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A467ABE8-A670-4C87-A1B8-5525C0ACE35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  <sheet name="Hoja3" sheetId="27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3" i="24" l="1"/>
  <c r="C44" i="24"/>
  <c r="D44" i="24" s="1"/>
  <c r="B1" i="2"/>
  <c r="F28" i="14" s="1"/>
  <c r="D38" i="24"/>
  <c r="C39" i="24"/>
  <c r="D39" i="24" s="1"/>
  <c r="D184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D184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D184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D183" i="9"/>
  <c r="A437" i="9"/>
  <c r="B437" i="9"/>
  <c r="C437" i="9"/>
  <c r="D437" i="9"/>
  <c r="E437" i="9"/>
  <c r="F437" i="9"/>
  <c r="G437" i="9"/>
  <c r="H437" i="9"/>
  <c r="I437" i="9"/>
  <c r="J437" i="9"/>
  <c r="K437" i="9"/>
  <c r="L437" i="9"/>
  <c r="M437" i="9"/>
  <c r="N437" i="9"/>
  <c r="O437" i="9"/>
  <c r="P437" i="9"/>
  <c r="Q437" i="9"/>
  <c r="R437" i="9"/>
  <c r="S437" i="9"/>
  <c r="T437" i="9"/>
  <c r="U437" i="9"/>
  <c r="V437" i="9"/>
  <c r="W437" i="9"/>
  <c r="X437" i="9"/>
  <c r="Y437" i="9"/>
  <c r="Z437" i="9"/>
  <c r="AA437" i="9"/>
  <c r="AB437" i="9"/>
  <c r="AC437" i="9"/>
  <c r="AD437" i="9"/>
  <c r="AE437" i="9"/>
  <c r="AF437" i="9"/>
  <c r="AG437" i="9"/>
  <c r="AH437" i="9"/>
  <c r="AI437" i="9"/>
  <c r="A438" i="9"/>
  <c r="B438" i="9"/>
  <c r="C438" i="9"/>
  <c r="D438" i="9"/>
  <c r="E438" i="9"/>
  <c r="F438" i="9"/>
  <c r="G438" i="9"/>
  <c r="H438" i="9"/>
  <c r="I438" i="9"/>
  <c r="J438" i="9"/>
  <c r="K438" i="9"/>
  <c r="L438" i="9"/>
  <c r="M438" i="9"/>
  <c r="N438" i="9"/>
  <c r="O438" i="9"/>
  <c r="P438" i="9"/>
  <c r="Q438" i="9"/>
  <c r="R438" i="9"/>
  <c r="S438" i="9"/>
  <c r="T438" i="9"/>
  <c r="U438" i="9"/>
  <c r="V438" i="9"/>
  <c r="W438" i="9"/>
  <c r="X438" i="9"/>
  <c r="Y438" i="9"/>
  <c r="Z438" i="9"/>
  <c r="AA438" i="9"/>
  <c r="AB438" i="9"/>
  <c r="AC438" i="9"/>
  <c r="AD438" i="9"/>
  <c r="AE438" i="9"/>
  <c r="AF438" i="9"/>
  <c r="AG438" i="9"/>
  <c r="AH438" i="9"/>
  <c r="AI438" i="9"/>
  <c r="A439" i="9"/>
  <c r="B439" i="9"/>
  <c r="C439" i="9"/>
  <c r="D439" i="9"/>
  <c r="E439" i="9"/>
  <c r="F439" i="9"/>
  <c r="G439" i="9"/>
  <c r="H439" i="9"/>
  <c r="I439" i="9"/>
  <c r="J439" i="9"/>
  <c r="K439" i="9"/>
  <c r="L439" i="9"/>
  <c r="M439" i="9"/>
  <c r="N439" i="9"/>
  <c r="O439" i="9"/>
  <c r="P439" i="9"/>
  <c r="Q439" i="9"/>
  <c r="R439" i="9"/>
  <c r="S439" i="9"/>
  <c r="T439" i="9"/>
  <c r="U439" i="9"/>
  <c r="V439" i="9"/>
  <c r="W439" i="9"/>
  <c r="X439" i="9"/>
  <c r="Y439" i="9"/>
  <c r="Z439" i="9"/>
  <c r="AA439" i="9"/>
  <c r="AB439" i="9"/>
  <c r="AC439" i="9"/>
  <c r="AD439" i="9"/>
  <c r="AE439" i="9"/>
  <c r="AF439" i="9"/>
  <c r="AG439" i="9"/>
  <c r="AH439" i="9"/>
  <c r="AI439" i="9"/>
  <c r="A440" i="9"/>
  <c r="B440" i="9"/>
  <c r="C440" i="9"/>
  <c r="D440" i="9"/>
  <c r="E440" i="9"/>
  <c r="F440" i="9"/>
  <c r="G440" i="9"/>
  <c r="H440" i="9"/>
  <c r="I440" i="9"/>
  <c r="J440" i="9"/>
  <c r="K440" i="9"/>
  <c r="L440" i="9"/>
  <c r="M440" i="9"/>
  <c r="N440" i="9"/>
  <c r="O440" i="9"/>
  <c r="P440" i="9"/>
  <c r="Q440" i="9"/>
  <c r="R440" i="9"/>
  <c r="S440" i="9"/>
  <c r="T440" i="9"/>
  <c r="U440" i="9"/>
  <c r="V440" i="9"/>
  <c r="W440" i="9"/>
  <c r="X440" i="9"/>
  <c r="Y440" i="9"/>
  <c r="Z440" i="9"/>
  <c r="AA440" i="9"/>
  <c r="AB440" i="9"/>
  <c r="AC440" i="9"/>
  <c r="AD440" i="9"/>
  <c r="AE440" i="9"/>
  <c r="AF440" i="9"/>
  <c r="AG440" i="9"/>
  <c r="AH440" i="9"/>
  <c r="AI440" i="9"/>
  <c r="A441" i="9"/>
  <c r="B441" i="9"/>
  <c r="C441" i="9"/>
  <c r="D441" i="9"/>
  <c r="E441" i="9"/>
  <c r="F441" i="9"/>
  <c r="G441" i="9"/>
  <c r="H441" i="9"/>
  <c r="I441" i="9"/>
  <c r="J441" i="9"/>
  <c r="K441" i="9"/>
  <c r="L441" i="9"/>
  <c r="M441" i="9"/>
  <c r="N441" i="9"/>
  <c r="O441" i="9"/>
  <c r="P441" i="9"/>
  <c r="Q441" i="9"/>
  <c r="R441" i="9"/>
  <c r="S441" i="9"/>
  <c r="T441" i="9"/>
  <c r="U441" i="9"/>
  <c r="V441" i="9"/>
  <c r="W441" i="9"/>
  <c r="X441" i="9"/>
  <c r="Y441" i="9"/>
  <c r="Z441" i="9"/>
  <c r="AA441" i="9"/>
  <c r="AB441" i="9"/>
  <c r="AC441" i="9"/>
  <c r="AD441" i="9"/>
  <c r="AE441" i="9"/>
  <c r="AF441" i="9"/>
  <c r="AG441" i="9"/>
  <c r="AH441" i="9"/>
  <c r="AI441" i="9"/>
  <c r="A442" i="9"/>
  <c r="B442" i="9"/>
  <c r="C442" i="9"/>
  <c r="D442" i="9"/>
  <c r="E442" i="9"/>
  <c r="F442" i="9"/>
  <c r="G442" i="9"/>
  <c r="H442" i="9"/>
  <c r="I442" i="9"/>
  <c r="J442" i="9"/>
  <c r="K442" i="9"/>
  <c r="L442" i="9"/>
  <c r="M442" i="9"/>
  <c r="N442" i="9"/>
  <c r="O442" i="9"/>
  <c r="P442" i="9"/>
  <c r="Q442" i="9"/>
  <c r="R442" i="9"/>
  <c r="S442" i="9"/>
  <c r="T442" i="9"/>
  <c r="U442" i="9"/>
  <c r="V442" i="9"/>
  <c r="W442" i="9"/>
  <c r="X442" i="9"/>
  <c r="Y442" i="9"/>
  <c r="Z442" i="9"/>
  <c r="AA442" i="9"/>
  <c r="AB442" i="9"/>
  <c r="AC442" i="9"/>
  <c r="AD442" i="9"/>
  <c r="AE442" i="9"/>
  <c r="AF442" i="9"/>
  <c r="AG442" i="9"/>
  <c r="AH442" i="9"/>
  <c r="AI442" i="9"/>
  <c r="A443" i="9"/>
  <c r="B443" i="9"/>
  <c r="C443" i="9"/>
  <c r="D443" i="9"/>
  <c r="E443" i="9"/>
  <c r="F443" i="9"/>
  <c r="G443" i="9"/>
  <c r="H443" i="9"/>
  <c r="I443" i="9"/>
  <c r="J443" i="9"/>
  <c r="K443" i="9"/>
  <c r="L443" i="9"/>
  <c r="M443" i="9"/>
  <c r="N443" i="9"/>
  <c r="O443" i="9"/>
  <c r="P443" i="9"/>
  <c r="Q443" i="9"/>
  <c r="R443" i="9"/>
  <c r="S443" i="9"/>
  <c r="T443" i="9"/>
  <c r="U443" i="9"/>
  <c r="V443" i="9"/>
  <c r="W443" i="9"/>
  <c r="X443" i="9"/>
  <c r="Y443" i="9"/>
  <c r="Z443" i="9"/>
  <c r="AA443" i="9"/>
  <c r="AB443" i="9"/>
  <c r="AC443" i="9"/>
  <c r="AD443" i="9"/>
  <c r="AE443" i="9"/>
  <c r="AF443" i="9"/>
  <c r="AG443" i="9"/>
  <c r="AH443" i="9"/>
  <c r="AI443" i="9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A510" i="9"/>
  <c r="B510" i="9"/>
  <c r="C510" i="9"/>
  <c r="D510" i="9"/>
  <c r="E510" i="9"/>
  <c r="F510" i="9"/>
  <c r="G510" i="9"/>
  <c r="H510" i="9"/>
  <c r="I510" i="9"/>
  <c r="J510" i="9"/>
  <c r="K510" i="9"/>
  <c r="L510" i="9"/>
  <c r="M510" i="9"/>
  <c r="N510" i="9"/>
  <c r="O510" i="9"/>
  <c r="P510" i="9"/>
  <c r="Q510" i="9"/>
  <c r="R510" i="9"/>
  <c r="S510" i="9"/>
  <c r="T510" i="9"/>
  <c r="U510" i="9"/>
  <c r="V510" i="9"/>
  <c r="W510" i="9"/>
  <c r="X510" i="9"/>
  <c r="Y510" i="9"/>
  <c r="Z510" i="9"/>
  <c r="AA510" i="9"/>
  <c r="AB510" i="9"/>
  <c r="AC510" i="9"/>
  <c r="AD510" i="9"/>
  <c r="AE510" i="9"/>
  <c r="AF510" i="9"/>
  <c r="AG510" i="9"/>
  <c r="AH510" i="9"/>
  <c r="AI510" i="9"/>
  <c r="A511" i="9"/>
  <c r="B511" i="9"/>
  <c r="C511" i="9"/>
  <c r="D511" i="9"/>
  <c r="E511" i="9"/>
  <c r="F511" i="9"/>
  <c r="G511" i="9"/>
  <c r="H511" i="9"/>
  <c r="I511" i="9"/>
  <c r="J511" i="9"/>
  <c r="K511" i="9"/>
  <c r="L511" i="9"/>
  <c r="M511" i="9"/>
  <c r="N511" i="9"/>
  <c r="O511" i="9"/>
  <c r="P511" i="9"/>
  <c r="Q511" i="9"/>
  <c r="R511" i="9"/>
  <c r="S511" i="9"/>
  <c r="T511" i="9"/>
  <c r="U511" i="9"/>
  <c r="V511" i="9"/>
  <c r="W511" i="9"/>
  <c r="X511" i="9"/>
  <c r="Y511" i="9"/>
  <c r="Z511" i="9"/>
  <c r="AA511" i="9"/>
  <c r="AB511" i="9"/>
  <c r="AC511" i="9"/>
  <c r="AD511" i="9"/>
  <c r="AE511" i="9"/>
  <c r="AF511" i="9"/>
  <c r="AG511" i="9"/>
  <c r="AH511" i="9"/>
  <c r="AI511" i="9"/>
  <c r="A512" i="9"/>
  <c r="B512" i="9"/>
  <c r="C512" i="9"/>
  <c r="D512" i="9"/>
  <c r="E512" i="9"/>
  <c r="F512" i="9"/>
  <c r="G512" i="9"/>
  <c r="H512" i="9"/>
  <c r="I512" i="9"/>
  <c r="J512" i="9"/>
  <c r="K512" i="9"/>
  <c r="L512" i="9"/>
  <c r="M512" i="9"/>
  <c r="N512" i="9"/>
  <c r="O512" i="9"/>
  <c r="P512" i="9"/>
  <c r="Q512" i="9"/>
  <c r="R512" i="9"/>
  <c r="S512" i="9"/>
  <c r="T512" i="9"/>
  <c r="U512" i="9"/>
  <c r="V512" i="9"/>
  <c r="W512" i="9"/>
  <c r="X512" i="9"/>
  <c r="Y512" i="9"/>
  <c r="Z512" i="9"/>
  <c r="AA512" i="9"/>
  <c r="AB512" i="9"/>
  <c r="AC512" i="9"/>
  <c r="AD512" i="9"/>
  <c r="AE512" i="9"/>
  <c r="AF512" i="9"/>
  <c r="AG512" i="9"/>
  <c r="AH512" i="9"/>
  <c r="AI512" i="9"/>
  <c r="A513" i="9"/>
  <c r="B513" i="9"/>
  <c r="C513" i="9"/>
  <c r="D513" i="9"/>
  <c r="E513" i="9"/>
  <c r="F513" i="9"/>
  <c r="G513" i="9"/>
  <c r="H513" i="9"/>
  <c r="I513" i="9"/>
  <c r="J513" i="9"/>
  <c r="K513" i="9"/>
  <c r="L513" i="9"/>
  <c r="M513" i="9"/>
  <c r="N513" i="9"/>
  <c r="O513" i="9"/>
  <c r="P513" i="9"/>
  <c r="Q513" i="9"/>
  <c r="R513" i="9"/>
  <c r="S513" i="9"/>
  <c r="T513" i="9"/>
  <c r="U513" i="9"/>
  <c r="V513" i="9"/>
  <c r="W513" i="9"/>
  <c r="X513" i="9"/>
  <c r="Y513" i="9"/>
  <c r="Z513" i="9"/>
  <c r="AA513" i="9"/>
  <c r="AB513" i="9"/>
  <c r="AC513" i="9"/>
  <c r="AD513" i="9"/>
  <c r="AE513" i="9"/>
  <c r="AF513" i="9"/>
  <c r="AG513" i="9"/>
  <c r="AH513" i="9"/>
  <c r="AI513" i="9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Y5" i="25"/>
  <c r="Y3" i="25"/>
  <c r="D33" i="24"/>
  <c r="C34" i="24"/>
  <c r="C35" i="24" s="1"/>
  <c r="X5" i="25"/>
  <c r="D28" i="24"/>
  <c r="C29" i="24"/>
  <c r="C30" i="24" s="1"/>
  <c r="D23" i="24"/>
  <c r="C24" i="24"/>
  <c r="C25" i="24" s="1"/>
  <c r="D25" i="24" s="1"/>
  <c r="AJ3" i="25"/>
  <c r="AJ5" i="25"/>
  <c r="D18" i="24"/>
  <c r="C19" i="24"/>
  <c r="C20" i="24" s="1"/>
  <c r="C45" i="24" l="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C40" i="24"/>
  <c r="D34" i="24"/>
  <c r="D35" i="24"/>
  <c r="C36" i="24"/>
  <c r="D36" i="24" s="1"/>
  <c r="C31" i="24"/>
  <c r="D31" i="24" s="1"/>
  <c r="D30" i="24"/>
  <c r="D29" i="24"/>
  <c r="D24" i="24"/>
  <c r="C26" i="24"/>
  <c r="D26" i="24" s="1"/>
  <c r="C21" i="24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C19" i="8"/>
  <c r="AD19" i="8"/>
  <c r="AE19" i="8"/>
  <c r="AF19" i="8"/>
  <c r="AG19" i="8"/>
  <c r="AH19" i="8"/>
  <c r="AI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Y385" i="8"/>
  <c r="Z385" i="8"/>
  <c r="AA385" i="8"/>
  <c r="AB385" i="8"/>
  <c r="AC385" i="8"/>
  <c r="AD385" i="8"/>
  <c r="AE385" i="8"/>
  <c r="AF385" i="8"/>
  <c r="AG385" i="8"/>
  <c r="AH385" i="8"/>
  <c r="AI385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D3" i="24"/>
  <c r="C4" i="24"/>
  <c r="D4" i="24" s="1"/>
  <c r="D45" i="24" l="1"/>
  <c r="C46" i="24"/>
  <c r="D46" i="24" s="1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W178" i="11"/>
  <c r="W178" i="21"/>
  <c r="W178" i="10"/>
  <c r="W177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S253" i="11"/>
  <c r="S253" i="21"/>
  <c r="S253" i="10"/>
  <c r="S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D40" i="24"/>
  <c r="C41" i="24"/>
  <c r="D41" i="24" s="1"/>
  <c r="F27" i="14"/>
  <c r="F26" i="14"/>
  <c r="F25" i="14"/>
  <c r="F24" i="14"/>
  <c r="F23" i="14"/>
  <c r="F22" i="14"/>
  <c r="F21" i="14"/>
  <c r="F17" i="14"/>
  <c r="F20" i="14"/>
  <c r="F15" i="14"/>
  <c r="F19" i="14"/>
  <c r="F18" i="14"/>
  <c r="F16" i="14"/>
  <c r="F14" i="14"/>
  <c r="F10" i="14"/>
  <c r="F13" i="14"/>
  <c r="F9" i="14"/>
  <c r="F12" i="14"/>
  <c r="F8" i="14"/>
  <c r="F11" i="14"/>
  <c r="F3" i="14"/>
  <c r="F7" i="14"/>
  <c r="F6" i="14"/>
  <c r="C15" i="24"/>
  <c r="D15" i="24" s="1"/>
  <c r="F4" i="14"/>
  <c r="F5" i="14"/>
  <c r="C10" i="2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M4" i="25" l="1"/>
  <c r="AJ4" i="25"/>
  <c r="M6" i="25"/>
  <c r="AJ6" i="25"/>
  <c r="C16" i="24"/>
  <c r="D16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D6" i="25" l="1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D26" i="14" s="1"/>
  <c r="AC2" i="21"/>
  <c r="D25" i="14" s="1"/>
  <c r="Y2" i="21"/>
  <c r="D21" i="14" s="1"/>
  <c r="AA2" i="21"/>
  <c r="D23" i="14" s="1"/>
  <c r="Z2" i="21"/>
  <c r="D22" i="14" s="1"/>
  <c r="W2" i="21"/>
  <c r="D19" i="14" s="1"/>
  <c r="V2" i="2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2" i="10" s="1"/>
  <c r="C19" i="14" s="1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C26" i="14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C25" i="14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C23" i="14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C22" i="14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C21" i="14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C28" i="14" s="1"/>
  <c r="AE4" i="11"/>
  <c r="AE4" i="10"/>
  <c r="AE3" i="9"/>
  <c r="I2" i="10" l="1"/>
  <c r="C5" i="14" s="1"/>
  <c r="R2" i="10"/>
  <c r="C14" i="14" s="1"/>
  <c r="AE1" i="9"/>
  <c r="Q2" i="10"/>
  <c r="C13" i="14" s="1"/>
  <c r="T2" i="10"/>
  <c r="C16" i="14" s="1"/>
  <c r="S2" i="10"/>
  <c r="C15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B25" i="14" s="1"/>
  <c r="E25" i="14" s="1"/>
  <c r="G25" i="14" s="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W2" i="11"/>
  <c r="B19" i="14" s="1"/>
  <c r="E19" i="14" s="1"/>
  <c r="G19" i="14" s="1"/>
  <c r="V2" i="1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AF2" i="21"/>
  <c r="D28" i="14" s="1"/>
  <c r="AE2" i="21"/>
  <c r="D27" i="14" s="1"/>
  <c r="AE2" i="10"/>
  <c r="C27" i="14" s="1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E5" i="14" s="1"/>
  <c r="G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S1" i="9"/>
  <c r="Y1" i="9"/>
  <c r="M1" i="9"/>
  <c r="N1" i="9"/>
  <c r="J1" i="9"/>
  <c r="T1" i="9"/>
  <c r="W1" i="9"/>
  <c r="AF1" i="9"/>
  <c r="D2" i="14"/>
  <c r="Q2" i="11"/>
  <c r="B13" i="14" s="1"/>
  <c r="E13" i="14" s="1"/>
  <c r="G13" i="14" s="1"/>
  <c r="B28" i="14" l="1"/>
  <c r="E28" i="14" s="1"/>
  <c r="G28" i="14" s="1"/>
  <c r="E8" i="14"/>
  <c r="G8" i="14" s="1"/>
  <c r="E14" i="14"/>
  <c r="G14" i="14" s="1"/>
  <c r="E10" i="14"/>
  <c r="G10" i="14" s="1"/>
  <c r="E6" i="14"/>
  <c r="G6" i="14" s="1"/>
  <c r="E7" i="14"/>
  <c r="G7" i="14" s="1"/>
  <c r="B27" i="14"/>
  <c r="E27" i="14" s="1"/>
  <c r="G27" i="14" s="1"/>
  <c r="E9" i="14"/>
  <c r="G9" i="14" s="1"/>
  <c r="E11" i="14"/>
  <c r="G11" i="14" s="1"/>
  <c r="E4" i="14"/>
  <c r="G4" i="14" s="1"/>
  <c r="E3" i="14"/>
  <c r="G3" i="14" s="1"/>
  <c r="B2" i="14"/>
  <c r="E2" i="14" s="1"/>
  <c r="G2" i="14" s="1"/>
  <c r="AB19" i="8"/>
  <c r="AB5" i="25"/>
  <c r="AB6" i="25" s="1"/>
  <c r="AG3" i="2"/>
  <c r="AG2" i="2" s="1"/>
  <c r="I22" i="2"/>
  <c r="AB21" i="11" l="1"/>
  <c r="AB2" i="11" s="1"/>
  <c r="AB21" i="21"/>
  <c r="AB2" i="21" s="1"/>
  <c r="D24" i="14" s="1"/>
  <c r="AB21" i="10"/>
  <c r="AB2" i="10" s="1"/>
  <c r="C24" i="14" s="1"/>
  <c r="AB20" i="9"/>
  <c r="AB1" i="9" s="1"/>
  <c r="J22" i="2"/>
  <c r="AG1" i="2"/>
  <c r="X6" i="25"/>
  <c r="X385" i="8"/>
  <c r="AC3" i="2"/>
  <c r="AC2" i="2" s="1"/>
  <c r="AC1" i="2" s="1"/>
  <c r="I388" i="2"/>
  <c r="B24" i="14" l="1"/>
  <c r="E24" i="14" s="1"/>
  <c r="G24" i="14" s="1"/>
  <c r="X2" i="10"/>
  <c r="C20" i="14" s="1"/>
  <c r="X387" i="11"/>
  <c r="X387" i="21"/>
  <c r="X387" i="10"/>
  <c r="X386" i="9"/>
  <c r="X2" i="11"/>
  <c r="X1" i="9"/>
  <c r="J388" i="2"/>
  <c r="X2" i="21"/>
  <c r="D20" i="14" s="1"/>
  <c r="B20" i="14" l="1"/>
  <c r="E20" i="14" s="1"/>
  <c r="G20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<sst xmlns="http://schemas.openxmlformats.org/spreadsheetml/2006/main" count="5575" uniqueCount="1313">
  <si>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</si>
  <si>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</si>
  <si>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</si>
  <si>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</si>
  <si>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</si>
  <si>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</si>
  <si>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</si>
  <si>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</si>
  <si>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</si>
  <si>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</si>
  <si>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</si>
  <si>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</si>
  <si>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</si>
  <si>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</si>
  <si>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</si>
  <si>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</si>
  <si>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</si>
  <si>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</si>
  <si>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</si>
  <si>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</si>
  <si>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</si>
  <si>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</si>
  <si>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</si>
  <si>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</si>
  <si>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</si>
  <si>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</si>
  <si>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</si>
  <si>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</si>
  <si>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</si>
  <si>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</si>
  <si>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</si>
  <si>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</si>
  <si>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</si>
  <si>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</si>
  <si>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</si>
  <si>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</si>
  <si>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</si>
  <si>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</si>
  <si>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</si>
  <si>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</si>
  <si>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</si>
  <si>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</si>
  <si>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</si>
  <si>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</si>
  <si>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</si>
  <si>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</si>
  <si>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</si>
  <si>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</si>
  <si>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</si>
  <si>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</si>
  <si>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</si>
  <si>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</si>
  <si>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</si>
  <si>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</si>
  <si>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</si>
  <si>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</si>
  <si>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</si>
  <si>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</si>
  <si>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</si>
  <si>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</si>
  <si>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</si>
  <si>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</si>
  <si>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</si>
  <si>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</si>
  <si>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</si>
  <si>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</si>
  <si>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</si>
  <si>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</si>
  <si>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</si>
  <si>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</si>
  <si>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</si>
  <si>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</si>
  <si>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</si>
  <si>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</si>
  <si>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</si>
  <si>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</si>
  <si>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</si>
  <si>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</si>
  <si>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</si>
  <si>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</si>
  <si>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</si>
  <si>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</si>
  <si>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</si>
  <si>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</si>
  <si>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</si>
  <si>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</si>
  <si>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</si>
  <si>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</si>
  <si>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</si>
  <si>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</si>
  <si>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</si>
  <si>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</si>
  <si>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</si>
  <si>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</si>
  <si>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</si>
  <si>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</si>
  <si>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</si>
  <si>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</si>
  <si>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</si>
  <si>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</si>
  <si>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</si>
  <si>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</si>
  <si>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</si>
  <si>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</si>
  <si>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</si>
  <si>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</si>
  <si>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</si>
  <si>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</si>
  <si>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</si>
  <si>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</si>
  <si>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</si>
  <si>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</si>
  <si>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</si>
  <si>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</si>
  <si>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</si>
  <si>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</si>
  <si>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</si>
  <si>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</si>
  <si>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</si>
  <si>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</si>
  <si>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</si>
  <si>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</si>
  <si>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</si>
  <si>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</si>
  <si>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</si>
  <si>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</si>
  <si>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</si>
  <si>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</si>
  <si>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</si>
  <si>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</si>
  <si>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</si>
  <si>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</si>
  <si>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</si>
  <si>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</si>
  <si>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</si>
  <si>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</si>
  <si>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</si>
  <si>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</si>
  <si>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</si>
  <si>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</si>
  <si>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</si>
  <si>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</si>
  <si>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</si>
  <si>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</si>
  <si>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</si>
  <si>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</si>
  <si>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</si>
  <si>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</si>
  <si>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</si>
  <si>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</si>
  <si>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</si>
  <si>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</si>
  <si>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</si>
  <si>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</si>
  <si>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</si>
  <si>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</si>
  <si>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</si>
  <si>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</si>
  <si>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</si>
  <si>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</si>
  <si>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</si>
  <si>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</si>
  <si>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</si>
  <si>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</si>
  <si>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</si>
  <si>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</si>
  <si>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</si>
  <si>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</si>
  <si>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</si>
  <si>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</si>
  <si>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</si>
  <si>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</si>
  <si>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</si>
  <si>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</si>
  <si>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</si>
  <si>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</si>
  <si>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</si>
  <si>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</si>
  <si>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</si>
  <si>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</si>
  <si>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</si>
  <si>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</si>
  <si>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</si>
  <si>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</si>
  <si>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</si>
  <si>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</si>
  <si>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</si>
  <si>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</si>
  <si>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</si>
  <si>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</si>
  <si>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</si>
  <si>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</si>
  <si>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</si>
  <si>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</si>
  <si>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</si>
  <si>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</si>
  <si>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</si>
  <si>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</si>
  <si>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</si>
  <si>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</si>
  <si>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</si>
  <si>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</si>
  <si>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</si>
  <si>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</si>
  <si>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</si>
  <si>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</si>
  <si>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</si>
  <si>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</si>
  <si>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</si>
  <si>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</si>
  <si>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</si>
  <si>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</si>
  <si>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</si>
  <si>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</si>
  <si>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</si>
  <si>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</si>
  <si>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</si>
  <si>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</si>
  <si>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</si>
  <si>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</si>
  <si>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</si>
  <si>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</si>
  <si>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</si>
  <si>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</si>
  <si>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</si>
  <si>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</si>
  <si>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</si>
  <si>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</si>
  <si>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</si>
  <si>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</si>
  <si>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</si>
  <si>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</si>
  <si>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</si>
  <si>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</si>
  <si>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</si>
  <si>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</si>
  <si>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</si>
  <si>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</si>
  <si>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</si>
  <si>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</si>
  <si>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</si>
  <si>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</si>
  <si>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</si>
  <si>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</si>
  <si>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</si>
  <si>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</si>
  <si>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</si>
  <si>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</si>
  <si>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</si>
  <si>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</si>
  <si>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</si>
  <si>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</si>
  <si>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</si>
  <si>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</si>
  <si>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</si>
  <si>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</si>
  <si>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</si>
  <si>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</si>
  <si>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</si>
  <si>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</si>
  <si>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</si>
  <si>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</si>
  <si>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</si>
  <si>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</si>
  <si>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</si>
  <si>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</si>
  <si>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</si>
  <si>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</si>
  <si>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</si>
  <si>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</si>
  <si>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</si>
  <si>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</si>
  <si>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</si>
  <si>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</si>
  <si>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</si>
  <si>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</si>
  <si>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</si>
  <si>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</si>
  <si>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</si>
  <si>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</si>
  <si>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</si>
  <si>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</si>
  <si>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</si>
  <si>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</si>
  <si>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</si>
  <si>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</si>
  <si>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</si>
  <si>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</si>
  <si>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</si>
  <si>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</si>
  <si>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</si>
  <si>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</si>
  <si>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</si>
  <si>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</si>
  <si>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</si>
  <si>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</si>
  <si>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</si>
  <si>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</si>
  <si>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</si>
  <si>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</si>
  <si>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</si>
  <si>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</si>
  <si>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</si>
  <si>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</si>
  <si>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</si>
  <si>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</si>
  <si>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</si>
  <si>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</si>
  <si>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</si>
  <si>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</si>
  <si>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</si>
  <si>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</si>
  <si>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</si>
  <si>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</si>
  <si>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</si>
  <si>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</si>
  <si>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</si>
  <si>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</si>
  <si>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</si>
  <si>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</si>
  <si>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</si>
  <si>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</si>
  <si>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</si>
  <si>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</si>
  <si>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</si>
  <si>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</si>
  <si>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</si>
  <si>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</si>
  <si>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</si>
  <si>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</si>
  <si>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</si>
  <si>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</si>
  <si>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</si>
  <si>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</si>
  <si>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</si>
  <si>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</si>
  <si>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</si>
  <si>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</si>
  <si>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</si>
  <si>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</si>
  <si>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</si>
  <si>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</si>
  <si>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</si>
  <si>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</si>
  <si>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</si>
  <si>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</si>
  <si>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</si>
  <si>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</si>
  <si>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</si>
  <si>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</si>
  <si>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</si>
  <si>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</si>
  <si>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</si>
  <si>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</si>
  <si>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</si>
  <si>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</si>
  <si>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</si>
  <si>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</si>
  <si>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</si>
  <si>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</si>
  <si>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</si>
  <si>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</si>
  <si>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</si>
  <si>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</si>
  <si>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</si>
  <si>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</si>
  <si>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</si>
  <si>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</si>
  <si>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</si>
  <si>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</si>
  <si>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</si>
  <si>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</si>
  <si>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</si>
  <si>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</si>
  <si>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</si>
  <si>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</si>
  <si>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</si>
  <si>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</si>
  <si>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</si>
  <si>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</si>
  <si>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</si>
  <si>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</si>
  <si>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</si>
  <si>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</si>
  <si>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</si>
  <si>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</si>
  <si>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</si>
  <si>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</si>
  <si>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</si>
  <si>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</si>
  <si>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</si>
  <si>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</si>
  <si>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</si>
  <si>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</si>
  <si>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</si>
  <si>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</si>
  <si>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</si>
  <si>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</si>
  <si>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</si>
  <si>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</si>
  <si>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</si>
  <si>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</si>
  <si>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</si>
  <si>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</si>
  <si>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</si>
  <si>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</si>
  <si>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</si>
  <si>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</si>
  <si>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</si>
  <si>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</si>
  <si>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</si>
  <si>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</si>
  <si>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</si>
  <si>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</si>
  <si>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</si>
  <si>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</si>
  <si>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</si>
  <si>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</si>
  <si>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</si>
  <si>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</si>
  <si>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</si>
  <si>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</si>
  <si>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</si>
  <si>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</si>
  <si>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</si>
  <si>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</si>
  <si>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</si>
  <si>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</si>
  <si>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</si>
  <si>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</si>
  <si>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</si>
  <si>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</si>
  <si>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</si>
  <si>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</si>
  <si>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</si>
  <si>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</si>
  <si>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</si>
  <si>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</si>
  <si>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</si>
  <si>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</si>
  <si>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</si>
  <si>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</si>
  <si>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</si>
  <si>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</si>
  <si>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</si>
  <si>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</si>
  <si>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</si>
  <si>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</si>
  <si>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</si>
  <si>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</si>
  <si>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</si>
  <si>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</si>
  <si>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</si>
  <si>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</si>
  <si>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</si>
  <si>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</si>
  <si>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</si>
  <si>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</si>
  <si>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</si>
  <si>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</si>
  <si>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</si>
  <si>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</si>
  <si>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</si>
  <si>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</si>
  <si>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</si>
  <si>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</si>
  <si>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</si>
  <si>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</si>
  <si>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</si>
  <si>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</si>
  <si>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</si>
  <si>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</si>
  <si>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</si>
  <si>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</si>
  <si>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</si>
  <si>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</si>
  <si>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</si>
  <si>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</si>
  <si>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</si>
  <si>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</si>
  <si>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</si>
  <si>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</si>
  <si>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</si>
  <si>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</si>
  <si>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</si>
  <si>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</si>
  <si>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</si>
  <si>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</si>
  <si>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</si>
  <si>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</si>
  <si>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</si>
  <si>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</si>
  <si>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</si>
  <si>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</si>
  <si>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</si>
  <si>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</si>
  <si>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</si>
  <si>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</si>
  <si>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</si>
  <si>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</si>
  <si>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</si>
  <si>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</si>
  <si>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</si>
  <si>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</si>
  <si>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</si>
  <si>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</si>
  <si>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</si>
  <si>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</si>
  <si>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</si>
  <si>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</si>
  <si>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</si>
  <si>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</si>
  <si>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</si>
  <si>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</si>
  <si>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</si>
  <si>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</si>
  <si>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</si>
  <si>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</si>
  <si>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</si>
  <si>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</si>
  <si>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</si>
  <si>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</si>
  <si>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</si>
  <si>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</si>
  <si>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</si>
  <si>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</si>
  <si>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</si>
  <si>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</si>
  <si>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</si>
  <si>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</si>
  <si>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</si>
  <si>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</si>
  <si>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</si>
  <si>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</si>
  <si>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</si>
  <si>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</si>
  <si>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</si>
  <si>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</si>
  <si>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</si>
  <si>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</si>
  <si>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</si>
  <si>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</si>
  <si>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</si>
  <si>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</si>
  <si>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</si>
  <si>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</si>
  <si>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</si>
  <si>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</si>
  <si>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</si>
  <si>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</si>
  <si>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</si>
  <si>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</si>
  <si>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</si>
  <si>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</si>
  <si>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</si>
  <si>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</si>
  <si>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</si>
  <si>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</si>
  <si>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</si>
  <si>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</si>
  <si>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</si>
  <si>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</si>
  <si>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</si>
  <si>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</si>
  <si>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</si>
  <si>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</si>
  <si>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</si>
  <si>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</si>
  <si>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</si>
  <si>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</si>
  <si>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</si>
  <si>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</si>
  <si>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</si>
  <si>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</si>
  <si>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</si>
  <si>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</si>
  <si>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</si>
  <si>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</si>
  <si>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</si>
  <si>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</si>
  <si>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</si>
  <si>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</si>
  <si>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</si>
  <si>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</si>
  <si>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</si>
  <si>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</si>
  <si>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</si>
  <si>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</si>
  <si>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</si>
  <si>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</si>
  <si>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</si>
  <si>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</si>
  <si>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</si>
  <si>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</si>
  <si>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</si>
  <si>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</si>
  <si>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</si>
  <si>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</si>
  <si>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</si>
  <si>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</si>
  <si>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</si>
  <si>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</si>
  <si>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</si>
  <si>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</si>
  <si>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</si>
  <si>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</si>
  <si>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</si>
  <si>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</si>
  <si>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</si>
  <si>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</si>
  <si>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</si>
  <si>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</si>
  <si>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</si>
  <si>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</si>
  <si>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</si>
  <si>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</si>
  <si>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</si>
  <si>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</si>
  <si>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</si>
  <si>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</si>
  <si>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</si>
  <si>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</si>
  <si>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</si>
  <si>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</si>
  <si>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</si>
  <si>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</si>
  <si>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</si>
  <si>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</si>
  <si>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</si>
  <si>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</si>
  <si>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</si>
  <si>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</si>
  <si>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</si>
  <si>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</si>
  <si>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</si>
  <si>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</si>
  <si>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</si>
  <si>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</si>
  <si>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</si>
  <si>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</si>
  <si>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</si>
  <si>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</si>
  <si>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</si>
  <si>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</si>
  <si>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</si>
  <si>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</si>
  <si>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</si>
  <si>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</si>
  <si>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</si>
  <si>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</si>
  <si>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</si>
  <si>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</si>
  <si>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</si>
  <si>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</si>
  <si>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</si>
  <si>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</si>
  <si>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</si>
  <si>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</si>
  <si>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</si>
  <si>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</si>
  <si>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</si>
  <si>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</si>
  <si>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</si>
  <si>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</si>
  <si>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</si>
  <si>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</si>
  <si>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</si>
  <si>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</si>
  <si>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</si>
  <si>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</si>
  <si>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</si>
  <si>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</si>
  <si>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</si>
  <si>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</si>
  <si>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</si>
  <si>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</si>
  <si>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</si>
  <si>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</si>
  <si>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</si>
  <si>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</si>
  <si>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</si>
  <si>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</si>
  <si>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</si>
  <si>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</si>
  <si>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</si>
  <si>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</si>
  <si>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</si>
  <si>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</si>
  <si>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</si>
  <si>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</si>
  <si>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</si>
  <si>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</si>
  <si>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</si>
  <si>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</si>
  <si>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</si>
  <si>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</si>
  <si>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</si>
  <si>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</si>
  <si>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</si>
  <si>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</si>
  <si>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</si>
  <si>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</si>
  <si>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</si>
  <si>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</si>
  <si>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</si>
  <si>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</si>
  <si>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</si>
  <si>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</si>
  <si>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</si>
  <si>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</si>
  <si>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</si>
  <si>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</si>
  <si>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</si>
  <si>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</si>
  <si>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</si>
  <si>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</si>
  <si>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</si>
  <si>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</si>
  <si>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</si>
  <si>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</si>
  <si>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</si>
  <si>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</si>
  <si>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</si>
  <si>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</si>
  <si>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</si>
  <si>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</si>
  <si>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</si>
  <si>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</si>
  <si>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</si>
  <si>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</si>
  <si>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</si>
  <si>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</si>
  <si>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</si>
  <si>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</si>
  <si>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</si>
  <si>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</si>
  <si>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</si>
  <si>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</si>
  <si>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</si>
  <si>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</si>
  <si>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</si>
  <si>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</si>
  <si>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</si>
  <si>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</si>
  <si>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</si>
  <si>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</si>
  <si>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</si>
  <si>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</si>
  <si>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</si>
  <si>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</si>
  <si>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</si>
  <si>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</si>
  <si>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</si>
  <si>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</si>
  <si>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</si>
  <si>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</si>
  <si>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</si>
  <si>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</si>
  <si>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</si>
  <si>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</si>
  <si>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</si>
  <si>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</si>
  <si>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</si>
  <si>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</si>
  <si>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</si>
  <si>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</si>
  <si>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</si>
  <si>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</si>
  <si>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</si>
  <si>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</si>
  <si>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</si>
  <si>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</si>
  <si>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</si>
  <si>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</si>
  <si>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</si>
  <si>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</si>
  <si>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</si>
  <si>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</si>
  <si>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</si>
  <si>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</si>
  <si>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</si>
  <si>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</si>
  <si>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</si>
  <si>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</si>
  <si>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</si>
  <si>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</si>
  <si>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</si>
  <si>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</si>
  <si>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</si>
  <si>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</si>
  <si>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</si>
  <si>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</si>
  <si>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</si>
  <si>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</si>
  <si>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</si>
  <si>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</si>
  <si>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</si>
  <si>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</si>
  <si>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</si>
  <si>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</si>
  <si>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</si>
  <si>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</si>
  <si>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</si>
  <si>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</si>
  <si>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</si>
  <si>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</si>
  <si>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</si>
  <si>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</si>
  <si>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</si>
  <si>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</si>
  <si>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</si>
  <si>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</si>
  <si>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</si>
  <si>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</si>
  <si>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</si>
  <si>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</si>
  <si>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</si>
  <si>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</si>
  <si>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</si>
  <si>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</si>
  <si>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</si>
  <si>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</si>
  <si>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</si>
  <si>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</si>
  <si>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</si>
  <si>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</si>
  <si>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</si>
  <si>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</si>
  <si>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</si>
  <si>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</si>
  <si>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</si>
  <si>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</si>
  <si>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</si>
  <si>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</si>
  <si>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</si>
  <si>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</si>
  <si>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</si>
  <si>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</si>
  <si>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</si>
  <si>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</si>
  <si>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</si>
  <si>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</si>
  <si>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</si>
  <si>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</si>
  <si>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</si>
  <si>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</si>
  <si>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</si>
  <si>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</si>
  <si>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</si>
  <si>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</si>
  <si>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</si>
  <si>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</si>
  <si>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</si>
  <si>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</si>
  <si>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</si>
  <si>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</si>
  <si>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</si>
  <si>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</si>
  <si>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</si>
  <si>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</si>
  <si>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</si>
  <si>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</si>
  <si>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</si>
  <si>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</si>
  <si>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</si>
  <si>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</si>
  <si>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</si>
  <si>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</si>
  <si>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</si>
  <si>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</si>
  <si>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</si>
  <si>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</si>
  <si>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</si>
  <si>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</si>
  <si>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</si>
  <si>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</si>
  <si>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</si>
  <si>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</si>
  <si>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</si>
  <si>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</si>
  <si>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</si>
  <si>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</si>
  <si>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</si>
  <si>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</si>
  <si>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</si>
  <si>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</si>
  <si>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</si>
  <si>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</si>
  <si>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</si>
  <si>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</si>
  <si>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</si>
  <si>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</si>
  <si>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</si>
  <si>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</si>
  <si>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</si>
  <si>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</si>
  <si>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</si>
  <si>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</si>
  <si>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</si>
  <si>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</si>
  <si>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</si>
  <si>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</si>
  <si>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</si>
  <si>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</si>
  <si>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</si>
  <si>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</si>
  <si>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</si>
  <si>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</si>
  <si>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</si>
  <si>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</si>
  <si>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</si>
  <si>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</si>
  <si>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</si>
  <si>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</si>
  <si>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</si>
  <si>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</si>
  <si>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</si>
  <si>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</si>
  <si>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</si>
  <si>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</si>
  <si>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</si>
  <si>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</si>
  <si>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</si>
  <si>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</si>
  <si>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</si>
  <si>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</si>
  <si>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</si>
  <si>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</si>
  <si>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</si>
  <si>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</si>
  <si>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</si>
  <si>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</si>
  <si>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</si>
  <si>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</si>
  <si>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</si>
  <si>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</si>
  <si>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</si>
  <si>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</si>
  <si>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</si>
  <si>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</si>
  <si>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</si>
  <si>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</si>
  <si>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</si>
  <si>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</si>
  <si>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</si>
  <si>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</si>
  <si>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</si>
  <si>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</si>
  <si>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</si>
  <si>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</si>
  <si>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</si>
  <si>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</si>
  <si>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</si>
  <si>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</si>
  <si>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</si>
  <si>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</si>
  <si>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</si>
  <si>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</si>
  <si>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</si>
  <si>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</si>
  <si>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</si>
  <si>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</si>
  <si>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</si>
  <si>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</si>
  <si>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</si>
  <si>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</si>
  <si>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</si>
  <si>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</si>
  <si>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</si>
  <si>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</si>
  <si>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</si>
  <si>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</si>
  <si>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</si>
  <si>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</si>
  <si>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</si>
  <si>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</si>
  <si>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</si>
  <si>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</si>
  <si>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</si>
  <si>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</si>
  <si>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</si>
  <si>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</si>
  <si>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</si>
  <si>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</si>
  <si>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</si>
  <si>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</si>
  <si>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</si>
  <si>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</si>
  <si>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</si>
  <si>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</si>
  <si>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</si>
  <si>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</si>
  <si>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</si>
  <si>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</si>
  <si>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</si>
  <si>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</si>
  <si>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</si>
  <si>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</si>
  <si>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</si>
  <si>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</si>
  <si>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</si>
  <si>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</si>
  <si>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</si>
  <si>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</si>
  <si>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</si>
  <si>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</si>
  <si>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</si>
  <si>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</si>
  <si>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</si>
  <si>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</si>
  <si>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</si>
  <si>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</si>
  <si>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</si>
  <si>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</si>
  <si>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</si>
  <si>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</si>
  <si>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</si>
  <si>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</si>
  <si>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</si>
  <si>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</si>
  <si>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</si>
  <si>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</si>
  <si>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</si>
  <si>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</si>
  <si>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</si>
  <si>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</si>
  <si>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</si>
  <si>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</si>
  <si>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</si>
  <si>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</si>
  <si>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</si>
  <si>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</si>
  <si>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</si>
  <si>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</si>
  <si>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</si>
  <si>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</si>
  <si>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</si>
  <si>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</si>
  <si>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</si>
  <si>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</si>
  <si>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</si>
  <si>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</si>
  <si>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</si>
  <si>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</si>
  <si>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</si>
  <si>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</si>
  <si>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</si>
  <si>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</si>
  <si>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</si>
  <si>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</si>
  <si>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</si>
  <si>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</si>
  <si>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</si>
  <si>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</si>
  <si>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</si>
  <si>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</si>
  <si>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</si>
  <si>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</si>
  <si>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</si>
  <si>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</si>
  <si>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</si>
  <si>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</si>
  <si>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</si>
  <si>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</si>
  <si>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</si>
  <si>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</si>
  <si>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</si>
  <si>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</si>
  <si>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</si>
  <si>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</si>
  <si>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</si>
  <si>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</si>
  <si>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</si>
  <si>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</si>
  <si>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</si>
  <si>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</si>
  <si>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</si>
  <si>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</si>
  <si>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</si>
  <si>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</si>
  <si>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</si>
  <si>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</si>
  <si>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</si>
  <si>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</si>
  <si>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</si>
  <si>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</si>
  <si>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</si>
  <si>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</si>
  <si>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</si>
  <si>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</si>
  <si>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</si>
  <si>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</si>
  <si>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</si>
  <si>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</si>
  <si>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</si>
  <si>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</si>
  <si>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</si>
  <si>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</si>
  <si>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</si>
  <si>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</si>
  <si>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</si>
  <si>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</si>
  <si>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</si>
  <si>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</si>
  <si>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</si>
  <si>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</si>
  <si>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</si>
  <si>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</si>
  <si>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</si>
  <si>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</si>
  <si>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</si>
  <si>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</si>
  <si>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</si>
  <si>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</si>
  <si>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</si>
  <si>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</si>
  <si>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</si>
  <si>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</si>
  <si>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</si>
  <si>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</si>
  <si>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</si>
  <si>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</si>
  <si>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</si>
  <si>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</si>
  <si>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</si>
  <si>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</si>
  <si>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</si>
  <si>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</si>
  <si>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</si>
  <si>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</si>
  <si>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</si>
  <si>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</si>
  <si>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</si>
  <si>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</si>
  <si>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</si>
  <si>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</si>
  <si>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</si>
  <si>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</si>
  <si>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</si>
  <si>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</si>
  <si>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</si>
  <si>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</si>
  <si>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</si>
  <si>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</si>
  <si>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</si>
  <si>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</si>
  <si>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</si>
  <si>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</si>
  <si>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</si>
  <si>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</si>
  <si>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</si>
  <si>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</si>
  <si>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</si>
  <si>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</si>
  <si>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</si>
  <si>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</si>
  <si>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</si>
  <si>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</si>
  <si>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</si>
  <si>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</si>
  <si>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</si>
  <si>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</si>
  <si>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</si>
  <si>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</si>
  <si>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</si>
  <si>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</si>
  <si>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</si>
  <si>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</si>
  <si>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</si>
  <si>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</si>
  <si>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</si>
  <si>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</si>
  <si>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</si>
  <si>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</si>
  <si>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</si>
  <si>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</si>
  <si>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</si>
  <si>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</si>
  <si>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</si>
  <si>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</si>
  <si>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</si>
  <si>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</si>
  <si>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</si>
  <si>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</si>
  <si>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</si>
  <si>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</si>
  <si>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</si>
  <si>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</si>
  <si>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</si>
  <si>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</si>
  <si>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</si>
  <si>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</si>
  <si>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</si>
  <si>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</si>
  <si>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</si>
  <si>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</si>
  <si>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</si>
  <si>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</si>
  <si>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</si>
  <si>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</si>
  <si>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</si>
  <si>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</si>
  <si>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</si>
  <si>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</si>
  <si>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</si>
  <si>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</si>
  <si>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</si>
  <si>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</si>
  <si>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</si>
  <si>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</si>
  <si>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</si>
  <si>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</si>
  <si>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</si>
  <si>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</si>
  <si>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</si>
  <si>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</si>
  <si>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</si>
  <si>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</si>
  <si>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</si>
  <si>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</si>
  <si>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</si>
  <si>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</si>
  <si>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</si>
  <si>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</si>
  <si>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</si>
  <si>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</si>
  <si>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</si>
  <si>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</si>
  <si>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</si>
  <si>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</si>
  <si>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</si>
  <si>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</si>
  <si>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</si>
  <si>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</si>
  <si>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</si>
  <si>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</si>
  <si>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</si>
  <si>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</si>
  <si>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</si>
  <si>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</si>
  <si>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</si>
  <si>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</si>
  <si>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</si>
  <si>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</si>
  <si>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</si>
  <si>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</si>
  <si>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</si>
  <si>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</si>
  <si>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</si>
  <si>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</si>
  <si>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</si>
  <si>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</si>
  <si>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</si>
  <si>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</si>
  <si>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</si>
  <si>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</si>
  <si>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</si>
  <si>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</si>
  <si>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</si>
  <si>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</si>
  <si>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</si>
  <si>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</si>
  <si>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</si>
  <si>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</si>
  <si>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</si>
  <si>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</si>
  <si>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</si>
  <si>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</si>
  <si>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</si>
  <si>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</si>
  <si>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</si>
  <si>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</si>
  <si>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</si>
  <si>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</si>
  <si>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</si>
  <si>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</si>
  <si>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</si>
  <si>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</si>
  <si>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</si>
  <si>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</si>
  <si>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</si>
  <si>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</si>
  <si>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</si>
  <si>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</si>
  <si>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</si>
  <si>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</si>
  <si>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</si>
  <si>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</si>
  <si>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</si>
  <si>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</si>
  <si>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</si>
  <si>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</si>
  <si>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</si>
  <si>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</si>
  <si>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</si>
  <si>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</si>
  <si>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</si>
  <si>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</si>
  <si>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</si>
  <si>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</si>
  <si>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</si>
  <si>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</si>
  <si>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</si>
  <si>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</si>
  <si>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</si>
  <si>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</si>
  <si>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</si>
  <si>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</si>
  <si>
    <t>PUNTO SEGURO- SAN RUDECINDO (domo)</t>
  </si>
  <si>
    <t xml:space="preserve">3 no esta la camara </t>
  </si>
  <si>
    <t>6 de radio</t>
  </si>
  <si>
    <t xml:space="preserve">1 no esta la camara </t>
  </si>
  <si>
    <t>1 de 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</si>
</sst>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  <c:pt idx="2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  <c:pt idx="26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  <c:pt idx="21">
                  <c:v>33</c:v>
                </c:pt>
                <c:pt idx="22">
                  <c:v>30</c:v>
                </c:pt>
                <c:pt idx="23">
                  <c:v>33</c:v>
                </c:pt>
                <c:pt idx="24">
                  <c:v>26</c:v>
                </c:pt>
                <c:pt idx="25">
                  <c:v>32</c:v>
                </c:pt>
                <c:pt idx="2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  <c:pt idx="13">
                  <c:v>0.18850574712643678</c:v>
                </c:pt>
                <c:pt idx="14">
                  <c:v>0.17241379310344829</c:v>
                </c:pt>
                <c:pt idx="15">
                  <c:v>0.11724137931034483</c:v>
                </c:pt>
                <c:pt idx="16">
                  <c:v>0.18620689655172415</c:v>
                </c:pt>
                <c:pt idx="17">
                  <c:v>0.10344827586206896</c:v>
                </c:pt>
                <c:pt idx="18">
                  <c:v>8.7356321839080459E-2</c:v>
                </c:pt>
                <c:pt idx="19">
                  <c:v>8.5057471264367815E-2</c:v>
                </c:pt>
                <c:pt idx="20">
                  <c:v>8.2758620689655171E-2</c:v>
                </c:pt>
                <c:pt idx="21">
                  <c:v>7.586206896551724E-2</c:v>
                </c:pt>
                <c:pt idx="22">
                  <c:v>6.8965517241379309E-2</c:v>
                </c:pt>
                <c:pt idx="23">
                  <c:v>7.586206896551724E-2</c:v>
                </c:pt>
                <c:pt idx="24">
                  <c:v>5.9770114942528735E-2</c:v>
                </c:pt>
                <c:pt idx="25">
                  <c:v>7.3563218390804597E-2</c:v>
                </c:pt>
                <c:pt idx="26">
                  <c:v>9.1954022988505746E-2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  <c:pt idx="2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  <c:pt idx="2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  <c:pt idx="21">
                  <c:v>33</c:v>
                </c:pt>
                <c:pt idx="22">
                  <c:v>30</c:v>
                </c:pt>
                <c:pt idx="23">
                  <c:v>33</c:v>
                </c:pt>
                <c:pt idx="24">
                  <c:v>26</c:v>
                </c:pt>
                <c:pt idx="25">
                  <c:v>32</c:v>
                </c:pt>
                <c:pt idx="26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  <c:pt idx="2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  <c:pt idx="2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  <c:pt idx="2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  <c:pt idx="26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  <c:pt idx="21">
                  <c:v>33</c:v>
                </c:pt>
                <c:pt idx="22">
                  <c:v>30</c:v>
                </c:pt>
                <c:pt idx="23">
                  <c:v>33</c:v>
                </c:pt>
                <c:pt idx="24">
                  <c:v>26</c:v>
                </c:pt>
                <c:pt idx="25">
                  <c:v>32</c:v>
                </c:pt>
                <c:pt idx="2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  <c:pt idx="2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  <c:pt idx="2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  <c:pt idx="21">
                  <c:v>33</c:v>
                </c:pt>
                <c:pt idx="22">
                  <c:v>30</c:v>
                </c:pt>
                <c:pt idx="23">
                  <c:v>33</c:v>
                </c:pt>
                <c:pt idx="24">
                  <c:v>26</c:v>
                </c:pt>
                <c:pt idx="25">
                  <c:v>32</c:v>
                </c:pt>
                <c:pt idx="26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  <c:pt idx="13">
                  <c:v>0.18850574712643678</c:v>
                </c:pt>
                <c:pt idx="14">
                  <c:v>0.17241379310344829</c:v>
                </c:pt>
                <c:pt idx="15">
                  <c:v>0.11724137931034483</c:v>
                </c:pt>
                <c:pt idx="16">
                  <c:v>0.18620689655172415</c:v>
                </c:pt>
                <c:pt idx="17">
                  <c:v>0.10344827586206896</c:v>
                </c:pt>
                <c:pt idx="18">
                  <c:v>8.7356321839080459E-2</c:v>
                </c:pt>
                <c:pt idx="19">
                  <c:v>8.5057471264367815E-2</c:v>
                </c:pt>
                <c:pt idx="20">
                  <c:v>8.2758620689655171E-2</c:v>
                </c:pt>
                <c:pt idx="21">
                  <c:v>7.586206896551724E-2</c:v>
                </c:pt>
                <c:pt idx="22">
                  <c:v>6.8965517241379309E-2</c:v>
                </c:pt>
                <c:pt idx="23">
                  <c:v>7.586206896551724E-2</c:v>
                </c:pt>
                <c:pt idx="24">
                  <c:v>5.9770114942528735E-2</c:v>
                </c:pt>
                <c:pt idx="25">
                  <c:v>7.3563218390804597E-2</c:v>
                </c:pt>
                <c:pt idx="26">
                  <c:v>9.1954022988505746E-2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63</c:v>
                </c:pt>
                <c:pt idx="5">
                  <c:v>64</c:v>
                </c:pt>
                <c:pt idx="6">
                  <c:v>65</c:v>
                </c:pt>
                <c:pt idx="7">
                  <c:v>64</c:v>
                </c:pt>
                <c:pt idx="8">
                  <c:v>70</c:v>
                </c:pt>
                <c:pt idx="9">
                  <c:v>73</c:v>
                </c:pt>
                <c:pt idx="10">
                  <c:v>66</c:v>
                </c:pt>
                <c:pt idx="11">
                  <c:v>56</c:v>
                </c:pt>
                <c:pt idx="12">
                  <c:v>58</c:v>
                </c:pt>
                <c:pt idx="13">
                  <c:v>61</c:v>
                </c:pt>
                <c:pt idx="14">
                  <c:v>46</c:v>
                </c:pt>
                <c:pt idx="15">
                  <c:v>27</c:v>
                </c:pt>
                <c:pt idx="16">
                  <c:v>32</c:v>
                </c:pt>
                <c:pt idx="17">
                  <c:v>30</c:v>
                </c:pt>
                <c:pt idx="18">
                  <c:v>23</c:v>
                </c:pt>
                <c:pt idx="19">
                  <c:v>23</c:v>
                </c:pt>
                <c:pt idx="20">
                  <c:v>20</c:v>
                </c:pt>
                <c:pt idx="21">
                  <c:v>21</c:v>
                </c:pt>
                <c:pt idx="22">
                  <c:v>26</c:v>
                </c:pt>
                <c:pt idx="23">
                  <c:v>27</c:v>
                </c:pt>
                <c:pt idx="24">
                  <c:v>23</c:v>
                </c:pt>
                <c:pt idx="25">
                  <c:v>28</c:v>
                </c:pt>
                <c:pt idx="26">
                  <c:v>29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33</c:v>
                </c:pt>
                <c:pt idx="5">
                  <c:v>14</c:v>
                </c:pt>
                <c:pt idx="6">
                  <c:v>13</c:v>
                </c:pt>
                <c:pt idx="7">
                  <c:v>15</c:v>
                </c:pt>
                <c:pt idx="8">
                  <c:v>19</c:v>
                </c:pt>
                <c:pt idx="9">
                  <c:v>23</c:v>
                </c:pt>
                <c:pt idx="10">
                  <c:v>22</c:v>
                </c:pt>
                <c:pt idx="11">
                  <c:v>17</c:v>
                </c:pt>
                <c:pt idx="12">
                  <c:v>17</c:v>
                </c:pt>
                <c:pt idx="13">
                  <c:v>18</c:v>
                </c:pt>
                <c:pt idx="14">
                  <c:v>26</c:v>
                </c:pt>
                <c:pt idx="15">
                  <c:v>23</c:v>
                </c:pt>
                <c:pt idx="16">
                  <c:v>47</c:v>
                </c:pt>
                <c:pt idx="17">
                  <c:v>14</c:v>
                </c:pt>
                <c:pt idx="18">
                  <c:v>15</c:v>
                </c:pt>
                <c:pt idx="19">
                  <c:v>14</c:v>
                </c:pt>
                <c:pt idx="20">
                  <c:v>16</c:v>
                </c:pt>
                <c:pt idx="21">
                  <c:v>12</c:v>
                </c:pt>
                <c:pt idx="22">
                  <c:v>4</c:v>
                </c:pt>
                <c:pt idx="23">
                  <c:v>6</c:v>
                </c:pt>
                <c:pt idx="24">
                  <c:v>3</c:v>
                </c:pt>
                <c:pt idx="25">
                  <c:v>4</c:v>
                </c:pt>
                <c:pt idx="26">
                  <c:v>11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0.27631578947368424</c:v>
                      </c:pt>
                      <c:pt idx="5">
                        <c:v>0.2807017543859649</c:v>
                      </c:pt>
                      <c:pt idx="6">
                        <c:v>0.28508771929824561</c:v>
                      </c:pt>
                      <c:pt idx="7">
                        <c:v>0.2807017543859649</c:v>
                      </c:pt>
                      <c:pt idx="8">
                        <c:v>0.30701754385964913</c:v>
                      </c:pt>
                      <c:pt idx="9">
                        <c:v>0.32017543859649122</c:v>
                      </c:pt>
                      <c:pt idx="10">
                        <c:v>0.28947368421052633</c:v>
                      </c:pt>
                      <c:pt idx="11">
                        <c:v>0.24561403508771928</c:v>
                      </c:pt>
                      <c:pt idx="12">
                        <c:v>0.25438596491228072</c:v>
                      </c:pt>
                      <c:pt idx="13">
                        <c:v>0.26754385964912281</c:v>
                      </c:pt>
                      <c:pt idx="14">
                        <c:v>0.20175438596491227</c:v>
                      </c:pt>
                      <c:pt idx="15">
                        <c:v>0.11842105263157894</c:v>
                      </c:pt>
                      <c:pt idx="16">
                        <c:v>0.14035087719298245</c:v>
                      </c:pt>
                      <c:pt idx="17">
                        <c:v>0.13157894736842105</c:v>
                      </c:pt>
                      <c:pt idx="18">
                        <c:v>0.10087719298245613</c:v>
                      </c:pt>
                      <c:pt idx="19">
                        <c:v>0.10087719298245613</c:v>
                      </c:pt>
                      <c:pt idx="20">
                        <c:v>8.771929824561403E-2</c:v>
                      </c:pt>
                      <c:pt idx="21">
                        <c:v>9.2105263157894732E-2</c:v>
                      </c:pt>
                      <c:pt idx="22">
                        <c:v>0.11403508771929824</c:v>
                      </c:pt>
                      <c:pt idx="23">
                        <c:v>0.11842105263157894</c:v>
                      </c:pt>
                      <c:pt idx="24">
                        <c:v>0.10087719298245613</c:v>
                      </c:pt>
                      <c:pt idx="25">
                        <c:v>0.12280701754385964</c:v>
                      </c:pt>
                      <c:pt idx="26">
                        <c:v>0.12719298245614036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0.15942028985507245</c:v>
                      </c:pt>
                      <c:pt idx="5">
                        <c:v>6.7632850241545889E-2</c:v>
                      </c:pt>
                      <c:pt idx="6">
                        <c:v>6.280193236714976E-2</c:v>
                      </c:pt>
                      <c:pt idx="7">
                        <c:v>7.2463768115942032E-2</c:v>
                      </c:pt>
                      <c:pt idx="8">
                        <c:v>9.1787439613526575E-2</c:v>
                      </c:pt>
                      <c:pt idx="9">
                        <c:v>0.1111111111111111</c:v>
                      </c:pt>
                      <c:pt idx="10">
                        <c:v>0.10628019323671498</c:v>
                      </c:pt>
                      <c:pt idx="11">
                        <c:v>8.2125603864734303E-2</c:v>
                      </c:pt>
                      <c:pt idx="12">
                        <c:v>8.2125603864734303E-2</c:v>
                      </c:pt>
                      <c:pt idx="13">
                        <c:v>8.6956521739130432E-2</c:v>
                      </c:pt>
                      <c:pt idx="14">
                        <c:v>0.12560386473429952</c:v>
                      </c:pt>
                      <c:pt idx="15">
                        <c:v>0.1111111111111111</c:v>
                      </c:pt>
                      <c:pt idx="16">
                        <c:v>0.22705314009661837</c:v>
                      </c:pt>
                      <c:pt idx="17">
                        <c:v>6.7632850241545889E-2</c:v>
                      </c:pt>
                      <c:pt idx="18">
                        <c:v>7.2463768115942032E-2</c:v>
                      </c:pt>
                      <c:pt idx="19">
                        <c:v>6.7632850241545889E-2</c:v>
                      </c:pt>
                      <c:pt idx="20">
                        <c:v>7.7294685990338161E-2</c:v>
                      </c:pt>
                      <c:pt idx="21">
                        <c:v>5.7971014492753624E-2</c:v>
                      </c:pt>
                      <c:pt idx="22">
                        <c:v>1.932367149758454E-2</c:v>
                      </c:pt>
                      <c:pt idx="23">
                        <c:v>2.8985507246376812E-2</c:v>
                      </c:pt>
                      <c:pt idx="24">
                        <c:v>1.4492753623188406E-2</c:v>
                      </c:pt>
                      <c:pt idx="25">
                        <c:v>1.932367149758454E-2</c:v>
                      </c:pt>
                      <c:pt idx="26" formatCode="0.00%">
                        <c:v>5.3140096618357488E-2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0.27631578947368424</c:v>
                </c:pt>
                <c:pt idx="5">
                  <c:v>0.2807017543859649</c:v>
                </c:pt>
                <c:pt idx="6">
                  <c:v>0.28508771929824561</c:v>
                </c:pt>
                <c:pt idx="7">
                  <c:v>0.2807017543859649</c:v>
                </c:pt>
                <c:pt idx="8">
                  <c:v>0.30701754385964913</c:v>
                </c:pt>
                <c:pt idx="9">
                  <c:v>0.32017543859649122</c:v>
                </c:pt>
                <c:pt idx="10">
                  <c:v>0.28947368421052633</c:v>
                </c:pt>
                <c:pt idx="11">
                  <c:v>0.24561403508771928</c:v>
                </c:pt>
                <c:pt idx="12">
                  <c:v>0.25438596491228072</c:v>
                </c:pt>
                <c:pt idx="13">
                  <c:v>0.26754385964912281</c:v>
                </c:pt>
                <c:pt idx="14">
                  <c:v>0.20175438596491227</c:v>
                </c:pt>
                <c:pt idx="15">
                  <c:v>0.11842105263157894</c:v>
                </c:pt>
                <c:pt idx="16">
                  <c:v>0.14035087719298245</c:v>
                </c:pt>
                <c:pt idx="17">
                  <c:v>0.13157894736842105</c:v>
                </c:pt>
                <c:pt idx="18">
                  <c:v>0.10087719298245613</c:v>
                </c:pt>
                <c:pt idx="19">
                  <c:v>0.10087719298245613</c:v>
                </c:pt>
                <c:pt idx="20">
                  <c:v>8.771929824561403E-2</c:v>
                </c:pt>
                <c:pt idx="21">
                  <c:v>9.2105263157894732E-2</c:v>
                </c:pt>
                <c:pt idx="22">
                  <c:v>0.11403508771929824</c:v>
                </c:pt>
                <c:pt idx="23">
                  <c:v>0.11842105263157894</c:v>
                </c:pt>
                <c:pt idx="24">
                  <c:v>0.10087719298245613</c:v>
                </c:pt>
                <c:pt idx="25">
                  <c:v>0.12280701754385964</c:v>
                </c:pt>
                <c:pt idx="26">
                  <c:v>0.12719298245614036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0.15942028985507245</c:v>
                </c:pt>
                <c:pt idx="5">
                  <c:v>6.7632850241545889E-2</c:v>
                </c:pt>
                <c:pt idx="6">
                  <c:v>6.280193236714976E-2</c:v>
                </c:pt>
                <c:pt idx="7">
                  <c:v>7.2463768115942032E-2</c:v>
                </c:pt>
                <c:pt idx="8">
                  <c:v>9.1787439613526575E-2</c:v>
                </c:pt>
                <c:pt idx="9">
                  <c:v>0.1111111111111111</c:v>
                </c:pt>
                <c:pt idx="10">
                  <c:v>0.10628019323671498</c:v>
                </c:pt>
                <c:pt idx="11">
                  <c:v>8.2125603864734303E-2</c:v>
                </c:pt>
                <c:pt idx="12">
                  <c:v>8.2125603864734303E-2</c:v>
                </c:pt>
                <c:pt idx="13">
                  <c:v>8.6956521739130432E-2</c:v>
                </c:pt>
                <c:pt idx="14">
                  <c:v>0.12560386473429952</c:v>
                </c:pt>
                <c:pt idx="15">
                  <c:v>0.1111111111111111</c:v>
                </c:pt>
                <c:pt idx="16">
                  <c:v>0.22705314009661837</c:v>
                </c:pt>
                <c:pt idx="17">
                  <c:v>6.7632850241545889E-2</c:v>
                </c:pt>
                <c:pt idx="18">
                  <c:v>7.2463768115942032E-2</c:v>
                </c:pt>
                <c:pt idx="19">
                  <c:v>6.7632850241545889E-2</c:v>
                </c:pt>
                <c:pt idx="20">
                  <c:v>7.7294685990338161E-2</c:v>
                </c:pt>
                <c:pt idx="21">
                  <c:v>5.7971014492753624E-2</c:v>
                </c:pt>
                <c:pt idx="22">
                  <c:v>1.932367149758454E-2</c:v>
                </c:pt>
                <c:pt idx="23">
                  <c:v>2.8985507246376812E-2</c:v>
                </c:pt>
                <c:pt idx="24">
                  <c:v>1.4492753623188406E-2</c:v>
                </c:pt>
                <c:pt idx="25">
                  <c:v>1.932367149758454E-2</c:v>
                </c:pt>
                <c:pt idx="26" formatCode="0.00%">
                  <c:v>5.3140096618357488E-2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63</c:v>
                      </c:pt>
                      <c:pt idx="5">
                        <c:v>64</c:v>
                      </c:pt>
                      <c:pt idx="6">
                        <c:v>65</c:v>
                      </c:pt>
                      <c:pt idx="7">
                        <c:v>64</c:v>
                      </c:pt>
                      <c:pt idx="8">
                        <c:v>70</c:v>
                      </c:pt>
                      <c:pt idx="9">
                        <c:v>73</c:v>
                      </c:pt>
                      <c:pt idx="10">
                        <c:v>66</c:v>
                      </c:pt>
                      <c:pt idx="11">
                        <c:v>56</c:v>
                      </c:pt>
                      <c:pt idx="12">
                        <c:v>58</c:v>
                      </c:pt>
                      <c:pt idx="13">
                        <c:v>61</c:v>
                      </c:pt>
                      <c:pt idx="14">
                        <c:v>46</c:v>
                      </c:pt>
                      <c:pt idx="15">
                        <c:v>27</c:v>
                      </c:pt>
                      <c:pt idx="16">
                        <c:v>32</c:v>
                      </c:pt>
                      <c:pt idx="17">
                        <c:v>30</c:v>
                      </c:pt>
                      <c:pt idx="18">
                        <c:v>23</c:v>
                      </c:pt>
                      <c:pt idx="19">
                        <c:v>23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26</c:v>
                      </c:pt>
                      <c:pt idx="23">
                        <c:v>27</c:v>
                      </c:pt>
                      <c:pt idx="24">
                        <c:v>23</c:v>
                      </c:pt>
                      <c:pt idx="25">
                        <c:v>28</c:v>
                      </c:pt>
                      <c:pt idx="26">
                        <c:v>29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33</c:v>
                      </c:pt>
                      <c:pt idx="5">
                        <c:v>14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23</c:v>
                      </c:pt>
                      <c:pt idx="10">
                        <c:v>22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18</c:v>
                      </c:pt>
                      <c:pt idx="14">
                        <c:v>26</c:v>
                      </c:pt>
                      <c:pt idx="15">
                        <c:v>23</c:v>
                      </c:pt>
                      <c:pt idx="16">
                        <c:v>47</c:v>
                      </c:pt>
                      <c:pt idx="17">
                        <c:v>14</c:v>
                      </c:pt>
                      <c:pt idx="18">
                        <c:v>15</c:v>
                      </c:pt>
                      <c:pt idx="19">
                        <c:v>14</c:v>
                      </c:pt>
                      <c:pt idx="20">
                        <c:v>16</c:v>
                      </c:pt>
                      <c:pt idx="21">
                        <c:v>12</c:v>
                      </c:pt>
                      <c:pt idx="22">
                        <c:v>4</c:v>
                      </c:pt>
                      <c:pt idx="23">
                        <c:v>6</c:v>
                      </c:pt>
                      <c:pt idx="24">
                        <c:v>3</c:v>
                      </c:pt>
                      <c:pt idx="25">
                        <c:v>4</c:v>
                      </c:pt>
                      <c:pt idx="26">
                        <c:v>11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AH5" activePane="bottomRight" state="frozen"/>
      <selection pane="topRight" activeCell="M1" sqref="M1"/>
      <selection pane="bottomLeft" activeCell="A5" sqref="A5"/>
      <selection pane="bottomRight" activeCell="D51" sqref="D51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customWidth="1"/>
    <col min="5" max="5" width="15.6640625" style="121" customWidth="1"/>
    <col min="6" max="6" width="17.44140625" style="125" customWidth="1"/>
    <col min="7" max="7" width="13.6640625" style="17" customWidth="1"/>
    <col min="8" max="8" width="14.6640625" customWidth="1"/>
    <col min="9" max="9" width="6.6640625" customWidth="1"/>
    <col min="10" max="10" width="11.5546875" style="5" customWidth="1"/>
    <col min="11" max="13" width="12.44140625" style="16" customWidth="1"/>
    <col min="14" max="19" width="8.6640625" style="16" customWidth="1"/>
    <col min="20" max="36" width="14.109375" style="16" customWidth="1"/>
    <col min="37" max="41" width="14.109375" style="16" bestFit="1" customWidth="1"/>
  </cols>
  <sheetData>
    <row r="1" spans="1:41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0.22528735632183908</v>
      </c>
      <c r="P1" s="4">
        <f t="shared" si="0"/>
        <v>0.18620689655172415</v>
      </c>
      <c r="Q1" s="4">
        <f t="shared" si="0"/>
        <v>0.18850574712643678</v>
      </c>
      <c r="R1" s="4">
        <f t="shared" si="0"/>
        <v>0.18850574712643678</v>
      </c>
      <c r="S1" s="4">
        <f t="shared" si="0"/>
        <v>0.21149425287356322</v>
      </c>
      <c r="T1" s="4">
        <f t="shared" si="0"/>
        <v>0.22758620689655173</v>
      </c>
      <c r="U1" s="4">
        <f t="shared" si="0"/>
        <v>0.20919540229885059</v>
      </c>
      <c r="V1" s="4">
        <f t="shared" si="0"/>
        <v>0.17471264367816092</v>
      </c>
      <c r="W1" s="4">
        <f t="shared" si="0"/>
        <v>0.1793103448275862</v>
      </c>
      <c r="X1" s="4">
        <f t="shared" si="0"/>
        <v>0.18850574712643678</v>
      </c>
      <c r="Y1" s="4">
        <f t="shared" si="0"/>
        <v>0.17241379310344829</v>
      </c>
      <c r="Z1" s="4">
        <f t="shared" si="0"/>
        <v>0.11724137931034483</v>
      </c>
      <c r="AA1" s="4">
        <f t="shared" si="0"/>
        <v>0.18620689655172415</v>
      </c>
      <c r="AB1" s="4">
        <f t="shared" si="0"/>
        <v>0.10344827586206896</v>
      </c>
      <c r="AC1" s="4">
        <f t="shared" si="0"/>
        <v>8.7356321839080459E-2</v>
      </c>
      <c r="AD1" s="4">
        <f t="shared" si="0"/>
        <v>8.5057471264367815E-2</v>
      </c>
      <c r="AE1" s="4">
        <f t="shared" si="0"/>
        <v>8.2758620689655171E-2</v>
      </c>
      <c r="AF1" s="4">
        <f t="shared" si="0"/>
        <v>7.586206896551724E-2</v>
      </c>
      <c r="AG1" s="4">
        <f t="shared" si="0"/>
        <v>6.8965517241379309E-2</v>
      </c>
      <c r="AH1" s="4">
        <f t="shared" si="0"/>
        <v>7.586206896551724E-2</v>
      </c>
      <c r="AI1" s="4">
        <f t="shared" si="0"/>
        <v>5.9770114942528735E-2</v>
      </c>
      <c r="AJ1" s="4">
        <f t="shared" si="0"/>
        <v>7.3563218390804597E-2</v>
      </c>
      <c r="AK1" s="4">
        <f t="shared" si="0"/>
        <v>9.1954022988505746E-2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300</v>
      </c>
      <c r="L2" s="117">
        <f t="shared" ref="L2:AN2" si="1">CANTIDAD_DE_CAMARAS-L3</f>
        <v>322</v>
      </c>
      <c r="M2" s="117">
        <f t="shared" si="1"/>
        <v>338</v>
      </c>
      <c r="N2" s="117">
        <f t="shared" si="1"/>
        <v>340</v>
      </c>
      <c r="O2" s="117">
        <f t="shared" si="1"/>
        <v>337</v>
      </c>
      <c r="P2" s="117">
        <f t="shared" si="1"/>
        <v>354</v>
      </c>
      <c r="Q2" s="117">
        <f t="shared" si="1"/>
        <v>353</v>
      </c>
      <c r="R2" s="117">
        <f t="shared" si="1"/>
        <v>353</v>
      </c>
      <c r="S2" s="117">
        <f t="shared" si="1"/>
        <v>343</v>
      </c>
      <c r="T2" s="117">
        <f t="shared" si="1"/>
        <v>336</v>
      </c>
      <c r="U2" s="117">
        <f t="shared" si="1"/>
        <v>344</v>
      </c>
      <c r="V2" s="117">
        <f t="shared" si="1"/>
        <v>359</v>
      </c>
      <c r="W2" s="117">
        <f t="shared" si="1"/>
        <v>357</v>
      </c>
      <c r="X2" s="117">
        <f t="shared" si="1"/>
        <v>353</v>
      </c>
      <c r="Y2" s="117">
        <f t="shared" si="1"/>
        <v>360</v>
      </c>
      <c r="Z2" s="117">
        <f t="shared" si="1"/>
        <v>384</v>
      </c>
      <c r="AA2" s="117">
        <f t="shared" si="1"/>
        <v>354</v>
      </c>
      <c r="AB2" s="117">
        <f t="shared" si="1"/>
        <v>390</v>
      </c>
      <c r="AC2" s="117">
        <f t="shared" si="1"/>
        <v>397</v>
      </c>
      <c r="AD2" s="117">
        <f t="shared" si="1"/>
        <v>398</v>
      </c>
      <c r="AE2" s="117">
        <f t="shared" si="1"/>
        <v>399</v>
      </c>
      <c r="AF2" s="117">
        <f t="shared" si="1"/>
        <v>402</v>
      </c>
      <c r="AG2" s="117">
        <f t="shared" si="1"/>
        <v>405</v>
      </c>
      <c r="AH2" s="117">
        <f t="shared" si="1"/>
        <v>402</v>
      </c>
      <c r="AI2" s="117">
        <f t="shared" si="1"/>
        <v>409</v>
      </c>
      <c r="AJ2" s="117">
        <f t="shared" si="1"/>
        <v>403</v>
      </c>
      <c r="AK2" s="117">
        <f t="shared" si="1"/>
        <v>395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" thickBot="1" x14ac:dyDescent="0.35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98</v>
      </c>
      <c r="P3" s="12">
        <f t="shared" si="2"/>
        <v>81</v>
      </c>
      <c r="Q3" s="12">
        <f t="shared" si="2"/>
        <v>82</v>
      </c>
      <c r="R3" s="12">
        <f t="shared" si="2"/>
        <v>82</v>
      </c>
      <c r="S3" s="12">
        <f t="shared" si="2"/>
        <v>92</v>
      </c>
      <c r="T3" s="12">
        <f t="shared" si="2"/>
        <v>99</v>
      </c>
      <c r="U3" s="12">
        <f t="shared" si="2"/>
        <v>91</v>
      </c>
      <c r="V3" s="12">
        <f t="shared" si="2"/>
        <v>76</v>
      </c>
      <c r="W3" s="12">
        <f t="shared" si="2"/>
        <v>78</v>
      </c>
      <c r="X3" s="12">
        <f t="shared" si="2"/>
        <v>82</v>
      </c>
      <c r="Y3" s="12">
        <f t="shared" si="2"/>
        <v>75</v>
      </c>
      <c r="Z3" s="12">
        <f t="shared" si="2"/>
        <v>51</v>
      </c>
      <c r="AA3" s="12">
        <f t="shared" si="2"/>
        <v>81</v>
      </c>
      <c r="AB3" s="12">
        <f t="shared" si="2"/>
        <v>45</v>
      </c>
      <c r="AC3" s="12">
        <f t="shared" si="2"/>
        <v>38</v>
      </c>
      <c r="AD3" s="12">
        <f t="shared" si="2"/>
        <v>37</v>
      </c>
      <c r="AE3" s="12">
        <f t="shared" si="2"/>
        <v>36</v>
      </c>
      <c r="AF3" s="12">
        <f t="shared" si="2"/>
        <v>33</v>
      </c>
      <c r="AG3" s="12">
        <f t="shared" si="2"/>
        <v>30</v>
      </c>
      <c r="AH3" s="12">
        <f t="shared" si="2"/>
        <v>33</v>
      </c>
      <c r="AI3" s="12">
        <f t="shared" si="2"/>
        <v>26</v>
      </c>
      <c r="AJ3" s="12">
        <f t="shared" si="2"/>
        <v>32</v>
      </c>
      <c r="AK3" s="12">
        <f t="shared" si="2"/>
        <v>40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t="s">
        <v>7</v>
      </c>
      <c r="B4" s="39" t="s">
        <v>8</v>
      </c>
      <c r="C4" s="47" t="s">
        <v>1156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" thickBot="1" x14ac:dyDescent="0.35">
      <c r="A5" t="s">
        <v>26</v>
      </c>
      <c r="B5" t="s">
        <v>29</v>
      </c>
      <c r="C5" t="s">
        <v>1157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16</v>
      </c>
      <c r="I5" s="40">
        <f>COUNTIF(K5:AL5,"APAGADO")</f>
        <v>15</v>
      </c>
      <c r="J5" s="41">
        <f>(H5)/(I5+H5)</f>
        <v>0.5161290322580645</v>
      </c>
      <c r="K5" s="20" t="s">
        <v>1306</v>
      </c>
      <c r="L5" s="20" t="s">
        <v>1306</v>
      </c>
      <c r="M5" s="20" t="s">
        <v>1306</v>
      </c>
      <c r="N5" s="20" t="s">
        <v>1306</v>
      </c>
      <c r="O5" s="20" t="s">
        <v>1306</v>
      </c>
      <c r="P5" s="20" t="s">
        <v>1306</v>
      </c>
      <c r="Q5" s="20" t="s">
        <v>1306</v>
      </c>
      <c r="R5" s="20" t="s">
        <v>1306</v>
      </c>
      <c r="S5" s="20" t="s">
        <v>1306</v>
      </c>
      <c r="T5" s="20" t="s">
        <v>1306</v>
      </c>
      <c r="U5" s="20" t="s">
        <v>1306</v>
      </c>
      <c r="V5" s="20" t="s">
        <v>1306</v>
      </c>
      <c r="W5" s="20" t="s">
        <v>1306</v>
      </c>
      <c r="X5" s="20" t="s">
        <v>1306</v>
      </c>
      <c r="Y5" s="20" t="s">
        <v>1306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thickBot="1" x14ac:dyDescent="0.35">
      <c r="A6" t="s">
        <v>26</v>
      </c>
      <c r="B6" t="s">
        <v>31</v>
      </c>
      <c r="C6" t="s">
        <v>1157</v>
      </c>
      <c r="D6" t="s">
        <v>32</v>
      </c>
      <c r="E6" s="39" t="s">
        <v>19</v>
      </c>
      <c r="F6" s="39" t="s">
        <v>1150</v>
      </c>
      <c r="G6" t="s">
        <v>624</v>
      </c>
      <c r="H6" s="40">
        <f t="shared" ref="H6:H69" si="3">COUNTIF(K6:AO6,"")</f>
        <v>16</v>
      </c>
      <c r="I6" s="40">
        <f>COUNTIF(K6:AL6,"APAGADO")</f>
        <v>15</v>
      </c>
      <c r="J6" s="41">
        <f>(H6)/(I6+H6)</f>
        <v>0.5161290322580645</v>
      </c>
      <c r="K6" s="20" t="s">
        <v>1306</v>
      </c>
      <c r="L6" s="20" t="s">
        <v>1306</v>
      </c>
      <c r="M6" s="20" t="s">
        <v>1306</v>
      </c>
      <c r="N6" s="20" t="s">
        <v>1306</v>
      </c>
      <c r="O6" s="20" t="s">
        <v>1306</v>
      </c>
      <c r="P6" s="20" t="s">
        <v>1306</v>
      </c>
      <c r="Q6" s="20" t="s">
        <v>1306</v>
      </c>
      <c r="R6" s="20" t="s">
        <v>1306</v>
      </c>
      <c r="S6" s="20" t="s">
        <v>1306</v>
      </c>
      <c r="T6" s="20" t="s">
        <v>1306</v>
      </c>
      <c r="U6" s="20" t="s">
        <v>1306</v>
      </c>
      <c r="V6" s="20" t="s">
        <v>1306</v>
      </c>
      <c r="W6" s="20" t="s">
        <v>1306</v>
      </c>
      <c r="X6" s="20" t="s">
        <v>1306</v>
      </c>
      <c r="Y6" s="20" t="s">
        <v>1306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thickTop="1" thickBot="1" x14ac:dyDescent="0.35">
      <c r="A7" t="s">
        <v>26</v>
      </c>
      <c r="B7" t="s">
        <v>1002</v>
      </c>
      <c r="C7" t="s">
        <v>1157</v>
      </c>
      <c r="D7" t="s">
        <v>33</v>
      </c>
      <c r="E7" s="39" t="s">
        <v>19</v>
      </c>
      <c r="F7" s="39" t="s">
        <v>1149</v>
      </c>
      <c r="G7" t="s">
        <v>625</v>
      </c>
      <c r="H7" s="40">
        <f t="shared" si="3"/>
        <v>16</v>
      </c>
      <c r="I7" s="40">
        <f t="shared" ref="I7:I76" si="4">COUNTIF(K7:AL7,"APAGADO")</f>
        <v>15</v>
      </c>
      <c r="J7" s="41">
        <f t="shared" ref="J7:J76" si="5">(H7)/(I7+H7)</f>
        <v>0.5161290322580645</v>
      </c>
      <c r="K7" s="22" t="s">
        <v>1306</v>
      </c>
      <c r="L7" s="22" t="s">
        <v>1306</v>
      </c>
      <c r="M7" s="22" t="s">
        <v>1306</v>
      </c>
      <c r="N7" s="22" t="s">
        <v>1306</v>
      </c>
      <c r="O7" s="22" t="s">
        <v>1306</v>
      </c>
      <c r="P7" s="22" t="s">
        <v>1306</v>
      </c>
      <c r="Q7" s="22" t="s">
        <v>1306</v>
      </c>
      <c r="R7" s="22" t="s">
        <v>1306</v>
      </c>
      <c r="S7" s="22" t="s">
        <v>1306</v>
      </c>
      <c r="T7" s="22" t="s">
        <v>1306</v>
      </c>
      <c r="U7" s="22" t="s">
        <v>1306</v>
      </c>
      <c r="V7" s="22" t="s">
        <v>1306</v>
      </c>
      <c r="W7" s="22" t="s">
        <v>1306</v>
      </c>
      <c r="X7" s="22" t="s">
        <v>1306</v>
      </c>
      <c r="Y7" s="22" t="s">
        <v>1306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thickBot="1" x14ac:dyDescent="0.35">
      <c r="A8" t="s">
        <v>26</v>
      </c>
      <c r="B8" t="s">
        <v>1003</v>
      </c>
      <c r="C8" t="s">
        <v>1157</v>
      </c>
      <c r="D8" t="s">
        <v>34</v>
      </c>
      <c r="E8" s="39" t="s">
        <v>19</v>
      </c>
      <c r="F8" s="39" t="s">
        <v>1149</v>
      </c>
      <c r="G8" t="s">
        <v>626</v>
      </c>
      <c r="H8" s="40">
        <f t="shared" si="3"/>
        <v>16</v>
      </c>
      <c r="I8" s="40">
        <f t="shared" si="4"/>
        <v>15</v>
      </c>
      <c r="J8" s="41">
        <f t="shared" si="5"/>
        <v>0.5161290322580645</v>
      </c>
      <c r="K8" s="20" t="s">
        <v>1306</v>
      </c>
      <c r="L8" s="20" t="s">
        <v>1306</v>
      </c>
      <c r="M8" s="20" t="s">
        <v>1306</v>
      </c>
      <c r="N8" s="20" t="s">
        <v>1306</v>
      </c>
      <c r="O8" s="20" t="s">
        <v>1306</v>
      </c>
      <c r="P8" s="20" t="s">
        <v>1306</v>
      </c>
      <c r="Q8" s="20" t="s">
        <v>1306</v>
      </c>
      <c r="R8" s="20" t="s">
        <v>1306</v>
      </c>
      <c r="S8" s="20" t="s">
        <v>1306</v>
      </c>
      <c r="T8" s="20" t="s">
        <v>1306</v>
      </c>
      <c r="U8" s="20" t="s">
        <v>1306</v>
      </c>
      <c r="V8" s="20" t="s">
        <v>1306</v>
      </c>
      <c r="W8" s="20" t="s">
        <v>1306</v>
      </c>
      <c r="X8" s="20" t="s">
        <v>1306</v>
      </c>
      <c r="Y8" s="20" t="s">
        <v>1306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thickBot="1" x14ac:dyDescent="0.35">
      <c r="A9" t="s">
        <v>26</v>
      </c>
      <c r="B9" t="s">
        <v>35</v>
      </c>
      <c r="C9" t="s">
        <v>1157</v>
      </c>
      <c r="D9" t="s">
        <v>36</v>
      </c>
      <c r="E9" s="39" t="s">
        <v>19</v>
      </c>
      <c r="F9" s="39" t="s">
        <v>1150</v>
      </c>
      <c r="G9" t="s">
        <v>627</v>
      </c>
      <c r="H9" s="40">
        <f t="shared" si="3"/>
        <v>16</v>
      </c>
      <c r="I9" s="40">
        <f>COUNTIF(K9:AL9,"APAGADO")</f>
        <v>15</v>
      </c>
      <c r="J9" s="41">
        <f>(H9)/(I9+H9)</f>
        <v>0.5161290322580645</v>
      </c>
      <c r="K9" s="20" t="s">
        <v>1306</v>
      </c>
      <c r="L9" s="20" t="s">
        <v>1306</v>
      </c>
      <c r="M9" s="20" t="s">
        <v>1306</v>
      </c>
      <c r="N9" s="20" t="s">
        <v>1306</v>
      </c>
      <c r="O9" s="20" t="s">
        <v>1306</v>
      </c>
      <c r="P9" s="20" t="s">
        <v>1306</v>
      </c>
      <c r="Q9" s="20" t="s">
        <v>1306</v>
      </c>
      <c r="R9" s="20" t="s">
        <v>1306</v>
      </c>
      <c r="S9" s="20" t="s">
        <v>1306</v>
      </c>
      <c r="T9" s="20" t="s">
        <v>1306</v>
      </c>
      <c r="U9" s="20" t="s">
        <v>1306</v>
      </c>
      <c r="V9" s="20" t="s">
        <v>1306</v>
      </c>
      <c r="W9" s="20" t="s">
        <v>1306</v>
      </c>
      <c r="X9" s="20" t="s">
        <v>1306</v>
      </c>
      <c r="Y9" s="20" t="s">
        <v>1306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thickBot="1" x14ac:dyDescent="0.35">
      <c r="A10" t="s">
        <v>26</v>
      </c>
      <c r="B10" t="s">
        <v>1004</v>
      </c>
      <c r="C10" t="s">
        <v>1157</v>
      </c>
      <c r="D10" t="s">
        <v>27</v>
      </c>
      <c r="E10" s="39" t="s">
        <v>19</v>
      </c>
      <c r="F10" s="39" t="s">
        <v>1150</v>
      </c>
      <c r="G10" t="s">
        <v>628</v>
      </c>
      <c r="H10" s="40">
        <f t="shared" si="3"/>
        <v>16</v>
      </c>
      <c r="I10" s="40">
        <f t="shared" si="4"/>
        <v>15</v>
      </c>
      <c r="J10" s="41">
        <f t="shared" si="5"/>
        <v>0.5161290322580645</v>
      </c>
      <c r="K10" s="20" t="s">
        <v>1306</v>
      </c>
      <c r="L10" s="20" t="s">
        <v>1306</v>
      </c>
      <c r="M10" s="20" t="s">
        <v>1306</v>
      </c>
      <c r="N10" s="20" t="s">
        <v>1306</v>
      </c>
      <c r="O10" s="20" t="s">
        <v>1306</v>
      </c>
      <c r="P10" s="20" t="s">
        <v>1306</v>
      </c>
      <c r="Q10" s="20" t="s">
        <v>1306</v>
      </c>
      <c r="R10" s="20" t="s">
        <v>1306</v>
      </c>
      <c r="S10" s="20" t="s">
        <v>1306</v>
      </c>
      <c r="T10" s="20" t="s">
        <v>1306</v>
      </c>
      <c r="U10" s="20" t="s">
        <v>1306</v>
      </c>
      <c r="V10" s="20" t="s">
        <v>1306</v>
      </c>
      <c r="W10" s="20" t="s">
        <v>1306</v>
      </c>
      <c r="X10" s="20" t="s">
        <v>1306</v>
      </c>
      <c r="Y10" s="20" t="s">
        <v>1306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thickBot="1" x14ac:dyDescent="0.35">
      <c r="A11" t="s">
        <v>26</v>
      </c>
      <c r="B11" t="s">
        <v>37</v>
      </c>
      <c r="C11" t="s">
        <v>1157</v>
      </c>
      <c r="D11" t="s">
        <v>38</v>
      </c>
      <c r="E11" s="39" t="s">
        <v>15</v>
      </c>
      <c r="F11" s="39" t="s">
        <v>1150</v>
      </c>
      <c r="G11" t="s">
        <v>630</v>
      </c>
      <c r="H11" s="40">
        <f t="shared" si="3"/>
        <v>16</v>
      </c>
      <c r="I11" s="40">
        <f>COUNTIF(K11:AL11,"APAGADO")</f>
        <v>15</v>
      </c>
      <c r="J11" s="41">
        <f>(H11)/(I11+H11)</f>
        <v>0.5161290322580645</v>
      </c>
      <c r="K11" s="20" t="s">
        <v>1306</v>
      </c>
      <c r="L11" s="20" t="s">
        <v>1306</v>
      </c>
      <c r="M11" s="20" t="s">
        <v>1306</v>
      </c>
      <c r="N11" s="20" t="s">
        <v>1306</v>
      </c>
      <c r="O11" s="20" t="s">
        <v>1306</v>
      </c>
      <c r="P11" s="20" t="s">
        <v>1306</v>
      </c>
      <c r="Q11" s="20" t="s">
        <v>1306</v>
      </c>
      <c r="R11" s="20" t="s">
        <v>1306</v>
      </c>
      <c r="S11" s="20" t="s">
        <v>1306</v>
      </c>
      <c r="T11" s="20" t="s">
        <v>1306</v>
      </c>
      <c r="U11" s="20" t="s">
        <v>1306</v>
      </c>
      <c r="V11" s="20" t="s">
        <v>1306</v>
      </c>
      <c r="W11" s="20" t="s">
        <v>1306</v>
      </c>
      <c r="X11" s="20" t="s">
        <v>1306</v>
      </c>
      <c r="Y11" s="20" t="s">
        <v>1306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thickBot="1" x14ac:dyDescent="0.35">
      <c r="A12" t="s">
        <v>26</v>
      </c>
      <c r="B12" t="s">
        <v>1005</v>
      </c>
      <c r="C12" t="s">
        <v>1157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16</v>
      </c>
      <c r="I12" s="40">
        <f t="shared" si="4"/>
        <v>15</v>
      </c>
      <c r="J12" s="41">
        <f t="shared" si="5"/>
        <v>0.5161290322580645</v>
      </c>
      <c r="K12" s="20" t="s">
        <v>1306</v>
      </c>
      <c r="L12" s="20" t="s">
        <v>1306</v>
      </c>
      <c r="M12" s="20" t="s">
        <v>1306</v>
      </c>
      <c r="N12" s="20" t="s">
        <v>1306</v>
      </c>
      <c r="O12" s="20" t="s">
        <v>1306</v>
      </c>
      <c r="P12" s="20" t="s">
        <v>1306</v>
      </c>
      <c r="Q12" s="20" t="s">
        <v>1306</v>
      </c>
      <c r="R12" s="20" t="s">
        <v>1306</v>
      </c>
      <c r="S12" s="20" t="s">
        <v>1306</v>
      </c>
      <c r="T12" s="20" t="s">
        <v>1306</v>
      </c>
      <c r="U12" s="20" t="s">
        <v>1306</v>
      </c>
      <c r="V12" s="20" t="s">
        <v>1306</v>
      </c>
      <c r="W12" s="20" t="s">
        <v>1306</v>
      </c>
      <c r="X12" s="20" t="s">
        <v>1306</v>
      </c>
      <c r="Y12" s="20" t="s">
        <v>1306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thickBot="1" x14ac:dyDescent="0.35">
      <c r="A13" t="s">
        <v>26</v>
      </c>
      <c r="B13" t="s">
        <v>1006</v>
      </c>
      <c r="C13" t="s">
        <v>1157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16</v>
      </c>
      <c r="I13" s="40">
        <f t="shared" si="4"/>
        <v>15</v>
      </c>
      <c r="J13" s="41">
        <f t="shared" si="5"/>
        <v>0.5161290322580645</v>
      </c>
      <c r="K13" s="20" t="s">
        <v>1306</v>
      </c>
      <c r="L13" s="20" t="s">
        <v>1306</v>
      </c>
      <c r="M13" s="20" t="s">
        <v>1306</v>
      </c>
      <c r="N13" s="20" t="s">
        <v>1306</v>
      </c>
      <c r="O13" s="20" t="s">
        <v>1306</v>
      </c>
      <c r="P13" s="20" t="s">
        <v>1306</v>
      </c>
      <c r="Q13" s="20" t="s">
        <v>1306</v>
      </c>
      <c r="R13" s="20" t="s">
        <v>1306</v>
      </c>
      <c r="S13" s="20" t="s">
        <v>1306</v>
      </c>
      <c r="T13" s="20" t="s">
        <v>1306</v>
      </c>
      <c r="U13" s="20" t="s">
        <v>1306</v>
      </c>
      <c r="V13" s="20" t="s">
        <v>1306</v>
      </c>
      <c r="W13" s="20" t="s">
        <v>1306</v>
      </c>
      <c r="X13" s="20" t="s">
        <v>1306</v>
      </c>
      <c r="Y13" s="20" t="s">
        <v>1306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thickBot="1" x14ac:dyDescent="0.35">
      <c r="A14" t="s">
        <v>26</v>
      </c>
      <c r="B14" t="s">
        <v>1007</v>
      </c>
      <c r="C14" t="s">
        <v>1157</v>
      </c>
      <c r="D14" t="s">
        <v>1008</v>
      </c>
      <c r="E14" s="39" t="s">
        <v>19</v>
      </c>
      <c r="F14" s="39" t="s">
        <v>20</v>
      </c>
      <c r="G14"/>
      <c r="H14" s="40">
        <f t="shared" si="3"/>
        <v>16</v>
      </c>
      <c r="I14" s="40">
        <f t="shared" si="4"/>
        <v>15</v>
      </c>
      <c r="J14" s="41">
        <f t="shared" si="5"/>
        <v>0.5161290322580645</v>
      </c>
      <c r="K14" s="20" t="s">
        <v>1306</v>
      </c>
      <c r="L14" s="20" t="s">
        <v>1306</v>
      </c>
      <c r="M14" s="20" t="s">
        <v>1306</v>
      </c>
      <c r="N14" s="20" t="s">
        <v>1306</v>
      </c>
      <c r="O14" s="20" t="s">
        <v>1306</v>
      </c>
      <c r="P14" s="20" t="s">
        <v>1306</v>
      </c>
      <c r="Q14" s="20" t="s">
        <v>1306</v>
      </c>
      <c r="R14" s="20" t="s">
        <v>1306</v>
      </c>
      <c r="S14" s="20" t="s">
        <v>1306</v>
      </c>
      <c r="T14" s="20" t="s">
        <v>1306</v>
      </c>
      <c r="U14" s="20" t="s">
        <v>1306</v>
      </c>
      <c r="V14" s="20" t="s">
        <v>1306</v>
      </c>
      <c r="W14" s="20" t="s">
        <v>1306</v>
      </c>
      <c r="X14" s="20" t="s">
        <v>1306</v>
      </c>
      <c r="Y14" s="20" t="s">
        <v>1306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" thickBot="1" x14ac:dyDescent="0.35">
      <c r="A15" t="s">
        <v>41</v>
      </c>
      <c r="B15" t="s">
        <v>1009</v>
      </c>
      <c r="C15" t="s">
        <v>1158</v>
      </c>
      <c r="D15" t="s">
        <v>42</v>
      </c>
      <c r="E15" s="39" t="s">
        <v>19</v>
      </c>
      <c r="F15" s="39" t="s">
        <v>1149</v>
      </c>
      <c r="G15" t="s">
        <v>633</v>
      </c>
      <c r="H15" s="40">
        <f t="shared" si="3"/>
        <v>30</v>
      </c>
      <c r="I15" s="40">
        <f t="shared" si="4"/>
        <v>1</v>
      </c>
      <c r="J15" s="41">
        <f t="shared" si="5"/>
        <v>0.967741935483871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 t="s">
        <v>1306</v>
      </c>
      <c r="AL15" s="20"/>
      <c r="AM15" s="20"/>
      <c r="AN15" s="20"/>
      <c r="AO15" s="20"/>
    </row>
    <row r="16" spans="1:41" ht="15" thickBot="1" x14ac:dyDescent="0.35">
      <c r="A16" t="s">
        <v>43</v>
      </c>
      <c r="B16" t="s">
        <v>1010</v>
      </c>
      <c r="C16" t="s">
        <v>1157</v>
      </c>
      <c r="D16" t="s">
        <v>44</v>
      </c>
      <c r="E16" s="39" t="s">
        <v>15</v>
      </c>
      <c r="F16" s="39" t="s">
        <v>1149</v>
      </c>
      <c r="G16" t="s">
        <v>634</v>
      </c>
      <c r="H16" s="40">
        <f t="shared" si="3"/>
        <v>5</v>
      </c>
      <c r="I16" s="40">
        <f t="shared" si="4"/>
        <v>25</v>
      </c>
      <c r="J16" s="41">
        <f t="shared" si="5"/>
        <v>0.16666666666666666</v>
      </c>
      <c r="K16" s="20" t="s">
        <v>1306</v>
      </c>
      <c r="L16" s="20" t="s">
        <v>1306</v>
      </c>
      <c r="M16" s="20" t="s">
        <v>1306</v>
      </c>
      <c r="N16" s="20"/>
      <c r="O16" s="20" t="s">
        <v>1306</v>
      </c>
      <c r="P16" s="20" t="s">
        <v>1306</v>
      </c>
      <c r="Q16" s="20" t="s">
        <v>1306</v>
      </c>
      <c r="R16" s="20" t="s">
        <v>1306</v>
      </c>
      <c r="S16" s="20" t="s">
        <v>1306</v>
      </c>
      <c r="T16" s="20" t="s">
        <v>1306</v>
      </c>
      <c r="U16" s="20" t="s">
        <v>1306</v>
      </c>
      <c r="V16" s="20" t="s">
        <v>1304</v>
      </c>
      <c r="W16" s="20" t="s">
        <v>1306</v>
      </c>
      <c r="X16" s="20" t="s">
        <v>1306</v>
      </c>
      <c r="Y16" s="20" t="s">
        <v>1306</v>
      </c>
      <c r="Z16" s="20" t="s">
        <v>1306</v>
      </c>
      <c r="AA16" s="20" t="s">
        <v>1306</v>
      </c>
      <c r="AB16" s="20" t="s">
        <v>1306</v>
      </c>
      <c r="AC16" s="20" t="s">
        <v>1306</v>
      </c>
      <c r="AD16" s="20" t="s">
        <v>1306</v>
      </c>
      <c r="AE16" s="20" t="s">
        <v>1306</v>
      </c>
      <c r="AF16" s="20" t="s">
        <v>1306</v>
      </c>
      <c r="AG16" s="20" t="s">
        <v>1306</v>
      </c>
      <c r="AH16" s="20" t="s">
        <v>1306</v>
      </c>
      <c r="AI16" s="20" t="s">
        <v>1306</v>
      </c>
      <c r="AJ16" s="20" t="s">
        <v>1306</v>
      </c>
      <c r="AK16" s="20" t="s">
        <v>1306</v>
      </c>
      <c r="AL16" s="20"/>
      <c r="AM16" s="20"/>
      <c r="AN16" s="20"/>
      <c r="AO16" s="20"/>
    </row>
    <row r="17" spans="1:41" ht="15" thickBot="1" x14ac:dyDescent="0.35">
      <c r="A17" t="s">
        <v>1290</v>
      </c>
      <c r="B17" s="39" t="s">
        <v>1274</v>
      </c>
      <c r="C17" s="39" t="s">
        <v>1158</v>
      </c>
      <c r="D17" t="s">
        <v>1258</v>
      </c>
      <c r="E17" s="39" t="s">
        <v>73</v>
      </c>
      <c r="F17" s="39" t="s">
        <v>20</v>
      </c>
      <c r="G17" s="21" t="s">
        <v>1261</v>
      </c>
      <c r="H17" s="40">
        <f t="shared" si="3"/>
        <v>23</v>
      </c>
      <c r="I17" s="40">
        <f>COUNTIF(K17:AL17,"APAGADO")</f>
        <v>8</v>
      </c>
      <c r="J17" s="41">
        <f>(H17)/(I17+H17)</f>
        <v>0.74193548387096775</v>
      </c>
      <c r="K17" s="20" t="s">
        <v>1306</v>
      </c>
      <c r="L17" s="20" t="s">
        <v>1306</v>
      </c>
      <c r="M17" s="20" t="s">
        <v>1306</v>
      </c>
      <c r="N17" s="20" t="s">
        <v>1306</v>
      </c>
      <c r="O17" s="20" t="s">
        <v>1306</v>
      </c>
      <c r="P17" s="20"/>
      <c r="Q17" s="20"/>
      <c r="R17" s="20"/>
      <c r="S17" s="20"/>
      <c r="T17" s="20"/>
      <c r="U17" s="20"/>
      <c r="V17" s="20"/>
      <c r="W17" s="20"/>
      <c r="X17" s="20"/>
      <c r="Y17" s="20" t="s">
        <v>1306</v>
      </c>
      <c r="Z17" s="20" t="s">
        <v>1306</v>
      </c>
      <c r="AA17" s="20" t="s">
        <v>1306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thickBot="1" x14ac:dyDescent="0.35">
      <c r="A18" t="s">
        <v>1290</v>
      </c>
      <c r="B18" s="39" t="s">
        <v>1275</v>
      </c>
      <c r="C18" s="39" t="s">
        <v>1158</v>
      </c>
      <c r="D18" t="s">
        <v>1258</v>
      </c>
      <c r="E18" s="39" t="s">
        <v>73</v>
      </c>
      <c r="F18" s="39" t="s">
        <v>20</v>
      </c>
      <c r="G18" s="21" t="s">
        <v>1262</v>
      </c>
      <c r="H18" s="40">
        <f t="shared" si="3"/>
        <v>23</v>
      </c>
      <c r="I18" s="40">
        <f>COUNTIF(K18:AL18,"APAGADO")</f>
        <v>8</v>
      </c>
      <c r="J18" s="41">
        <f>(H18)/(I18+H18)</f>
        <v>0.74193548387096775</v>
      </c>
      <c r="K18" s="20" t="s">
        <v>1306</v>
      </c>
      <c r="L18" s="20" t="s">
        <v>1306</v>
      </c>
      <c r="M18" s="20" t="s">
        <v>1306</v>
      </c>
      <c r="N18" s="20" t="s">
        <v>1306</v>
      </c>
      <c r="O18" s="20" t="s">
        <v>1306</v>
      </c>
      <c r="P18" s="20"/>
      <c r="Q18" s="20"/>
      <c r="R18" s="20"/>
      <c r="S18" s="20"/>
      <c r="T18" s="20"/>
      <c r="U18" s="20"/>
      <c r="V18" s="20"/>
      <c r="W18" s="20"/>
      <c r="X18" s="20"/>
      <c r="Y18" s="20" t="s">
        <v>1306</v>
      </c>
      <c r="Z18" s="20" t="s">
        <v>1306</v>
      </c>
      <c r="AA18" s="20" t="s">
        <v>1306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thickBot="1" x14ac:dyDescent="0.35">
      <c r="A19" t="s">
        <v>1290</v>
      </c>
      <c r="B19" s="39" t="s">
        <v>1273</v>
      </c>
      <c r="C19" s="39" t="s">
        <v>1158</v>
      </c>
      <c r="D19" t="s">
        <v>1257</v>
      </c>
      <c r="E19" s="39" t="s">
        <v>73</v>
      </c>
      <c r="F19" s="39" t="s">
        <v>20</v>
      </c>
      <c r="G19" s="21" t="s">
        <v>1260</v>
      </c>
      <c r="H19" s="40">
        <f t="shared" si="3"/>
        <v>23</v>
      </c>
      <c r="I19" s="40">
        <f t="shared" ref="I19:I22" si="6">COUNTIF(K19:AL19,"APAGADO")</f>
        <v>8</v>
      </c>
      <c r="J19" s="41">
        <f t="shared" ref="J19:J22" si="7">(H19)/(I19+H19)</f>
        <v>0.74193548387096775</v>
      </c>
      <c r="K19" s="20" t="s">
        <v>1306</v>
      </c>
      <c r="L19" s="20" t="s">
        <v>1306</v>
      </c>
      <c r="M19" s="20" t="s">
        <v>1306</v>
      </c>
      <c r="N19" s="20" t="s">
        <v>1306</v>
      </c>
      <c r="O19" s="20" t="s">
        <v>1306</v>
      </c>
      <c r="P19" s="20"/>
      <c r="Q19" s="20"/>
      <c r="R19" s="20"/>
      <c r="S19" s="20"/>
      <c r="T19" s="20"/>
      <c r="U19" s="20"/>
      <c r="V19" s="20"/>
      <c r="W19" s="20"/>
      <c r="X19" s="20"/>
      <c r="Y19" s="20" t="s">
        <v>1306</v>
      </c>
      <c r="Z19" s="20" t="s">
        <v>1306</v>
      </c>
      <c r="AA19" s="20" t="s">
        <v>1306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thickBot="1" x14ac:dyDescent="0.35">
      <c r="A20" t="s">
        <v>1290</v>
      </c>
      <c r="B20" s="39" t="s">
        <v>1272</v>
      </c>
      <c r="C20" s="39" t="s">
        <v>1158</v>
      </c>
      <c r="D20" t="s">
        <v>1257</v>
      </c>
      <c r="E20" s="39" t="s">
        <v>73</v>
      </c>
      <c r="F20" s="39" t="s">
        <v>20</v>
      </c>
      <c r="G20" s="21" t="s">
        <v>1267</v>
      </c>
      <c r="H20" s="40">
        <f t="shared" si="3"/>
        <v>23</v>
      </c>
      <c r="I20" s="40">
        <f t="shared" si="6"/>
        <v>8</v>
      </c>
      <c r="J20" s="41">
        <f t="shared" si="7"/>
        <v>0.74193548387096775</v>
      </c>
      <c r="K20" s="20" t="s">
        <v>1306</v>
      </c>
      <c r="L20" s="20" t="s">
        <v>1306</v>
      </c>
      <c r="M20" s="20" t="s">
        <v>1306</v>
      </c>
      <c r="N20" s="20" t="s">
        <v>1306</v>
      </c>
      <c r="O20" s="20" t="s">
        <v>1306</v>
      </c>
      <c r="P20" s="20"/>
      <c r="Q20" s="20"/>
      <c r="R20" s="20"/>
      <c r="S20" s="20"/>
      <c r="T20" s="20"/>
      <c r="U20" s="20"/>
      <c r="V20" s="20"/>
      <c r="W20" s="20"/>
      <c r="X20" s="20"/>
      <c r="Y20" s="20" t="s">
        <v>1306</v>
      </c>
      <c r="Z20" s="20" t="s">
        <v>1306</v>
      </c>
      <c r="AA20" s="20" t="s">
        <v>1306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thickBot="1" x14ac:dyDescent="0.35">
      <c r="A21" t="s">
        <v>1290</v>
      </c>
      <c r="B21" s="39" t="s">
        <v>1276</v>
      </c>
      <c r="C21" s="39" t="s">
        <v>1158</v>
      </c>
      <c r="D21" t="s">
        <v>1259</v>
      </c>
      <c r="E21" s="39" t="s">
        <v>73</v>
      </c>
      <c r="F21" s="39" t="s">
        <v>20</v>
      </c>
      <c r="G21" s="21" t="s">
        <v>1263</v>
      </c>
      <c r="H21" s="40">
        <f t="shared" si="3"/>
        <v>25</v>
      </c>
      <c r="I21" s="40">
        <f t="shared" si="6"/>
        <v>6</v>
      </c>
      <c r="J21" s="41">
        <f t="shared" si="7"/>
        <v>0.80645161290322576</v>
      </c>
      <c r="K21" s="20" t="s">
        <v>1306</v>
      </c>
      <c r="L21" s="20" t="s">
        <v>1306</v>
      </c>
      <c r="M21" s="20" t="s">
        <v>1306</v>
      </c>
      <c r="N21" s="20" t="s">
        <v>1306</v>
      </c>
      <c r="O21" s="20" t="s">
        <v>1306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 t="s">
        <v>1306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thickBot="1" x14ac:dyDescent="0.35">
      <c r="A22" t="s">
        <v>1290</v>
      </c>
      <c r="B22" s="39" t="s">
        <v>1277</v>
      </c>
      <c r="C22" s="39" t="s">
        <v>1158</v>
      </c>
      <c r="D22" t="s">
        <v>1259</v>
      </c>
      <c r="E22" s="39" t="s">
        <v>73</v>
      </c>
      <c r="F22" s="39" t="s">
        <v>20</v>
      </c>
      <c r="G22" s="21" t="s">
        <v>1264</v>
      </c>
      <c r="H22" s="40">
        <f t="shared" si="3"/>
        <v>25</v>
      </c>
      <c r="I22" s="40">
        <f t="shared" si="6"/>
        <v>6</v>
      </c>
      <c r="J22" s="41">
        <f t="shared" si="7"/>
        <v>0.80645161290322576</v>
      </c>
      <c r="K22" s="20" t="s">
        <v>1306</v>
      </c>
      <c r="L22" s="20" t="s">
        <v>1306</v>
      </c>
      <c r="M22" s="20" t="s">
        <v>1306</v>
      </c>
      <c r="N22" s="20" t="s">
        <v>1306</v>
      </c>
      <c r="O22" s="20" t="s">
        <v>1306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 t="s">
        <v>1306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thickBot="1" x14ac:dyDescent="0.35">
      <c r="A23" t="s">
        <v>52</v>
      </c>
      <c r="B23" t="s">
        <v>71</v>
      </c>
      <c r="C23" t="s">
        <v>1157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30</v>
      </c>
      <c r="I23" s="40">
        <f t="shared" si="4"/>
        <v>1</v>
      </c>
      <c r="J23" s="41">
        <f t="shared" si="5"/>
        <v>0.967741935483871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 t="s">
        <v>1306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thickBot="1" x14ac:dyDescent="0.35">
      <c r="A24" t="s">
        <v>52</v>
      </c>
      <c r="B24" t="s">
        <v>74</v>
      </c>
      <c r="C24" t="s">
        <v>1157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29</v>
      </c>
      <c r="I24" s="40">
        <f t="shared" si="4"/>
        <v>2</v>
      </c>
      <c r="J24" s="41">
        <f t="shared" si="5"/>
        <v>0.93548387096774188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 t="s">
        <v>1306</v>
      </c>
      <c r="Z24" s="20" t="s">
        <v>1306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thickBot="1" x14ac:dyDescent="0.35">
      <c r="A25" t="s">
        <v>52</v>
      </c>
      <c r="B25" t="s">
        <v>76</v>
      </c>
      <c r="C25" t="s">
        <v>1157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thickBot="1" x14ac:dyDescent="0.35">
      <c r="A26" t="s">
        <v>52</v>
      </c>
      <c r="B26" t="s">
        <v>78</v>
      </c>
      <c r="C26" t="s">
        <v>1157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thickBot="1" x14ac:dyDescent="0.35">
      <c r="A27" t="s">
        <v>52</v>
      </c>
      <c r="B27" t="s">
        <v>1011</v>
      </c>
      <c r="C27" t="s">
        <v>1157</v>
      </c>
      <c r="D27" t="s">
        <v>1177</v>
      </c>
      <c r="E27" s="39" t="s">
        <v>15</v>
      </c>
      <c r="F27" s="39" t="s">
        <v>28</v>
      </c>
      <c r="G27" t="s">
        <v>638</v>
      </c>
      <c r="H27" s="40">
        <f t="shared" si="3"/>
        <v>29</v>
      </c>
      <c r="I27" s="40">
        <f>COUNTIF(K27:AL27,"APAGADO")</f>
        <v>2</v>
      </c>
      <c r="J27" s="41">
        <f>(H27)/(I27+H27)</f>
        <v>0.93548387096774188</v>
      </c>
      <c r="K27" s="20" t="s">
        <v>1306</v>
      </c>
      <c r="L27" s="20" t="s">
        <v>1306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thickBot="1" x14ac:dyDescent="0.35">
      <c r="A28" t="s">
        <v>52</v>
      </c>
      <c r="B28" t="s">
        <v>80</v>
      </c>
      <c r="C28" t="s">
        <v>1157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thickBot="1" x14ac:dyDescent="0.35">
      <c r="A29" t="s">
        <v>52</v>
      </c>
      <c r="B29" t="s">
        <v>82</v>
      </c>
      <c r="C29" t="s">
        <v>1157</v>
      </c>
      <c r="D29" t="s">
        <v>1173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thickBot="1" x14ac:dyDescent="0.35">
      <c r="A30" t="s">
        <v>52</v>
      </c>
      <c r="B30" t="s">
        <v>83</v>
      </c>
      <c r="C30" t="s">
        <v>1157</v>
      </c>
      <c r="D30" t="s">
        <v>1172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thickBot="1" x14ac:dyDescent="0.35">
      <c r="A31" t="s">
        <v>52</v>
      </c>
      <c r="B31" t="s">
        <v>84</v>
      </c>
      <c r="C31" t="s">
        <v>1157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thickBot="1" x14ac:dyDescent="0.35">
      <c r="A32" t="s">
        <v>52</v>
      </c>
      <c r="B32" t="s">
        <v>86</v>
      </c>
      <c r="C32" t="s">
        <v>1157</v>
      </c>
      <c r="D32" t="s">
        <v>1171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thickBot="1" x14ac:dyDescent="0.35">
      <c r="A33" t="s">
        <v>52</v>
      </c>
      <c r="B33" t="s">
        <v>87</v>
      </c>
      <c r="C33" t="s">
        <v>1157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thickBot="1" x14ac:dyDescent="0.35">
      <c r="A34" t="s">
        <v>52</v>
      </c>
      <c r="B34" t="s">
        <v>1012</v>
      </c>
      <c r="C34" t="s">
        <v>1157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14</v>
      </c>
      <c r="I34" s="40">
        <f>COUNTIF(K34:AL34,"APAGADO")</f>
        <v>17</v>
      </c>
      <c r="J34" s="41">
        <f>(H34)/(I34+H34)</f>
        <v>0.45161290322580644</v>
      </c>
      <c r="K34" s="20" t="s">
        <v>1306</v>
      </c>
      <c r="L34" s="20" t="s">
        <v>1306</v>
      </c>
      <c r="M34" s="20" t="s">
        <v>1306</v>
      </c>
      <c r="N34" s="20" t="s">
        <v>1306</v>
      </c>
      <c r="O34" s="20" t="s">
        <v>1306</v>
      </c>
      <c r="P34" s="20" t="s">
        <v>1306</v>
      </c>
      <c r="Q34" s="20" t="s">
        <v>1306</v>
      </c>
      <c r="R34" s="20" t="s">
        <v>1306</v>
      </c>
      <c r="S34" s="20" t="s">
        <v>1306</v>
      </c>
      <c r="T34" s="20" t="s">
        <v>1306</v>
      </c>
      <c r="U34" s="20" t="s">
        <v>1306</v>
      </c>
      <c r="V34" s="20" t="s">
        <v>1306</v>
      </c>
      <c r="W34" s="20" t="s">
        <v>1306</v>
      </c>
      <c r="X34" s="20" t="s">
        <v>1306</v>
      </c>
      <c r="Y34" s="20" t="s">
        <v>1306</v>
      </c>
      <c r="Z34" s="20" t="s">
        <v>1306</v>
      </c>
      <c r="AA34" s="20" t="s">
        <v>1306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thickBot="1" x14ac:dyDescent="0.35">
      <c r="A35" t="s">
        <v>52</v>
      </c>
      <c r="B35" t="s">
        <v>1013</v>
      </c>
      <c r="C35" t="s">
        <v>1157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thickBot="1" x14ac:dyDescent="0.35">
      <c r="A36" t="s">
        <v>52</v>
      </c>
      <c r="B36" t="s">
        <v>91</v>
      </c>
      <c r="C36" t="s">
        <v>1157</v>
      </c>
      <c r="D36" t="s">
        <v>1175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thickBot="1" x14ac:dyDescent="0.35">
      <c r="A37" t="s">
        <v>52</v>
      </c>
      <c r="B37" t="s">
        <v>92</v>
      </c>
      <c r="C37" t="s">
        <v>1157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thickBot="1" x14ac:dyDescent="0.35">
      <c r="A38" t="s">
        <v>52</v>
      </c>
      <c r="B38" t="s">
        <v>94</v>
      </c>
      <c r="C38" t="s">
        <v>1157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thickBot="1" x14ac:dyDescent="0.35">
      <c r="A39" t="s">
        <v>52</v>
      </c>
      <c r="B39" t="s">
        <v>96</v>
      </c>
      <c r="C39" t="s">
        <v>1157</v>
      </c>
      <c r="D39" t="s">
        <v>97</v>
      </c>
      <c r="E39" s="39" t="s">
        <v>19</v>
      </c>
      <c r="F39" s="39" t="s">
        <v>1150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t="s">
        <v>52</v>
      </c>
      <c r="B40" t="s">
        <v>98</v>
      </c>
      <c r="C40" t="s">
        <v>1157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4</v>
      </c>
      <c r="I40" s="40">
        <f t="shared" si="4"/>
        <v>27</v>
      </c>
      <c r="J40" s="41">
        <f t="shared" si="5"/>
        <v>0.12903225806451613</v>
      </c>
      <c r="K40" s="20" t="s">
        <v>1306</v>
      </c>
      <c r="L40" s="20" t="s">
        <v>1306</v>
      </c>
      <c r="M40" s="20" t="s">
        <v>1306</v>
      </c>
      <c r="N40" s="20" t="s">
        <v>1306</v>
      </c>
      <c r="O40" s="20" t="s">
        <v>1306</v>
      </c>
      <c r="P40" s="20" t="s">
        <v>1306</v>
      </c>
      <c r="Q40" s="20" t="s">
        <v>1306</v>
      </c>
      <c r="R40" s="20" t="s">
        <v>1306</v>
      </c>
      <c r="S40" s="20" t="s">
        <v>1306</v>
      </c>
      <c r="T40" s="20" t="s">
        <v>1306</v>
      </c>
      <c r="U40" s="20" t="s">
        <v>1306</v>
      </c>
      <c r="V40" s="20" t="s">
        <v>1306</v>
      </c>
      <c r="W40" s="20" t="s">
        <v>1306</v>
      </c>
      <c r="X40" s="20" t="s">
        <v>1306</v>
      </c>
      <c r="Y40" s="20" t="s">
        <v>1306</v>
      </c>
      <c r="Z40" s="20" t="s">
        <v>1306</v>
      </c>
      <c r="AA40" s="20" t="s">
        <v>1306</v>
      </c>
      <c r="AB40" s="20" t="s">
        <v>1306</v>
      </c>
      <c r="AC40" s="20" t="s">
        <v>1306</v>
      </c>
      <c r="AD40" s="20" t="s">
        <v>1306</v>
      </c>
      <c r="AE40" s="20" t="s">
        <v>1306</v>
      </c>
      <c r="AF40" s="20" t="s">
        <v>1306</v>
      </c>
      <c r="AG40" s="20" t="s">
        <v>1306</v>
      </c>
      <c r="AH40" s="20" t="s">
        <v>1306</v>
      </c>
      <c r="AI40" s="20" t="s">
        <v>1306</v>
      </c>
      <c r="AJ40" s="20" t="s">
        <v>1306</v>
      </c>
      <c r="AK40" s="20" t="s">
        <v>1306</v>
      </c>
      <c r="AL40" s="20"/>
      <c r="AM40" s="20"/>
      <c r="AN40" s="20"/>
      <c r="AO40" s="20"/>
    </row>
    <row r="41" spans="1:41" ht="15" thickBot="1" x14ac:dyDescent="0.35">
      <c r="A41" t="s">
        <v>52</v>
      </c>
      <c r="B41" t="s">
        <v>100</v>
      </c>
      <c r="C41" t="s">
        <v>1157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thickBot="1" x14ac:dyDescent="0.35">
      <c r="A42" t="s">
        <v>101</v>
      </c>
      <c r="B42" t="s">
        <v>102</v>
      </c>
      <c r="C42" t="s">
        <v>1157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29</v>
      </c>
      <c r="I42" s="40">
        <f t="shared" si="4"/>
        <v>2</v>
      </c>
      <c r="J42" s="41">
        <f t="shared" si="5"/>
        <v>0.93548387096774188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 t="s">
        <v>1306</v>
      </c>
      <c r="AE42" s="20" t="s">
        <v>1306</v>
      </c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thickBot="1" x14ac:dyDescent="0.35">
      <c r="A43" t="s">
        <v>52</v>
      </c>
      <c r="B43" t="s">
        <v>104</v>
      </c>
      <c r="C43" t="s">
        <v>1157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thickBot="1" x14ac:dyDescent="0.35">
      <c r="A44" t="s">
        <v>52</v>
      </c>
      <c r="B44" t="s">
        <v>106</v>
      </c>
      <c r="C44" t="s">
        <v>1157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thickBot="1" x14ac:dyDescent="0.35">
      <c r="A45" t="s">
        <v>52</v>
      </c>
      <c r="B45" t="s">
        <v>108</v>
      </c>
      <c r="C45" t="s">
        <v>1157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thickBot="1" x14ac:dyDescent="0.35">
      <c r="A46" t="s">
        <v>52</v>
      </c>
      <c r="B46" t="s">
        <v>110</v>
      </c>
      <c r="C46" t="s">
        <v>1157</v>
      </c>
      <c r="D46" t="s">
        <v>1176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thickBot="1" x14ac:dyDescent="0.35">
      <c r="A47" t="s">
        <v>52</v>
      </c>
      <c r="B47" t="s">
        <v>111</v>
      </c>
      <c r="C47" t="s">
        <v>1157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t="s">
        <v>52</v>
      </c>
      <c r="B48" t="s">
        <v>113</v>
      </c>
      <c r="C48" t="s">
        <v>1157</v>
      </c>
      <c r="D48" t="s">
        <v>1178</v>
      </c>
      <c r="E48" s="39" t="s">
        <v>19</v>
      </c>
      <c r="F48" s="39" t="s">
        <v>28</v>
      </c>
      <c r="G48" t="s">
        <v>659</v>
      </c>
      <c r="H48" s="40">
        <f t="shared" si="3"/>
        <v>5</v>
      </c>
      <c r="I48" s="40">
        <f t="shared" si="4"/>
        <v>26</v>
      </c>
      <c r="J48" s="41">
        <f t="shared" si="5"/>
        <v>0.16129032258064516</v>
      </c>
      <c r="K48" s="20" t="s">
        <v>1306</v>
      </c>
      <c r="L48" s="20" t="s">
        <v>1306</v>
      </c>
      <c r="M48" s="20" t="s">
        <v>1306</v>
      </c>
      <c r="N48" s="20" t="s">
        <v>1306</v>
      </c>
      <c r="O48" s="20" t="s">
        <v>1306</v>
      </c>
      <c r="P48" s="20" t="s">
        <v>1306</v>
      </c>
      <c r="Q48" s="20" t="s">
        <v>1306</v>
      </c>
      <c r="R48" s="20" t="s">
        <v>1306</v>
      </c>
      <c r="S48" s="20" t="s">
        <v>1306</v>
      </c>
      <c r="T48" s="20" t="s">
        <v>1306</v>
      </c>
      <c r="U48" s="20" t="s">
        <v>1306</v>
      </c>
      <c r="V48" s="20" t="s">
        <v>1306</v>
      </c>
      <c r="W48" s="20" t="s">
        <v>1306</v>
      </c>
      <c r="X48" s="20" t="s">
        <v>1306</v>
      </c>
      <c r="Y48" s="20" t="s">
        <v>1306</v>
      </c>
      <c r="Z48" s="20" t="s">
        <v>1306</v>
      </c>
      <c r="AA48" s="20" t="s">
        <v>1306</v>
      </c>
      <c r="AB48" s="20" t="s">
        <v>1306</v>
      </c>
      <c r="AC48" s="20" t="s">
        <v>1306</v>
      </c>
      <c r="AD48" s="20" t="s">
        <v>1306</v>
      </c>
      <c r="AE48" s="20" t="s">
        <v>1306</v>
      </c>
      <c r="AF48" s="20" t="s">
        <v>1306</v>
      </c>
      <c r="AG48" s="20"/>
      <c r="AH48" s="20" t="s">
        <v>1306</v>
      </c>
      <c r="AI48" s="20" t="s">
        <v>1306</v>
      </c>
      <c r="AJ48" s="20" t="s">
        <v>1306</v>
      </c>
      <c r="AK48" s="20" t="s">
        <v>1306</v>
      </c>
      <c r="AL48" s="20"/>
      <c r="AM48" s="20"/>
      <c r="AN48" s="20"/>
      <c r="AO48" s="20"/>
    </row>
    <row r="49" spans="1:41" ht="15" thickBot="1" x14ac:dyDescent="0.35">
      <c r="A49" t="s">
        <v>52</v>
      </c>
      <c r="B49" t="s">
        <v>114</v>
      </c>
      <c r="C49" t="s">
        <v>1157</v>
      </c>
      <c r="D49" t="s">
        <v>1179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thickBot="1" x14ac:dyDescent="0.35">
      <c r="A50" t="s">
        <v>52</v>
      </c>
      <c r="B50" t="s">
        <v>115</v>
      </c>
      <c r="C50" t="s">
        <v>1157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15</v>
      </c>
      <c r="I50" s="40">
        <f t="shared" si="4"/>
        <v>16</v>
      </c>
      <c r="J50" s="41">
        <f t="shared" si="5"/>
        <v>0.4838709677419355</v>
      </c>
      <c r="K50" s="20" t="s">
        <v>1306</v>
      </c>
      <c r="L50" s="20" t="s">
        <v>1306</v>
      </c>
      <c r="M50" s="20" t="s">
        <v>1306</v>
      </c>
      <c r="N50" s="20" t="s">
        <v>1306</v>
      </c>
      <c r="O50" s="20" t="s">
        <v>1306</v>
      </c>
      <c r="P50" s="20" t="s">
        <v>1306</v>
      </c>
      <c r="Q50" s="20" t="s">
        <v>1306</v>
      </c>
      <c r="R50" s="20" t="s">
        <v>1306</v>
      </c>
      <c r="S50" s="20" t="s">
        <v>1306</v>
      </c>
      <c r="T50" s="20" t="s">
        <v>1306</v>
      </c>
      <c r="U50" s="20" t="s">
        <v>1306</v>
      </c>
      <c r="V50" s="20"/>
      <c r="W50" s="20" t="s">
        <v>1306</v>
      </c>
      <c r="X50" s="20" t="s">
        <v>1306</v>
      </c>
      <c r="Y50" s="20" t="s">
        <v>1306</v>
      </c>
      <c r="Z50" s="20" t="s">
        <v>1306</v>
      </c>
      <c r="AA50" s="20" t="s">
        <v>1306</v>
      </c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thickBot="1" x14ac:dyDescent="0.35">
      <c r="A51" t="s">
        <v>52</v>
      </c>
      <c r="B51" t="s">
        <v>117</v>
      </c>
      <c r="C51" t="s">
        <v>1157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thickBot="1" x14ac:dyDescent="0.35">
      <c r="A52" t="s">
        <v>52</v>
      </c>
      <c r="B52" t="s">
        <v>119</v>
      </c>
      <c r="C52" t="s">
        <v>1157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14</v>
      </c>
      <c r="I52" s="40">
        <f t="shared" si="4"/>
        <v>17</v>
      </c>
      <c r="J52" s="41">
        <f t="shared" si="5"/>
        <v>0.45161290322580644</v>
      </c>
      <c r="K52" s="20" t="s">
        <v>1306</v>
      </c>
      <c r="L52" s="20" t="s">
        <v>1306</v>
      </c>
      <c r="M52" s="20" t="s">
        <v>1306</v>
      </c>
      <c r="N52" s="20" t="s">
        <v>1306</v>
      </c>
      <c r="O52" s="20" t="s">
        <v>1306</v>
      </c>
      <c r="P52" s="20" t="s">
        <v>1306</v>
      </c>
      <c r="Q52" s="20" t="s">
        <v>1306</v>
      </c>
      <c r="R52" s="20" t="s">
        <v>1306</v>
      </c>
      <c r="S52" s="20" t="s">
        <v>1306</v>
      </c>
      <c r="T52" s="20" t="s">
        <v>1306</v>
      </c>
      <c r="U52" s="20" t="s">
        <v>1306</v>
      </c>
      <c r="V52" s="20" t="s">
        <v>1306</v>
      </c>
      <c r="W52" s="20" t="s">
        <v>1306</v>
      </c>
      <c r="X52" s="20" t="s">
        <v>1306</v>
      </c>
      <c r="Y52" s="20" t="s">
        <v>1306</v>
      </c>
      <c r="Z52" s="20" t="s">
        <v>1306</v>
      </c>
      <c r="AA52" s="20" t="s">
        <v>1306</v>
      </c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thickBot="1" x14ac:dyDescent="0.35">
      <c r="A53" t="s">
        <v>52</v>
      </c>
      <c r="B53" t="s">
        <v>121</v>
      </c>
      <c r="C53" t="s">
        <v>1157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14</v>
      </c>
      <c r="I53" s="40">
        <f t="shared" si="4"/>
        <v>17</v>
      </c>
      <c r="J53" s="41">
        <f t="shared" si="5"/>
        <v>0.45161290322580644</v>
      </c>
      <c r="K53" s="20" t="s">
        <v>1306</v>
      </c>
      <c r="L53" s="20" t="s">
        <v>1306</v>
      </c>
      <c r="M53" s="20" t="s">
        <v>1306</v>
      </c>
      <c r="N53" s="20" t="s">
        <v>1306</v>
      </c>
      <c r="O53" s="20" t="s">
        <v>1306</v>
      </c>
      <c r="P53" s="20" t="s">
        <v>1306</v>
      </c>
      <c r="Q53" s="20" t="s">
        <v>1306</v>
      </c>
      <c r="R53" s="20" t="s">
        <v>1306</v>
      </c>
      <c r="S53" s="20" t="s">
        <v>1306</v>
      </c>
      <c r="T53" s="20" t="s">
        <v>1306</v>
      </c>
      <c r="U53" s="20" t="s">
        <v>1306</v>
      </c>
      <c r="V53" s="20" t="s">
        <v>1306</v>
      </c>
      <c r="W53" s="20" t="s">
        <v>1306</v>
      </c>
      <c r="X53" s="20" t="s">
        <v>1306</v>
      </c>
      <c r="Y53" s="20" t="s">
        <v>1306</v>
      </c>
      <c r="Z53" s="20" t="s">
        <v>1306</v>
      </c>
      <c r="AA53" s="20" t="s">
        <v>1306</v>
      </c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thickBot="1" x14ac:dyDescent="0.35">
      <c r="A54" t="s">
        <v>52</v>
      </c>
      <c r="B54" t="s">
        <v>123</v>
      </c>
      <c r="C54" t="s">
        <v>1157</v>
      </c>
      <c r="D54" t="s">
        <v>1180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thickBot="1" x14ac:dyDescent="0.35">
      <c r="A55" t="s">
        <v>52</v>
      </c>
      <c r="B55" t="s">
        <v>124</v>
      </c>
      <c r="C55" t="s">
        <v>1157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thickBot="1" x14ac:dyDescent="0.35">
      <c r="A56" t="s">
        <v>52</v>
      </c>
      <c r="B56" t="s">
        <v>126</v>
      </c>
      <c r="C56" t="s">
        <v>1157</v>
      </c>
      <c r="D56" t="s">
        <v>1161</v>
      </c>
      <c r="E56" s="39" t="s">
        <v>19</v>
      </c>
      <c r="F56" s="39" t="s">
        <v>28</v>
      </c>
      <c r="G56" t="s">
        <v>667</v>
      </c>
      <c r="H56" s="40">
        <f t="shared" si="3"/>
        <v>20</v>
      </c>
      <c r="I56" s="40">
        <f t="shared" si="4"/>
        <v>11</v>
      </c>
      <c r="J56" s="41">
        <f t="shared" si="5"/>
        <v>0.64516129032258063</v>
      </c>
      <c r="K56" s="20" t="s">
        <v>1306</v>
      </c>
      <c r="L56" s="20" t="s">
        <v>1306</v>
      </c>
      <c r="M56" s="20" t="s">
        <v>1306</v>
      </c>
      <c r="N56" s="20" t="s">
        <v>1306</v>
      </c>
      <c r="O56" s="20" t="s">
        <v>1306</v>
      </c>
      <c r="P56" s="20" t="s">
        <v>1306</v>
      </c>
      <c r="Q56" s="20" t="s">
        <v>1306</v>
      </c>
      <c r="R56" s="20" t="s">
        <v>1306</v>
      </c>
      <c r="S56" s="20" t="s">
        <v>1306</v>
      </c>
      <c r="T56" s="20" t="s">
        <v>1306</v>
      </c>
      <c r="U56" s="20" t="s">
        <v>1306</v>
      </c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thickBot="1" x14ac:dyDescent="0.35">
      <c r="A57" t="s">
        <v>52</v>
      </c>
      <c r="B57" t="s">
        <v>127</v>
      </c>
      <c r="C57" t="s">
        <v>1157</v>
      </c>
      <c r="D57" t="s">
        <v>1162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thickBot="1" x14ac:dyDescent="0.35">
      <c r="A58" t="s">
        <v>52</v>
      </c>
      <c r="B58" t="s">
        <v>128</v>
      </c>
      <c r="C58" t="s">
        <v>1157</v>
      </c>
      <c r="D58" t="s">
        <v>1163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thickBot="1" x14ac:dyDescent="0.35">
      <c r="A59" t="s">
        <v>52</v>
      </c>
      <c r="B59" t="s">
        <v>1014</v>
      </c>
      <c r="C59" t="s">
        <v>1157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thickBot="1" x14ac:dyDescent="0.35">
      <c r="A60" t="s">
        <v>52</v>
      </c>
      <c r="B60" t="s">
        <v>130</v>
      </c>
      <c r="C60" t="s">
        <v>1157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/>
      <c r="O60" s="20"/>
      <c r="P60" s="20"/>
      <c r="Q60" s="20"/>
      <c r="R60" s="20"/>
      <c r="S60" s="20"/>
      <c r="T60" s="20" t="s">
        <v>1306</v>
      </c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thickBot="1" x14ac:dyDescent="0.35">
      <c r="A61" t="s">
        <v>52</v>
      </c>
      <c r="B61" t="s">
        <v>132</v>
      </c>
      <c r="C61" t="s">
        <v>1157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16</v>
      </c>
      <c r="I61" s="40">
        <f t="shared" si="4"/>
        <v>15</v>
      </c>
      <c r="J61" s="41">
        <f t="shared" si="5"/>
        <v>0.5161290322580645</v>
      </c>
      <c r="K61" s="20" t="s">
        <v>1306</v>
      </c>
      <c r="L61" s="20" t="s">
        <v>1306</v>
      </c>
      <c r="M61" s="20" t="s">
        <v>1306</v>
      </c>
      <c r="N61" s="20" t="s">
        <v>1306</v>
      </c>
      <c r="O61" s="20" t="s">
        <v>1306</v>
      </c>
      <c r="P61" s="20" t="s">
        <v>1306</v>
      </c>
      <c r="Q61" s="20" t="s">
        <v>1306</v>
      </c>
      <c r="R61" s="20" t="s">
        <v>1306</v>
      </c>
      <c r="S61" s="20" t="s">
        <v>1306</v>
      </c>
      <c r="T61" s="20" t="s">
        <v>1306</v>
      </c>
      <c r="U61" s="20" t="s">
        <v>1306</v>
      </c>
      <c r="V61" s="20" t="s">
        <v>1306</v>
      </c>
      <c r="W61" s="20" t="s">
        <v>1306</v>
      </c>
      <c r="X61" s="20" t="s">
        <v>1306</v>
      </c>
      <c r="Y61" s="20" t="s">
        <v>1306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thickBot="1" x14ac:dyDescent="0.35">
      <c r="A62" t="s">
        <v>52</v>
      </c>
      <c r="B62" t="s">
        <v>134</v>
      </c>
      <c r="C62" t="s">
        <v>1157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30</v>
      </c>
      <c r="I62" s="40">
        <f t="shared" si="4"/>
        <v>1</v>
      </c>
      <c r="J62" s="41">
        <f t="shared" si="5"/>
        <v>0.967741935483871</v>
      </c>
      <c r="K62" s="20"/>
      <c r="L62" s="20"/>
      <c r="M62" s="20"/>
      <c r="N62" s="20"/>
      <c r="O62" s="20"/>
      <c r="P62" s="20"/>
      <c r="Q62" s="20"/>
      <c r="R62" s="20"/>
      <c r="S62" s="20" t="s">
        <v>1306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thickBot="1" x14ac:dyDescent="0.35">
      <c r="A63" t="s">
        <v>52</v>
      </c>
      <c r="B63" t="s">
        <v>136</v>
      </c>
      <c r="C63" t="s">
        <v>1157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thickBot="1" x14ac:dyDescent="0.35">
      <c r="A64" t="s">
        <v>52</v>
      </c>
      <c r="B64" t="s">
        <v>138</v>
      </c>
      <c r="C64" t="s">
        <v>1157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29</v>
      </c>
      <c r="I64" s="40">
        <f t="shared" si="4"/>
        <v>2</v>
      </c>
      <c r="J64" s="41">
        <f t="shared" si="5"/>
        <v>0.93548387096774188</v>
      </c>
      <c r="K64" s="20"/>
      <c r="L64" s="20"/>
      <c r="M64" s="20"/>
      <c r="N64" s="20"/>
      <c r="O64" s="20"/>
      <c r="P64" s="20"/>
      <c r="Q64" s="20"/>
      <c r="R64" s="20"/>
      <c r="S64" s="20" t="s">
        <v>1306</v>
      </c>
      <c r="T64" s="20" t="s">
        <v>1306</v>
      </c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thickBot="1" x14ac:dyDescent="0.35">
      <c r="A65" t="s">
        <v>52</v>
      </c>
      <c r="B65" t="s">
        <v>140</v>
      </c>
      <c r="C65" t="s">
        <v>1157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26</v>
      </c>
      <c r="I65" s="40">
        <f t="shared" si="4"/>
        <v>5</v>
      </c>
      <c r="J65" s="41">
        <f t="shared" si="5"/>
        <v>0.83870967741935487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 t="s">
        <v>1306</v>
      </c>
      <c r="AC65" s="20"/>
      <c r="AD65" s="20"/>
      <c r="AE65" s="20"/>
      <c r="AF65" s="20"/>
      <c r="AG65" s="20" t="s">
        <v>1306</v>
      </c>
      <c r="AH65" s="20" t="s">
        <v>1306</v>
      </c>
      <c r="AI65" s="20"/>
      <c r="AJ65" s="20" t="s">
        <v>1306</v>
      </c>
      <c r="AK65" s="20" t="s">
        <v>1306</v>
      </c>
      <c r="AL65" s="20"/>
      <c r="AM65" s="20"/>
      <c r="AN65" s="20"/>
      <c r="AO65" s="20"/>
    </row>
    <row r="66" spans="1:41" ht="15" thickBot="1" x14ac:dyDescent="0.35">
      <c r="A66" t="s">
        <v>52</v>
      </c>
      <c r="B66" t="s">
        <v>142</v>
      </c>
      <c r="C66" t="s">
        <v>1157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25</v>
      </c>
      <c r="I66" s="40">
        <f t="shared" si="4"/>
        <v>6</v>
      </c>
      <c r="J66" s="41">
        <f t="shared" si="5"/>
        <v>0.80645161290322576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 t="s">
        <v>1306</v>
      </c>
      <c r="AC66" s="20"/>
      <c r="AD66" s="20"/>
      <c r="AE66" s="20"/>
      <c r="AF66" s="20"/>
      <c r="AG66" s="20" t="s">
        <v>1306</v>
      </c>
      <c r="AH66" s="20" t="s">
        <v>1306</v>
      </c>
      <c r="AI66" s="20" t="s">
        <v>1306</v>
      </c>
      <c r="AJ66" s="20" t="s">
        <v>1306</v>
      </c>
      <c r="AK66" s="20" t="s">
        <v>1306</v>
      </c>
      <c r="AL66" s="20"/>
      <c r="AM66" s="20"/>
      <c r="AN66" s="20"/>
      <c r="AO66" s="20"/>
    </row>
    <row r="67" spans="1:41" ht="15" thickBot="1" x14ac:dyDescent="0.35">
      <c r="A67" t="s">
        <v>52</v>
      </c>
      <c r="B67" t="s">
        <v>144</v>
      </c>
      <c r="C67" t="s">
        <v>1157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30</v>
      </c>
      <c r="I67" s="40">
        <f t="shared" si="4"/>
        <v>1</v>
      </c>
      <c r="J67" s="41">
        <f t="shared" si="5"/>
        <v>0.967741935483871</v>
      </c>
      <c r="K67" s="20"/>
      <c r="L67" s="20"/>
      <c r="M67" s="20"/>
      <c r="N67" s="20"/>
      <c r="O67" s="20"/>
      <c r="P67" s="20"/>
      <c r="Q67" s="20"/>
      <c r="R67" s="20" t="s">
        <v>1306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thickBot="1" x14ac:dyDescent="0.35">
      <c r="A68" t="s">
        <v>52</v>
      </c>
      <c r="B68" t="s">
        <v>145</v>
      </c>
      <c r="C68" t="s">
        <v>1157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30</v>
      </c>
      <c r="I68" s="40">
        <f t="shared" si="4"/>
        <v>1</v>
      </c>
      <c r="J68" s="41">
        <f t="shared" si="5"/>
        <v>0.967741935483871</v>
      </c>
      <c r="K68" s="20"/>
      <c r="L68" s="20"/>
      <c r="M68" s="20"/>
      <c r="N68" s="20"/>
      <c r="O68" s="20"/>
      <c r="P68" s="20"/>
      <c r="Q68" s="20"/>
      <c r="R68" s="20" t="s">
        <v>1306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thickBot="1" x14ac:dyDescent="0.35">
      <c r="A69" t="s">
        <v>52</v>
      </c>
      <c r="B69" t="s">
        <v>146</v>
      </c>
      <c r="C69" t="s">
        <v>1157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25</v>
      </c>
      <c r="I69" s="40">
        <f t="shared" si="4"/>
        <v>6</v>
      </c>
      <c r="J69" s="41">
        <f t="shared" si="5"/>
        <v>0.80645161290322576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 t="s">
        <v>1306</v>
      </c>
      <c r="AC69" s="20"/>
      <c r="AD69" s="20"/>
      <c r="AE69" s="20"/>
      <c r="AF69" s="20"/>
      <c r="AG69" s="20" t="s">
        <v>1306</v>
      </c>
      <c r="AH69" s="20" t="s">
        <v>1306</v>
      </c>
      <c r="AI69" s="20" t="s">
        <v>1306</v>
      </c>
      <c r="AJ69" s="20" t="s">
        <v>1306</v>
      </c>
      <c r="AK69" s="20" t="s">
        <v>1306</v>
      </c>
      <c r="AL69" s="20"/>
      <c r="AM69" s="20"/>
      <c r="AN69" s="20"/>
      <c r="AO69" s="20"/>
    </row>
    <row r="70" spans="1:41" ht="15" thickBot="1" x14ac:dyDescent="0.35">
      <c r="A70" t="s">
        <v>52</v>
      </c>
      <c r="B70" t="s">
        <v>148</v>
      </c>
      <c r="C70" t="s">
        <v>1157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thickBot="1" x14ac:dyDescent="0.35">
      <c r="A71" t="s">
        <v>52</v>
      </c>
      <c r="B71" t="s">
        <v>150</v>
      </c>
      <c r="C71" t="s">
        <v>1157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thickBot="1" x14ac:dyDescent="0.35">
      <c r="A72" t="s">
        <v>52</v>
      </c>
      <c r="B72" t="s">
        <v>1015</v>
      </c>
      <c r="C72" t="s">
        <v>1157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27</v>
      </c>
      <c r="I72" s="40">
        <f>COUNTIF(K72:AL72,"APAGADO")</f>
        <v>4</v>
      </c>
      <c r="J72" s="41">
        <f>(H72)/(I72+H72)</f>
        <v>0.87096774193548387</v>
      </c>
      <c r="K72" s="20" t="s">
        <v>1306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 t="s">
        <v>1306</v>
      </c>
      <c r="AH72" s="20" t="s">
        <v>1306</v>
      </c>
      <c r="AI72" s="20" t="s">
        <v>1306</v>
      </c>
      <c r="AJ72" s="20"/>
      <c r="AK72" s="20"/>
      <c r="AL72" s="20"/>
      <c r="AM72" s="20"/>
      <c r="AN72" s="20"/>
      <c r="AO72" s="20"/>
    </row>
    <row r="73" spans="1:41" ht="15" thickBot="1" x14ac:dyDescent="0.35">
      <c r="A73" t="s">
        <v>52</v>
      </c>
      <c r="B73" t="s">
        <v>1016</v>
      </c>
      <c r="C73" t="s">
        <v>1157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thickBot="1" x14ac:dyDescent="0.35">
      <c r="A74" t="s">
        <v>52</v>
      </c>
      <c r="B74" t="s">
        <v>153</v>
      </c>
      <c r="C74" t="s">
        <v>1157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t="s">
        <v>52</v>
      </c>
      <c r="B75" t="s">
        <v>1017</v>
      </c>
      <c r="C75" t="s">
        <v>1157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6</v>
      </c>
      <c r="I75" s="40">
        <f t="shared" si="4"/>
        <v>25</v>
      </c>
      <c r="J75" s="41">
        <f t="shared" si="5"/>
        <v>0.19354838709677419</v>
      </c>
      <c r="K75" s="20" t="s">
        <v>1306</v>
      </c>
      <c r="L75" s="20" t="s">
        <v>1306</v>
      </c>
      <c r="M75" s="20" t="s">
        <v>1306</v>
      </c>
      <c r="N75" s="20" t="s">
        <v>1306</v>
      </c>
      <c r="O75" s="20" t="s">
        <v>1306</v>
      </c>
      <c r="P75" s="20" t="s">
        <v>1306</v>
      </c>
      <c r="Q75" s="20" t="s">
        <v>1306</v>
      </c>
      <c r="R75" s="20" t="s">
        <v>1306</v>
      </c>
      <c r="S75" s="20" t="s">
        <v>1306</v>
      </c>
      <c r="T75" s="20" t="s">
        <v>1306</v>
      </c>
      <c r="U75" s="20" t="s">
        <v>1306</v>
      </c>
      <c r="V75" s="20" t="s">
        <v>1306</v>
      </c>
      <c r="W75" s="20" t="s">
        <v>1306</v>
      </c>
      <c r="X75" s="20" t="s">
        <v>1306</v>
      </c>
      <c r="Y75" s="20" t="s">
        <v>1306</v>
      </c>
      <c r="Z75" s="20" t="s">
        <v>1306</v>
      </c>
      <c r="AA75" s="20" t="s">
        <v>1306</v>
      </c>
      <c r="AB75" s="20" t="s">
        <v>1306</v>
      </c>
      <c r="AC75" s="20" t="s">
        <v>1306</v>
      </c>
      <c r="AD75" s="20" t="s">
        <v>1306</v>
      </c>
      <c r="AE75" s="20" t="s">
        <v>1306</v>
      </c>
      <c r="AF75" s="20" t="s">
        <v>1306</v>
      </c>
      <c r="AG75" s="20" t="s">
        <v>1306</v>
      </c>
      <c r="AH75" s="20"/>
      <c r="AI75" s="20"/>
      <c r="AJ75" s="20" t="s">
        <v>1306</v>
      </c>
      <c r="AK75" s="20" t="s">
        <v>1306</v>
      </c>
      <c r="AL75" s="20"/>
      <c r="AM75" s="20"/>
      <c r="AN75" s="20"/>
      <c r="AO75" s="20"/>
    </row>
    <row r="76" spans="1:41" ht="15" thickBot="1" x14ac:dyDescent="0.35">
      <c r="A76" t="s">
        <v>52</v>
      </c>
      <c r="B76" t="s">
        <v>48</v>
      </c>
      <c r="C76" t="s">
        <v>1157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 t="s">
        <v>1306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thickBot="1" x14ac:dyDescent="0.35">
      <c r="A77" t="s">
        <v>52</v>
      </c>
      <c r="B77" t="s">
        <v>50</v>
      </c>
      <c r="C77" t="s">
        <v>1157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16</v>
      </c>
      <c r="I77" s="40">
        <f t="shared" ref="I77:I142" si="9">COUNTIF(K77:AL77,"APAGADO")</f>
        <v>15</v>
      </c>
      <c r="J77" s="41">
        <f t="shared" ref="J77:J142" si="10">(H77)/(I77+H77)</f>
        <v>0.5161290322580645</v>
      </c>
      <c r="K77" s="20" t="s">
        <v>1306</v>
      </c>
      <c r="L77" s="20" t="s">
        <v>1306</v>
      </c>
      <c r="M77" s="20" t="s">
        <v>1306</v>
      </c>
      <c r="N77" s="20" t="s">
        <v>1306</v>
      </c>
      <c r="O77" s="20" t="s">
        <v>1306</v>
      </c>
      <c r="P77" s="20" t="s">
        <v>1306</v>
      </c>
      <c r="Q77" s="20" t="s">
        <v>1306</v>
      </c>
      <c r="R77" s="20" t="s">
        <v>1306</v>
      </c>
      <c r="S77" s="20" t="s">
        <v>1306</v>
      </c>
      <c r="T77" s="20" t="s">
        <v>1306</v>
      </c>
      <c r="U77" s="20" t="s">
        <v>1306</v>
      </c>
      <c r="V77" s="20" t="s">
        <v>1306</v>
      </c>
      <c r="W77" s="20" t="s">
        <v>1306</v>
      </c>
      <c r="X77" s="20" t="s">
        <v>1306</v>
      </c>
      <c r="Y77" s="20" t="s">
        <v>1306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thickBot="1" x14ac:dyDescent="0.35">
      <c r="A78" t="s">
        <v>52</v>
      </c>
      <c r="B78" t="s">
        <v>53</v>
      </c>
      <c r="C78" t="s">
        <v>1157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thickBot="1" x14ac:dyDescent="0.35">
      <c r="A79" t="s">
        <v>52</v>
      </c>
      <c r="B79" t="s">
        <v>55</v>
      </c>
      <c r="C79" t="s">
        <v>1157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thickBot="1" x14ac:dyDescent="0.35">
      <c r="A80" t="s">
        <v>52</v>
      </c>
      <c r="B80" t="s">
        <v>57</v>
      </c>
      <c r="C80" t="s">
        <v>1157</v>
      </c>
      <c r="D80" t="s">
        <v>58</v>
      </c>
      <c r="E80" s="39" t="s">
        <v>15</v>
      </c>
      <c r="F80" s="39" t="s">
        <v>1149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thickBot="1" x14ac:dyDescent="0.35">
      <c r="A81" t="s">
        <v>52</v>
      </c>
      <c r="B81" t="s">
        <v>1022</v>
      </c>
      <c r="C81" t="s">
        <v>1157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thickBot="1" x14ac:dyDescent="0.35">
      <c r="A82" t="s">
        <v>52</v>
      </c>
      <c r="B82" t="s">
        <v>60</v>
      </c>
      <c r="C82" t="s">
        <v>1157</v>
      </c>
      <c r="D82" t="s">
        <v>61</v>
      </c>
      <c r="E82" s="39" t="s">
        <v>15</v>
      </c>
      <c r="F82" s="39" t="s">
        <v>1150</v>
      </c>
      <c r="G82" t="s">
        <v>693</v>
      </c>
      <c r="H82" s="40">
        <f t="shared" si="8"/>
        <v>31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thickBot="1" x14ac:dyDescent="0.35">
      <c r="A83" t="s">
        <v>52</v>
      </c>
      <c r="B83" t="s">
        <v>62</v>
      </c>
      <c r="C83" t="s">
        <v>1157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13</v>
      </c>
      <c r="I83" s="40">
        <f>COUNTIF(K83:AL83,"APAGADO")</f>
        <v>18</v>
      </c>
      <c r="J83" s="41">
        <f>(H83)/(I83+H83)</f>
        <v>0.41935483870967744</v>
      </c>
      <c r="K83" s="20" t="s">
        <v>1306</v>
      </c>
      <c r="L83" s="20" t="s">
        <v>1306</v>
      </c>
      <c r="M83" s="20" t="s">
        <v>1306</v>
      </c>
      <c r="N83" s="20" t="s">
        <v>1306</v>
      </c>
      <c r="O83" s="20" t="s">
        <v>1306</v>
      </c>
      <c r="P83" s="20" t="s">
        <v>1306</v>
      </c>
      <c r="Q83" s="20" t="s">
        <v>1306</v>
      </c>
      <c r="R83" s="20" t="s">
        <v>1306</v>
      </c>
      <c r="S83" s="20" t="s">
        <v>1306</v>
      </c>
      <c r="T83" s="20" t="s">
        <v>1306</v>
      </c>
      <c r="U83" s="20" t="s">
        <v>1306</v>
      </c>
      <c r="V83" s="20" t="s">
        <v>1306</v>
      </c>
      <c r="W83" s="20" t="s">
        <v>1306</v>
      </c>
      <c r="X83" s="20" t="s">
        <v>1306</v>
      </c>
      <c r="Y83" s="20" t="s">
        <v>1306</v>
      </c>
      <c r="Z83" s="20" t="s">
        <v>1306</v>
      </c>
      <c r="AA83" s="20"/>
      <c r="AB83" s="20"/>
      <c r="AC83" s="20"/>
      <c r="AD83" s="20"/>
      <c r="AE83" s="20"/>
      <c r="AF83" s="20"/>
      <c r="AG83" s="20"/>
      <c r="AH83" s="20" t="s">
        <v>1306</v>
      </c>
      <c r="AI83" s="20" t="s">
        <v>1306</v>
      </c>
      <c r="AJ83" s="20"/>
      <c r="AK83" s="20"/>
      <c r="AL83" s="20"/>
      <c r="AM83" s="20"/>
      <c r="AN83" s="20"/>
      <c r="AO83" s="20"/>
    </row>
    <row r="84" spans="1:41" ht="15" thickBot="1" x14ac:dyDescent="0.35">
      <c r="A84" t="s">
        <v>52</v>
      </c>
      <c r="B84" t="s">
        <v>1023</v>
      </c>
      <c r="C84" t="s">
        <v>1157</v>
      </c>
      <c r="D84" t="s">
        <v>1181</v>
      </c>
      <c r="E84" s="39" t="s">
        <v>15</v>
      </c>
      <c r="F84" s="39" t="s">
        <v>1150</v>
      </c>
      <c r="G84" t="s">
        <v>695</v>
      </c>
      <c r="H84" s="40">
        <f t="shared" si="8"/>
        <v>15</v>
      </c>
      <c r="I84" s="40">
        <f t="shared" si="9"/>
        <v>16</v>
      </c>
      <c r="J84" s="41">
        <f t="shared" si="10"/>
        <v>0.4838709677419355</v>
      </c>
      <c r="K84" s="20" t="s">
        <v>1306</v>
      </c>
      <c r="L84" s="20" t="s">
        <v>1306</v>
      </c>
      <c r="M84" s="20" t="s">
        <v>1306</v>
      </c>
      <c r="N84" s="20" t="s">
        <v>1306</v>
      </c>
      <c r="O84" s="20" t="s">
        <v>1306</v>
      </c>
      <c r="P84" s="20" t="s">
        <v>1306</v>
      </c>
      <c r="Q84" s="20" t="s">
        <v>1306</v>
      </c>
      <c r="R84" s="20" t="s">
        <v>1306</v>
      </c>
      <c r="S84" s="20" t="s">
        <v>1306</v>
      </c>
      <c r="T84" s="20" t="s">
        <v>1306</v>
      </c>
      <c r="U84" s="20" t="s">
        <v>1306</v>
      </c>
      <c r="V84" s="20" t="s">
        <v>1306</v>
      </c>
      <c r="W84" s="20" t="s">
        <v>1306</v>
      </c>
      <c r="X84" s="20" t="s">
        <v>1306</v>
      </c>
      <c r="Y84" s="20" t="s">
        <v>1306</v>
      </c>
      <c r="Z84" s="20"/>
      <c r="AA84" s="20" t="s">
        <v>1306</v>
      </c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thickBot="1" x14ac:dyDescent="0.35">
      <c r="A85" t="s">
        <v>52</v>
      </c>
      <c r="B85" t="s">
        <v>1024</v>
      </c>
      <c r="C85" t="s">
        <v>1157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30</v>
      </c>
      <c r="I85" s="40">
        <f t="shared" si="9"/>
        <v>1</v>
      </c>
      <c r="J85" s="41">
        <f t="shared" si="10"/>
        <v>0.967741935483871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 t="s">
        <v>1306</v>
      </c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thickBot="1" x14ac:dyDescent="0.35">
      <c r="A86" t="s">
        <v>52</v>
      </c>
      <c r="B86" t="s">
        <v>155</v>
      </c>
      <c r="C86" t="s">
        <v>1157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27</v>
      </c>
      <c r="I86" s="40">
        <f t="shared" si="9"/>
        <v>4</v>
      </c>
      <c r="J86" s="41">
        <f t="shared" si="10"/>
        <v>0.87096774193548387</v>
      </c>
      <c r="K86" s="20" t="s">
        <v>1306</v>
      </c>
      <c r="L86" s="20" t="s">
        <v>1306</v>
      </c>
      <c r="M86" s="20"/>
      <c r="N86" s="20"/>
      <c r="O86" s="20" t="s">
        <v>1306</v>
      </c>
      <c r="P86" s="20" t="s">
        <v>1306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thickBot="1" x14ac:dyDescent="0.35">
      <c r="A87" t="s">
        <v>52</v>
      </c>
      <c r="B87" t="s">
        <v>1018</v>
      </c>
      <c r="C87" t="s">
        <v>1157</v>
      </c>
      <c r="D87" t="s">
        <v>157</v>
      </c>
      <c r="E87" s="39" t="s">
        <v>46</v>
      </c>
      <c r="F87" s="39" t="s">
        <v>28</v>
      </c>
      <c r="G87" t="s">
        <v>1153</v>
      </c>
      <c r="H87" s="40">
        <f t="shared" si="8"/>
        <v>17</v>
      </c>
      <c r="I87" s="40">
        <f>COUNTIF(K87:AL87,"APAGADO")</f>
        <v>14</v>
      </c>
      <c r="J87" s="41">
        <f>(H87)/(I87+H87)</f>
        <v>0.54838709677419351</v>
      </c>
      <c r="K87" s="20"/>
      <c r="L87" s="20"/>
      <c r="M87" s="20"/>
      <c r="N87" s="20"/>
      <c r="O87" s="20" t="s">
        <v>1306</v>
      </c>
      <c r="P87" s="20" t="s">
        <v>1306</v>
      </c>
      <c r="Q87" s="20" t="s">
        <v>1306</v>
      </c>
      <c r="R87" s="20"/>
      <c r="S87" s="20" t="s">
        <v>1306</v>
      </c>
      <c r="T87" s="20"/>
      <c r="U87" s="20" t="s">
        <v>1306</v>
      </c>
      <c r="V87" s="20"/>
      <c r="W87" s="20"/>
      <c r="X87" s="20" t="s">
        <v>1306</v>
      </c>
      <c r="Y87" s="20"/>
      <c r="Z87" s="20"/>
      <c r="AA87" s="20" t="s">
        <v>1306</v>
      </c>
      <c r="AB87" s="20" t="s">
        <v>1306</v>
      </c>
      <c r="AC87" s="20"/>
      <c r="AD87" s="20" t="s">
        <v>1306</v>
      </c>
      <c r="AE87" s="20" t="s">
        <v>1306</v>
      </c>
      <c r="AF87" s="20" t="s">
        <v>1306</v>
      </c>
      <c r="AG87" s="20" t="s">
        <v>1306</v>
      </c>
      <c r="AH87" s="20"/>
      <c r="AI87" s="20"/>
      <c r="AJ87" s="20" t="s">
        <v>1306</v>
      </c>
      <c r="AK87" s="20" t="s">
        <v>1306</v>
      </c>
      <c r="AL87" s="20"/>
      <c r="AM87" s="20"/>
      <c r="AN87" s="20"/>
      <c r="AO87" s="20"/>
    </row>
    <row r="88" spans="1:41" ht="15" thickBot="1" x14ac:dyDescent="0.35">
      <c r="A88" t="s">
        <v>52</v>
      </c>
      <c r="B88" t="s">
        <v>158</v>
      </c>
      <c r="C88" t="s">
        <v>1157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19</v>
      </c>
      <c r="I88" s="40">
        <f t="shared" si="9"/>
        <v>12</v>
      </c>
      <c r="J88" s="41">
        <f t="shared" si="10"/>
        <v>0.61290322580645162</v>
      </c>
      <c r="K88" s="20"/>
      <c r="L88" s="20"/>
      <c r="M88" s="20"/>
      <c r="N88" s="20"/>
      <c r="O88" s="20"/>
      <c r="P88" s="20"/>
      <c r="Q88" s="20" t="s">
        <v>1306</v>
      </c>
      <c r="R88" s="20"/>
      <c r="S88" s="20" t="s">
        <v>1306</v>
      </c>
      <c r="T88" s="20"/>
      <c r="U88" s="20" t="s">
        <v>1306</v>
      </c>
      <c r="V88" s="20"/>
      <c r="W88" s="20"/>
      <c r="X88" s="20" t="s">
        <v>1306</v>
      </c>
      <c r="Y88" s="20"/>
      <c r="Z88" s="20"/>
      <c r="AA88" s="20" t="s">
        <v>1306</v>
      </c>
      <c r="AB88" s="20" t="s">
        <v>1306</v>
      </c>
      <c r="AC88" s="20"/>
      <c r="AD88" s="20" t="s">
        <v>1306</v>
      </c>
      <c r="AE88" s="20" t="s">
        <v>1306</v>
      </c>
      <c r="AF88" s="20" t="s">
        <v>1306</v>
      </c>
      <c r="AG88" s="20" t="s">
        <v>1306</v>
      </c>
      <c r="AH88" s="20"/>
      <c r="AI88" s="20"/>
      <c r="AJ88" s="20" t="s">
        <v>1306</v>
      </c>
      <c r="AK88" s="20" t="s">
        <v>1306</v>
      </c>
      <c r="AL88" s="20"/>
      <c r="AM88" s="20"/>
      <c r="AN88" s="20"/>
      <c r="AO88" s="20"/>
    </row>
    <row r="89" spans="1:41" ht="15" thickBot="1" x14ac:dyDescent="0.35">
      <c r="A89" t="s">
        <v>52</v>
      </c>
      <c r="B89" t="s">
        <v>159</v>
      </c>
      <c r="C89" t="s">
        <v>1157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29</v>
      </c>
      <c r="I89" s="40">
        <f t="shared" si="9"/>
        <v>2</v>
      </c>
      <c r="J89" s="41">
        <f t="shared" si="10"/>
        <v>0.93548387096774188</v>
      </c>
      <c r="K89" s="20"/>
      <c r="L89" s="20"/>
      <c r="M89" s="20"/>
      <c r="N89" s="20"/>
      <c r="O89" s="20"/>
      <c r="P89" s="20"/>
      <c r="Q89" s="20"/>
      <c r="R89" s="20"/>
      <c r="S89" s="20" t="s">
        <v>1306</v>
      </c>
      <c r="T89" s="20" t="s">
        <v>1306</v>
      </c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thickBot="1" x14ac:dyDescent="0.35">
      <c r="A90" t="s">
        <v>52</v>
      </c>
      <c r="B90" t="s">
        <v>161</v>
      </c>
      <c r="C90" t="s">
        <v>1157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29</v>
      </c>
      <c r="I90" s="40">
        <f t="shared" si="9"/>
        <v>2</v>
      </c>
      <c r="J90" s="41">
        <f t="shared" si="10"/>
        <v>0.93548387096774188</v>
      </c>
      <c r="K90" s="20"/>
      <c r="L90" s="20"/>
      <c r="M90" s="20"/>
      <c r="N90" s="20"/>
      <c r="O90" s="20"/>
      <c r="P90" s="20"/>
      <c r="Q90" s="20"/>
      <c r="R90" s="20"/>
      <c r="S90" s="20" t="s">
        <v>1306</v>
      </c>
      <c r="T90" s="20" t="s">
        <v>1306</v>
      </c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thickBot="1" x14ac:dyDescent="0.35">
      <c r="A91" t="s">
        <v>52</v>
      </c>
      <c r="B91" t="s">
        <v>162</v>
      </c>
      <c r="C91" t="s">
        <v>1157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thickBot="1" x14ac:dyDescent="0.35">
      <c r="A92" t="s">
        <v>52</v>
      </c>
      <c r="B92" t="s">
        <v>65</v>
      </c>
      <c r="C92" t="s">
        <v>1157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thickBot="1" x14ac:dyDescent="0.35">
      <c r="A93" t="s">
        <v>52</v>
      </c>
      <c r="B93" t="s">
        <v>67</v>
      </c>
      <c r="C93" t="s">
        <v>1157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t="s">
        <v>52</v>
      </c>
      <c r="B94" t="s">
        <v>69</v>
      </c>
      <c r="C94" t="s">
        <v>1157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4</v>
      </c>
      <c r="I94" s="40">
        <f>COUNTIF(K94:AL94,"APAGADO")</f>
        <v>27</v>
      </c>
      <c r="J94" s="41">
        <f>(H94)/(I94+H94)</f>
        <v>0.12903225806451613</v>
      </c>
      <c r="K94" s="20" t="s">
        <v>1306</v>
      </c>
      <c r="L94" s="20" t="s">
        <v>1306</v>
      </c>
      <c r="M94" s="20" t="s">
        <v>1306</v>
      </c>
      <c r="N94" s="20" t="s">
        <v>1306</v>
      </c>
      <c r="O94" s="20" t="s">
        <v>1306</v>
      </c>
      <c r="P94" s="20" t="s">
        <v>1306</v>
      </c>
      <c r="Q94" s="20" t="s">
        <v>1306</v>
      </c>
      <c r="R94" s="20" t="s">
        <v>1306</v>
      </c>
      <c r="S94" s="20" t="s">
        <v>1306</v>
      </c>
      <c r="T94" s="20" t="s">
        <v>1306</v>
      </c>
      <c r="U94" s="20" t="s">
        <v>1306</v>
      </c>
      <c r="V94" s="20" t="s">
        <v>1306</v>
      </c>
      <c r="W94" s="20" t="s">
        <v>1306</v>
      </c>
      <c r="X94" s="20" t="s">
        <v>1306</v>
      </c>
      <c r="Y94" s="20" t="s">
        <v>1306</v>
      </c>
      <c r="Z94" s="20" t="s">
        <v>1306</v>
      </c>
      <c r="AA94" s="20" t="s">
        <v>1306</v>
      </c>
      <c r="AB94" s="20" t="s">
        <v>1306</v>
      </c>
      <c r="AC94" s="20" t="s">
        <v>1306</v>
      </c>
      <c r="AD94" s="20" t="s">
        <v>1306</v>
      </c>
      <c r="AE94" s="20" t="s">
        <v>1306</v>
      </c>
      <c r="AF94" s="20" t="s">
        <v>1306</v>
      </c>
      <c r="AG94" s="20" t="s">
        <v>1306</v>
      </c>
      <c r="AH94" s="20" t="s">
        <v>1306</v>
      </c>
      <c r="AI94" s="20" t="s">
        <v>1306</v>
      </c>
      <c r="AJ94" s="20" t="s">
        <v>1306</v>
      </c>
      <c r="AK94" s="20" t="s">
        <v>1306</v>
      </c>
      <c r="AL94" s="20"/>
      <c r="AM94" s="20"/>
      <c r="AN94" s="20"/>
      <c r="AO94" s="20"/>
    </row>
    <row r="95" spans="1:41" ht="13.95" customHeight="1" thickBot="1" x14ac:dyDescent="0.35">
      <c r="A95" t="s">
        <v>52</v>
      </c>
      <c r="B95" t="s">
        <v>164</v>
      </c>
      <c r="C95" t="s">
        <v>1157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thickBot="1" x14ac:dyDescent="0.35">
      <c r="A96" t="s">
        <v>52</v>
      </c>
      <c r="B96" t="s">
        <v>166</v>
      </c>
      <c r="C96" t="s">
        <v>1157</v>
      </c>
      <c r="D96" t="s">
        <v>167</v>
      </c>
      <c r="E96" s="39" t="s">
        <v>19</v>
      </c>
      <c r="F96" s="39" t="s">
        <v>1149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thickBot="1" x14ac:dyDescent="0.35">
      <c r="A97" t="s">
        <v>52</v>
      </c>
      <c r="B97" t="s">
        <v>1019</v>
      </c>
      <c r="C97" t="s">
        <v>1157</v>
      </c>
      <c r="D97" t="s">
        <v>1020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thickBot="1" x14ac:dyDescent="0.35">
      <c r="A98" t="s">
        <v>52</v>
      </c>
      <c r="B98" t="s">
        <v>1021</v>
      </c>
      <c r="C98" t="s">
        <v>1157</v>
      </c>
      <c r="D98" t="s">
        <v>1174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thickBot="1" x14ac:dyDescent="0.35">
      <c r="A99" t="s">
        <v>52</v>
      </c>
      <c r="B99" t="s">
        <v>1205</v>
      </c>
      <c r="C99" t="s">
        <v>1157</v>
      </c>
      <c r="D99" t="s">
        <v>1204</v>
      </c>
      <c r="E99" s="39" t="s">
        <v>73</v>
      </c>
      <c r="F99" s="39" t="s">
        <v>28</v>
      </c>
      <c r="G99" t="s">
        <v>1206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thickBot="1" x14ac:dyDescent="0.35">
      <c r="A100" t="s">
        <v>52</v>
      </c>
      <c r="B100" s="39" t="s">
        <v>1214</v>
      </c>
      <c r="C100" s="39" t="s">
        <v>1157</v>
      </c>
      <c r="D100" t="s">
        <v>122</v>
      </c>
      <c r="E100" s="39" t="s">
        <v>73</v>
      </c>
      <c r="F100" s="39" t="s">
        <v>28</v>
      </c>
      <c r="G100" t="s">
        <v>1215</v>
      </c>
      <c r="H100" s="40">
        <f t="shared" si="8"/>
        <v>14</v>
      </c>
      <c r="I100" s="40">
        <f t="shared" si="9"/>
        <v>17</v>
      </c>
      <c r="J100" s="41">
        <f t="shared" si="10"/>
        <v>0.45161290322580644</v>
      </c>
      <c r="K100" s="20" t="s">
        <v>1306</v>
      </c>
      <c r="L100" s="20" t="s">
        <v>1306</v>
      </c>
      <c r="M100" s="20" t="s">
        <v>1306</v>
      </c>
      <c r="N100" s="20" t="s">
        <v>1306</v>
      </c>
      <c r="O100" s="20" t="s">
        <v>1306</v>
      </c>
      <c r="P100" s="20" t="s">
        <v>1306</v>
      </c>
      <c r="Q100" s="20" t="s">
        <v>1306</v>
      </c>
      <c r="R100" s="20" t="s">
        <v>1306</v>
      </c>
      <c r="S100" s="20" t="s">
        <v>1306</v>
      </c>
      <c r="T100" s="20" t="s">
        <v>1306</v>
      </c>
      <c r="U100" s="20" t="s">
        <v>1306</v>
      </c>
      <c r="V100" s="20" t="s">
        <v>1306</v>
      </c>
      <c r="W100" s="20" t="s">
        <v>1306</v>
      </c>
      <c r="X100" s="20" t="s">
        <v>1306</v>
      </c>
      <c r="Y100" s="20" t="s">
        <v>1306</v>
      </c>
      <c r="Z100" s="20" t="s">
        <v>1306</v>
      </c>
      <c r="AA100" s="20" t="s">
        <v>1306</v>
      </c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thickBot="1" x14ac:dyDescent="0.35">
      <c r="A101" t="s">
        <v>52</v>
      </c>
      <c r="B101" s="39" t="s">
        <v>1207</v>
      </c>
      <c r="C101" s="39" t="s">
        <v>1157</v>
      </c>
      <c r="D101" t="s">
        <v>1209</v>
      </c>
      <c r="E101" s="39" t="s">
        <v>73</v>
      </c>
      <c r="F101" s="39" t="s">
        <v>28</v>
      </c>
      <c r="G101" t="s">
        <v>1216</v>
      </c>
      <c r="H101" s="40">
        <f t="shared" si="8"/>
        <v>26</v>
      </c>
      <c r="I101" s="40">
        <f t="shared" si="9"/>
        <v>5</v>
      </c>
      <c r="J101" s="41">
        <f t="shared" si="10"/>
        <v>0.83870967741935487</v>
      </c>
      <c r="K101" s="20" t="s">
        <v>1306</v>
      </c>
      <c r="L101" s="20" t="s">
        <v>1306</v>
      </c>
      <c r="M101" s="20"/>
      <c r="N101" s="20"/>
      <c r="O101" s="20"/>
      <c r="P101" s="20"/>
      <c r="Q101" s="20"/>
      <c r="R101" s="20"/>
      <c r="S101" s="20" t="s">
        <v>1306</v>
      </c>
      <c r="T101" s="20" t="s">
        <v>1306</v>
      </c>
      <c r="U101" s="20" t="s">
        <v>1306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thickBot="1" x14ac:dyDescent="0.35">
      <c r="A102" t="s">
        <v>52</v>
      </c>
      <c r="B102" s="39" t="s">
        <v>1208</v>
      </c>
      <c r="C102" s="39" t="s">
        <v>1157</v>
      </c>
      <c r="D102" t="s">
        <v>1209</v>
      </c>
      <c r="E102" s="39" t="s">
        <v>73</v>
      </c>
      <c r="F102" s="39" t="s">
        <v>28</v>
      </c>
      <c r="G102" t="s">
        <v>1217</v>
      </c>
      <c r="H102" s="40">
        <f t="shared" si="8"/>
        <v>27</v>
      </c>
      <c r="I102" s="40">
        <f t="shared" si="9"/>
        <v>4</v>
      </c>
      <c r="J102" s="41">
        <f t="shared" si="10"/>
        <v>0.87096774193548387</v>
      </c>
      <c r="K102" s="20" t="s">
        <v>1306</v>
      </c>
      <c r="L102" s="20" t="s">
        <v>1306</v>
      </c>
      <c r="M102" s="20"/>
      <c r="N102" s="20"/>
      <c r="O102" s="20"/>
      <c r="P102" s="20"/>
      <c r="Q102" s="20"/>
      <c r="R102" s="20"/>
      <c r="S102" s="20" t="s">
        <v>1306</v>
      </c>
      <c r="T102" s="20" t="s">
        <v>1306</v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thickBot="1" x14ac:dyDescent="0.35">
      <c r="A103" t="s">
        <v>52</v>
      </c>
      <c r="B103" s="39" t="s">
        <v>1278</v>
      </c>
      <c r="C103" s="39" t="s">
        <v>1157</v>
      </c>
      <c r="D103" t="s">
        <v>93</v>
      </c>
      <c r="E103" s="39" t="s">
        <v>73</v>
      </c>
      <c r="F103" s="39" t="s">
        <v>28</v>
      </c>
      <c r="G103" t="s">
        <v>1279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thickBot="1" x14ac:dyDescent="0.35">
      <c r="A104" t="s">
        <v>52</v>
      </c>
      <c r="B104" s="39" t="s">
        <v>1294</v>
      </c>
      <c r="C104" s="39" t="s">
        <v>1157</v>
      </c>
      <c r="D104" t="s">
        <v>1295</v>
      </c>
      <c r="E104" s="39" t="s">
        <v>19</v>
      </c>
      <c r="F104" s="39" t="s">
        <v>28</v>
      </c>
      <c r="G104" t="s">
        <v>1296</v>
      </c>
      <c r="H104" s="40">
        <f t="shared" ref="H104" si="11">COUNTIF(K104:AO104,"")</f>
        <v>27</v>
      </c>
      <c r="I104" s="40">
        <f t="shared" ref="I104" si="12">COUNTIF(K104:AL104,"APAGADO")</f>
        <v>4</v>
      </c>
      <c r="J104" s="41">
        <f t="shared" ref="J104" si="13">(H104)/(I104+H104)</f>
        <v>0.87096774193548387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 t="s">
        <v>1306</v>
      </c>
      <c r="AI104" s="20" t="s">
        <v>1306</v>
      </c>
      <c r="AJ104" s="20" t="s">
        <v>1306</v>
      </c>
      <c r="AK104" s="20" t="s">
        <v>1306</v>
      </c>
      <c r="AL104" s="20"/>
      <c r="AM104" s="20"/>
      <c r="AN104" s="20"/>
      <c r="AO104" s="20"/>
    </row>
    <row r="105" spans="1:41" ht="15" thickBot="1" x14ac:dyDescent="0.35">
      <c r="A105" t="s">
        <v>52</v>
      </c>
      <c r="B105" s="39" t="s">
        <v>1291</v>
      </c>
      <c r="C105" s="39" t="s">
        <v>1157</v>
      </c>
      <c r="D105" t="s">
        <v>1292</v>
      </c>
      <c r="E105" s="39" t="s">
        <v>19</v>
      </c>
      <c r="F105" s="39" t="s">
        <v>20</v>
      </c>
      <c r="G105" t="s">
        <v>1293</v>
      </c>
      <c r="H105" s="40">
        <f t="shared" ref="H105" si="14">COUNTIF(K105:AO105,"")</f>
        <v>27</v>
      </c>
      <c r="I105" s="40">
        <f t="shared" ref="I105" si="15">COUNTIF(K105:AL105,"APAGADO")</f>
        <v>4</v>
      </c>
      <c r="J105" s="41">
        <f t="shared" ref="J105" si="16">(H105)/(I105+H105)</f>
        <v>0.87096774193548387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 t="s">
        <v>1306</v>
      </c>
      <c r="AI105" s="20" t="s">
        <v>1306</v>
      </c>
      <c r="AJ105" s="20" t="s">
        <v>1306</v>
      </c>
      <c r="AK105" s="20" t="s">
        <v>1306</v>
      </c>
      <c r="AL105" s="20"/>
      <c r="AM105" s="20"/>
      <c r="AN105" s="20"/>
      <c r="AO105" s="20"/>
    </row>
    <row r="106" spans="1:41" ht="15" thickBot="1" x14ac:dyDescent="0.35">
      <c r="A106" t="s">
        <v>168</v>
      </c>
      <c r="B106" t="s">
        <v>169</v>
      </c>
      <c r="C106" t="s">
        <v>1157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27</v>
      </c>
      <c r="I106" s="40">
        <f t="shared" si="9"/>
        <v>4</v>
      </c>
      <c r="J106" s="41">
        <f t="shared" si="10"/>
        <v>0.87096774193548387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 t="s">
        <v>1306</v>
      </c>
      <c r="X106" s="20" t="s">
        <v>1306</v>
      </c>
      <c r="Y106" s="20" t="s">
        <v>1306</v>
      </c>
      <c r="Z106" s="20" t="s">
        <v>1306</v>
      </c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t="s">
        <v>171</v>
      </c>
      <c r="B107" t="s">
        <v>172</v>
      </c>
      <c r="C107" t="s">
        <v>1157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9</v>
      </c>
      <c r="I107" s="40">
        <f t="shared" si="9"/>
        <v>22</v>
      </c>
      <c r="J107" s="41">
        <f t="shared" si="10"/>
        <v>0.29032258064516131</v>
      </c>
      <c r="K107" s="20"/>
      <c r="L107" s="20"/>
      <c r="M107" s="20" t="s">
        <v>1306</v>
      </c>
      <c r="N107" s="20" t="s">
        <v>1306</v>
      </c>
      <c r="O107" s="20" t="s">
        <v>1306</v>
      </c>
      <c r="P107" s="20" t="s">
        <v>1306</v>
      </c>
      <c r="Q107" s="20" t="s">
        <v>1306</v>
      </c>
      <c r="R107" s="20"/>
      <c r="S107" s="20"/>
      <c r="T107" s="20" t="s">
        <v>1306</v>
      </c>
      <c r="U107" s="20" t="s">
        <v>1306</v>
      </c>
      <c r="V107" s="20" t="s">
        <v>1306</v>
      </c>
      <c r="W107" s="20" t="s">
        <v>1306</v>
      </c>
      <c r="X107" s="20" t="s">
        <v>1306</v>
      </c>
      <c r="Y107" s="20" t="s">
        <v>1306</v>
      </c>
      <c r="Z107" s="20" t="s">
        <v>1306</v>
      </c>
      <c r="AA107" s="20" t="s">
        <v>1306</v>
      </c>
      <c r="AB107" s="20" t="s">
        <v>1306</v>
      </c>
      <c r="AC107" s="20" t="s">
        <v>1306</v>
      </c>
      <c r="AD107" s="20" t="s">
        <v>1306</v>
      </c>
      <c r="AE107" s="20" t="s">
        <v>1306</v>
      </c>
      <c r="AF107" s="20" t="s">
        <v>1306</v>
      </c>
      <c r="AG107" s="20"/>
      <c r="AH107" s="20" t="s">
        <v>1306</v>
      </c>
      <c r="AI107" s="20" t="s">
        <v>1306</v>
      </c>
      <c r="AJ107" s="20" t="s">
        <v>1306</v>
      </c>
      <c r="AK107" s="20" t="s">
        <v>1306</v>
      </c>
      <c r="AL107" s="20"/>
      <c r="AM107" s="20"/>
      <c r="AN107" s="20"/>
      <c r="AO107" s="20"/>
    </row>
    <row r="108" spans="1:41" ht="15" thickBot="1" x14ac:dyDescent="0.35">
      <c r="A108" t="s">
        <v>171</v>
      </c>
      <c r="B108" t="s">
        <v>174</v>
      </c>
      <c r="C108" t="s">
        <v>1157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thickBot="1" x14ac:dyDescent="0.35">
      <c r="A109" t="s">
        <v>171</v>
      </c>
      <c r="B109" t="s">
        <v>176</v>
      </c>
      <c r="C109" t="s">
        <v>1157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thickBot="1" x14ac:dyDescent="0.35">
      <c r="A110" t="s">
        <v>181</v>
      </c>
      <c r="B110" t="s">
        <v>1025</v>
      </c>
      <c r="C110" t="s">
        <v>1158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thickBot="1" x14ac:dyDescent="0.35">
      <c r="A111" t="s">
        <v>178</v>
      </c>
      <c r="B111" t="s">
        <v>179</v>
      </c>
      <c r="C111" t="s">
        <v>1158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thickBot="1" x14ac:dyDescent="0.35">
      <c r="A112" t="s">
        <v>181</v>
      </c>
      <c r="B112" t="s">
        <v>182</v>
      </c>
      <c r="C112" t="s">
        <v>1158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thickBot="1" x14ac:dyDescent="0.35">
      <c r="A113" t="s">
        <v>187</v>
      </c>
      <c r="B113" t="s">
        <v>185</v>
      </c>
      <c r="C113" t="s">
        <v>1157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thickBot="1" x14ac:dyDescent="0.35">
      <c r="A114" t="s">
        <v>187</v>
      </c>
      <c r="B114" t="s">
        <v>1026</v>
      </c>
      <c r="C114" t="s">
        <v>1157</v>
      </c>
      <c r="D114" t="s">
        <v>188</v>
      </c>
      <c r="E114" s="39" t="s">
        <v>73</v>
      </c>
      <c r="F114" s="39" t="s">
        <v>1150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thickBot="1" x14ac:dyDescent="0.35">
      <c r="A115" t="s">
        <v>187</v>
      </c>
      <c r="B115" t="s">
        <v>1027</v>
      </c>
      <c r="C115" t="s">
        <v>1157</v>
      </c>
      <c r="D115" t="s">
        <v>188</v>
      </c>
      <c r="E115" s="39" t="s">
        <v>73</v>
      </c>
      <c r="F115" s="39" t="s">
        <v>1150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thickBot="1" x14ac:dyDescent="0.35">
      <c r="A116" t="s">
        <v>187</v>
      </c>
      <c r="B116" t="s">
        <v>1028</v>
      </c>
      <c r="C116" t="s">
        <v>1157</v>
      </c>
      <c r="D116" t="s">
        <v>1029</v>
      </c>
      <c r="E116" s="39" t="s">
        <v>73</v>
      </c>
      <c r="F116" s="39" t="s">
        <v>20</v>
      </c>
      <c r="G116"/>
      <c r="H116" s="40">
        <f t="shared" si="8"/>
        <v>24</v>
      </c>
      <c r="I116" s="40">
        <f t="shared" si="9"/>
        <v>7</v>
      </c>
      <c r="J116" s="41">
        <f t="shared" si="10"/>
        <v>0.77419354838709675</v>
      </c>
      <c r="K116" s="20" t="s">
        <v>1306</v>
      </c>
      <c r="L116" s="20" t="s">
        <v>1306</v>
      </c>
      <c r="M116" s="20"/>
      <c r="N116" s="20"/>
      <c r="O116" s="20"/>
      <c r="P116" s="20"/>
      <c r="Q116" s="20"/>
      <c r="R116" s="20"/>
      <c r="S116" s="20"/>
      <c r="T116" s="20" t="s">
        <v>1306</v>
      </c>
      <c r="U116" s="20" t="s">
        <v>1306</v>
      </c>
      <c r="V116" s="20"/>
      <c r="W116" s="20"/>
      <c r="X116" s="20"/>
      <c r="Y116" s="20"/>
      <c r="Z116" s="20"/>
      <c r="AA116" s="20" t="s">
        <v>1306</v>
      </c>
      <c r="AB116" s="20" t="s">
        <v>1306</v>
      </c>
      <c r="AC116" s="20" t="s">
        <v>1306</v>
      </c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thickBot="1" x14ac:dyDescent="0.35">
      <c r="A117" t="s">
        <v>187</v>
      </c>
      <c r="B117" t="s">
        <v>1030</v>
      </c>
      <c r="C117" t="s">
        <v>1157</v>
      </c>
      <c r="D117" t="s">
        <v>1029</v>
      </c>
      <c r="E117" s="39" t="s">
        <v>73</v>
      </c>
      <c r="F117" s="39" t="s">
        <v>20</v>
      </c>
      <c r="G117"/>
      <c r="H117" s="40">
        <f t="shared" si="8"/>
        <v>23</v>
      </c>
      <c r="I117" s="40">
        <f t="shared" si="9"/>
        <v>8</v>
      </c>
      <c r="J117" s="41">
        <f t="shared" si="10"/>
        <v>0.74193548387096775</v>
      </c>
      <c r="K117" s="20" t="s">
        <v>1306</v>
      </c>
      <c r="L117" s="20" t="s">
        <v>1306</v>
      </c>
      <c r="M117" s="20" t="s">
        <v>1306</v>
      </c>
      <c r="N117" s="20"/>
      <c r="O117" s="20"/>
      <c r="P117" s="20"/>
      <c r="Q117" s="20"/>
      <c r="R117" s="20"/>
      <c r="S117" s="20"/>
      <c r="T117" s="20" t="s">
        <v>1306</v>
      </c>
      <c r="U117" s="20" t="s">
        <v>1306</v>
      </c>
      <c r="V117" s="20"/>
      <c r="W117" s="20"/>
      <c r="X117" s="20"/>
      <c r="Y117" s="20"/>
      <c r="Z117" s="20"/>
      <c r="AA117" s="20" t="s">
        <v>1306</v>
      </c>
      <c r="AB117" s="20" t="s">
        <v>1306</v>
      </c>
      <c r="AC117" s="20" t="s">
        <v>1306</v>
      </c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" thickBot="1" x14ac:dyDescent="0.35">
      <c r="A118" t="s">
        <v>187</v>
      </c>
      <c r="B118" t="s">
        <v>1230</v>
      </c>
      <c r="C118" t="s">
        <v>1157</v>
      </c>
      <c r="D118" t="s">
        <v>1225</v>
      </c>
      <c r="E118" s="39" t="s">
        <v>73</v>
      </c>
      <c r="F118" s="39" t="s">
        <v>20</v>
      </c>
      <c r="G118" t="s">
        <v>1238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thickBot="1" x14ac:dyDescent="0.35">
      <c r="A119" t="s">
        <v>187</v>
      </c>
      <c r="B119" t="s">
        <v>1231</v>
      </c>
      <c r="C119" t="s">
        <v>1157</v>
      </c>
      <c r="D119" t="s">
        <v>1225</v>
      </c>
      <c r="E119" s="39" t="s">
        <v>73</v>
      </c>
      <c r="F119" s="39" t="s">
        <v>20</v>
      </c>
      <c r="G119" t="s">
        <v>1239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2" customHeight="1" thickBot="1" x14ac:dyDescent="0.35">
      <c r="A120" t="s">
        <v>189</v>
      </c>
      <c r="B120" t="s">
        <v>1031</v>
      </c>
      <c r="C120" t="s">
        <v>1158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 t="s">
        <v>1306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 t="s">
        <v>1306</v>
      </c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thickBot="1" x14ac:dyDescent="0.35">
      <c r="A121" t="s">
        <v>189</v>
      </c>
      <c r="B121" t="s">
        <v>1032</v>
      </c>
      <c r="C121" t="s">
        <v>1158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29</v>
      </c>
      <c r="I121" s="40">
        <f t="shared" si="9"/>
        <v>2</v>
      </c>
      <c r="J121" s="41">
        <f t="shared" si="10"/>
        <v>0.93548387096774188</v>
      </c>
      <c r="K121" s="20" t="s">
        <v>1306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 t="s">
        <v>1306</v>
      </c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t="s">
        <v>189</v>
      </c>
      <c r="B122" t="s">
        <v>1033</v>
      </c>
      <c r="C122" t="s">
        <v>1158</v>
      </c>
      <c r="D122" t="s">
        <v>192</v>
      </c>
      <c r="E122" s="39" t="s">
        <v>19</v>
      </c>
      <c r="F122" s="39" t="s">
        <v>28</v>
      </c>
      <c r="G122" t="s">
        <v>722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 t="s">
        <v>1306</v>
      </c>
      <c r="L122" s="20" t="s">
        <v>1306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 t="s">
        <v>1306</v>
      </c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thickBot="1" x14ac:dyDescent="0.35">
      <c r="A123" t="s">
        <v>189</v>
      </c>
      <c r="B123" t="s">
        <v>1034</v>
      </c>
      <c r="C123" t="s">
        <v>1158</v>
      </c>
      <c r="D123" t="s">
        <v>193</v>
      </c>
      <c r="E123" s="39" t="s">
        <v>15</v>
      </c>
      <c r="F123" s="39" t="s">
        <v>28</v>
      </c>
      <c r="G123" t="s">
        <v>723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 t="s">
        <v>1306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 t="s">
        <v>1306</v>
      </c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t="s">
        <v>194</v>
      </c>
      <c r="B124" t="s">
        <v>197</v>
      </c>
      <c r="C124" t="s">
        <v>1158</v>
      </c>
      <c r="D124" t="s">
        <v>198</v>
      </c>
      <c r="E124" s="39" t="s">
        <v>19</v>
      </c>
      <c r="F124" s="39" t="s">
        <v>20</v>
      </c>
      <c r="G124" t="s">
        <v>724</v>
      </c>
      <c r="H124" s="40">
        <f t="shared" si="8"/>
        <v>6</v>
      </c>
      <c r="I124" s="40">
        <f t="shared" si="9"/>
        <v>25</v>
      </c>
      <c r="J124" s="41">
        <f t="shared" si="10"/>
        <v>0.19354838709677419</v>
      </c>
      <c r="K124" s="20" t="s">
        <v>1306</v>
      </c>
      <c r="L124" s="20" t="s">
        <v>1306</v>
      </c>
      <c r="M124" s="20" t="s">
        <v>1306</v>
      </c>
      <c r="N124" s="20" t="s">
        <v>1306</v>
      </c>
      <c r="O124" s="20" t="s">
        <v>1306</v>
      </c>
      <c r="P124" s="20" t="s">
        <v>1306</v>
      </c>
      <c r="Q124" s="20" t="s">
        <v>1306</v>
      </c>
      <c r="R124" s="20" t="s">
        <v>1306</v>
      </c>
      <c r="S124" s="20" t="s">
        <v>1306</v>
      </c>
      <c r="T124" s="20" t="s">
        <v>1306</v>
      </c>
      <c r="U124" s="20" t="s">
        <v>1306</v>
      </c>
      <c r="V124" s="20" t="s">
        <v>1306</v>
      </c>
      <c r="W124" s="20"/>
      <c r="X124" s="20" t="s">
        <v>1306</v>
      </c>
      <c r="Y124" s="20" t="s">
        <v>1306</v>
      </c>
      <c r="Z124" s="20" t="s">
        <v>1306</v>
      </c>
      <c r="AA124" s="20" t="s">
        <v>1306</v>
      </c>
      <c r="AB124" s="20" t="s">
        <v>1306</v>
      </c>
      <c r="AC124" s="20" t="s">
        <v>1306</v>
      </c>
      <c r="AD124" s="20" t="s">
        <v>1306</v>
      </c>
      <c r="AE124" s="20" t="s">
        <v>1306</v>
      </c>
      <c r="AF124" s="20" t="s">
        <v>1306</v>
      </c>
      <c r="AG124" s="20" t="s">
        <v>1306</v>
      </c>
      <c r="AH124" s="20" t="s">
        <v>1306</v>
      </c>
      <c r="AI124" s="20" t="s">
        <v>1306</v>
      </c>
      <c r="AJ124" s="20" t="s">
        <v>1306</v>
      </c>
      <c r="AK124" s="20"/>
      <c r="AL124" s="20"/>
      <c r="AM124" s="20"/>
      <c r="AN124" s="20"/>
      <c r="AO124" s="20"/>
    </row>
    <row r="125" spans="1:41" ht="15" thickBot="1" x14ac:dyDescent="0.35">
      <c r="A125" t="s">
        <v>199</v>
      </c>
      <c r="B125" t="s">
        <v>200</v>
      </c>
      <c r="C125" t="s">
        <v>1158</v>
      </c>
      <c r="D125" t="s">
        <v>201</v>
      </c>
      <c r="E125" s="39" t="s">
        <v>19</v>
      </c>
      <c r="F125" s="39" t="s">
        <v>1150</v>
      </c>
      <c r="G125" t="s">
        <v>725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thickBot="1" x14ac:dyDescent="0.35">
      <c r="A126" t="s">
        <v>202</v>
      </c>
      <c r="B126" t="s">
        <v>203</v>
      </c>
      <c r="C126" t="s">
        <v>1158</v>
      </c>
      <c r="D126" t="s">
        <v>204</v>
      </c>
      <c r="E126" s="39" t="s">
        <v>15</v>
      </c>
      <c r="F126" s="39" t="s">
        <v>1150</v>
      </c>
      <c r="G126" t="s">
        <v>726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thickBot="1" x14ac:dyDescent="0.35">
      <c r="A127" t="s">
        <v>194</v>
      </c>
      <c r="B127" t="s">
        <v>205</v>
      </c>
      <c r="C127" t="s">
        <v>1158</v>
      </c>
      <c r="D127" t="s">
        <v>206</v>
      </c>
      <c r="E127" s="39" t="s">
        <v>19</v>
      </c>
      <c r="F127" s="39" t="s">
        <v>1149</v>
      </c>
      <c r="G127" t="s">
        <v>727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thickBot="1" x14ac:dyDescent="0.35">
      <c r="A128" t="s">
        <v>194</v>
      </c>
      <c r="B128" t="s">
        <v>207</v>
      </c>
      <c r="C128" t="s">
        <v>1158</v>
      </c>
      <c r="D128" t="s">
        <v>208</v>
      </c>
      <c r="E128" s="39" t="s">
        <v>19</v>
      </c>
      <c r="F128" s="39" t="s">
        <v>1149</v>
      </c>
      <c r="G128" t="s">
        <v>728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thickBot="1" x14ac:dyDescent="0.35">
      <c r="A129" t="s">
        <v>194</v>
      </c>
      <c r="B129" t="s">
        <v>209</v>
      </c>
      <c r="C129" t="s">
        <v>1158</v>
      </c>
      <c r="D129" t="s">
        <v>210</v>
      </c>
      <c r="E129" s="39" t="s">
        <v>19</v>
      </c>
      <c r="F129" s="39" t="s">
        <v>20</v>
      </c>
      <c r="G129" t="s">
        <v>729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thickBot="1" x14ac:dyDescent="0.35">
      <c r="A130" t="s">
        <v>194</v>
      </c>
      <c r="B130" t="s">
        <v>1036</v>
      </c>
      <c r="C130" t="s">
        <v>1158</v>
      </c>
      <c r="D130" t="s">
        <v>195</v>
      </c>
      <c r="E130" s="39" t="s">
        <v>15</v>
      </c>
      <c r="F130" s="39" t="s">
        <v>1150</v>
      </c>
      <c r="G130" t="s">
        <v>730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thickBot="1" x14ac:dyDescent="0.35">
      <c r="A131" t="s">
        <v>194</v>
      </c>
      <c r="B131" t="s">
        <v>196</v>
      </c>
      <c r="C131" t="s">
        <v>1158</v>
      </c>
      <c r="D131" t="s">
        <v>1035</v>
      </c>
      <c r="E131" s="39" t="s">
        <v>46</v>
      </c>
      <c r="F131" s="39" t="s">
        <v>20</v>
      </c>
      <c r="G131" t="s">
        <v>731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thickBot="1" x14ac:dyDescent="0.35">
      <c r="A132" t="s">
        <v>194</v>
      </c>
      <c r="B132" t="s">
        <v>211</v>
      </c>
      <c r="C132" t="s">
        <v>1158</v>
      </c>
      <c r="D132" t="s">
        <v>212</v>
      </c>
      <c r="E132" s="39" t="s">
        <v>73</v>
      </c>
      <c r="F132" s="39" t="s">
        <v>28</v>
      </c>
      <c r="G132" t="s">
        <v>732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thickBot="1" x14ac:dyDescent="0.35">
      <c r="A133" t="s">
        <v>194</v>
      </c>
      <c r="B133" t="s">
        <v>213</v>
      </c>
      <c r="C133" t="s">
        <v>1158</v>
      </c>
      <c r="D133" t="s">
        <v>212</v>
      </c>
      <c r="E133" s="39" t="s">
        <v>73</v>
      </c>
      <c r="F133" s="39" t="s">
        <v>28</v>
      </c>
      <c r="G133" t="s">
        <v>733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thickBot="1" x14ac:dyDescent="0.35">
      <c r="A134" t="s">
        <v>194</v>
      </c>
      <c r="B134" t="s">
        <v>214</v>
      </c>
      <c r="C134" t="s">
        <v>1158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25</v>
      </c>
      <c r="I134" s="40">
        <f t="shared" si="9"/>
        <v>6</v>
      </c>
      <c r="J134" s="41">
        <f t="shared" si="10"/>
        <v>0.80645161290322576</v>
      </c>
      <c r="K134" s="20"/>
      <c r="L134" s="20"/>
      <c r="M134" s="20"/>
      <c r="N134" s="20"/>
      <c r="O134" s="20"/>
      <c r="P134" s="20"/>
      <c r="Q134" s="20" t="s">
        <v>1306</v>
      </c>
      <c r="R134" s="20"/>
      <c r="S134" s="20" t="s">
        <v>1306</v>
      </c>
      <c r="T134" s="20" t="s">
        <v>1306</v>
      </c>
      <c r="U134" s="20" t="s">
        <v>1306</v>
      </c>
      <c r="V134" s="20"/>
      <c r="W134" s="20"/>
      <c r="X134" s="20"/>
      <c r="Y134" s="20"/>
      <c r="Z134" s="20"/>
      <c r="AA134" s="20"/>
      <c r="AB134" s="20"/>
      <c r="AC134" s="20"/>
      <c r="AD134" s="20" t="s">
        <v>1306</v>
      </c>
      <c r="AE134" s="20"/>
      <c r="AF134" s="20"/>
      <c r="AG134" s="20"/>
      <c r="AH134" s="20"/>
      <c r="AI134" s="20"/>
      <c r="AJ134" s="20"/>
      <c r="AK134" s="20" t="s">
        <v>1306</v>
      </c>
      <c r="AL134" s="20"/>
      <c r="AM134" s="20"/>
      <c r="AN134" s="20"/>
      <c r="AO134" s="20"/>
    </row>
    <row r="135" spans="1:41" ht="15" thickBot="1" x14ac:dyDescent="0.35">
      <c r="A135" t="s">
        <v>194</v>
      </c>
      <c r="B135" t="s">
        <v>216</v>
      </c>
      <c r="C135" t="s">
        <v>1158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25</v>
      </c>
      <c r="I135" s="40">
        <f t="shared" si="9"/>
        <v>6</v>
      </c>
      <c r="J135" s="41">
        <f t="shared" si="10"/>
        <v>0.80645161290322576</v>
      </c>
      <c r="K135" s="20"/>
      <c r="L135" s="20"/>
      <c r="M135" s="20"/>
      <c r="N135" s="20"/>
      <c r="O135" s="20"/>
      <c r="P135" s="20"/>
      <c r="Q135" s="20" t="s">
        <v>1306</v>
      </c>
      <c r="R135" s="20"/>
      <c r="S135" s="20" t="s">
        <v>1306</v>
      </c>
      <c r="T135" s="44" t="s">
        <v>1306</v>
      </c>
      <c r="U135" s="20" t="s">
        <v>1306</v>
      </c>
      <c r="V135" s="20"/>
      <c r="W135" s="20"/>
      <c r="X135" s="20"/>
      <c r="Y135" s="20"/>
      <c r="Z135" s="20"/>
      <c r="AA135" s="20"/>
      <c r="AB135" s="20"/>
      <c r="AC135" s="20"/>
      <c r="AD135" s="20" t="s">
        <v>1306</v>
      </c>
      <c r="AE135" s="20"/>
      <c r="AF135" s="20"/>
      <c r="AG135" s="20"/>
      <c r="AH135" s="20"/>
      <c r="AI135" s="20"/>
      <c r="AJ135" s="20"/>
      <c r="AK135" s="20" t="s">
        <v>1306</v>
      </c>
      <c r="AL135" s="20"/>
      <c r="AM135" s="20"/>
      <c r="AN135" s="20"/>
      <c r="AO135" s="20"/>
    </row>
    <row r="136" spans="1:41" ht="15" thickBot="1" x14ac:dyDescent="0.35">
      <c r="A136" t="s">
        <v>194</v>
      </c>
      <c r="B136" s="39" t="s">
        <v>1266</v>
      </c>
      <c r="C136" s="39" t="s">
        <v>1158</v>
      </c>
      <c r="D136" t="s">
        <v>1249</v>
      </c>
      <c r="E136" s="39" t="s">
        <v>1210</v>
      </c>
      <c r="F136" s="39" t="s">
        <v>28</v>
      </c>
      <c r="G136" s="21" t="s">
        <v>1250</v>
      </c>
      <c r="H136" s="40">
        <f t="shared" ref="H136:H199" si="17">COUNTIF(K136:AO136,"")</f>
        <v>25</v>
      </c>
      <c r="I136" s="40">
        <f>COUNTIF(K136:AL136,"APAGADO")</f>
        <v>6</v>
      </c>
      <c r="J136" s="41">
        <f>(H136)/(I136+H136)</f>
        <v>0.80645161290322576</v>
      </c>
      <c r="K136" s="20"/>
      <c r="L136" s="20"/>
      <c r="M136" s="20"/>
      <c r="N136" s="20"/>
      <c r="O136" s="20"/>
      <c r="P136" s="20"/>
      <c r="Q136" s="20" t="s">
        <v>1306</v>
      </c>
      <c r="R136" s="20"/>
      <c r="S136" s="20" t="s">
        <v>1306</v>
      </c>
      <c r="T136" s="20" t="s">
        <v>1306</v>
      </c>
      <c r="U136" s="20" t="s">
        <v>1306</v>
      </c>
      <c r="V136" s="20"/>
      <c r="W136" s="20"/>
      <c r="X136" s="20"/>
      <c r="Y136" s="20"/>
      <c r="Z136" s="20"/>
      <c r="AA136" s="20"/>
      <c r="AB136" s="20"/>
      <c r="AC136" s="20"/>
      <c r="AD136" s="20" t="s">
        <v>1306</v>
      </c>
      <c r="AE136" s="20"/>
      <c r="AF136" s="20"/>
      <c r="AG136" s="20"/>
      <c r="AH136" s="20"/>
      <c r="AI136" s="20"/>
      <c r="AJ136" s="20"/>
      <c r="AK136" s="20" t="s">
        <v>1306</v>
      </c>
      <c r="AL136" s="20"/>
      <c r="AM136" s="20"/>
      <c r="AN136" s="20"/>
      <c r="AO136" s="20"/>
    </row>
    <row r="137" spans="1:41" ht="15" thickBot="1" x14ac:dyDescent="0.35">
      <c r="A137" t="s">
        <v>194</v>
      </c>
      <c r="B137" s="39" t="s">
        <v>1265</v>
      </c>
      <c r="C137" s="39" t="s">
        <v>1158</v>
      </c>
      <c r="D137" t="s">
        <v>1249</v>
      </c>
      <c r="E137" s="39" t="s">
        <v>1210</v>
      </c>
      <c r="F137" s="39" t="s">
        <v>28</v>
      </c>
      <c r="G137" s="21" t="s">
        <v>1251</v>
      </c>
      <c r="H137" s="40">
        <f t="shared" si="17"/>
        <v>25</v>
      </c>
      <c r="I137" s="40">
        <f>COUNTIF(K137:AL137,"APAGADO")</f>
        <v>6</v>
      </c>
      <c r="J137" s="41">
        <f>(H137)/(I137+H137)</f>
        <v>0.80645161290322576</v>
      </c>
      <c r="K137" s="20"/>
      <c r="L137" s="20"/>
      <c r="M137" s="20"/>
      <c r="N137" s="20"/>
      <c r="O137" s="20"/>
      <c r="P137" s="20"/>
      <c r="Q137" s="20" t="s">
        <v>1306</v>
      </c>
      <c r="R137" s="20"/>
      <c r="S137" s="20" t="s">
        <v>1306</v>
      </c>
      <c r="T137" s="20" t="s">
        <v>1306</v>
      </c>
      <c r="U137" s="20" t="s">
        <v>1306</v>
      </c>
      <c r="V137" s="20"/>
      <c r="W137" s="20"/>
      <c r="X137" s="20"/>
      <c r="Y137" s="20"/>
      <c r="Z137" s="20"/>
      <c r="AA137" s="20"/>
      <c r="AB137" s="20"/>
      <c r="AC137" s="20"/>
      <c r="AD137" s="20" t="s">
        <v>1306</v>
      </c>
      <c r="AE137" s="20"/>
      <c r="AF137" s="20"/>
      <c r="AG137" s="20"/>
      <c r="AH137" s="20"/>
      <c r="AI137" s="20"/>
      <c r="AJ137" s="20"/>
      <c r="AK137" s="20" t="s">
        <v>1306</v>
      </c>
      <c r="AL137" s="20"/>
      <c r="AM137" s="20"/>
      <c r="AN137" s="20"/>
      <c r="AO137" s="20"/>
    </row>
    <row r="138" spans="1:41" ht="15" thickBot="1" x14ac:dyDescent="0.35">
      <c r="A138" t="s">
        <v>194</v>
      </c>
      <c r="B138" s="39" t="s">
        <v>1268</v>
      </c>
      <c r="C138" s="39" t="s">
        <v>1158</v>
      </c>
      <c r="D138" t="s">
        <v>1246</v>
      </c>
      <c r="E138" s="39" t="s">
        <v>73</v>
      </c>
      <c r="F138" s="39" t="s">
        <v>28</v>
      </c>
      <c r="G138" s="21" t="s">
        <v>1247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thickBot="1" x14ac:dyDescent="0.35">
      <c r="A139" t="s">
        <v>194</v>
      </c>
      <c r="B139" s="39" t="s">
        <v>1269</v>
      </c>
      <c r="C139" s="39" t="s">
        <v>1158</v>
      </c>
      <c r="D139" t="s">
        <v>1246</v>
      </c>
      <c r="E139" s="39" t="s">
        <v>73</v>
      </c>
      <c r="F139" s="39" t="s">
        <v>28</v>
      </c>
      <c r="G139" s="21" t="s">
        <v>1248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thickBot="1" x14ac:dyDescent="0.35">
      <c r="A140" t="s">
        <v>217</v>
      </c>
      <c r="B140" t="s">
        <v>1037</v>
      </c>
      <c r="C140" t="s">
        <v>1158</v>
      </c>
      <c r="D140" t="s">
        <v>218</v>
      </c>
      <c r="E140" s="39" t="s">
        <v>15</v>
      </c>
      <c r="F140" s="39" t="s">
        <v>28</v>
      </c>
      <c r="G140" t="s">
        <v>735</v>
      </c>
      <c r="H140" s="40">
        <f t="shared" si="17"/>
        <v>29</v>
      </c>
      <c r="I140" s="40">
        <f t="shared" si="9"/>
        <v>2</v>
      </c>
      <c r="J140" s="41">
        <f t="shared" si="10"/>
        <v>0.93548387096774188</v>
      </c>
      <c r="K140" s="20" t="s">
        <v>1306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 t="s">
        <v>1306</v>
      </c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t="s">
        <v>217</v>
      </c>
      <c r="B141" t="s">
        <v>1038</v>
      </c>
      <c r="C141" t="s">
        <v>1158</v>
      </c>
      <c r="D141" t="s">
        <v>219</v>
      </c>
      <c r="E141" s="39" t="s">
        <v>15</v>
      </c>
      <c r="F141" s="39" t="s">
        <v>28</v>
      </c>
      <c r="G141" t="s">
        <v>736</v>
      </c>
      <c r="H141" s="40">
        <f t="shared" si="17"/>
        <v>29</v>
      </c>
      <c r="I141" s="40">
        <f t="shared" si="9"/>
        <v>2</v>
      </c>
      <c r="J141" s="41">
        <f t="shared" si="10"/>
        <v>0.93548387096774188</v>
      </c>
      <c r="K141" s="20" t="s">
        <v>1306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 t="s">
        <v>1306</v>
      </c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thickBot="1" x14ac:dyDescent="0.35">
      <c r="A142" t="s">
        <v>220</v>
      </c>
      <c r="B142" t="s">
        <v>1039</v>
      </c>
      <c r="C142" t="s">
        <v>1158</v>
      </c>
      <c r="D142" t="s">
        <v>221</v>
      </c>
      <c r="E142" s="39"/>
      <c r="F142" s="39" t="s">
        <v>28</v>
      </c>
      <c r="G142" t="s">
        <v>737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thickBot="1" x14ac:dyDescent="0.35">
      <c r="A143" t="s">
        <v>232</v>
      </c>
      <c r="B143" t="s">
        <v>233</v>
      </c>
      <c r="C143" t="s">
        <v>1157</v>
      </c>
      <c r="D143" t="s">
        <v>234</v>
      </c>
      <c r="E143" s="39" t="s">
        <v>15</v>
      </c>
      <c r="F143" s="39" t="s">
        <v>20</v>
      </c>
      <c r="G143" t="s">
        <v>738</v>
      </c>
      <c r="H143" s="40">
        <f t="shared" si="17"/>
        <v>28</v>
      </c>
      <c r="I143" s="40">
        <f t="shared" ref="I143:I236" si="18">COUNTIF(K143:AL143,"APAGADO")</f>
        <v>3</v>
      </c>
      <c r="J143" s="41">
        <f t="shared" ref="J143:J236" si="19">(H143)/(I143+H143)</f>
        <v>0.90322580645161288</v>
      </c>
      <c r="K143" s="20" t="s">
        <v>1306</v>
      </c>
      <c r="L143" s="20" t="s">
        <v>1306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 t="s">
        <v>1306</v>
      </c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thickBot="1" x14ac:dyDescent="0.35">
      <c r="A144" t="s">
        <v>171</v>
      </c>
      <c r="B144" t="s">
        <v>235</v>
      </c>
      <c r="C144" t="s">
        <v>1157</v>
      </c>
      <c r="D144" t="s">
        <v>236</v>
      </c>
      <c r="E144" s="39" t="s">
        <v>19</v>
      </c>
      <c r="F144" s="39" t="s">
        <v>20</v>
      </c>
      <c r="G144" t="s">
        <v>739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thickBot="1" x14ac:dyDescent="0.35">
      <c r="A145" t="s">
        <v>222</v>
      </c>
      <c r="B145" t="s">
        <v>237</v>
      </c>
      <c r="C145" t="s">
        <v>1157</v>
      </c>
      <c r="D145" t="s">
        <v>238</v>
      </c>
      <c r="E145" s="39" t="s">
        <v>19</v>
      </c>
      <c r="F145" s="39" t="s">
        <v>20</v>
      </c>
      <c r="G145" t="s">
        <v>740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thickBot="1" x14ac:dyDescent="0.35">
      <c r="A146" t="s">
        <v>222</v>
      </c>
      <c r="B146" t="s">
        <v>239</v>
      </c>
      <c r="C146" t="s">
        <v>1157</v>
      </c>
      <c r="D146" t="s">
        <v>240</v>
      </c>
      <c r="E146" s="39" t="s">
        <v>19</v>
      </c>
      <c r="F146" s="39" t="s">
        <v>20</v>
      </c>
      <c r="G146" t="s">
        <v>741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thickBot="1" x14ac:dyDescent="0.35">
      <c r="A147" t="s">
        <v>222</v>
      </c>
      <c r="B147" t="s">
        <v>241</v>
      </c>
      <c r="C147" t="s">
        <v>1157</v>
      </c>
      <c r="D147" t="s">
        <v>242</v>
      </c>
      <c r="E147" s="39" t="s">
        <v>19</v>
      </c>
      <c r="F147" s="39" t="s">
        <v>20</v>
      </c>
      <c r="G147" t="s">
        <v>742</v>
      </c>
      <c r="H147" s="40">
        <f t="shared" si="17"/>
        <v>31</v>
      </c>
      <c r="I147" s="40">
        <f t="shared" si="18"/>
        <v>0</v>
      </c>
      <c r="J147" s="41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thickBot="1" x14ac:dyDescent="0.35">
      <c r="A148" t="s">
        <v>222</v>
      </c>
      <c r="B148" t="s">
        <v>243</v>
      </c>
      <c r="C148" t="s">
        <v>1157</v>
      </c>
      <c r="D148" t="s">
        <v>244</v>
      </c>
      <c r="E148" s="39" t="s">
        <v>15</v>
      </c>
      <c r="F148" s="39" t="s">
        <v>20</v>
      </c>
      <c r="G148" t="s">
        <v>743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thickBot="1" x14ac:dyDescent="0.35">
      <c r="A149" t="s">
        <v>222</v>
      </c>
      <c r="B149" t="s">
        <v>223</v>
      </c>
      <c r="C149" t="s">
        <v>1157</v>
      </c>
      <c r="D149" t="s">
        <v>224</v>
      </c>
      <c r="E149" s="39" t="s">
        <v>15</v>
      </c>
      <c r="F149" s="39" t="s">
        <v>20</v>
      </c>
      <c r="G149" t="s">
        <v>744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thickBot="1" x14ac:dyDescent="0.35">
      <c r="A150" t="s">
        <v>222</v>
      </c>
      <c r="B150" t="s">
        <v>1044</v>
      </c>
      <c r="C150" t="s">
        <v>1157</v>
      </c>
      <c r="D150" t="s">
        <v>225</v>
      </c>
      <c r="E150" s="39" t="s">
        <v>15</v>
      </c>
      <c r="F150" s="39" t="s">
        <v>20</v>
      </c>
      <c r="G150" t="s">
        <v>745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thickBot="1" x14ac:dyDescent="0.35">
      <c r="A151" t="s">
        <v>222</v>
      </c>
      <c r="B151" t="s">
        <v>1045</v>
      </c>
      <c r="C151" t="s">
        <v>1157</v>
      </c>
      <c r="D151" t="s">
        <v>226</v>
      </c>
      <c r="E151" s="39" t="s">
        <v>15</v>
      </c>
      <c r="F151" s="39" t="s">
        <v>20</v>
      </c>
      <c r="G151" t="s">
        <v>732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thickBot="1" x14ac:dyDescent="0.35">
      <c r="A152" t="s">
        <v>222</v>
      </c>
      <c r="B152" t="s">
        <v>227</v>
      </c>
      <c r="C152" t="s">
        <v>1157</v>
      </c>
      <c r="D152" t="s">
        <v>228</v>
      </c>
      <c r="E152" s="39" t="s">
        <v>15</v>
      </c>
      <c r="F152" s="39" t="s">
        <v>20</v>
      </c>
      <c r="G152" t="s">
        <v>746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thickBot="1" x14ac:dyDescent="0.35">
      <c r="A153" t="s">
        <v>222</v>
      </c>
      <c r="B153" t="s">
        <v>245</v>
      </c>
      <c r="C153" t="s">
        <v>1157</v>
      </c>
      <c r="D153" t="s">
        <v>246</v>
      </c>
      <c r="E153" s="39" t="s">
        <v>15</v>
      </c>
      <c r="F153" s="39" t="s">
        <v>28</v>
      </c>
      <c r="G153" t="s">
        <v>747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thickBot="1" x14ac:dyDescent="0.35">
      <c r="A154" t="s">
        <v>222</v>
      </c>
      <c r="B154" t="s">
        <v>229</v>
      </c>
      <c r="C154" t="s">
        <v>1157</v>
      </c>
      <c r="D154" t="s">
        <v>230</v>
      </c>
      <c r="E154" s="39" t="s">
        <v>73</v>
      </c>
      <c r="F154" s="39" t="s">
        <v>1150</v>
      </c>
      <c r="G154" t="s">
        <v>748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thickBot="1" x14ac:dyDescent="0.35">
      <c r="A155" t="s">
        <v>222</v>
      </c>
      <c r="B155" t="s">
        <v>231</v>
      </c>
      <c r="C155" t="s">
        <v>1157</v>
      </c>
      <c r="D155" t="s">
        <v>230</v>
      </c>
      <c r="E155" s="39" t="s">
        <v>73</v>
      </c>
      <c r="F155" s="39" t="s">
        <v>1150</v>
      </c>
      <c r="G155" t="s">
        <v>749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thickBot="1" x14ac:dyDescent="0.35">
      <c r="A156" t="s">
        <v>222</v>
      </c>
      <c r="B156" t="s">
        <v>1040</v>
      </c>
      <c r="C156" t="s">
        <v>1157</v>
      </c>
      <c r="D156" t="s">
        <v>247</v>
      </c>
      <c r="E156" s="39" t="s">
        <v>73</v>
      </c>
      <c r="F156" s="39" t="s">
        <v>1150</v>
      </c>
      <c r="G156" t="s">
        <v>750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thickBot="1" x14ac:dyDescent="0.35">
      <c r="A157" t="s">
        <v>222</v>
      </c>
      <c r="B157" t="s">
        <v>1041</v>
      </c>
      <c r="C157" t="s">
        <v>1157</v>
      </c>
      <c r="D157" t="s">
        <v>247</v>
      </c>
      <c r="E157" s="39" t="s">
        <v>73</v>
      </c>
      <c r="F157" s="39" t="s">
        <v>1150</v>
      </c>
      <c r="G157" t="s">
        <v>751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thickBot="1" x14ac:dyDescent="0.35">
      <c r="A158" t="s">
        <v>222</v>
      </c>
      <c r="B158" t="s">
        <v>1042</v>
      </c>
      <c r="C158" t="s">
        <v>1157</v>
      </c>
      <c r="D158" t="s">
        <v>248</v>
      </c>
      <c r="E158" s="39" t="s">
        <v>73</v>
      </c>
      <c r="F158" s="39" t="s">
        <v>1150</v>
      </c>
      <c r="G158" t="s">
        <v>752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thickBot="1" x14ac:dyDescent="0.35">
      <c r="A159" t="s">
        <v>222</v>
      </c>
      <c r="B159" t="s">
        <v>1043</v>
      </c>
      <c r="C159" t="s">
        <v>1157</v>
      </c>
      <c r="D159" t="s">
        <v>248</v>
      </c>
      <c r="E159" s="39" t="s">
        <v>73</v>
      </c>
      <c r="F159" s="39" t="s">
        <v>1150</v>
      </c>
      <c r="G159" t="s">
        <v>753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thickBot="1" x14ac:dyDescent="0.35">
      <c r="A160" t="s">
        <v>101</v>
      </c>
      <c r="B160" t="s">
        <v>249</v>
      </c>
      <c r="C160" t="s">
        <v>1157</v>
      </c>
      <c r="D160" t="s">
        <v>250</v>
      </c>
      <c r="E160" s="39" t="s">
        <v>15</v>
      </c>
      <c r="F160" s="39" t="s">
        <v>1150</v>
      </c>
      <c r="G160" t="s">
        <v>754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thickBot="1" x14ac:dyDescent="0.35">
      <c r="A161" t="s">
        <v>101</v>
      </c>
      <c r="B161" t="s">
        <v>251</v>
      </c>
      <c r="C161" t="s">
        <v>1157</v>
      </c>
      <c r="D161" t="s">
        <v>252</v>
      </c>
      <c r="E161" s="39" t="s">
        <v>15</v>
      </c>
      <c r="F161" s="39" t="s">
        <v>1150</v>
      </c>
      <c r="G161" t="s">
        <v>755</v>
      </c>
      <c r="H161" s="40">
        <f t="shared" si="17"/>
        <v>26</v>
      </c>
      <c r="I161" s="40">
        <f t="shared" si="18"/>
        <v>5</v>
      </c>
      <c r="J161" s="41">
        <f t="shared" si="19"/>
        <v>0.83870967741935487</v>
      </c>
      <c r="K161" s="20"/>
      <c r="L161" s="20" t="s">
        <v>1306</v>
      </c>
      <c r="M161" s="20" t="s">
        <v>1306</v>
      </c>
      <c r="N161" s="20" t="s">
        <v>1306</v>
      </c>
      <c r="O161" s="20" t="s">
        <v>1306</v>
      </c>
      <c r="P161" s="20"/>
      <c r="Q161" s="20" t="s">
        <v>1306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thickBot="1" x14ac:dyDescent="0.35">
      <c r="A162" t="s">
        <v>101</v>
      </c>
      <c r="B162" t="s">
        <v>253</v>
      </c>
      <c r="C162" t="s">
        <v>1157</v>
      </c>
      <c r="D162" t="s">
        <v>254</v>
      </c>
      <c r="E162" s="39" t="s">
        <v>15</v>
      </c>
      <c r="F162" s="39" t="s">
        <v>1150</v>
      </c>
      <c r="G162" t="s">
        <v>756</v>
      </c>
      <c r="H162" s="40">
        <f t="shared" si="17"/>
        <v>29</v>
      </c>
      <c r="I162" s="40">
        <f t="shared" si="18"/>
        <v>2</v>
      </c>
      <c r="J162" s="41">
        <f t="shared" si="19"/>
        <v>0.93548387096774188</v>
      </c>
      <c r="K162" s="20" t="s">
        <v>1306</v>
      </c>
      <c r="L162" s="20"/>
      <c r="M162" s="20"/>
      <c r="N162" s="20"/>
      <c r="O162" s="20"/>
      <c r="P162" s="20"/>
      <c r="Q162" s="20" t="s">
        <v>1306</v>
      </c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thickBot="1" x14ac:dyDescent="0.35">
      <c r="A163" t="s">
        <v>202</v>
      </c>
      <c r="B163" t="s">
        <v>1280</v>
      </c>
      <c r="C163" t="s">
        <v>1158</v>
      </c>
      <c r="D163" t="s">
        <v>1281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thickBot="1" x14ac:dyDescent="0.35">
      <c r="A164" t="s">
        <v>202</v>
      </c>
      <c r="B164" t="s">
        <v>1282</v>
      </c>
      <c r="C164" t="s">
        <v>1158</v>
      </c>
      <c r="D164" t="s">
        <v>1283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thickBot="1" x14ac:dyDescent="0.35">
      <c r="A165" t="s">
        <v>171</v>
      </c>
      <c r="B165" t="s">
        <v>1046</v>
      </c>
      <c r="C165" t="s">
        <v>1157</v>
      </c>
      <c r="D165" t="s">
        <v>1182</v>
      </c>
      <c r="E165" s="39" t="s">
        <v>19</v>
      </c>
      <c r="F165" s="39" t="s">
        <v>20</v>
      </c>
      <c r="G165" t="s">
        <v>757</v>
      </c>
      <c r="H165" s="40">
        <f t="shared" si="17"/>
        <v>30</v>
      </c>
      <c r="I165" s="40">
        <f t="shared" si="18"/>
        <v>1</v>
      </c>
      <c r="J165" s="41">
        <f t="shared" si="19"/>
        <v>0.967741935483871</v>
      </c>
      <c r="K165" s="20"/>
      <c r="L165" s="20"/>
      <c r="M165" s="20"/>
      <c r="N165" s="20"/>
      <c r="O165" s="20"/>
      <c r="P165" s="20"/>
      <c r="Q165" s="20"/>
      <c r="R165" s="20" t="s">
        <v>1306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thickBot="1" x14ac:dyDescent="0.35">
      <c r="A166" t="s">
        <v>171</v>
      </c>
      <c r="B166" t="s">
        <v>255</v>
      </c>
      <c r="C166" t="s">
        <v>1157</v>
      </c>
      <c r="D166" t="s">
        <v>256</v>
      </c>
      <c r="E166" s="39" t="s">
        <v>19</v>
      </c>
      <c r="F166" s="39" t="s">
        <v>20</v>
      </c>
      <c r="G166" t="s">
        <v>758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thickBot="1" x14ac:dyDescent="0.35">
      <c r="A167" t="s">
        <v>257</v>
      </c>
      <c r="B167" t="s">
        <v>258</v>
      </c>
      <c r="C167" t="s">
        <v>1157</v>
      </c>
      <c r="D167" t="s">
        <v>259</v>
      </c>
      <c r="E167" s="39" t="s">
        <v>73</v>
      </c>
      <c r="F167" s="39" t="s">
        <v>28</v>
      </c>
      <c r="G167" t="s">
        <v>759</v>
      </c>
      <c r="H167" s="40">
        <f t="shared" si="17"/>
        <v>30</v>
      </c>
      <c r="I167" s="40">
        <f t="shared" si="18"/>
        <v>1</v>
      </c>
      <c r="J167" s="41">
        <f t="shared" si="19"/>
        <v>0.967741935483871</v>
      </c>
      <c r="K167" s="20"/>
      <c r="L167" s="20"/>
      <c r="M167" s="20"/>
      <c r="N167" s="20"/>
      <c r="O167" s="20"/>
      <c r="P167" s="20"/>
      <c r="Q167" s="20"/>
      <c r="R167" s="20" t="s">
        <v>1306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thickBot="1" x14ac:dyDescent="0.35">
      <c r="A168" t="s">
        <v>257</v>
      </c>
      <c r="B168" t="s">
        <v>260</v>
      </c>
      <c r="C168" t="s">
        <v>1157</v>
      </c>
      <c r="D168" t="s">
        <v>259</v>
      </c>
      <c r="E168" s="39" t="s">
        <v>46</v>
      </c>
      <c r="F168" s="39" t="s">
        <v>28</v>
      </c>
      <c r="G168" t="s">
        <v>734</v>
      </c>
      <c r="H168" s="40">
        <f t="shared" si="17"/>
        <v>30</v>
      </c>
      <c r="I168" s="40">
        <f t="shared" si="18"/>
        <v>1</v>
      </c>
      <c r="J168" s="41">
        <f t="shared" si="19"/>
        <v>0.967741935483871</v>
      </c>
      <c r="K168" s="20"/>
      <c r="L168" s="20"/>
      <c r="M168" s="20"/>
      <c r="N168" s="20"/>
      <c r="O168" s="20"/>
      <c r="P168" s="20"/>
      <c r="Q168" s="20"/>
      <c r="R168" s="20" t="s">
        <v>1306</v>
      </c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thickBot="1" x14ac:dyDescent="0.35">
      <c r="A169" t="s">
        <v>261</v>
      </c>
      <c r="B169" t="s">
        <v>1047</v>
      </c>
      <c r="C169" t="s">
        <v>1158</v>
      </c>
      <c r="D169" t="s">
        <v>262</v>
      </c>
      <c r="E169" s="39" t="s">
        <v>15</v>
      </c>
      <c r="F169" s="39" t="s">
        <v>1149</v>
      </c>
      <c r="G169" t="s">
        <v>760</v>
      </c>
      <c r="H169" s="40">
        <f t="shared" si="17"/>
        <v>29</v>
      </c>
      <c r="I169" s="40">
        <f t="shared" si="18"/>
        <v>2</v>
      </c>
      <c r="J169" s="41">
        <f t="shared" si="19"/>
        <v>0.93548387096774188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 t="s">
        <v>1306</v>
      </c>
      <c r="U169" s="20" t="s">
        <v>1306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thickBot="1" x14ac:dyDescent="0.35">
      <c r="A170" t="s">
        <v>261</v>
      </c>
      <c r="B170" t="s">
        <v>263</v>
      </c>
      <c r="C170" t="s">
        <v>1158</v>
      </c>
      <c r="D170" t="s">
        <v>264</v>
      </c>
      <c r="E170" s="39" t="s">
        <v>73</v>
      </c>
      <c r="F170" s="39" t="s">
        <v>28</v>
      </c>
      <c r="G170" t="s">
        <v>761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thickBot="1" x14ac:dyDescent="0.35">
      <c r="A171" t="s">
        <v>261</v>
      </c>
      <c r="B171" t="s">
        <v>265</v>
      </c>
      <c r="C171" t="s">
        <v>1158</v>
      </c>
      <c r="D171" t="s">
        <v>264</v>
      </c>
      <c r="E171" s="39" t="s">
        <v>73</v>
      </c>
      <c r="F171" s="39" t="s">
        <v>28</v>
      </c>
      <c r="G171" t="s">
        <v>762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thickBot="1" x14ac:dyDescent="0.35">
      <c r="A172" t="s">
        <v>270</v>
      </c>
      <c r="B172" t="s">
        <v>1048</v>
      </c>
      <c r="C172" t="s">
        <v>1157</v>
      </c>
      <c r="D172" t="s">
        <v>275</v>
      </c>
      <c r="E172" s="39" t="s">
        <v>73</v>
      </c>
      <c r="F172" s="39" t="s">
        <v>28</v>
      </c>
      <c r="G172" t="s">
        <v>767</v>
      </c>
      <c r="H172" s="40">
        <f t="shared" si="17"/>
        <v>17</v>
      </c>
      <c r="I172" s="40">
        <f t="shared" si="18"/>
        <v>14</v>
      </c>
      <c r="J172" s="41">
        <f t="shared" si="19"/>
        <v>0.54838709677419351</v>
      </c>
      <c r="K172" s="20" t="s">
        <v>1306</v>
      </c>
      <c r="L172" s="20" t="s">
        <v>1306</v>
      </c>
      <c r="M172" s="20" t="s">
        <v>1306</v>
      </c>
      <c r="N172" s="20" t="s">
        <v>1306</v>
      </c>
      <c r="O172" s="20" t="s">
        <v>1306</v>
      </c>
      <c r="P172" s="20" t="s">
        <v>1306</v>
      </c>
      <c r="Q172" s="20" t="s">
        <v>1306</v>
      </c>
      <c r="R172" s="20" t="s">
        <v>1306</v>
      </c>
      <c r="S172" s="20" t="s">
        <v>1306</v>
      </c>
      <c r="T172" s="20" t="s">
        <v>1306</v>
      </c>
      <c r="U172" s="20" t="s">
        <v>1306</v>
      </c>
      <c r="V172" s="20" t="s">
        <v>1306</v>
      </c>
      <c r="W172" s="20" t="s">
        <v>1306</v>
      </c>
      <c r="X172" s="20" t="s">
        <v>1306</v>
      </c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thickBot="1" x14ac:dyDescent="0.35">
      <c r="A173" t="s">
        <v>270</v>
      </c>
      <c r="B173" t="s">
        <v>1049</v>
      </c>
      <c r="C173" t="s">
        <v>1157</v>
      </c>
      <c r="D173" t="s">
        <v>1183</v>
      </c>
      <c r="E173" s="39" t="s">
        <v>19</v>
      </c>
      <c r="F173" s="39" t="s">
        <v>28</v>
      </c>
      <c r="G173" t="s">
        <v>771</v>
      </c>
      <c r="H173" s="40">
        <f t="shared" si="17"/>
        <v>17</v>
      </c>
      <c r="I173" s="40">
        <f t="shared" si="18"/>
        <v>14</v>
      </c>
      <c r="J173" s="41">
        <f t="shared" si="19"/>
        <v>0.54838709677419351</v>
      </c>
      <c r="K173" s="20" t="s">
        <v>1306</v>
      </c>
      <c r="L173" s="20" t="s">
        <v>1306</v>
      </c>
      <c r="M173" s="20" t="s">
        <v>1306</v>
      </c>
      <c r="N173" s="20" t="s">
        <v>1306</v>
      </c>
      <c r="O173" s="20" t="s">
        <v>1306</v>
      </c>
      <c r="P173" s="20" t="s">
        <v>1306</v>
      </c>
      <c r="Q173" s="20" t="s">
        <v>1306</v>
      </c>
      <c r="R173" s="20" t="s">
        <v>1306</v>
      </c>
      <c r="S173" s="20" t="s">
        <v>1306</v>
      </c>
      <c r="T173" s="20" t="s">
        <v>1306</v>
      </c>
      <c r="U173" s="20" t="s">
        <v>1306</v>
      </c>
      <c r="V173" s="20" t="s">
        <v>1306</v>
      </c>
      <c r="W173" s="20" t="s">
        <v>1306</v>
      </c>
      <c r="X173" s="20" t="s">
        <v>1306</v>
      </c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thickBot="1" x14ac:dyDescent="0.35">
      <c r="A174" t="s">
        <v>270</v>
      </c>
      <c r="B174" t="s">
        <v>1050</v>
      </c>
      <c r="C174" t="s">
        <v>1157</v>
      </c>
      <c r="D174" t="s">
        <v>282</v>
      </c>
      <c r="E174" s="39" t="s">
        <v>19</v>
      </c>
      <c r="F174" s="39" t="s">
        <v>28</v>
      </c>
      <c r="G174" t="s">
        <v>772</v>
      </c>
      <c r="H174" s="40">
        <f t="shared" si="17"/>
        <v>16</v>
      </c>
      <c r="I174" s="40">
        <f t="shared" si="18"/>
        <v>15</v>
      </c>
      <c r="J174" s="41">
        <f t="shared" si="19"/>
        <v>0.5161290322580645</v>
      </c>
      <c r="K174" s="20" t="s">
        <v>1306</v>
      </c>
      <c r="L174" s="20" t="s">
        <v>1306</v>
      </c>
      <c r="M174" s="20" t="s">
        <v>1306</v>
      </c>
      <c r="N174" s="20" t="s">
        <v>1306</v>
      </c>
      <c r="O174" s="20" t="s">
        <v>1306</v>
      </c>
      <c r="P174" s="20" t="s">
        <v>1306</v>
      </c>
      <c r="Q174" s="20" t="s">
        <v>1306</v>
      </c>
      <c r="R174" s="20" t="s">
        <v>1306</v>
      </c>
      <c r="S174" s="20" t="s">
        <v>1306</v>
      </c>
      <c r="T174" s="20" t="s">
        <v>1306</v>
      </c>
      <c r="U174" s="20" t="s">
        <v>1306</v>
      </c>
      <c r="V174" s="20" t="s">
        <v>1306</v>
      </c>
      <c r="W174" s="20" t="s">
        <v>1306</v>
      </c>
      <c r="X174" s="20" t="s">
        <v>1306</v>
      </c>
      <c r="Y174" s="20" t="s">
        <v>1306</v>
      </c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thickBot="1" x14ac:dyDescent="0.35">
      <c r="A175" t="s">
        <v>270</v>
      </c>
      <c r="B175" t="s">
        <v>1051</v>
      </c>
      <c r="C175" t="s">
        <v>1157</v>
      </c>
      <c r="D175" t="s">
        <v>285</v>
      </c>
      <c r="E175" s="39" t="s">
        <v>73</v>
      </c>
      <c r="F175" s="39" t="s">
        <v>28</v>
      </c>
      <c r="G175" t="s">
        <v>774</v>
      </c>
      <c r="H175" s="40">
        <f t="shared" si="17"/>
        <v>17</v>
      </c>
      <c r="I175" s="40">
        <f t="shared" si="18"/>
        <v>14</v>
      </c>
      <c r="J175" s="41">
        <f t="shared" si="19"/>
        <v>0.54838709677419351</v>
      </c>
      <c r="K175" s="20" t="s">
        <v>1306</v>
      </c>
      <c r="L175" s="20" t="s">
        <v>1306</v>
      </c>
      <c r="M175" s="20" t="s">
        <v>1306</v>
      </c>
      <c r="N175" s="20" t="s">
        <v>1306</v>
      </c>
      <c r="O175" s="20" t="s">
        <v>1306</v>
      </c>
      <c r="P175" s="20" t="s">
        <v>1306</v>
      </c>
      <c r="Q175" s="20" t="s">
        <v>1306</v>
      </c>
      <c r="R175" s="20" t="s">
        <v>1306</v>
      </c>
      <c r="S175" s="20" t="s">
        <v>1306</v>
      </c>
      <c r="T175" s="20" t="s">
        <v>1306</v>
      </c>
      <c r="U175" s="20" t="s">
        <v>1306</v>
      </c>
      <c r="V175" s="20" t="s">
        <v>1306</v>
      </c>
      <c r="W175" s="20" t="s">
        <v>1306</v>
      </c>
      <c r="X175" s="20" t="s">
        <v>1306</v>
      </c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thickBot="1" x14ac:dyDescent="0.35">
      <c r="A176" t="s">
        <v>270</v>
      </c>
      <c r="B176" t="s">
        <v>1052</v>
      </c>
      <c r="C176" t="s">
        <v>1157</v>
      </c>
      <c r="D176" t="s">
        <v>285</v>
      </c>
      <c r="E176" s="39" t="s">
        <v>73</v>
      </c>
      <c r="F176" s="39" t="s">
        <v>28</v>
      </c>
      <c r="G176" t="s">
        <v>775</v>
      </c>
      <c r="H176" s="40">
        <f t="shared" si="17"/>
        <v>17</v>
      </c>
      <c r="I176" s="40">
        <f t="shared" si="18"/>
        <v>14</v>
      </c>
      <c r="J176" s="41">
        <f t="shared" si="19"/>
        <v>0.54838709677419351</v>
      </c>
      <c r="K176" s="20" t="s">
        <v>1306</v>
      </c>
      <c r="L176" s="20" t="s">
        <v>1306</v>
      </c>
      <c r="M176" s="20" t="s">
        <v>1306</v>
      </c>
      <c r="N176" s="20" t="s">
        <v>1306</v>
      </c>
      <c r="O176" s="20" t="s">
        <v>1306</v>
      </c>
      <c r="P176" s="20" t="s">
        <v>1306</v>
      </c>
      <c r="Q176" s="20" t="s">
        <v>1306</v>
      </c>
      <c r="R176" s="20" t="s">
        <v>1306</v>
      </c>
      <c r="S176" s="20" t="s">
        <v>1306</v>
      </c>
      <c r="T176" s="20" t="s">
        <v>1306</v>
      </c>
      <c r="U176" s="20" t="s">
        <v>1306</v>
      </c>
      <c r="V176" s="20" t="s">
        <v>1306</v>
      </c>
      <c r="W176" s="20" t="s">
        <v>1306</v>
      </c>
      <c r="X176" s="20" t="s">
        <v>1306</v>
      </c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thickBot="1" x14ac:dyDescent="0.35">
      <c r="A177" t="s">
        <v>270</v>
      </c>
      <c r="B177" t="s">
        <v>1053</v>
      </c>
      <c r="C177" t="s">
        <v>1157</v>
      </c>
      <c r="D177" t="s">
        <v>266</v>
      </c>
      <c r="E177" s="39" t="s">
        <v>46</v>
      </c>
      <c r="F177" s="39" t="s">
        <v>1149</v>
      </c>
      <c r="G177" t="s">
        <v>763</v>
      </c>
      <c r="H177" s="40">
        <f t="shared" si="17"/>
        <v>5</v>
      </c>
      <c r="I177" s="40">
        <f t="shared" si="18"/>
        <v>26</v>
      </c>
      <c r="J177" s="41">
        <f t="shared" si="19"/>
        <v>0.16129032258064516</v>
      </c>
      <c r="K177" s="20" t="s">
        <v>1306</v>
      </c>
      <c r="L177" s="20" t="s">
        <v>1306</v>
      </c>
      <c r="M177" s="20"/>
      <c r="N177" s="20" t="s">
        <v>1306</v>
      </c>
      <c r="O177" s="20" t="s">
        <v>1306</v>
      </c>
      <c r="P177" s="20" t="s">
        <v>1306</v>
      </c>
      <c r="Q177" s="20" t="s">
        <v>1306</v>
      </c>
      <c r="R177" s="20" t="s">
        <v>1306</v>
      </c>
      <c r="S177" s="20" t="s">
        <v>1306</v>
      </c>
      <c r="T177" s="20" t="s">
        <v>1306</v>
      </c>
      <c r="U177" s="20" t="s">
        <v>1306</v>
      </c>
      <c r="V177" s="20" t="s">
        <v>1306</v>
      </c>
      <c r="W177" s="20" t="s">
        <v>1306</v>
      </c>
      <c r="X177" s="20" t="s">
        <v>1306</v>
      </c>
      <c r="Y177" s="20" t="s">
        <v>1306</v>
      </c>
      <c r="Z177" s="20" t="s">
        <v>1306</v>
      </c>
      <c r="AA177" s="20" t="s">
        <v>1306</v>
      </c>
      <c r="AB177" s="20" t="s">
        <v>1306</v>
      </c>
      <c r="AC177" s="20" t="s">
        <v>1306</v>
      </c>
      <c r="AD177" s="20" t="s">
        <v>1306</v>
      </c>
      <c r="AE177" s="20" t="s">
        <v>1306</v>
      </c>
      <c r="AF177" s="20" t="s">
        <v>1306</v>
      </c>
      <c r="AG177" s="20" t="s">
        <v>1306</v>
      </c>
      <c r="AH177" s="20" t="s">
        <v>1306</v>
      </c>
      <c r="AI177" s="20" t="s">
        <v>1306</v>
      </c>
      <c r="AJ177" s="20" t="s">
        <v>1306</v>
      </c>
      <c r="AK177" s="20" t="s">
        <v>1306</v>
      </c>
      <c r="AL177" s="20"/>
      <c r="AM177" s="20"/>
      <c r="AN177" s="20"/>
      <c r="AO177" s="20"/>
    </row>
    <row r="178" spans="1:41" ht="15" thickBot="1" x14ac:dyDescent="0.35">
      <c r="A178" t="s">
        <v>267</v>
      </c>
      <c r="B178" t="s">
        <v>268</v>
      </c>
      <c r="C178" t="s">
        <v>1157</v>
      </c>
      <c r="D178" t="s">
        <v>269</v>
      </c>
      <c r="E178" s="39" t="s">
        <v>19</v>
      </c>
      <c r="F178" s="39" t="s">
        <v>1149</v>
      </c>
      <c r="G178" t="s">
        <v>764</v>
      </c>
      <c r="H178" s="40">
        <f t="shared" si="17"/>
        <v>10</v>
      </c>
      <c r="I178" s="40">
        <f t="shared" si="18"/>
        <v>21</v>
      </c>
      <c r="J178" s="41">
        <f t="shared" si="19"/>
        <v>0.32258064516129031</v>
      </c>
      <c r="K178" s="20" t="s">
        <v>1306</v>
      </c>
      <c r="L178" s="20" t="s">
        <v>1306</v>
      </c>
      <c r="M178" s="20"/>
      <c r="N178" s="20"/>
      <c r="O178" s="20"/>
      <c r="P178" s="20"/>
      <c r="Q178" s="20"/>
      <c r="R178" s="20" t="s">
        <v>1306</v>
      </c>
      <c r="S178" s="20" t="s">
        <v>1306</v>
      </c>
      <c r="T178" s="20" t="s">
        <v>1306</v>
      </c>
      <c r="U178" s="20" t="s">
        <v>1306</v>
      </c>
      <c r="V178" s="20" t="s">
        <v>1306</v>
      </c>
      <c r="W178" s="20" t="s">
        <v>1306</v>
      </c>
      <c r="X178" s="20" t="s">
        <v>1306</v>
      </c>
      <c r="Y178" s="20" t="s">
        <v>1306</v>
      </c>
      <c r="Z178" s="20" t="s">
        <v>1306</v>
      </c>
      <c r="AA178" s="20" t="s">
        <v>1306</v>
      </c>
      <c r="AB178" s="20" t="s">
        <v>1306</v>
      </c>
      <c r="AC178" s="20"/>
      <c r="AD178" s="20" t="s">
        <v>1306</v>
      </c>
      <c r="AE178" s="20" t="s">
        <v>1306</v>
      </c>
      <c r="AF178" s="20" t="s">
        <v>1306</v>
      </c>
      <c r="AG178" s="20" t="s">
        <v>1306</v>
      </c>
      <c r="AH178" s="20" t="s">
        <v>1306</v>
      </c>
      <c r="AI178" s="20" t="s">
        <v>1306</v>
      </c>
      <c r="AJ178" s="20" t="s">
        <v>1306</v>
      </c>
      <c r="AK178" s="20" t="s">
        <v>1306</v>
      </c>
      <c r="AL178" s="20"/>
      <c r="AM178" s="20"/>
      <c r="AN178" s="20"/>
      <c r="AO178" s="20"/>
    </row>
    <row r="179" spans="1:41" ht="15" thickBot="1" x14ac:dyDescent="0.35">
      <c r="A179" t="s">
        <v>270</v>
      </c>
      <c r="B179" t="s">
        <v>271</v>
      </c>
      <c r="C179" t="s">
        <v>1157</v>
      </c>
      <c r="D179" t="s">
        <v>272</v>
      </c>
      <c r="E179" s="39" t="s">
        <v>73</v>
      </c>
      <c r="F179" s="39" t="s">
        <v>28</v>
      </c>
      <c r="G179" t="s">
        <v>765</v>
      </c>
      <c r="H179" s="40">
        <f t="shared" si="17"/>
        <v>6</v>
      </c>
      <c r="I179" s="40">
        <f t="shared" si="18"/>
        <v>25</v>
      </c>
      <c r="J179" s="41">
        <f t="shared" si="19"/>
        <v>0.19354838709677419</v>
      </c>
      <c r="K179" s="20" t="s">
        <v>1306</v>
      </c>
      <c r="L179" s="20" t="s">
        <v>1306</v>
      </c>
      <c r="M179" s="20"/>
      <c r="N179" s="20"/>
      <c r="O179" s="20" t="s">
        <v>1306</v>
      </c>
      <c r="P179" s="20" t="s">
        <v>1306</v>
      </c>
      <c r="Q179" s="20" t="s">
        <v>1306</v>
      </c>
      <c r="R179" s="20" t="s">
        <v>1306</v>
      </c>
      <c r="S179" s="20" t="s">
        <v>1306</v>
      </c>
      <c r="T179" s="20" t="s">
        <v>1306</v>
      </c>
      <c r="U179" s="20" t="s">
        <v>1306</v>
      </c>
      <c r="V179" s="20" t="s">
        <v>1306</v>
      </c>
      <c r="W179" s="20" t="s">
        <v>1306</v>
      </c>
      <c r="X179" s="20" t="s">
        <v>1306</v>
      </c>
      <c r="Y179" s="20" t="s">
        <v>1306</v>
      </c>
      <c r="Z179" s="20" t="s">
        <v>1306</v>
      </c>
      <c r="AA179" s="20" t="s">
        <v>1306</v>
      </c>
      <c r="AB179" s="20" t="s">
        <v>1306</v>
      </c>
      <c r="AC179" s="20" t="s">
        <v>1306</v>
      </c>
      <c r="AD179" s="20" t="s">
        <v>1306</v>
      </c>
      <c r="AE179" s="20" t="s">
        <v>1306</v>
      </c>
      <c r="AF179" s="20" t="s">
        <v>1306</v>
      </c>
      <c r="AG179" s="20" t="s">
        <v>1306</v>
      </c>
      <c r="AH179" s="20" t="s">
        <v>1306</v>
      </c>
      <c r="AI179" s="20" t="s">
        <v>1306</v>
      </c>
      <c r="AJ179" s="20" t="s">
        <v>1306</v>
      </c>
      <c r="AK179" s="20" t="s">
        <v>1306</v>
      </c>
      <c r="AL179" s="20"/>
      <c r="AM179" s="20"/>
      <c r="AN179" s="20"/>
      <c r="AO179" s="20"/>
    </row>
    <row r="180" spans="1:41" ht="15" thickBot="1" x14ac:dyDescent="0.35">
      <c r="A180" t="s">
        <v>270</v>
      </c>
      <c r="B180" t="s">
        <v>273</v>
      </c>
      <c r="C180" t="s">
        <v>1157</v>
      </c>
      <c r="D180" t="s">
        <v>274</v>
      </c>
      <c r="E180" s="39" t="s">
        <v>46</v>
      </c>
      <c r="F180" s="39" t="s">
        <v>28</v>
      </c>
      <c r="G180" t="s">
        <v>766</v>
      </c>
      <c r="H180" s="40">
        <f t="shared" si="17"/>
        <v>29</v>
      </c>
      <c r="I180" s="40">
        <f t="shared" si="18"/>
        <v>2</v>
      </c>
      <c r="J180" s="41">
        <f t="shared" si="19"/>
        <v>0.93548387096774188</v>
      </c>
      <c r="K180" s="20"/>
      <c r="L180" s="20"/>
      <c r="M180" s="20"/>
      <c r="N180" s="20"/>
      <c r="O180" s="20"/>
      <c r="P180" s="20"/>
      <c r="Q180" s="20"/>
      <c r="R180" s="20" t="s">
        <v>1306</v>
      </c>
      <c r="S180" s="20"/>
      <c r="T180" s="20" t="s">
        <v>1306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thickBot="1" x14ac:dyDescent="0.35">
      <c r="A181" t="s">
        <v>267</v>
      </c>
      <c r="B181" t="s">
        <v>276</v>
      </c>
      <c r="C181" t="s">
        <v>1157</v>
      </c>
      <c r="D181" t="s">
        <v>277</v>
      </c>
      <c r="E181" s="39" t="s">
        <v>19</v>
      </c>
      <c r="F181" s="39" t="s">
        <v>28</v>
      </c>
      <c r="G181" t="s">
        <v>768</v>
      </c>
      <c r="H181" s="40">
        <f t="shared" si="17"/>
        <v>16</v>
      </c>
      <c r="I181" s="40">
        <f t="shared" si="18"/>
        <v>15</v>
      </c>
      <c r="J181" s="41">
        <f t="shared" si="19"/>
        <v>0.5161290322580645</v>
      </c>
      <c r="K181" s="20" t="s">
        <v>1306</v>
      </c>
      <c r="L181" s="20" t="s">
        <v>1306</v>
      </c>
      <c r="M181" s="20" t="s">
        <v>1306</v>
      </c>
      <c r="N181" s="20" t="s">
        <v>1306</v>
      </c>
      <c r="O181" s="20" t="s">
        <v>1306</v>
      </c>
      <c r="P181" s="20" t="s">
        <v>1306</v>
      </c>
      <c r="Q181" s="20" t="s">
        <v>1306</v>
      </c>
      <c r="R181" s="20" t="s">
        <v>1306</v>
      </c>
      <c r="S181" s="20" t="s">
        <v>1306</v>
      </c>
      <c r="T181" s="20" t="s">
        <v>1306</v>
      </c>
      <c r="U181" s="20" t="s">
        <v>1306</v>
      </c>
      <c r="V181" s="20" t="s">
        <v>1306</v>
      </c>
      <c r="W181" s="20" t="s">
        <v>1306</v>
      </c>
      <c r="X181" s="20" t="s">
        <v>1306</v>
      </c>
      <c r="Y181" s="20" t="s">
        <v>1306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thickBot="1" x14ac:dyDescent="0.35">
      <c r="A182" t="s">
        <v>270</v>
      </c>
      <c r="B182" t="s">
        <v>278</v>
      </c>
      <c r="C182" t="s">
        <v>1157</v>
      </c>
      <c r="D182" t="s">
        <v>279</v>
      </c>
      <c r="E182" s="39" t="s">
        <v>19</v>
      </c>
      <c r="F182" s="39" t="s">
        <v>28</v>
      </c>
      <c r="G182" t="s">
        <v>769</v>
      </c>
      <c r="H182" s="40">
        <f t="shared" si="17"/>
        <v>17</v>
      </c>
      <c r="I182" s="40">
        <f t="shared" si="18"/>
        <v>14</v>
      </c>
      <c r="J182" s="41">
        <f t="shared" si="19"/>
        <v>0.54838709677419351</v>
      </c>
      <c r="K182" s="20" t="s">
        <v>1306</v>
      </c>
      <c r="L182" s="20" t="s">
        <v>1306</v>
      </c>
      <c r="M182" s="20" t="s">
        <v>1306</v>
      </c>
      <c r="N182" s="20" t="s">
        <v>1306</v>
      </c>
      <c r="O182" s="20" t="s">
        <v>1306</v>
      </c>
      <c r="P182" s="20" t="s">
        <v>1306</v>
      </c>
      <c r="Q182" s="20" t="s">
        <v>1306</v>
      </c>
      <c r="R182" s="20" t="s">
        <v>1306</v>
      </c>
      <c r="S182" s="20" t="s">
        <v>1306</v>
      </c>
      <c r="T182" s="20" t="s">
        <v>1306</v>
      </c>
      <c r="U182" s="20" t="s">
        <v>1306</v>
      </c>
      <c r="V182" s="20" t="s">
        <v>1306</v>
      </c>
      <c r="W182" s="20" t="s">
        <v>1306</v>
      </c>
      <c r="X182" s="20" t="s">
        <v>1306</v>
      </c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thickBot="1" x14ac:dyDescent="0.35">
      <c r="A183" t="s">
        <v>270</v>
      </c>
      <c r="B183" t="s">
        <v>280</v>
      </c>
      <c r="C183" t="s">
        <v>1157</v>
      </c>
      <c r="D183" t="s">
        <v>281</v>
      </c>
      <c r="E183" s="39" t="s">
        <v>19</v>
      </c>
      <c r="F183" s="39" t="s">
        <v>28</v>
      </c>
      <c r="G183" t="s">
        <v>770</v>
      </c>
      <c r="H183" s="40">
        <f t="shared" si="17"/>
        <v>17</v>
      </c>
      <c r="I183" s="40">
        <f t="shared" si="18"/>
        <v>14</v>
      </c>
      <c r="J183" s="41">
        <f t="shared" si="19"/>
        <v>0.54838709677419351</v>
      </c>
      <c r="K183" s="20" t="s">
        <v>1306</v>
      </c>
      <c r="L183" s="20" t="s">
        <v>1306</v>
      </c>
      <c r="M183" s="20" t="s">
        <v>1306</v>
      </c>
      <c r="N183" s="20" t="s">
        <v>1306</v>
      </c>
      <c r="O183" s="20" t="s">
        <v>1306</v>
      </c>
      <c r="P183" s="20" t="s">
        <v>1306</v>
      </c>
      <c r="Q183" s="20" t="s">
        <v>1306</v>
      </c>
      <c r="R183" s="20" t="s">
        <v>1306</v>
      </c>
      <c r="S183" s="20" t="s">
        <v>1306</v>
      </c>
      <c r="T183" s="20" t="s">
        <v>1306</v>
      </c>
      <c r="U183" s="20" t="s">
        <v>1306</v>
      </c>
      <c r="V183" s="20" t="s">
        <v>1306</v>
      </c>
      <c r="W183" s="20" t="s">
        <v>1306</v>
      </c>
      <c r="X183" s="20" t="s">
        <v>1306</v>
      </c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t="s">
        <v>270</v>
      </c>
      <c r="B184" t="s">
        <v>283</v>
      </c>
      <c r="C184" t="s">
        <v>1157</v>
      </c>
      <c r="D184" t="s">
        <v>284</v>
      </c>
      <c r="E184" s="21"/>
      <c r="F184" s="39" t="s">
        <v>1149</v>
      </c>
      <c r="G184" t="s">
        <v>773</v>
      </c>
      <c r="H184" s="40">
        <f t="shared" si="17"/>
        <v>4</v>
      </c>
      <c r="I184" s="40">
        <f t="shared" si="18"/>
        <v>27</v>
      </c>
      <c r="J184" s="41">
        <f t="shared" si="19"/>
        <v>0.12903225806451613</v>
      </c>
      <c r="K184" s="20" t="s">
        <v>1306</v>
      </c>
      <c r="L184" s="20" t="s">
        <v>1306</v>
      </c>
      <c r="M184" s="20" t="s">
        <v>1306</v>
      </c>
      <c r="N184" s="20" t="s">
        <v>1306</v>
      </c>
      <c r="O184" s="20" t="s">
        <v>1306</v>
      </c>
      <c r="P184" s="20" t="s">
        <v>1306</v>
      </c>
      <c r="Q184" s="20" t="s">
        <v>1306</v>
      </c>
      <c r="R184" s="20" t="s">
        <v>1306</v>
      </c>
      <c r="S184" s="20" t="s">
        <v>1306</v>
      </c>
      <c r="T184" s="20" t="s">
        <v>1306</v>
      </c>
      <c r="U184" s="20" t="s">
        <v>1306</v>
      </c>
      <c r="V184" s="20" t="s">
        <v>1306</v>
      </c>
      <c r="W184" s="20" t="s">
        <v>1306</v>
      </c>
      <c r="X184" s="20" t="s">
        <v>1306</v>
      </c>
      <c r="Y184" s="20" t="s">
        <v>1306</v>
      </c>
      <c r="Z184" s="20" t="s">
        <v>1306</v>
      </c>
      <c r="AA184" s="20" t="s">
        <v>1306</v>
      </c>
      <c r="AB184" s="20" t="s">
        <v>1306</v>
      </c>
      <c r="AC184" s="20" t="s">
        <v>1306</v>
      </c>
      <c r="AD184" s="20" t="s">
        <v>1306</v>
      </c>
      <c r="AE184" s="20" t="s">
        <v>1306</v>
      </c>
      <c r="AF184" s="20" t="s">
        <v>1306</v>
      </c>
      <c r="AG184" s="20" t="s">
        <v>1306</v>
      </c>
      <c r="AH184" s="20" t="s">
        <v>1306</v>
      </c>
      <c r="AI184" s="20" t="s">
        <v>1306</v>
      </c>
      <c r="AJ184" s="20" t="s">
        <v>1306</v>
      </c>
      <c r="AK184" s="20" t="s">
        <v>1306</v>
      </c>
      <c r="AL184" s="20"/>
      <c r="AM184" s="20"/>
      <c r="AN184" s="20"/>
      <c r="AO184" s="20"/>
    </row>
    <row r="185" spans="1:41" ht="15" thickBot="1" x14ac:dyDescent="0.35">
      <c r="A185" t="s">
        <v>270</v>
      </c>
      <c r="B185" t="s">
        <v>286</v>
      </c>
      <c r="C185" t="s">
        <v>1157</v>
      </c>
      <c r="D185" t="s">
        <v>287</v>
      </c>
      <c r="E185" s="39" t="s">
        <v>15</v>
      </c>
      <c r="F185" s="39" t="s">
        <v>28</v>
      </c>
      <c r="G185" t="s">
        <v>776</v>
      </c>
      <c r="H185" s="40">
        <f t="shared" si="17"/>
        <v>18</v>
      </c>
      <c r="I185" s="40">
        <f t="shared" si="18"/>
        <v>13</v>
      </c>
      <c r="J185" s="41">
        <f t="shared" si="19"/>
        <v>0.58064516129032262</v>
      </c>
      <c r="K185" s="20" t="s">
        <v>1306</v>
      </c>
      <c r="L185" s="20"/>
      <c r="M185" s="20" t="s">
        <v>1306</v>
      </c>
      <c r="N185" s="20" t="s">
        <v>1306</v>
      </c>
      <c r="O185" s="20" t="s">
        <v>1306</v>
      </c>
      <c r="P185" s="20" t="s">
        <v>1306</v>
      </c>
      <c r="Q185" s="20" t="s">
        <v>1306</v>
      </c>
      <c r="R185" s="20" t="s">
        <v>1306</v>
      </c>
      <c r="S185" s="20" t="s">
        <v>1306</v>
      </c>
      <c r="T185" s="20" t="s">
        <v>1306</v>
      </c>
      <c r="U185" s="20" t="s">
        <v>1306</v>
      </c>
      <c r="V185" s="20" t="s">
        <v>1306</v>
      </c>
      <c r="W185" s="20" t="s">
        <v>1306</v>
      </c>
      <c r="X185" s="20" t="s">
        <v>1306</v>
      </c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thickBot="1" x14ac:dyDescent="0.35">
      <c r="A186" t="s">
        <v>290</v>
      </c>
      <c r="B186" t="s">
        <v>1054</v>
      </c>
      <c r="C186" t="s">
        <v>1157</v>
      </c>
      <c r="D186" t="s">
        <v>1184</v>
      </c>
      <c r="E186" s="39" t="s">
        <v>19</v>
      </c>
      <c r="F186" s="39" t="s">
        <v>20</v>
      </c>
      <c r="G186" t="s">
        <v>777</v>
      </c>
      <c r="H186" s="40">
        <f t="shared" si="17"/>
        <v>20</v>
      </c>
      <c r="I186" s="40">
        <f t="shared" si="18"/>
        <v>11</v>
      </c>
      <c r="J186" s="41">
        <f t="shared" si="19"/>
        <v>0.64516129032258063</v>
      </c>
      <c r="K186" s="20" t="s">
        <v>1306</v>
      </c>
      <c r="L186" s="20"/>
      <c r="M186" s="20" t="s">
        <v>1306</v>
      </c>
      <c r="N186" s="20" t="s">
        <v>1306</v>
      </c>
      <c r="O186" s="20" t="s">
        <v>1306</v>
      </c>
      <c r="P186" s="20" t="s">
        <v>1306</v>
      </c>
      <c r="Q186" s="20" t="s">
        <v>1306</v>
      </c>
      <c r="R186" s="20" t="s">
        <v>1306</v>
      </c>
      <c r="S186" s="20" t="s">
        <v>1306</v>
      </c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 t="s">
        <v>1306</v>
      </c>
      <c r="AE186" s="20"/>
      <c r="AF186" s="20"/>
      <c r="AG186" s="20"/>
      <c r="AH186" s="20" t="s">
        <v>1306</v>
      </c>
      <c r="AI186" s="20" t="s">
        <v>1306</v>
      </c>
      <c r="AJ186" s="20"/>
      <c r="AK186" s="20"/>
      <c r="AL186" s="20"/>
      <c r="AM186" s="20"/>
      <c r="AN186" s="20"/>
      <c r="AO186" s="20"/>
    </row>
    <row r="187" spans="1:41" ht="15" thickBot="1" x14ac:dyDescent="0.35">
      <c r="A187" t="s">
        <v>232</v>
      </c>
      <c r="B187" t="s">
        <v>288</v>
      </c>
      <c r="C187" t="s">
        <v>1158</v>
      </c>
      <c r="D187" t="s">
        <v>289</v>
      </c>
      <c r="E187" s="39" t="s">
        <v>15</v>
      </c>
      <c r="F187" s="39" t="s">
        <v>28</v>
      </c>
      <c r="G187" t="s">
        <v>1160</v>
      </c>
      <c r="H187" s="40">
        <f t="shared" si="17"/>
        <v>11</v>
      </c>
      <c r="I187" s="40">
        <f t="shared" si="18"/>
        <v>20</v>
      </c>
      <c r="J187" s="41">
        <f t="shared" si="19"/>
        <v>0.35483870967741937</v>
      </c>
      <c r="K187" s="20" t="s">
        <v>1306</v>
      </c>
      <c r="L187" s="20" t="s">
        <v>1306</v>
      </c>
      <c r="M187" s="20" t="s">
        <v>1306</v>
      </c>
      <c r="N187" s="20" t="s">
        <v>1306</v>
      </c>
      <c r="O187" s="20" t="s">
        <v>1306</v>
      </c>
      <c r="P187" s="20" t="s">
        <v>1306</v>
      </c>
      <c r="Q187" s="20" t="s">
        <v>1306</v>
      </c>
      <c r="R187" s="20" t="s">
        <v>1306</v>
      </c>
      <c r="S187" s="20" t="s">
        <v>1306</v>
      </c>
      <c r="T187" s="20" t="s">
        <v>1306</v>
      </c>
      <c r="U187" s="20" t="s">
        <v>1306</v>
      </c>
      <c r="V187" s="20" t="s">
        <v>1306</v>
      </c>
      <c r="W187" s="20" t="s">
        <v>1306</v>
      </c>
      <c r="X187" s="20" t="s">
        <v>1306</v>
      </c>
      <c r="Y187" s="20" t="s">
        <v>1306</v>
      </c>
      <c r="Z187" s="20" t="s">
        <v>1306</v>
      </c>
      <c r="AA187" s="20" t="s">
        <v>1306</v>
      </c>
      <c r="AB187" s="20" t="s">
        <v>1306</v>
      </c>
      <c r="AC187" s="20" t="s">
        <v>1306</v>
      </c>
      <c r="AD187" s="20"/>
      <c r="AE187" s="20"/>
      <c r="AF187" s="20" t="s">
        <v>1306</v>
      </c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thickBot="1" x14ac:dyDescent="0.35">
      <c r="A188" t="s">
        <v>290</v>
      </c>
      <c r="B188" t="s">
        <v>291</v>
      </c>
      <c r="C188" t="s">
        <v>1158</v>
      </c>
      <c r="D188" t="s">
        <v>292</v>
      </c>
      <c r="E188" s="39" t="s">
        <v>15</v>
      </c>
      <c r="F188" s="39" t="s">
        <v>28</v>
      </c>
      <c r="G188" t="s">
        <v>778</v>
      </c>
      <c r="H188" s="40">
        <f t="shared" si="17"/>
        <v>30</v>
      </c>
      <c r="I188" s="40">
        <f t="shared" si="18"/>
        <v>1</v>
      </c>
      <c r="J188" s="41">
        <f t="shared" si="19"/>
        <v>0.967741935483871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 t="s">
        <v>1306</v>
      </c>
      <c r="AL188" s="20"/>
      <c r="AM188" s="20"/>
      <c r="AN188" s="20"/>
      <c r="AO188" s="20"/>
    </row>
    <row r="189" spans="1:41" ht="15" thickBot="1" x14ac:dyDescent="0.35">
      <c r="A189" t="s">
        <v>12</v>
      </c>
      <c r="B189" s="45" t="s">
        <v>13</v>
      </c>
      <c r="C189" t="s">
        <v>1158</v>
      </c>
      <c r="D189" t="s">
        <v>14</v>
      </c>
      <c r="E189" s="39" t="s">
        <v>15</v>
      </c>
      <c r="F189" s="39" t="s">
        <v>1149</v>
      </c>
      <c r="G189" t="s">
        <v>779</v>
      </c>
      <c r="H189" s="40">
        <f t="shared" si="17"/>
        <v>4</v>
      </c>
      <c r="I189" s="40">
        <f t="shared" si="18"/>
        <v>27</v>
      </c>
      <c r="J189" s="41">
        <f t="shared" si="19"/>
        <v>0.12903225806451613</v>
      </c>
      <c r="K189" s="20" t="s">
        <v>1306</v>
      </c>
      <c r="L189" s="20" t="s">
        <v>1306</v>
      </c>
      <c r="M189" s="20" t="s">
        <v>1306</v>
      </c>
      <c r="N189" s="20" t="s">
        <v>1306</v>
      </c>
      <c r="O189" s="20" t="s">
        <v>1306</v>
      </c>
      <c r="P189" s="20" t="s">
        <v>1306</v>
      </c>
      <c r="Q189" s="20" t="s">
        <v>1306</v>
      </c>
      <c r="R189" s="20" t="s">
        <v>1306</v>
      </c>
      <c r="S189" s="20" t="s">
        <v>1306</v>
      </c>
      <c r="T189" s="20" t="s">
        <v>1306</v>
      </c>
      <c r="U189" s="20" t="s">
        <v>1306</v>
      </c>
      <c r="V189" s="20" t="s">
        <v>1306</v>
      </c>
      <c r="W189" s="20" t="s">
        <v>1306</v>
      </c>
      <c r="X189" s="20" t="s">
        <v>1306</v>
      </c>
      <c r="Y189" s="20" t="s">
        <v>1306</v>
      </c>
      <c r="Z189" s="20" t="s">
        <v>1306</v>
      </c>
      <c r="AA189" s="20" t="s">
        <v>1306</v>
      </c>
      <c r="AB189" s="20" t="s">
        <v>1306</v>
      </c>
      <c r="AC189" s="20" t="s">
        <v>1306</v>
      </c>
      <c r="AD189" s="20" t="s">
        <v>1306</v>
      </c>
      <c r="AE189" s="20" t="s">
        <v>1306</v>
      </c>
      <c r="AF189" s="20" t="s">
        <v>1306</v>
      </c>
      <c r="AG189" s="20" t="s">
        <v>1306</v>
      </c>
      <c r="AH189" s="20" t="s">
        <v>1306</v>
      </c>
      <c r="AI189" s="20" t="s">
        <v>1306</v>
      </c>
      <c r="AJ189" s="20" t="s">
        <v>1306</v>
      </c>
      <c r="AK189" s="20" t="s">
        <v>1306</v>
      </c>
      <c r="AL189" s="20"/>
      <c r="AM189" s="20"/>
      <c r="AN189" s="20"/>
      <c r="AO189" s="20"/>
    </row>
    <row r="190" spans="1:41" ht="15" thickBot="1" x14ac:dyDescent="0.35">
      <c r="A190" t="s">
        <v>380</v>
      </c>
      <c r="B190" t="s">
        <v>1055</v>
      </c>
      <c r="C190" t="s">
        <v>1158</v>
      </c>
      <c r="D190" t="s">
        <v>1056</v>
      </c>
      <c r="E190" s="39" t="s">
        <v>73</v>
      </c>
      <c r="F190" s="39" t="s">
        <v>28</v>
      </c>
      <c r="G190"/>
      <c r="H190" s="40">
        <f t="shared" si="17"/>
        <v>25</v>
      </c>
      <c r="I190" s="40">
        <f t="shared" si="18"/>
        <v>6</v>
      </c>
      <c r="J190" s="41">
        <f t="shared" si="19"/>
        <v>0.80645161290322576</v>
      </c>
      <c r="K190" s="20" t="s">
        <v>1306</v>
      </c>
      <c r="L190" s="20" t="s">
        <v>1306</v>
      </c>
      <c r="M190" s="20" t="s">
        <v>1306</v>
      </c>
      <c r="N190" s="20" t="s">
        <v>1306</v>
      </c>
      <c r="O190" s="20" t="s">
        <v>1306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 t="s">
        <v>1306</v>
      </c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thickBot="1" x14ac:dyDescent="0.35">
      <c r="A191" t="s">
        <v>1057</v>
      </c>
      <c r="B191" t="s">
        <v>1058</v>
      </c>
      <c r="C191" t="s">
        <v>1158</v>
      </c>
      <c r="D191" t="s">
        <v>1056</v>
      </c>
      <c r="E191" s="39" t="s">
        <v>73</v>
      </c>
      <c r="F191" s="39" t="s">
        <v>28</v>
      </c>
      <c r="G191"/>
      <c r="H191" s="40">
        <f t="shared" si="17"/>
        <v>25</v>
      </c>
      <c r="I191" s="40">
        <f t="shared" si="18"/>
        <v>6</v>
      </c>
      <c r="J191" s="41">
        <f t="shared" si="19"/>
        <v>0.80645161290322576</v>
      </c>
      <c r="K191" s="20" t="s">
        <v>1306</v>
      </c>
      <c r="L191" s="20" t="s">
        <v>1306</v>
      </c>
      <c r="M191" s="20" t="s">
        <v>1306</v>
      </c>
      <c r="N191" s="20" t="s">
        <v>1306</v>
      </c>
      <c r="O191" s="20" t="s">
        <v>1306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 t="s">
        <v>1306</v>
      </c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thickBot="1" x14ac:dyDescent="0.35">
      <c r="A192" t="s">
        <v>17</v>
      </c>
      <c r="B192" s="45" t="s">
        <v>18</v>
      </c>
      <c r="C192" t="s">
        <v>1158</v>
      </c>
      <c r="D192" t="s">
        <v>1185</v>
      </c>
      <c r="E192" s="39" t="s">
        <v>19</v>
      </c>
      <c r="F192" s="39" t="s">
        <v>20</v>
      </c>
      <c r="G192" t="s">
        <v>780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thickBot="1" x14ac:dyDescent="0.35">
      <c r="A193" t="s">
        <v>17</v>
      </c>
      <c r="B193" s="45" t="s">
        <v>21</v>
      </c>
      <c r="C193" t="s">
        <v>1158</v>
      </c>
      <c r="D193" t="s">
        <v>22</v>
      </c>
      <c r="E193" s="39" t="s">
        <v>19</v>
      </c>
      <c r="F193" s="39" t="s">
        <v>20</v>
      </c>
      <c r="G193" t="s">
        <v>729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thickBot="1" x14ac:dyDescent="0.35">
      <c r="A194" t="s">
        <v>17</v>
      </c>
      <c r="B194" s="45" t="s">
        <v>23</v>
      </c>
      <c r="C194" t="s">
        <v>1158</v>
      </c>
      <c r="D194" t="s">
        <v>617</v>
      </c>
      <c r="E194" s="39" t="s">
        <v>15</v>
      </c>
      <c r="F194" s="39" t="s">
        <v>1150</v>
      </c>
      <c r="G194" t="s">
        <v>781</v>
      </c>
      <c r="H194" s="40">
        <f t="shared" si="17"/>
        <v>30</v>
      </c>
      <c r="I194" s="40">
        <f t="shared" si="18"/>
        <v>1</v>
      </c>
      <c r="J194" s="41">
        <f t="shared" si="19"/>
        <v>0.967741935483871</v>
      </c>
      <c r="K194" s="20" t="s">
        <v>1306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t="s">
        <v>17</v>
      </c>
      <c r="B195" s="45" t="s">
        <v>24</v>
      </c>
      <c r="C195" t="s">
        <v>1158</v>
      </c>
      <c r="D195" t="s">
        <v>25</v>
      </c>
      <c r="E195" s="39" t="s">
        <v>15</v>
      </c>
      <c r="F195" s="39" t="s">
        <v>20</v>
      </c>
      <c r="G195" t="s">
        <v>782</v>
      </c>
      <c r="H195" s="40">
        <f t="shared" si="17"/>
        <v>12</v>
      </c>
      <c r="I195" s="40">
        <f t="shared" si="18"/>
        <v>19</v>
      </c>
      <c r="J195" s="41">
        <f t="shared" si="19"/>
        <v>0.38709677419354838</v>
      </c>
      <c r="K195" s="20" t="s">
        <v>1306</v>
      </c>
      <c r="L195" s="20" t="s">
        <v>1306</v>
      </c>
      <c r="M195" s="20" t="s">
        <v>1306</v>
      </c>
      <c r="N195" s="20" t="s">
        <v>1306</v>
      </c>
      <c r="O195" s="20" t="s">
        <v>1306</v>
      </c>
      <c r="P195" s="20" t="s">
        <v>1306</v>
      </c>
      <c r="Q195" s="20" t="s">
        <v>1306</v>
      </c>
      <c r="R195" s="20" t="s">
        <v>1306</v>
      </c>
      <c r="S195" s="20" t="s">
        <v>1306</v>
      </c>
      <c r="T195" s="20" t="s">
        <v>1306</v>
      </c>
      <c r="U195" s="20" t="s">
        <v>1306</v>
      </c>
      <c r="V195" s="20" t="s">
        <v>1306</v>
      </c>
      <c r="W195" s="20" t="s">
        <v>1306</v>
      </c>
      <c r="X195" s="20" t="s">
        <v>1306</v>
      </c>
      <c r="Y195" s="20" t="s">
        <v>1306</v>
      </c>
      <c r="Z195" s="20" t="s">
        <v>1306</v>
      </c>
      <c r="AA195" s="20" t="s">
        <v>1306</v>
      </c>
      <c r="AB195" s="20" t="s">
        <v>1306</v>
      </c>
      <c r="AC195" s="20" t="s">
        <v>1306</v>
      </c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thickBot="1" x14ac:dyDescent="0.35">
      <c r="A196" t="s">
        <v>293</v>
      </c>
      <c r="B196" t="s">
        <v>1059</v>
      </c>
      <c r="C196" t="s">
        <v>1157</v>
      </c>
      <c r="D196" t="s">
        <v>294</v>
      </c>
      <c r="E196" s="39" t="s">
        <v>73</v>
      </c>
      <c r="F196" s="39" t="s">
        <v>28</v>
      </c>
      <c r="G196" t="s">
        <v>783</v>
      </c>
      <c r="H196" s="40">
        <f t="shared" si="17"/>
        <v>15</v>
      </c>
      <c r="I196" s="40">
        <f t="shared" si="18"/>
        <v>16</v>
      </c>
      <c r="J196" s="41">
        <f t="shared" si="19"/>
        <v>0.4838709677419355</v>
      </c>
      <c r="K196" s="20" t="s">
        <v>1306</v>
      </c>
      <c r="L196" s="20" t="s">
        <v>1306</v>
      </c>
      <c r="M196" s="20" t="s">
        <v>1306</v>
      </c>
      <c r="N196" s="20" t="s">
        <v>1306</v>
      </c>
      <c r="O196" s="20" t="s">
        <v>1306</v>
      </c>
      <c r="P196" s="20" t="s">
        <v>1306</v>
      </c>
      <c r="Q196" s="20" t="s">
        <v>1306</v>
      </c>
      <c r="R196" s="20" t="s">
        <v>1306</v>
      </c>
      <c r="S196" s="20" t="s">
        <v>1306</v>
      </c>
      <c r="T196" s="20" t="s">
        <v>1306</v>
      </c>
      <c r="U196" s="20" t="s">
        <v>1306</v>
      </c>
      <c r="V196" s="20" t="s">
        <v>1306</v>
      </c>
      <c r="W196" s="20" t="s">
        <v>1306</v>
      </c>
      <c r="X196" s="20" t="s">
        <v>1306</v>
      </c>
      <c r="Y196" s="20" t="s">
        <v>1306</v>
      </c>
      <c r="Z196" s="20"/>
      <c r="AA196" s="20"/>
      <c r="AB196" s="20"/>
      <c r="AC196" s="20"/>
      <c r="AD196" s="20"/>
      <c r="AE196" s="20"/>
      <c r="AF196" s="20"/>
      <c r="AG196" s="20"/>
      <c r="AH196" s="20" t="s">
        <v>1306</v>
      </c>
      <c r="AI196" s="20"/>
      <c r="AJ196" s="20"/>
      <c r="AK196" s="20"/>
      <c r="AL196" s="20"/>
      <c r="AM196" s="20"/>
      <c r="AN196" s="20"/>
      <c r="AO196" s="20"/>
    </row>
    <row r="197" spans="1:41" ht="15" thickBot="1" x14ac:dyDescent="0.35">
      <c r="A197" t="s">
        <v>270</v>
      </c>
      <c r="B197" t="s">
        <v>295</v>
      </c>
      <c r="C197" t="s">
        <v>1157</v>
      </c>
      <c r="D197" t="s">
        <v>296</v>
      </c>
      <c r="E197" s="39" t="s">
        <v>73</v>
      </c>
      <c r="F197" s="39" t="s">
        <v>28</v>
      </c>
      <c r="G197" t="s">
        <v>1154</v>
      </c>
      <c r="H197" s="40">
        <f t="shared" si="17"/>
        <v>16</v>
      </c>
      <c r="I197" s="40">
        <f t="shared" si="18"/>
        <v>15</v>
      </c>
      <c r="J197" s="41">
        <f t="shared" si="19"/>
        <v>0.5161290322580645</v>
      </c>
      <c r="K197" s="20" t="s">
        <v>1306</v>
      </c>
      <c r="L197" s="20" t="s">
        <v>1306</v>
      </c>
      <c r="M197" s="20" t="s">
        <v>1306</v>
      </c>
      <c r="N197" s="20" t="s">
        <v>1306</v>
      </c>
      <c r="O197" s="20" t="s">
        <v>1306</v>
      </c>
      <c r="P197" s="20" t="s">
        <v>1306</v>
      </c>
      <c r="Q197" s="20" t="s">
        <v>1306</v>
      </c>
      <c r="R197" s="20" t="s">
        <v>1306</v>
      </c>
      <c r="S197" s="20" t="s">
        <v>1306</v>
      </c>
      <c r="T197" s="20" t="s">
        <v>1306</v>
      </c>
      <c r="U197" s="20" t="s">
        <v>1306</v>
      </c>
      <c r="V197" s="20" t="s">
        <v>1306</v>
      </c>
      <c r="W197" s="20" t="s">
        <v>1306</v>
      </c>
      <c r="X197" s="20" t="s">
        <v>1306</v>
      </c>
      <c r="Y197" s="20" t="s">
        <v>1306</v>
      </c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thickBot="1" x14ac:dyDescent="0.35">
      <c r="A198" t="s">
        <v>297</v>
      </c>
      <c r="B198" t="s">
        <v>1060</v>
      </c>
      <c r="C198" t="s">
        <v>1157</v>
      </c>
      <c r="D198" t="s">
        <v>298</v>
      </c>
      <c r="E198" s="39" t="s">
        <v>19</v>
      </c>
      <c r="F198" s="39" t="s">
        <v>28</v>
      </c>
      <c r="G198" t="s">
        <v>784</v>
      </c>
      <c r="H198" s="40">
        <f t="shared" si="17"/>
        <v>16</v>
      </c>
      <c r="I198" s="40">
        <f>COUNTIF(K198:AL198,"APAGADO")</f>
        <v>15</v>
      </c>
      <c r="J198" s="41">
        <f>(H198)/(I198+H198)</f>
        <v>0.5161290322580645</v>
      </c>
      <c r="K198" s="20" t="s">
        <v>1306</v>
      </c>
      <c r="L198" s="20" t="s">
        <v>1306</v>
      </c>
      <c r="M198" s="20" t="s">
        <v>1306</v>
      </c>
      <c r="N198" s="20" t="s">
        <v>1306</v>
      </c>
      <c r="O198" s="20" t="s">
        <v>1306</v>
      </c>
      <c r="P198" s="20" t="s">
        <v>1306</v>
      </c>
      <c r="Q198" s="20" t="s">
        <v>1306</v>
      </c>
      <c r="R198" s="20" t="s">
        <v>1306</v>
      </c>
      <c r="S198" s="20" t="s">
        <v>1306</v>
      </c>
      <c r="T198" s="20" t="s">
        <v>1306</v>
      </c>
      <c r="U198" s="20" t="s">
        <v>1306</v>
      </c>
      <c r="V198" s="20" t="s">
        <v>1306</v>
      </c>
      <c r="W198" s="20" t="s">
        <v>1306</v>
      </c>
      <c r="X198" s="20" t="s">
        <v>1306</v>
      </c>
      <c r="Y198" s="20" t="s">
        <v>1306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thickBot="1" x14ac:dyDescent="0.35">
      <c r="A199" t="s">
        <v>293</v>
      </c>
      <c r="B199" t="s">
        <v>299</v>
      </c>
      <c r="C199" t="s">
        <v>1157</v>
      </c>
      <c r="D199" t="s">
        <v>300</v>
      </c>
      <c r="E199" s="39" t="s">
        <v>19</v>
      </c>
      <c r="F199" s="39" t="s">
        <v>1149</v>
      </c>
      <c r="G199" t="s">
        <v>785</v>
      </c>
      <c r="H199" s="40">
        <f t="shared" si="17"/>
        <v>16</v>
      </c>
      <c r="I199" s="40">
        <f t="shared" si="18"/>
        <v>15</v>
      </c>
      <c r="J199" s="41">
        <f t="shared" si="19"/>
        <v>0.5161290322580645</v>
      </c>
      <c r="K199" s="20" t="s">
        <v>1306</v>
      </c>
      <c r="L199" s="20" t="s">
        <v>1306</v>
      </c>
      <c r="M199" s="20" t="s">
        <v>1306</v>
      </c>
      <c r="N199" s="20" t="s">
        <v>1306</v>
      </c>
      <c r="O199" s="20" t="s">
        <v>1306</v>
      </c>
      <c r="P199" s="20" t="s">
        <v>1306</v>
      </c>
      <c r="Q199" s="20" t="s">
        <v>1306</v>
      </c>
      <c r="R199" s="20" t="s">
        <v>1306</v>
      </c>
      <c r="S199" s="20" t="s">
        <v>1306</v>
      </c>
      <c r="T199" s="20" t="s">
        <v>1306</v>
      </c>
      <c r="U199" s="20" t="s">
        <v>1306</v>
      </c>
      <c r="V199" s="20" t="s">
        <v>1306</v>
      </c>
      <c r="W199" s="20" t="s">
        <v>1306</v>
      </c>
      <c r="X199" s="20" t="s">
        <v>1306</v>
      </c>
      <c r="Y199" s="20" t="s">
        <v>1306</v>
      </c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t="s">
        <v>297</v>
      </c>
      <c r="B200" t="s">
        <v>1061</v>
      </c>
      <c r="C200" t="s">
        <v>1157</v>
      </c>
      <c r="D200" t="s">
        <v>301</v>
      </c>
      <c r="E200" s="39" t="s">
        <v>19</v>
      </c>
      <c r="F200" s="39" t="s">
        <v>1149</v>
      </c>
      <c r="G200" t="s">
        <v>786</v>
      </c>
      <c r="H200" s="40">
        <f t="shared" ref="H200:H263" si="22">COUNTIF(K200:AO200,"")</f>
        <v>5</v>
      </c>
      <c r="I200" s="40">
        <f>COUNTIF(K200:AL200,"APAGADO")</f>
        <v>26</v>
      </c>
      <c r="J200" s="41">
        <f>(H200)/(I200+H200)</f>
        <v>0.16129032258064516</v>
      </c>
      <c r="K200" s="20" t="s">
        <v>1306</v>
      </c>
      <c r="L200" s="20" t="s">
        <v>1306</v>
      </c>
      <c r="M200" s="20" t="s">
        <v>1306</v>
      </c>
      <c r="N200" s="20" t="s">
        <v>1306</v>
      </c>
      <c r="O200" s="20" t="s">
        <v>1306</v>
      </c>
      <c r="P200" s="20" t="s">
        <v>1306</v>
      </c>
      <c r="Q200" s="20" t="s">
        <v>1306</v>
      </c>
      <c r="R200" s="20" t="s">
        <v>1306</v>
      </c>
      <c r="S200" s="20" t="s">
        <v>1306</v>
      </c>
      <c r="T200" s="20" t="s">
        <v>1306</v>
      </c>
      <c r="U200" s="20" t="s">
        <v>1306</v>
      </c>
      <c r="V200" s="20" t="s">
        <v>1306</v>
      </c>
      <c r="W200" s="20" t="s">
        <v>1306</v>
      </c>
      <c r="X200" s="20" t="s">
        <v>1306</v>
      </c>
      <c r="Y200" s="20" t="s">
        <v>1306</v>
      </c>
      <c r="Z200" s="20" t="s">
        <v>1306</v>
      </c>
      <c r="AA200" s="20" t="s">
        <v>1306</v>
      </c>
      <c r="AB200" s="20" t="s">
        <v>1306</v>
      </c>
      <c r="AC200" s="20" t="s">
        <v>1306</v>
      </c>
      <c r="AD200" s="20" t="s">
        <v>1306</v>
      </c>
      <c r="AE200" s="20" t="s">
        <v>1306</v>
      </c>
      <c r="AF200" s="20" t="s">
        <v>1306</v>
      </c>
      <c r="AG200" s="20" t="s">
        <v>1306</v>
      </c>
      <c r="AH200" s="20"/>
      <c r="AI200" s="20" t="s">
        <v>1306</v>
      </c>
      <c r="AJ200" s="20" t="s">
        <v>1306</v>
      </c>
      <c r="AK200" s="20" t="s">
        <v>1306</v>
      </c>
      <c r="AL200" s="20"/>
      <c r="AM200" s="20"/>
      <c r="AN200" s="20"/>
      <c r="AO200" s="20"/>
    </row>
    <row r="201" spans="1:41" ht="15" thickBot="1" x14ac:dyDescent="0.35">
      <c r="A201" t="s">
        <v>297</v>
      </c>
      <c r="B201" t="s">
        <v>302</v>
      </c>
      <c r="C201" t="s">
        <v>1157</v>
      </c>
      <c r="D201" t="s">
        <v>303</v>
      </c>
      <c r="E201" s="39" t="s">
        <v>15</v>
      </c>
      <c r="F201" s="39" t="s">
        <v>1149</v>
      </c>
      <c r="G201" t="s">
        <v>787</v>
      </c>
      <c r="H201" s="40">
        <f t="shared" si="22"/>
        <v>16</v>
      </c>
      <c r="I201" s="40">
        <f t="shared" si="18"/>
        <v>15</v>
      </c>
      <c r="J201" s="41">
        <f t="shared" si="19"/>
        <v>0.5161290322580645</v>
      </c>
      <c r="K201" s="20" t="s">
        <v>1306</v>
      </c>
      <c r="L201" s="20" t="s">
        <v>1306</v>
      </c>
      <c r="M201" s="20" t="s">
        <v>1306</v>
      </c>
      <c r="N201" s="20" t="s">
        <v>1306</v>
      </c>
      <c r="O201" s="20" t="s">
        <v>1306</v>
      </c>
      <c r="P201" s="20" t="s">
        <v>1306</v>
      </c>
      <c r="Q201" s="20" t="s">
        <v>1306</v>
      </c>
      <c r="R201" s="20" t="s">
        <v>1306</v>
      </c>
      <c r="S201" s="20" t="s">
        <v>1306</v>
      </c>
      <c r="T201" s="20" t="s">
        <v>1306</v>
      </c>
      <c r="U201" s="20" t="s">
        <v>1306</v>
      </c>
      <c r="V201" s="20" t="s">
        <v>1306</v>
      </c>
      <c r="W201" s="20" t="s">
        <v>1306</v>
      </c>
      <c r="X201" s="20" t="s">
        <v>1306</v>
      </c>
      <c r="Y201" s="20" t="s">
        <v>1306</v>
      </c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thickBot="1" x14ac:dyDescent="0.35">
      <c r="A202" t="s">
        <v>304</v>
      </c>
      <c r="B202" t="s">
        <v>305</v>
      </c>
      <c r="C202" t="s">
        <v>1157</v>
      </c>
      <c r="D202" t="s">
        <v>306</v>
      </c>
      <c r="E202" s="39" t="s">
        <v>73</v>
      </c>
      <c r="F202" s="39" t="s">
        <v>28</v>
      </c>
      <c r="G202" t="s">
        <v>788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thickBot="1" x14ac:dyDescent="0.35">
      <c r="A203" t="s">
        <v>304</v>
      </c>
      <c r="B203" t="s">
        <v>307</v>
      </c>
      <c r="C203" t="s">
        <v>1157</v>
      </c>
      <c r="D203" t="s">
        <v>308</v>
      </c>
      <c r="E203" s="39" t="s">
        <v>19</v>
      </c>
      <c r="F203" s="39" t="s">
        <v>20</v>
      </c>
      <c r="G203" t="s">
        <v>789</v>
      </c>
      <c r="H203" s="40">
        <f t="shared" si="22"/>
        <v>27</v>
      </c>
      <c r="I203" s="40">
        <f t="shared" si="18"/>
        <v>4</v>
      </c>
      <c r="J203" s="41">
        <f t="shared" si="19"/>
        <v>0.87096774193548387</v>
      </c>
      <c r="K203" s="20" t="s">
        <v>1306</v>
      </c>
      <c r="L203" s="20" t="s">
        <v>1306</v>
      </c>
      <c r="M203" s="20" t="s">
        <v>1306</v>
      </c>
      <c r="N203" s="20" t="s">
        <v>1306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thickBot="1" x14ac:dyDescent="0.35">
      <c r="A204" t="s">
        <v>304</v>
      </c>
      <c r="B204" t="s">
        <v>309</v>
      </c>
      <c r="C204" t="s">
        <v>1157</v>
      </c>
      <c r="D204" t="s">
        <v>310</v>
      </c>
      <c r="E204" s="39" t="s">
        <v>19</v>
      </c>
      <c r="F204" s="39" t="s">
        <v>20</v>
      </c>
      <c r="G204" t="s">
        <v>790</v>
      </c>
      <c r="H204" s="40">
        <f t="shared" si="22"/>
        <v>25</v>
      </c>
      <c r="I204" s="40">
        <f t="shared" si="18"/>
        <v>6</v>
      </c>
      <c r="J204" s="41">
        <f t="shared" si="19"/>
        <v>0.80645161290322576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 t="s">
        <v>1306</v>
      </c>
      <c r="W204" s="20" t="s">
        <v>1306</v>
      </c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 t="s">
        <v>1306</v>
      </c>
      <c r="AI204" s="20" t="s">
        <v>1306</v>
      </c>
      <c r="AJ204" s="20" t="s">
        <v>1306</v>
      </c>
      <c r="AK204" s="20" t="s">
        <v>1306</v>
      </c>
      <c r="AL204" s="20"/>
      <c r="AM204" s="20"/>
      <c r="AN204" s="20"/>
      <c r="AO204" s="20"/>
    </row>
    <row r="205" spans="1:41" ht="15" thickBot="1" x14ac:dyDescent="0.35">
      <c r="A205" t="s">
        <v>304</v>
      </c>
      <c r="B205" t="s">
        <v>311</v>
      </c>
      <c r="C205" t="s">
        <v>1157</v>
      </c>
      <c r="D205" t="s">
        <v>312</v>
      </c>
      <c r="E205" s="39" t="s">
        <v>19</v>
      </c>
      <c r="F205" s="39" t="s">
        <v>20</v>
      </c>
      <c r="G205" t="s">
        <v>791</v>
      </c>
      <c r="H205" s="40">
        <f t="shared" si="22"/>
        <v>30</v>
      </c>
      <c r="I205" s="40">
        <f t="shared" si="18"/>
        <v>1</v>
      </c>
      <c r="J205" s="41">
        <f t="shared" si="19"/>
        <v>0.967741935483871</v>
      </c>
      <c r="K205" s="20"/>
      <c r="L205" s="20"/>
      <c r="M205" s="20"/>
      <c r="N205" s="20"/>
      <c r="O205" s="20"/>
      <c r="P205" s="20" t="s">
        <v>1306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thickBot="1" x14ac:dyDescent="0.35">
      <c r="A206" t="s">
        <v>313</v>
      </c>
      <c r="B206" t="s">
        <v>1062</v>
      </c>
      <c r="C206" t="s">
        <v>1157</v>
      </c>
      <c r="D206" t="s">
        <v>316</v>
      </c>
      <c r="E206" s="39" t="s">
        <v>19</v>
      </c>
      <c r="F206" s="39" t="s">
        <v>28</v>
      </c>
      <c r="G206" t="s">
        <v>792</v>
      </c>
      <c r="H206" s="40">
        <f t="shared" si="22"/>
        <v>26</v>
      </c>
      <c r="I206" s="40">
        <f t="shared" si="18"/>
        <v>5</v>
      </c>
      <c r="J206" s="41">
        <f t="shared" si="19"/>
        <v>0.83870967741935487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 t="s">
        <v>1306</v>
      </c>
      <c r="AC206" s="20"/>
      <c r="AD206" s="20"/>
      <c r="AE206" s="20"/>
      <c r="AF206" s="20"/>
      <c r="AG206" s="20" t="s">
        <v>1306</v>
      </c>
      <c r="AH206" s="20" t="s">
        <v>1306</v>
      </c>
      <c r="AI206" s="20"/>
      <c r="AJ206" s="20" t="s">
        <v>1306</v>
      </c>
      <c r="AK206" s="20" t="s">
        <v>1306</v>
      </c>
      <c r="AL206" s="20"/>
      <c r="AM206" s="20"/>
      <c r="AN206" s="20"/>
      <c r="AO206" s="20"/>
    </row>
    <row r="207" spans="1:41" ht="15" thickBot="1" x14ac:dyDescent="0.35">
      <c r="A207" t="s">
        <v>313</v>
      </c>
      <c r="B207" t="s">
        <v>317</v>
      </c>
      <c r="C207" t="s">
        <v>1157</v>
      </c>
      <c r="D207" t="s">
        <v>318</v>
      </c>
      <c r="E207" s="39" t="s">
        <v>19</v>
      </c>
      <c r="F207" s="39" t="s">
        <v>20</v>
      </c>
      <c r="G207" t="s">
        <v>793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thickBot="1" x14ac:dyDescent="0.35">
      <c r="A208" t="s">
        <v>313</v>
      </c>
      <c r="B208" t="s">
        <v>319</v>
      </c>
      <c r="C208" t="s">
        <v>1157</v>
      </c>
      <c r="D208" t="s">
        <v>320</v>
      </c>
      <c r="E208" s="39" t="s">
        <v>19</v>
      </c>
      <c r="F208" s="39" t="s">
        <v>1150</v>
      </c>
      <c r="G208" t="s">
        <v>794</v>
      </c>
      <c r="H208" s="40">
        <f t="shared" si="22"/>
        <v>26</v>
      </c>
      <c r="I208" s="40">
        <f t="shared" si="18"/>
        <v>5</v>
      </c>
      <c r="J208" s="41">
        <f t="shared" si="19"/>
        <v>0.83870967741935487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 t="s">
        <v>1306</v>
      </c>
      <c r="AC208" s="20"/>
      <c r="AD208" s="20"/>
      <c r="AE208" s="20"/>
      <c r="AF208" s="20"/>
      <c r="AG208" s="20" t="s">
        <v>1306</v>
      </c>
      <c r="AH208" s="20" t="s">
        <v>1306</v>
      </c>
      <c r="AI208" s="20"/>
      <c r="AJ208" s="20" t="s">
        <v>1306</v>
      </c>
      <c r="AK208" s="20" t="s">
        <v>1306</v>
      </c>
      <c r="AL208" s="20"/>
      <c r="AM208" s="20"/>
      <c r="AN208" s="20"/>
      <c r="AO208" s="20"/>
    </row>
    <row r="209" spans="1:41" ht="15" thickBot="1" x14ac:dyDescent="0.35">
      <c r="A209" t="s">
        <v>313</v>
      </c>
      <c r="B209" t="s">
        <v>321</v>
      </c>
      <c r="C209" t="s">
        <v>1157</v>
      </c>
      <c r="D209" t="s">
        <v>322</v>
      </c>
      <c r="E209" s="39" t="s">
        <v>19</v>
      </c>
      <c r="F209" s="39" t="s">
        <v>20</v>
      </c>
      <c r="G209" t="s">
        <v>795</v>
      </c>
      <c r="H209" s="40">
        <f t="shared" si="22"/>
        <v>30</v>
      </c>
      <c r="I209" s="40">
        <f t="shared" si="18"/>
        <v>1</v>
      </c>
      <c r="J209" s="41">
        <f t="shared" si="19"/>
        <v>0.967741935483871</v>
      </c>
      <c r="K209" s="20"/>
      <c r="L209" s="20" t="s">
        <v>1306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t="s">
        <v>323</v>
      </c>
      <c r="B210" t="s">
        <v>324</v>
      </c>
      <c r="C210" t="s">
        <v>1157</v>
      </c>
      <c r="D210" t="s">
        <v>325</v>
      </c>
      <c r="E210" s="39" t="s">
        <v>19</v>
      </c>
      <c r="F210" s="39" t="s">
        <v>20</v>
      </c>
      <c r="G210" t="s">
        <v>1155</v>
      </c>
      <c r="H210" s="40">
        <f t="shared" si="22"/>
        <v>14</v>
      </c>
      <c r="I210" s="40">
        <f t="shared" si="18"/>
        <v>17</v>
      </c>
      <c r="J210" s="41">
        <f t="shared" si="19"/>
        <v>0.45161290322580644</v>
      </c>
      <c r="K210" s="20" t="s">
        <v>1306</v>
      </c>
      <c r="L210" s="20" t="s">
        <v>1306</v>
      </c>
      <c r="M210" s="20" t="s">
        <v>1306</v>
      </c>
      <c r="N210" s="20"/>
      <c r="O210" s="20"/>
      <c r="P210" s="20" t="s">
        <v>1306</v>
      </c>
      <c r="Q210" s="20"/>
      <c r="R210" s="20" t="s">
        <v>1306</v>
      </c>
      <c r="S210" s="20"/>
      <c r="T210" s="20" t="s">
        <v>1306</v>
      </c>
      <c r="U210" s="20"/>
      <c r="V210" s="20" t="s">
        <v>1306</v>
      </c>
      <c r="W210" s="20"/>
      <c r="X210" s="20"/>
      <c r="Y210" s="20"/>
      <c r="Z210" s="20"/>
      <c r="AA210" s="20" t="s">
        <v>1306</v>
      </c>
      <c r="AB210" s="20" t="s">
        <v>1306</v>
      </c>
      <c r="AC210" s="20" t="s">
        <v>1306</v>
      </c>
      <c r="AD210" s="20" t="s">
        <v>1306</v>
      </c>
      <c r="AE210" s="20"/>
      <c r="AF210" s="20" t="s">
        <v>1306</v>
      </c>
      <c r="AG210" s="20" t="s">
        <v>1306</v>
      </c>
      <c r="AH210" s="20" t="s">
        <v>1306</v>
      </c>
      <c r="AI210" s="20" t="s">
        <v>1306</v>
      </c>
      <c r="AJ210" s="20" t="s">
        <v>1306</v>
      </c>
      <c r="AK210" s="20" t="s">
        <v>1306</v>
      </c>
      <c r="AL210" s="20"/>
      <c r="AM210" s="20"/>
      <c r="AN210" s="20"/>
      <c r="AO210" s="20"/>
    </row>
    <row r="211" spans="1:41" ht="15" thickBot="1" x14ac:dyDescent="0.35">
      <c r="A211" t="s">
        <v>52</v>
      </c>
      <c r="B211" t="s">
        <v>326</v>
      </c>
      <c r="C211" t="s">
        <v>1157</v>
      </c>
      <c r="D211" t="s">
        <v>327</v>
      </c>
      <c r="E211" s="39" t="s">
        <v>19</v>
      </c>
      <c r="F211" s="39" t="s">
        <v>1149</v>
      </c>
      <c r="G211" t="s">
        <v>796</v>
      </c>
      <c r="H211" s="40">
        <f t="shared" si="22"/>
        <v>28</v>
      </c>
      <c r="I211" s="40">
        <f t="shared" si="18"/>
        <v>3</v>
      </c>
      <c r="J211" s="41">
        <f t="shared" si="19"/>
        <v>0.90322580645161288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 t="s">
        <v>1306</v>
      </c>
      <c r="AH211" s="20" t="s">
        <v>1306</v>
      </c>
      <c r="AI211" s="20" t="s">
        <v>1306</v>
      </c>
      <c r="AJ211" s="20"/>
      <c r="AK211" s="20"/>
      <c r="AL211" s="20"/>
      <c r="AM211" s="20"/>
      <c r="AN211" s="20"/>
      <c r="AO211" s="20"/>
    </row>
    <row r="212" spans="1:41" ht="15" thickBot="1" x14ac:dyDescent="0.35">
      <c r="A212" t="s">
        <v>313</v>
      </c>
      <c r="B212" t="s">
        <v>328</v>
      </c>
      <c r="C212" t="s">
        <v>1157</v>
      </c>
      <c r="D212" t="s">
        <v>329</v>
      </c>
      <c r="E212" s="39" t="s">
        <v>19</v>
      </c>
      <c r="F212" s="39" t="s">
        <v>1149</v>
      </c>
      <c r="G212" t="s">
        <v>797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thickBot="1" x14ac:dyDescent="0.35">
      <c r="A213" t="s">
        <v>313</v>
      </c>
      <c r="B213" t="s">
        <v>314</v>
      </c>
      <c r="C213" t="s">
        <v>1157</v>
      </c>
      <c r="D213" t="s">
        <v>315</v>
      </c>
      <c r="E213" s="39" t="s">
        <v>15</v>
      </c>
      <c r="F213" s="39" t="s">
        <v>20</v>
      </c>
      <c r="G213" t="s">
        <v>798</v>
      </c>
      <c r="H213" s="40">
        <f t="shared" si="22"/>
        <v>27</v>
      </c>
      <c r="I213" s="40">
        <f>COUNTIF(K213:AL213,"APAGADO")</f>
        <v>4</v>
      </c>
      <c r="J213" s="41">
        <f>(H213)/(I213+H213)</f>
        <v>0.87096774193548387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 t="s">
        <v>1306</v>
      </c>
      <c r="U213" s="20" t="s">
        <v>1306</v>
      </c>
      <c r="V213" s="20"/>
      <c r="W213" s="20" t="s">
        <v>1306</v>
      </c>
      <c r="X213" s="20" t="s">
        <v>1306</v>
      </c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t="s">
        <v>313</v>
      </c>
      <c r="B214" t="s">
        <v>330</v>
      </c>
      <c r="C214" t="s">
        <v>1157</v>
      </c>
      <c r="D214" t="s">
        <v>331</v>
      </c>
      <c r="E214" s="39" t="s">
        <v>15</v>
      </c>
      <c r="F214" s="39" t="s">
        <v>28</v>
      </c>
      <c r="G214" t="s">
        <v>799</v>
      </c>
      <c r="H214" s="40">
        <f t="shared" si="22"/>
        <v>4</v>
      </c>
      <c r="I214" s="40">
        <f t="shared" si="18"/>
        <v>27</v>
      </c>
      <c r="J214" s="41">
        <f t="shared" si="19"/>
        <v>0.12903225806451613</v>
      </c>
      <c r="K214" s="20" t="s">
        <v>1306</v>
      </c>
      <c r="L214" s="20" t="s">
        <v>1306</v>
      </c>
      <c r="M214" s="20" t="s">
        <v>1306</v>
      </c>
      <c r="N214" s="20" t="s">
        <v>1306</v>
      </c>
      <c r="O214" s="20" t="s">
        <v>1306</v>
      </c>
      <c r="P214" s="20" t="s">
        <v>1306</v>
      </c>
      <c r="Q214" s="20" t="s">
        <v>1306</v>
      </c>
      <c r="R214" s="20" t="s">
        <v>1306</v>
      </c>
      <c r="S214" s="20" t="s">
        <v>1306</v>
      </c>
      <c r="T214" s="20" t="s">
        <v>1306</v>
      </c>
      <c r="U214" s="20" t="s">
        <v>1306</v>
      </c>
      <c r="V214" s="20" t="s">
        <v>1306</v>
      </c>
      <c r="W214" s="20" t="s">
        <v>1306</v>
      </c>
      <c r="X214" s="20" t="s">
        <v>1306</v>
      </c>
      <c r="Y214" s="20" t="s">
        <v>1306</v>
      </c>
      <c r="Z214" s="20" t="s">
        <v>1306</v>
      </c>
      <c r="AA214" s="20" t="s">
        <v>1306</v>
      </c>
      <c r="AB214" s="20" t="s">
        <v>1306</v>
      </c>
      <c r="AC214" s="20" t="s">
        <v>1306</v>
      </c>
      <c r="AD214" s="20" t="s">
        <v>1306</v>
      </c>
      <c r="AE214" s="20" t="s">
        <v>1306</v>
      </c>
      <c r="AF214" s="20" t="s">
        <v>1306</v>
      </c>
      <c r="AG214" s="20" t="s">
        <v>1306</v>
      </c>
      <c r="AH214" s="20" t="s">
        <v>1306</v>
      </c>
      <c r="AI214" s="20" t="s">
        <v>1306</v>
      </c>
      <c r="AJ214" s="20" t="s">
        <v>1306</v>
      </c>
      <c r="AK214" s="20" t="s">
        <v>1306</v>
      </c>
      <c r="AL214" s="20"/>
      <c r="AM214" s="20"/>
      <c r="AN214" s="20"/>
      <c r="AO214" s="20"/>
    </row>
    <row r="215" spans="1:41" ht="15" thickBot="1" x14ac:dyDescent="0.35">
      <c r="A215" t="s">
        <v>334</v>
      </c>
      <c r="B215" t="s">
        <v>332</v>
      </c>
      <c r="C215" t="s">
        <v>1158</v>
      </c>
      <c r="D215" t="s">
        <v>333</v>
      </c>
      <c r="E215" s="39" t="s">
        <v>15</v>
      </c>
      <c r="F215" s="39" t="s">
        <v>28</v>
      </c>
      <c r="G215" t="s">
        <v>800</v>
      </c>
      <c r="H215" s="40">
        <f t="shared" si="22"/>
        <v>29</v>
      </c>
      <c r="I215" s="40">
        <f t="shared" si="18"/>
        <v>2</v>
      </c>
      <c r="J215" s="41">
        <f t="shared" si="19"/>
        <v>0.93548387096774188</v>
      </c>
      <c r="K215" s="20" t="s">
        <v>1306</v>
      </c>
      <c r="L215" s="20" t="s">
        <v>1306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thickBot="1" x14ac:dyDescent="0.35">
      <c r="A216" t="s">
        <v>334</v>
      </c>
      <c r="B216" t="s">
        <v>335</v>
      </c>
      <c r="C216" t="s">
        <v>1158</v>
      </c>
      <c r="D216" t="s">
        <v>336</v>
      </c>
      <c r="E216" s="39" t="s">
        <v>73</v>
      </c>
      <c r="F216" s="39" t="s">
        <v>28</v>
      </c>
      <c r="G216" t="s">
        <v>801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thickBot="1" x14ac:dyDescent="0.35">
      <c r="A217" t="s">
        <v>334</v>
      </c>
      <c r="B217" t="s">
        <v>337</v>
      </c>
      <c r="C217" t="s">
        <v>1158</v>
      </c>
      <c r="D217" t="s">
        <v>336</v>
      </c>
      <c r="E217" s="39" t="s">
        <v>73</v>
      </c>
      <c r="F217" s="39" t="s">
        <v>28</v>
      </c>
      <c r="G217" t="s">
        <v>802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thickBot="1" x14ac:dyDescent="0.35">
      <c r="A218" t="s">
        <v>334</v>
      </c>
      <c r="B218" t="s">
        <v>338</v>
      </c>
      <c r="C218" t="s">
        <v>1158</v>
      </c>
      <c r="D218" t="s">
        <v>339</v>
      </c>
      <c r="E218" s="39" t="s">
        <v>73</v>
      </c>
      <c r="F218" s="39" t="s">
        <v>28</v>
      </c>
      <c r="G218" t="s">
        <v>803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thickBot="1" x14ac:dyDescent="0.35">
      <c r="A219" t="s">
        <v>334</v>
      </c>
      <c r="B219" t="s">
        <v>340</v>
      </c>
      <c r="C219" t="s">
        <v>1158</v>
      </c>
      <c r="D219" t="s">
        <v>339</v>
      </c>
      <c r="E219" s="39" t="s">
        <v>73</v>
      </c>
      <c r="F219" s="39" t="s">
        <v>28</v>
      </c>
      <c r="G219" t="s">
        <v>804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thickBot="1" x14ac:dyDescent="0.35">
      <c r="A220" t="s">
        <v>41</v>
      </c>
      <c r="B220" t="s">
        <v>342</v>
      </c>
      <c r="C220" t="s">
        <v>1158</v>
      </c>
      <c r="D220" t="s">
        <v>343</v>
      </c>
      <c r="E220" s="39" t="s">
        <v>15</v>
      </c>
      <c r="F220" s="39" t="s">
        <v>28</v>
      </c>
      <c r="G220" t="s">
        <v>807</v>
      </c>
      <c r="H220" s="40">
        <f t="shared" si="22"/>
        <v>30</v>
      </c>
      <c r="I220" s="40">
        <f t="shared" si="18"/>
        <v>1</v>
      </c>
      <c r="J220" s="41">
        <f t="shared" si="19"/>
        <v>0.967741935483871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 t="s">
        <v>1306</v>
      </c>
      <c r="AL220" s="20"/>
      <c r="AM220" s="20"/>
      <c r="AN220" s="20"/>
      <c r="AO220" s="20"/>
    </row>
    <row r="221" spans="1:41" ht="15" thickBot="1" x14ac:dyDescent="0.35">
      <c r="A221" t="s">
        <v>41</v>
      </c>
      <c r="B221" t="s">
        <v>344</v>
      </c>
      <c r="C221" t="s">
        <v>1158</v>
      </c>
      <c r="D221" t="s">
        <v>343</v>
      </c>
      <c r="E221" s="39" t="s">
        <v>73</v>
      </c>
      <c r="F221" s="39" t="s">
        <v>28</v>
      </c>
      <c r="G221" t="s">
        <v>808</v>
      </c>
      <c r="H221" s="40">
        <f t="shared" si="22"/>
        <v>29</v>
      </c>
      <c r="I221" s="40">
        <f t="shared" si="18"/>
        <v>2</v>
      </c>
      <c r="J221" s="41">
        <f t="shared" si="19"/>
        <v>0.93548387096774188</v>
      </c>
      <c r="K221" s="20" t="s">
        <v>1306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 t="s">
        <v>1306</v>
      </c>
      <c r="AL221" s="20"/>
      <c r="AM221" s="20"/>
      <c r="AN221" s="20"/>
      <c r="AO221" s="20"/>
    </row>
    <row r="222" spans="1:41" ht="15" thickBot="1" x14ac:dyDescent="0.35">
      <c r="A222" t="s">
        <v>189</v>
      </c>
      <c r="B222" t="s">
        <v>345</v>
      </c>
      <c r="C222" t="s">
        <v>1158</v>
      </c>
      <c r="D222" t="s">
        <v>346</v>
      </c>
      <c r="E222" s="39" t="s">
        <v>15</v>
      </c>
      <c r="F222" s="39" t="s">
        <v>28</v>
      </c>
      <c r="G222" t="s">
        <v>809</v>
      </c>
      <c r="H222" s="40">
        <f t="shared" si="22"/>
        <v>29</v>
      </c>
      <c r="I222" s="40">
        <f t="shared" si="18"/>
        <v>2</v>
      </c>
      <c r="J222" s="41">
        <f t="shared" si="19"/>
        <v>0.93548387096774188</v>
      </c>
      <c r="K222" s="20" t="s">
        <v>1306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 t="s">
        <v>1306</v>
      </c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thickBot="1" x14ac:dyDescent="0.35">
      <c r="A223" t="s">
        <v>189</v>
      </c>
      <c r="B223" t="s">
        <v>347</v>
      </c>
      <c r="C223" t="s">
        <v>1158</v>
      </c>
      <c r="D223" t="s">
        <v>346</v>
      </c>
      <c r="E223" s="39" t="s">
        <v>73</v>
      </c>
      <c r="F223" s="39" t="s">
        <v>28</v>
      </c>
      <c r="G223" t="s">
        <v>810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 t="s">
        <v>1306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 t="s">
        <v>1306</v>
      </c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thickBot="1" x14ac:dyDescent="0.35">
      <c r="A224" t="s">
        <v>217</v>
      </c>
      <c r="B224" t="s">
        <v>348</v>
      </c>
      <c r="C224" t="s">
        <v>1158</v>
      </c>
      <c r="D224" t="s">
        <v>349</v>
      </c>
      <c r="E224" s="39" t="s">
        <v>15</v>
      </c>
      <c r="F224" s="39" t="s">
        <v>28</v>
      </c>
      <c r="G224" t="s">
        <v>811</v>
      </c>
      <c r="H224" s="40">
        <f t="shared" si="22"/>
        <v>30</v>
      </c>
      <c r="I224" s="40">
        <f t="shared" si="18"/>
        <v>1</v>
      </c>
      <c r="J224" s="41">
        <f t="shared" si="19"/>
        <v>0.967741935483871</v>
      </c>
      <c r="K224" s="20" t="s">
        <v>1306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thickBot="1" x14ac:dyDescent="0.35">
      <c r="A225" t="s">
        <v>217</v>
      </c>
      <c r="B225" t="s">
        <v>350</v>
      </c>
      <c r="C225" t="s">
        <v>1158</v>
      </c>
      <c r="D225" t="s">
        <v>349</v>
      </c>
      <c r="E225" s="39" t="s">
        <v>73</v>
      </c>
      <c r="F225" s="39" t="s">
        <v>28</v>
      </c>
      <c r="G225" t="s">
        <v>812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 t="s">
        <v>1306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thickBot="1" x14ac:dyDescent="0.35">
      <c r="A226" t="s">
        <v>232</v>
      </c>
      <c r="B226" t="s">
        <v>1063</v>
      </c>
      <c r="C226" t="s">
        <v>1158</v>
      </c>
      <c r="D226" t="s">
        <v>351</v>
      </c>
      <c r="E226" s="39" t="s">
        <v>19</v>
      </c>
      <c r="F226" s="39" t="s">
        <v>28</v>
      </c>
      <c r="G226" t="s">
        <v>822</v>
      </c>
      <c r="H226" s="40">
        <f t="shared" si="22"/>
        <v>29</v>
      </c>
      <c r="I226" s="40">
        <f t="shared" si="18"/>
        <v>2</v>
      </c>
      <c r="J226" s="41">
        <f t="shared" si="19"/>
        <v>0.93548387096774188</v>
      </c>
      <c r="K226" s="20"/>
      <c r="L226" s="20" t="s">
        <v>1306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 t="s">
        <v>1306</v>
      </c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thickBot="1" x14ac:dyDescent="0.35">
      <c r="A227" t="s">
        <v>232</v>
      </c>
      <c r="B227" t="s">
        <v>352</v>
      </c>
      <c r="C227" t="s">
        <v>1158</v>
      </c>
      <c r="D227" t="s">
        <v>351</v>
      </c>
      <c r="E227" s="39" t="s">
        <v>73</v>
      </c>
      <c r="F227" s="39" t="s">
        <v>28</v>
      </c>
      <c r="G227" t="s">
        <v>813</v>
      </c>
      <c r="H227" s="40">
        <f t="shared" si="22"/>
        <v>30</v>
      </c>
      <c r="I227" s="40">
        <f t="shared" si="18"/>
        <v>1</v>
      </c>
      <c r="J227" s="41">
        <f t="shared" si="19"/>
        <v>0.967741935483871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 t="s">
        <v>1306</v>
      </c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thickBot="1" x14ac:dyDescent="0.35">
      <c r="A228" t="s">
        <v>290</v>
      </c>
      <c r="B228" t="s">
        <v>353</v>
      </c>
      <c r="C228" t="s">
        <v>1157</v>
      </c>
      <c r="D228" t="s">
        <v>354</v>
      </c>
      <c r="E228" s="39" t="s">
        <v>73</v>
      </c>
      <c r="F228" s="39" t="s">
        <v>28</v>
      </c>
      <c r="G228" t="s">
        <v>814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t="s">
        <v>355</v>
      </c>
      <c r="B229" t="s">
        <v>356</v>
      </c>
      <c r="C229" t="s">
        <v>1158</v>
      </c>
      <c r="D229" t="s">
        <v>357</v>
      </c>
      <c r="E229" s="39" t="s">
        <v>15</v>
      </c>
      <c r="F229" s="39" t="s">
        <v>28</v>
      </c>
      <c r="G229" t="s">
        <v>816</v>
      </c>
      <c r="H229" s="40">
        <f t="shared" si="22"/>
        <v>28</v>
      </c>
      <c r="I229" s="40">
        <f t="shared" si="18"/>
        <v>3</v>
      </c>
      <c r="J229" s="41">
        <f t="shared" si="19"/>
        <v>0.90322580645161288</v>
      </c>
      <c r="K229" s="20" t="s">
        <v>1306</v>
      </c>
      <c r="L229" s="20" t="s">
        <v>1306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1306</v>
      </c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thickBot="1" x14ac:dyDescent="0.35">
      <c r="A230" t="s">
        <v>355</v>
      </c>
      <c r="B230" t="s">
        <v>358</v>
      </c>
      <c r="C230" t="s">
        <v>1158</v>
      </c>
      <c r="D230" t="s">
        <v>357</v>
      </c>
      <c r="E230" s="39" t="s">
        <v>73</v>
      </c>
      <c r="F230" s="39" t="s">
        <v>28</v>
      </c>
      <c r="G230" t="s">
        <v>817</v>
      </c>
      <c r="H230" s="40">
        <f t="shared" si="22"/>
        <v>28</v>
      </c>
      <c r="I230" s="40">
        <f t="shared" si="18"/>
        <v>3</v>
      </c>
      <c r="J230" s="41">
        <f t="shared" si="19"/>
        <v>0.90322580645161288</v>
      </c>
      <c r="K230" s="20" t="s">
        <v>1306</v>
      </c>
      <c r="L230" s="20" t="s">
        <v>1306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 t="s">
        <v>1306</v>
      </c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t="s">
        <v>359</v>
      </c>
      <c r="B231" t="s">
        <v>1064</v>
      </c>
      <c r="C231" t="s">
        <v>1158</v>
      </c>
      <c r="D231" t="s">
        <v>360</v>
      </c>
      <c r="E231" s="39" t="s">
        <v>15</v>
      </c>
      <c r="F231" s="39" t="s">
        <v>28</v>
      </c>
      <c r="G231" t="s">
        <v>823</v>
      </c>
      <c r="H231" s="40">
        <f t="shared" si="22"/>
        <v>4</v>
      </c>
      <c r="I231" s="40">
        <f t="shared" si="18"/>
        <v>27</v>
      </c>
      <c r="J231" s="41">
        <f t="shared" si="19"/>
        <v>0.12903225806451613</v>
      </c>
      <c r="K231" s="20" t="s">
        <v>1306</v>
      </c>
      <c r="L231" s="20" t="s">
        <v>1306</v>
      </c>
      <c r="M231" s="20" t="s">
        <v>1306</v>
      </c>
      <c r="N231" s="20" t="s">
        <v>1306</v>
      </c>
      <c r="O231" s="20" t="s">
        <v>1306</v>
      </c>
      <c r="P231" s="20" t="s">
        <v>1306</v>
      </c>
      <c r="Q231" s="20" t="s">
        <v>1306</v>
      </c>
      <c r="R231" s="20" t="s">
        <v>1306</v>
      </c>
      <c r="S231" s="20" t="s">
        <v>1306</v>
      </c>
      <c r="T231" s="20" t="s">
        <v>1306</v>
      </c>
      <c r="U231" s="20" t="s">
        <v>1306</v>
      </c>
      <c r="V231" s="20" t="s">
        <v>1306</v>
      </c>
      <c r="W231" s="20" t="s">
        <v>1306</v>
      </c>
      <c r="X231" s="20" t="s">
        <v>1306</v>
      </c>
      <c r="Y231" s="20" t="s">
        <v>1306</v>
      </c>
      <c r="Z231" s="20" t="s">
        <v>1306</v>
      </c>
      <c r="AA231" s="20" t="s">
        <v>1306</v>
      </c>
      <c r="AB231" s="20" t="s">
        <v>1306</v>
      </c>
      <c r="AC231" s="20" t="s">
        <v>1306</v>
      </c>
      <c r="AD231" s="20" t="s">
        <v>1306</v>
      </c>
      <c r="AE231" s="20" t="s">
        <v>1306</v>
      </c>
      <c r="AF231" s="20" t="s">
        <v>1306</v>
      </c>
      <c r="AG231" s="20" t="s">
        <v>1306</v>
      </c>
      <c r="AH231" s="20" t="s">
        <v>1306</v>
      </c>
      <c r="AI231" s="20" t="s">
        <v>1306</v>
      </c>
      <c r="AJ231" s="20" t="s">
        <v>1306</v>
      </c>
      <c r="AK231" s="20" t="s">
        <v>1306</v>
      </c>
      <c r="AL231" s="20"/>
      <c r="AM231" s="20"/>
      <c r="AN231" s="20"/>
      <c r="AO231" s="20"/>
    </row>
    <row r="232" spans="1:41" ht="15" thickBot="1" x14ac:dyDescent="0.35">
      <c r="A232" t="s">
        <v>199</v>
      </c>
      <c r="B232" t="s">
        <v>361</v>
      </c>
      <c r="C232" t="s">
        <v>1158</v>
      </c>
      <c r="D232" t="s">
        <v>362</v>
      </c>
      <c r="E232" s="39" t="s">
        <v>15</v>
      </c>
      <c r="F232" s="39" t="s">
        <v>1150</v>
      </c>
      <c r="G232" t="s">
        <v>818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thickBot="1" x14ac:dyDescent="0.35">
      <c r="A233" t="s">
        <v>199</v>
      </c>
      <c r="B233" t="s">
        <v>363</v>
      </c>
      <c r="C233" t="s">
        <v>1158</v>
      </c>
      <c r="D233" t="s">
        <v>362</v>
      </c>
      <c r="E233" s="39" t="s">
        <v>73</v>
      </c>
      <c r="F233" s="39" t="s">
        <v>1150</v>
      </c>
      <c r="G233" t="s">
        <v>819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t="s">
        <v>364</v>
      </c>
      <c r="B234" t="s">
        <v>1308</v>
      </c>
      <c r="C234" t="s">
        <v>1158</v>
      </c>
      <c r="D234" t="s">
        <v>1065</v>
      </c>
      <c r="E234" s="39" t="s">
        <v>15</v>
      </c>
      <c r="F234" s="39" t="s">
        <v>28</v>
      </c>
      <c r="G234" t="s">
        <v>824</v>
      </c>
      <c r="H234" s="40">
        <f t="shared" si="22"/>
        <v>17</v>
      </c>
      <c r="I234" s="40">
        <f t="shared" si="18"/>
        <v>14</v>
      </c>
      <c r="J234" s="41">
        <f t="shared" si="19"/>
        <v>0.54838709677419351</v>
      </c>
      <c r="K234" s="20"/>
      <c r="L234" s="20"/>
      <c r="M234" s="20"/>
      <c r="N234" s="20"/>
      <c r="O234" s="20"/>
      <c r="P234" s="20"/>
      <c r="Q234" s="20"/>
      <c r="R234" s="20" t="s">
        <v>1306</v>
      </c>
      <c r="S234" s="20" t="s">
        <v>1306</v>
      </c>
      <c r="T234" s="20" t="s">
        <v>1306</v>
      </c>
      <c r="U234" s="20" t="s">
        <v>1306</v>
      </c>
      <c r="V234" s="20" t="s">
        <v>1306</v>
      </c>
      <c r="W234" s="20" t="s">
        <v>1306</v>
      </c>
      <c r="X234" s="20" t="s">
        <v>1306</v>
      </c>
      <c r="Y234" s="20" t="s">
        <v>1306</v>
      </c>
      <c r="Z234" s="20" t="s">
        <v>1306</v>
      </c>
      <c r="AA234" s="20" t="s">
        <v>1306</v>
      </c>
      <c r="AB234" s="20" t="s">
        <v>1306</v>
      </c>
      <c r="AC234" s="20" t="s">
        <v>1306</v>
      </c>
      <c r="AD234" s="20" t="s">
        <v>1306</v>
      </c>
      <c r="AE234" s="20" t="s">
        <v>1306</v>
      </c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t="s">
        <v>364</v>
      </c>
      <c r="B235" t="s">
        <v>365</v>
      </c>
      <c r="C235" t="s">
        <v>1158</v>
      </c>
      <c r="D235" t="s">
        <v>1065</v>
      </c>
      <c r="E235" s="39" t="s">
        <v>73</v>
      </c>
      <c r="F235" s="39" t="s">
        <v>28</v>
      </c>
      <c r="G235" t="s">
        <v>825</v>
      </c>
      <c r="H235" s="40">
        <f t="shared" si="22"/>
        <v>17</v>
      </c>
      <c r="I235" s="40">
        <f t="shared" si="18"/>
        <v>14</v>
      </c>
      <c r="J235" s="41">
        <f t="shared" si="19"/>
        <v>0.54838709677419351</v>
      </c>
      <c r="K235" s="20"/>
      <c r="L235" s="20"/>
      <c r="M235" s="20"/>
      <c r="N235" s="20"/>
      <c r="O235" s="20"/>
      <c r="P235" s="20"/>
      <c r="Q235" s="20"/>
      <c r="R235" s="20" t="s">
        <v>1306</v>
      </c>
      <c r="S235" s="20" t="s">
        <v>1306</v>
      </c>
      <c r="T235" s="20" t="s">
        <v>1306</v>
      </c>
      <c r="U235" s="20" t="s">
        <v>1306</v>
      </c>
      <c r="V235" s="20" t="s">
        <v>1306</v>
      </c>
      <c r="W235" s="20" t="s">
        <v>1306</v>
      </c>
      <c r="X235" s="20" t="s">
        <v>1306</v>
      </c>
      <c r="Y235" s="20" t="s">
        <v>1306</v>
      </c>
      <c r="Z235" s="20" t="s">
        <v>1306</v>
      </c>
      <c r="AA235" s="20" t="s">
        <v>1306</v>
      </c>
      <c r="AB235" s="20" t="s">
        <v>1306</v>
      </c>
      <c r="AC235" s="20" t="s">
        <v>1306</v>
      </c>
      <c r="AD235" s="20" t="s">
        <v>1306</v>
      </c>
      <c r="AE235" s="20" t="s">
        <v>1306</v>
      </c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thickBot="1" x14ac:dyDescent="0.35">
      <c r="A236" t="s">
        <v>355</v>
      </c>
      <c r="B236" t="s">
        <v>366</v>
      </c>
      <c r="C236" t="s">
        <v>1158</v>
      </c>
      <c r="D236" t="s">
        <v>367</v>
      </c>
      <c r="E236" s="39" t="s">
        <v>15</v>
      </c>
      <c r="F236" s="39" t="s">
        <v>28</v>
      </c>
      <c r="G236" t="s">
        <v>821</v>
      </c>
      <c r="H236" s="40">
        <f t="shared" si="22"/>
        <v>31</v>
      </c>
      <c r="I236" s="40">
        <f t="shared" si="18"/>
        <v>0</v>
      </c>
      <c r="J236" s="41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thickBot="1" x14ac:dyDescent="0.35">
      <c r="A237" t="s">
        <v>355</v>
      </c>
      <c r="B237" t="s">
        <v>368</v>
      </c>
      <c r="C237" t="s">
        <v>1158</v>
      </c>
      <c r="D237" t="s">
        <v>367</v>
      </c>
      <c r="E237" s="39" t="s">
        <v>73</v>
      </c>
      <c r="F237" s="39" t="s">
        <v>28</v>
      </c>
      <c r="G237" t="s">
        <v>820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thickBot="1" x14ac:dyDescent="0.35">
      <c r="A238" t="s">
        <v>187</v>
      </c>
      <c r="B238" t="s">
        <v>1066</v>
      </c>
      <c r="C238" t="s">
        <v>1157</v>
      </c>
      <c r="D238" t="s">
        <v>1067</v>
      </c>
      <c r="E238" s="39" t="s">
        <v>73</v>
      </c>
      <c r="F238" s="39" t="s">
        <v>28</v>
      </c>
      <c r="G238"/>
      <c r="H238" s="40">
        <f t="shared" si="22"/>
        <v>10</v>
      </c>
      <c r="I238" s="40">
        <f t="shared" si="23"/>
        <v>21</v>
      </c>
      <c r="J238" s="41">
        <f t="shared" si="24"/>
        <v>0.32258064516129031</v>
      </c>
      <c r="K238" s="20" t="s">
        <v>1306</v>
      </c>
      <c r="L238" s="20" t="s">
        <v>1306</v>
      </c>
      <c r="M238" s="20" t="s">
        <v>1306</v>
      </c>
      <c r="N238" s="20" t="s">
        <v>1306</v>
      </c>
      <c r="O238" s="20" t="s">
        <v>1306</v>
      </c>
      <c r="P238" s="20" t="s">
        <v>1306</v>
      </c>
      <c r="Q238" s="20" t="s">
        <v>1306</v>
      </c>
      <c r="R238" s="20" t="s">
        <v>1306</v>
      </c>
      <c r="S238" s="20" t="s">
        <v>1306</v>
      </c>
      <c r="T238" s="20" t="s">
        <v>1306</v>
      </c>
      <c r="U238" s="20" t="s">
        <v>1306</v>
      </c>
      <c r="V238" s="20" t="s">
        <v>1306</v>
      </c>
      <c r="W238" s="20" t="s">
        <v>1306</v>
      </c>
      <c r="X238" s="20" t="s">
        <v>1306</v>
      </c>
      <c r="Y238" s="20" t="s">
        <v>1306</v>
      </c>
      <c r="Z238" s="20" t="s">
        <v>1306</v>
      </c>
      <c r="AA238" s="20" t="s">
        <v>1306</v>
      </c>
      <c r="AB238" s="20" t="s">
        <v>1306</v>
      </c>
      <c r="AC238" s="20" t="s">
        <v>1306</v>
      </c>
      <c r="AD238" s="20" t="s">
        <v>1306</v>
      </c>
      <c r="AE238" s="20"/>
      <c r="AF238" s="20"/>
      <c r="AG238" s="20"/>
      <c r="AH238" s="20"/>
      <c r="AI238" s="20"/>
      <c r="AJ238" s="20"/>
      <c r="AK238" s="20" t="s">
        <v>1306</v>
      </c>
      <c r="AL238" s="20"/>
      <c r="AM238" s="20"/>
      <c r="AN238" s="20"/>
      <c r="AO238" s="20"/>
    </row>
    <row r="239" spans="1:41" ht="15" thickBot="1" x14ac:dyDescent="0.35">
      <c r="A239" t="s">
        <v>189</v>
      </c>
      <c r="B239" t="s">
        <v>1068</v>
      </c>
      <c r="C239" t="s">
        <v>1158</v>
      </c>
      <c r="D239" t="s">
        <v>1069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 t="s">
        <v>1306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 t="s">
        <v>1306</v>
      </c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thickBot="1" x14ac:dyDescent="0.35">
      <c r="A240" t="s">
        <v>217</v>
      </c>
      <c r="B240" t="s">
        <v>1070</v>
      </c>
      <c r="C240" t="s">
        <v>1158</v>
      </c>
      <c r="D240" t="s">
        <v>1071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1306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thickBot="1" x14ac:dyDescent="0.35">
      <c r="A241" t="s">
        <v>290</v>
      </c>
      <c r="B241" t="s">
        <v>369</v>
      </c>
      <c r="C241" t="s">
        <v>1158</v>
      </c>
      <c r="D241" t="s">
        <v>354</v>
      </c>
      <c r="E241" s="39" t="s">
        <v>15</v>
      </c>
      <c r="F241" s="39" t="s">
        <v>28</v>
      </c>
      <c r="G241" t="s">
        <v>815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thickBot="1" x14ac:dyDescent="0.35">
      <c r="A242" t="s">
        <v>290</v>
      </c>
      <c r="B242" t="s">
        <v>1072</v>
      </c>
      <c r="C242" t="s">
        <v>1158</v>
      </c>
      <c r="D242" t="s">
        <v>1073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t="s">
        <v>355</v>
      </c>
      <c r="B243" t="s">
        <v>1074</v>
      </c>
      <c r="C243" t="s">
        <v>1158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19</v>
      </c>
      <c r="I243" s="40">
        <f t="shared" si="23"/>
        <v>12</v>
      </c>
      <c r="J243" s="41">
        <f t="shared" si="24"/>
        <v>0.61290322580645162</v>
      </c>
      <c r="K243" s="20" t="s">
        <v>1306</v>
      </c>
      <c r="L243" s="20" t="s">
        <v>1306</v>
      </c>
      <c r="M243" s="20"/>
      <c r="N243" s="20"/>
      <c r="O243" s="20"/>
      <c r="P243" s="20"/>
      <c r="Q243" s="20"/>
      <c r="R243" s="20" t="s">
        <v>1306</v>
      </c>
      <c r="S243" s="20"/>
      <c r="T243" s="20" t="s">
        <v>1306</v>
      </c>
      <c r="U243" s="20" t="s">
        <v>1306</v>
      </c>
      <c r="V243" s="20" t="s">
        <v>1306</v>
      </c>
      <c r="W243" s="20" t="s">
        <v>1306</v>
      </c>
      <c r="X243" s="20"/>
      <c r="Y243" s="20"/>
      <c r="Z243" s="20"/>
      <c r="AA243" s="20" t="s">
        <v>1306</v>
      </c>
      <c r="AB243" s="20"/>
      <c r="AC243" s="20" t="s">
        <v>1306</v>
      </c>
      <c r="AD243" s="20" t="s">
        <v>1306</v>
      </c>
      <c r="AE243" s="20"/>
      <c r="AF243" s="20" t="s">
        <v>1306</v>
      </c>
      <c r="AG243" s="20" t="s">
        <v>1306</v>
      </c>
      <c r="AH243" s="20"/>
      <c r="AI243" s="20"/>
      <c r="AJ243" s="20"/>
      <c r="AK243" s="20"/>
      <c r="AL243" s="20"/>
      <c r="AM243" s="20"/>
      <c r="AN243" s="20"/>
      <c r="AO243" s="20"/>
    </row>
    <row r="244" spans="1:41" ht="15" thickBot="1" x14ac:dyDescent="0.35">
      <c r="A244" t="s">
        <v>199</v>
      </c>
      <c r="B244" t="s">
        <v>1075</v>
      </c>
      <c r="C244" t="s">
        <v>1158</v>
      </c>
      <c r="D244" t="s">
        <v>1076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t="s">
        <v>364</v>
      </c>
      <c r="B245" t="s">
        <v>1077</v>
      </c>
      <c r="C245" t="s">
        <v>1158</v>
      </c>
      <c r="D245" t="s">
        <v>1078</v>
      </c>
      <c r="E245" s="39" t="s">
        <v>19</v>
      </c>
      <c r="F245" s="39" t="s">
        <v>28</v>
      </c>
      <c r="G245"/>
      <c r="H245" s="40">
        <f t="shared" si="22"/>
        <v>17</v>
      </c>
      <c r="I245" s="40">
        <f t="shared" si="23"/>
        <v>14</v>
      </c>
      <c r="J245" s="41">
        <f t="shared" si="24"/>
        <v>0.54838709677419351</v>
      </c>
      <c r="K245" s="20"/>
      <c r="L245" s="20"/>
      <c r="M245" s="20"/>
      <c r="N245" s="20"/>
      <c r="O245" s="20"/>
      <c r="P245" s="20"/>
      <c r="Q245" s="20"/>
      <c r="R245" s="20" t="s">
        <v>1306</v>
      </c>
      <c r="S245" s="20" t="s">
        <v>1306</v>
      </c>
      <c r="T245" s="20" t="s">
        <v>1306</v>
      </c>
      <c r="U245" s="20" t="s">
        <v>1306</v>
      </c>
      <c r="V245" s="20" t="s">
        <v>1306</v>
      </c>
      <c r="W245" s="20" t="s">
        <v>1306</v>
      </c>
      <c r="X245" s="20" t="s">
        <v>1306</v>
      </c>
      <c r="Y245" s="20" t="s">
        <v>1306</v>
      </c>
      <c r="Z245" s="20" t="s">
        <v>1306</v>
      </c>
      <c r="AA245" s="20" t="s">
        <v>1306</v>
      </c>
      <c r="AB245" s="20" t="s">
        <v>1306</v>
      </c>
      <c r="AC245" s="20" t="s">
        <v>1306</v>
      </c>
      <c r="AD245" s="20" t="s">
        <v>1306</v>
      </c>
      <c r="AE245" s="20" t="s">
        <v>1306</v>
      </c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thickBot="1" x14ac:dyDescent="0.35">
      <c r="A246" t="s">
        <v>355</v>
      </c>
      <c r="B246" t="s">
        <v>1079</v>
      </c>
      <c r="C246" t="s">
        <v>1158</v>
      </c>
      <c r="D246" t="s">
        <v>1080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thickBot="1" x14ac:dyDescent="0.35">
      <c r="A247" t="s">
        <v>232</v>
      </c>
      <c r="B247" t="s">
        <v>1081</v>
      </c>
      <c r="C247" t="s">
        <v>1158</v>
      </c>
      <c r="D247" t="s">
        <v>1082</v>
      </c>
      <c r="E247" s="39" t="s">
        <v>73</v>
      </c>
      <c r="F247" s="39" t="s">
        <v>28</v>
      </c>
      <c r="G247"/>
      <c r="H247" s="40">
        <f t="shared" si="22"/>
        <v>30</v>
      </c>
      <c r="I247" s="40">
        <f t="shared" si="23"/>
        <v>1</v>
      </c>
      <c r="J247" s="41">
        <f t="shared" si="24"/>
        <v>0.967741935483871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 t="s">
        <v>1306</v>
      </c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thickBot="1" x14ac:dyDescent="0.35">
      <c r="A248" t="s">
        <v>370</v>
      </c>
      <c r="B248" t="s">
        <v>371</v>
      </c>
      <c r="C248" t="s">
        <v>1158</v>
      </c>
      <c r="D248" t="s">
        <v>372</v>
      </c>
      <c r="E248" s="39" t="s">
        <v>15</v>
      </c>
      <c r="F248" s="39" t="s">
        <v>28</v>
      </c>
      <c r="G248" t="s">
        <v>826</v>
      </c>
      <c r="H248" s="40">
        <f t="shared" si="22"/>
        <v>28</v>
      </c>
      <c r="I248" s="40">
        <f t="shared" si="23"/>
        <v>3</v>
      </c>
      <c r="J248" s="41">
        <f t="shared" si="24"/>
        <v>0.90322580645161288</v>
      </c>
      <c r="K248" s="20" t="s">
        <v>1306</v>
      </c>
      <c r="L248" s="20"/>
      <c r="M248" s="20" t="s">
        <v>1306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 t="s">
        <v>1306</v>
      </c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thickBot="1" x14ac:dyDescent="0.35">
      <c r="A249" t="s">
        <v>370</v>
      </c>
      <c r="B249" t="s">
        <v>1083</v>
      </c>
      <c r="C249" t="s">
        <v>1158</v>
      </c>
      <c r="D249" t="s">
        <v>373</v>
      </c>
      <c r="E249" s="39" t="s">
        <v>15</v>
      </c>
      <c r="F249" s="39" t="s">
        <v>28</v>
      </c>
      <c r="G249" t="s">
        <v>827</v>
      </c>
      <c r="H249" s="40">
        <f t="shared" si="22"/>
        <v>28</v>
      </c>
      <c r="I249" s="40">
        <f t="shared" si="23"/>
        <v>3</v>
      </c>
      <c r="J249" s="41">
        <f t="shared" si="24"/>
        <v>0.90322580645161288</v>
      </c>
      <c r="K249" s="20" t="s">
        <v>1306</v>
      </c>
      <c r="L249" s="20" t="s">
        <v>1306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 t="s">
        <v>1306</v>
      </c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thickBot="1" x14ac:dyDescent="0.35">
      <c r="A250" t="s">
        <v>370</v>
      </c>
      <c r="B250" t="s">
        <v>374</v>
      </c>
      <c r="C250" t="s">
        <v>1158</v>
      </c>
      <c r="D250" t="s">
        <v>375</v>
      </c>
      <c r="E250" s="39" t="s">
        <v>73</v>
      </c>
      <c r="F250" s="39" t="s">
        <v>28</v>
      </c>
      <c r="G250" t="s">
        <v>828</v>
      </c>
      <c r="H250" s="40">
        <f t="shared" si="22"/>
        <v>29</v>
      </c>
      <c r="I250" s="40">
        <f t="shared" si="23"/>
        <v>2</v>
      </c>
      <c r="J250" s="41">
        <f t="shared" si="24"/>
        <v>0.93548387096774188</v>
      </c>
      <c r="K250" s="20" t="s">
        <v>1306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 t="s">
        <v>1306</v>
      </c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thickBot="1" x14ac:dyDescent="0.35">
      <c r="A251" t="s">
        <v>370</v>
      </c>
      <c r="B251" t="s">
        <v>376</v>
      </c>
      <c r="C251" t="s">
        <v>1158</v>
      </c>
      <c r="D251" t="s">
        <v>375</v>
      </c>
      <c r="E251" s="39" t="s">
        <v>73</v>
      </c>
      <c r="F251" s="39" t="s">
        <v>28</v>
      </c>
      <c r="G251" t="s">
        <v>829</v>
      </c>
      <c r="H251" s="40">
        <f t="shared" si="22"/>
        <v>29</v>
      </c>
      <c r="I251" s="40">
        <f t="shared" si="23"/>
        <v>2</v>
      </c>
      <c r="J251" s="41">
        <f t="shared" si="24"/>
        <v>0.93548387096774188</v>
      </c>
      <c r="K251" s="20" t="s">
        <v>1306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 t="s">
        <v>1306</v>
      </c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thickBot="1" x14ac:dyDescent="0.35">
      <c r="A252" t="s">
        <v>370</v>
      </c>
      <c r="B252" t="s">
        <v>377</v>
      </c>
      <c r="C252" t="s">
        <v>1158</v>
      </c>
      <c r="D252" t="s">
        <v>378</v>
      </c>
      <c r="E252" s="39" t="s">
        <v>73</v>
      </c>
      <c r="F252" s="39" t="s">
        <v>28</v>
      </c>
      <c r="G252" t="s">
        <v>830</v>
      </c>
      <c r="H252" s="40">
        <f t="shared" si="22"/>
        <v>25</v>
      </c>
      <c r="I252" s="40">
        <f t="shared" si="23"/>
        <v>6</v>
      </c>
      <c r="J252" s="41">
        <f t="shared" si="24"/>
        <v>0.80645161290322576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 t="s">
        <v>1306</v>
      </c>
      <c r="U252" s="20" t="s">
        <v>1306</v>
      </c>
      <c r="V252" s="20" t="s">
        <v>1306</v>
      </c>
      <c r="W252" s="20" t="s">
        <v>1306</v>
      </c>
      <c r="X252" s="20" t="s">
        <v>1306</v>
      </c>
      <c r="Y252" s="20"/>
      <c r="Z252" s="20"/>
      <c r="AA252" s="20" t="s">
        <v>1306</v>
      </c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thickBot="1" x14ac:dyDescent="0.35">
      <c r="A253" t="s">
        <v>370</v>
      </c>
      <c r="B253" t="s">
        <v>379</v>
      </c>
      <c r="C253" t="s">
        <v>1158</v>
      </c>
      <c r="D253" t="s">
        <v>378</v>
      </c>
      <c r="E253" s="39" t="s">
        <v>46</v>
      </c>
      <c r="F253" s="39" t="s">
        <v>28</v>
      </c>
      <c r="G253" t="s">
        <v>831</v>
      </c>
      <c r="H253" s="40">
        <f t="shared" si="22"/>
        <v>25</v>
      </c>
      <c r="I253" s="40">
        <f t="shared" si="23"/>
        <v>6</v>
      </c>
      <c r="J253" s="41">
        <f t="shared" si="24"/>
        <v>0.80645161290322576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 t="s">
        <v>1306</v>
      </c>
      <c r="U253" s="20" t="s">
        <v>1306</v>
      </c>
      <c r="V253" s="20" t="s">
        <v>1306</v>
      </c>
      <c r="W253" s="20" t="s">
        <v>1306</v>
      </c>
      <c r="X253" s="20" t="s">
        <v>1306</v>
      </c>
      <c r="Y253" s="20"/>
      <c r="Z253" s="20"/>
      <c r="AA253" s="20" t="s">
        <v>1306</v>
      </c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thickBot="1" x14ac:dyDescent="0.35">
      <c r="A254" t="s">
        <v>380</v>
      </c>
      <c r="B254" t="s">
        <v>1093</v>
      </c>
      <c r="C254" t="s">
        <v>1158</v>
      </c>
      <c r="D254" t="s">
        <v>381</v>
      </c>
      <c r="E254" s="39" t="s">
        <v>15</v>
      </c>
      <c r="F254" s="39" t="s">
        <v>28</v>
      </c>
      <c r="G254" t="s">
        <v>832</v>
      </c>
      <c r="H254" s="40">
        <f t="shared" si="22"/>
        <v>25</v>
      </c>
      <c r="I254" s="40">
        <f>COUNTIF(K254:AL254,"APAGADO")</f>
        <v>6</v>
      </c>
      <c r="J254" s="41">
        <f>(H254)/(I254+H254)</f>
        <v>0.80645161290322576</v>
      </c>
      <c r="K254" s="20" t="s">
        <v>1306</v>
      </c>
      <c r="L254" s="20" t="s">
        <v>1306</v>
      </c>
      <c r="M254" s="20" t="s">
        <v>1306</v>
      </c>
      <c r="N254" s="20" t="s">
        <v>1306</v>
      </c>
      <c r="O254" s="20" t="s">
        <v>1306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 t="s">
        <v>1306</v>
      </c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thickBot="1" x14ac:dyDescent="0.35">
      <c r="A255" t="s">
        <v>380</v>
      </c>
      <c r="B255" t="s">
        <v>1094</v>
      </c>
      <c r="C255" t="s">
        <v>1158</v>
      </c>
      <c r="D255" t="s">
        <v>382</v>
      </c>
      <c r="E255" s="39" t="s">
        <v>15</v>
      </c>
      <c r="F255" s="39" t="s">
        <v>28</v>
      </c>
      <c r="G255" t="s">
        <v>835</v>
      </c>
      <c r="H255" s="40">
        <f t="shared" si="22"/>
        <v>25</v>
      </c>
      <c r="I255" s="40">
        <f>COUNTIF(K255:AL255,"APAGADO")</f>
        <v>6</v>
      </c>
      <c r="J255" s="41">
        <f>(H255)/(I255+H255)</f>
        <v>0.80645161290322576</v>
      </c>
      <c r="K255" s="20" t="s">
        <v>1306</v>
      </c>
      <c r="L255" s="20" t="s">
        <v>1306</v>
      </c>
      <c r="M255" s="20" t="s">
        <v>1306</v>
      </c>
      <c r="N255" s="20" t="s">
        <v>1306</v>
      </c>
      <c r="O255" s="20" t="s">
        <v>1306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 t="s">
        <v>1306</v>
      </c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t="s">
        <v>380</v>
      </c>
      <c r="B256" t="s">
        <v>383</v>
      </c>
      <c r="C256" t="s">
        <v>1158</v>
      </c>
      <c r="D256" t="s">
        <v>384</v>
      </c>
      <c r="E256" s="39" t="s">
        <v>73</v>
      </c>
      <c r="F256" s="39" t="s">
        <v>28</v>
      </c>
      <c r="G256" t="s">
        <v>833</v>
      </c>
      <c r="H256" s="40">
        <f t="shared" si="22"/>
        <v>25</v>
      </c>
      <c r="I256" s="40">
        <f>COUNTIF(K256:AL256,"APAGADO")</f>
        <v>6</v>
      </c>
      <c r="J256" s="41">
        <f>(H256)/(I256+H256)</f>
        <v>0.80645161290322576</v>
      </c>
      <c r="K256" s="20" t="s">
        <v>1306</v>
      </c>
      <c r="L256" s="20" t="s">
        <v>1306</v>
      </c>
      <c r="M256" s="20" t="s">
        <v>1306</v>
      </c>
      <c r="N256" s="20" t="s">
        <v>1306</v>
      </c>
      <c r="O256" s="20" t="s">
        <v>1306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 t="s">
        <v>1306</v>
      </c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thickBot="1" x14ac:dyDescent="0.35">
      <c r="A257" t="s">
        <v>380</v>
      </c>
      <c r="B257" t="s">
        <v>385</v>
      </c>
      <c r="C257" t="s">
        <v>1158</v>
      </c>
      <c r="D257" t="s">
        <v>384</v>
      </c>
      <c r="E257" s="39" t="s">
        <v>73</v>
      </c>
      <c r="F257" s="39" t="s">
        <v>28</v>
      </c>
      <c r="G257" t="s">
        <v>834</v>
      </c>
      <c r="H257" s="40">
        <f t="shared" si="22"/>
        <v>25</v>
      </c>
      <c r="I257" s="40">
        <f>COUNTIF(K257:AL257,"APAGADO")</f>
        <v>6</v>
      </c>
      <c r="J257" s="41">
        <f>(H257)/(I257+H257)</f>
        <v>0.80645161290322576</v>
      </c>
      <c r="K257" s="20" t="s">
        <v>1306</v>
      </c>
      <c r="L257" s="20" t="s">
        <v>1306</v>
      </c>
      <c r="M257" s="20" t="s">
        <v>1306</v>
      </c>
      <c r="N257" s="20" t="s">
        <v>1306</v>
      </c>
      <c r="O257" s="20" t="s">
        <v>1306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 t="s">
        <v>1306</v>
      </c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thickBot="1" x14ac:dyDescent="0.35">
      <c r="A258" t="s">
        <v>380</v>
      </c>
      <c r="B258" t="s">
        <v>1084</v>
      </c>
      <c r="C258" t="s">
        <v>1158</v>
      </c>
      <c r="D258" t="s">
        <v>386</v>
      </c>
      <c r="E258" s="39" t="s">
        <v>15</v>
      </c>
      <c r="F258" s="39" t="s">
        <v>28</v>
      </c>
      <c r="G258" t="s">
        <v>836</v>
      </c>
      <c r="H258" s="40">
        <f t="shared" si="22"/>
        <v>15</v>
      </c>
      <c r="I258" s="40">
        <f t="shared" si="23"/>
        <v>16</v>
      </c>
      <c r="J258" s="41">
        <f t="shared" si="24"/>
        <v>0.4838709677419355</v>
      </c>
      <c r="K258" s="20" t="s">
        <v>1306</v>
      </c>
      <c r="L258" s="20" t="s">
        <v>1306</v>
      </c>
      <c r="M258" s="20" t="s">
        <v>1306</v>
      </c>
      <c r="N258" s="20" t="s">
        <v>1306</v>
      </c>
      <c r="O258" s="20" t="s">
        <v>1306</v>
      </c>
      <c r="P258" s="20" t="s">
        <v>1306</v>
      </c>
      <c r="Q258" s="20" t="s">
        <v>1306</v>
      </c>
      <c r="R258" s="20" t="s">
        <v>1306</v>
      </c>
      <c r="S258" s="20" t="s">
        <v>1306</v>
      </c>
      <c r="T258" s="20" t="s">
        <v>1306</v>
      </c>
      <c r="U258" s="20" t="s">
        <v>1306</v>
      </c>
      <c r="V258" s="20" t="s">
        <v>1306</v>
      </c>
      <c r="W258" s="20" t="s">
        <v>1306</v>
      </c>
      <c r="X258" s="20" t="s">
        <v>1306</v>
      </c>
      <c r="Y258" s="20" t="s">
        <v>1306</v>
      </c>
      <c r="Z258" s="20"/>
      <c r="AA258" s="20" t="s">
        <v>1306</v>
      </c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thickBot="1" x14ac:dyDescent="0.35">
      <c r="A259" t="s">
        <v>380</v>
      </c>
      <c r="B259" t="s">
        <v>1085</v>
      </c>
      <c r="C259" t="s">
        <v>1158</v>
      </c>
      <c r="D259" t="s">
        <v>1086</v>
      </c>
      <c r="E259" s="39" t="s">
        <v>19</v>
      </c>
      <c r="F259" s="39" t="s">
        <v>28</v>
      </c>
      <c r="G259" t="s">
        <v>990</v>
      </c>
      <c r="H259" s="40">
        <f t="shared" si="22"/>
        <v>25</v>
      </c>
      <c r="I259" s="40">
        <f t="shared" si="23"/>
        <v>6</v>
      </c>
      <c r="J259" s="41">
        <f t="shared" si="24"/>
        <v>0.80645161290322576</v>
      </c>
      <c r="K259" s="20" t="s">
        <v>1306</v>
      </c>
      <c r="L259" s="20"/>
      <c r="M259" s="20" t="s">
        <v>1306</v>
      </c>
      <c r="N259" s="20" t="s">
        <v>1306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 t="s">
        <v>1306</v>
      </c>
      <c r="Z259" s="20" t="s">
        <v>1306</v>
      </c>
      <c r="AA259" s="20" t="s">
        <v>1306</v>
      </c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thickBot="1" x14ac:dyDescent="0.35">
      <c r="A260" t="s">
        <v>380</v>
      </c>
      <c r="B260" t="s">
        <v>1087</v>
      </c>
      <c r="C260" t="s">
        <v>1158</v>
      </c>
      <c r="D260" t="s">
        <v>1088</v>
      </c>
      <c r="E260" s="39" t="s">
        <v>19</v>
      </c>
      <c r="F260" s="39" t="s">
        <v>28</v>
      </c>
      <c r="G260" t="s">
        <v>991</v>
      </c>
      <c r="H260" s="40">
        <f t="shared" si="22"/>
        <v>25</v>
      </c>
      <c r="I260" s="40">
        <f t="shared" si="23"/>
        <v>6</v>
      </c>
      <c r="J260" s="41">
        <f t="shared" si="24"/>
        <v>0.80645161290322576</v>
      </c>
      <c r="K260" s="20" t="s">
        <v>1306</v>
      </c>
      <c r="L260" s="20" t="s">
        <v>1306</v>
      </c>
      <c r="M260" s="20" t="s">
        <v>1306</v>
      </c>
      <c r="N260" s="20" t="s">
        <v>1306</v>
      </c>
      <c r="O260" s="20" t="s">
        <v>1306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 t="s">
        <v>1306</v>
      </c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thickBot="1" x14ac:dyDescent="0.35">
      <c r="A261" t="s">
        <v>380</v>
      </c>
      <c r="B261" t="s">
        <v>1089</v>
      </c>
      <c r="C261" t="s">
        <v>1158</v>
      </c>
      <c r="D261" t="s">
        <v>1090</v>
      </c>
      <c r="E261" s="39" t="s">
        <v>19</v>
      </c>
      <c r="F261" s="39" t="s">
        <v>28</v>
      </c>
      <c r="G261" t="s">
        <v>992</v>
      </c>
      <c r="H261" s="40">
        <f t="shared" si="22"/>
        <v>25</v>
      </c>
      <c r="I261" s="40">
        <f t="shared" si="23"/>
        <v>6</v>
      </c>
      <c r="J261" s="41">
        <f t="shared" si="24"/>
        <v>0.80645161290322576</v>
      </c>
      <c r="K261" s="20" t="s">
        <v>1306</v>
      </c>
      <c r="L261" s="20" t="s">
        <v>1306</v>
      </c>
      <c r="M261" s="20" t="s">
        <v>1306</v>
      </c>
      <c r="N261" s="20" t="s">
        <v>1306</v>
      </c>
      <c r="O261" s="20" t="s">
        <v>1306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 t="s">
        <v>1306</v>
      </c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thickBot="1" x14ac:dyDescent="0.35">
      <c r="A262" t="s">
        <v>380</v>
      </c>
      <c r="B262" t="s">
        <v>1091</v>
      </c>
      <c r="C262" t="s">
        <v>1158</v>
      </c>
      <c r="D262" t="s">
        <v>1092</v>
      </c>
      <c r="E262" s="39" t="s">
        <v>19</v>
      </c>
      <c r="F262" s="39" t="s">
        <v>28</v>
      </c>
      <c r="G262" t="s">
        <v>993</v>
      </c>
      <c r="H262" s="40">
        <f t="shared" si="22"/>
        <v>25</v>
      </c>
      <c r="I262" s="40">
        <f t="shared" si="23"/>
        <v>6</v>
      </c>
      <c r="J262" s="41">
        <f t="shared" si="24"/>
        <v>0.80645161290322576</v>
      </c>
      <c r="K262" s="20" t="s">
        <v>1306</v>
      </c>
      <c r="L262" s="20" t="s">
        <v>1306</v>
      </c>
      <c r="M262" s="20" t="s">
        <v>1306</v>
      </c>
      <c r="N262" s="20" t="s">
        <v>1306</v>
      </c>
      <c r="O262" s="20" t="s">
        <v>1306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 t="s">
        <v>1306</v>
      </c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thickBot="1" x14ac:dyDescent="0.35">
      <c r="A263" t="s">
        <v>380</v>
      </c>
      <c r="B263" t="s">
        <v>1270</v>
      </c>
      <c r="C263" t="s">
        <v>1158</v>
      </c>
      <c r="D263" t="s">
        <v>1253</v>
      </c>
      <c r="E263" s="39" t="s">
        <v>19</v>
      </c>
      <c r="F263" s="39" t="s">
        <v>28</v>
      </c>
      <c r="G263" t="s">
        <v>1255</v>
      </c>
      <c r="H263" s="40">
        <f t="shared" si="22"/>
        <v>25</v>
      </c>
      <c r="I263" s="40">
        <f>COUNTIF(K263:AL263,"APAGADO")</f>
        <v>6</v>
      </c>
      <c r="J263" s="41">
        <f>(H263)/(I263+H263)</f>
        <v>0.80645161290322576</v>
      </c>
      <c r="K263" s="20" t="s">
        <v>1306</v>
      </c>
      <c r="L263" s="20" t="s">
        <v>1306</v>
      </c>
      <c r="M263" s="20" t="s">
        <v>1306</v>
      </c>
      <c r="N263" s="20" t="s">
        <v>1306</v>
      </c>
      <c r="O263" s="20" t="s">
        <v>1306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 t="s">
        <v>1306</v>
      </c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thickBot="1" x14ac:dyDescent="0.35">
      <c r="A264" t="s">
        <v>380</v>
      </c>
      <c r="B264" t="s">
        <v>1271</v>
      </c>
      <c r="C264" t="s">
        <v>1158</v>
      </c>
      <c r="D264" t="s">
        <v>1253</v>
      </c>
      <c r="E264" s="39" t="s">
        <v>19</v>
      </c>
      <c r="F264" s="39" t="s">
        <v>28</v>
      </c>
      <c r="G264" t="s">
        <v>1256</v>
      </c>
      <c r="H264" s="40">
        <f t="shared" ref="H264:H327" si="25">COUNTIF(K264:AO264,"")</f>
        <v>25</v>
      </c>
      <c r="I264" s="40">
        <f>COUNTIF(K264:AL264,"APAGADO")</f>
        <v>6</v>
      </c>
      <c r="J264" s="41">
        <f>(H264)/(I264+H264)</f>
        <v>0.80645161290322576</v>
      </c>
      <c r="K264" s="20" t="s">
        <v>1306</v>
      </c>
      <c r="L264" s="20" t="s">
        <v>1306</v>
      </c>
      <c r="M264" s="20" t="s">
        <v>1306</v>
      </c>
      <c r="N264" s="20" t="s">
        <v>1306</v>
      </c>
      <c r="O264" s="20" t="s">
        <v>1306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 t="s">
        <v>1306</v>
      </c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thickBot="1" x14ac:dyDescent="0.35">
      <c r="A265" t="s">
        <v>380</v>
      </c>
      <c r="B265" t="s">
        <v>1289</v>
      </c>
      <c r="C265" t="s">
        <v>1158</v>
      </c>
      <c r="D265" t="s">
        <v>1252</v>
      </c>
      <c r="E265" s="39" t="s">
        <v>73</v>
      </c>
      <c r="F265" s="39" t="s">
        <v>28</v>
      </c>
      <c r="G265" t="s">
        <v>1254</v>
      </c>
      <c r="H265" s="40">
        <f t="shared" si="25"/>
        <v>25</v>
      </c>
      <c r="I265" s="40">
        <f>COUNTIF(K265:AL265,"APAGADO")</f>
        <v>6</v>
      </c>
      <c r="J265" s="41">
        <f>(H265)/(I265+H265)</f>
        <v>0.80645161290322576</v>
      </c>
      <c r="K265" s="20" t="s">
        <v>1306</v>
      </c>
      <c r="L265" s="20" t="s">
        <v>1306</v>
      </c>
      <c r="M265" s="20" t="s">
        <v>1306</v>
      </c>
      <c r="N265" s="20" t="s">
        <v>1306</v>
      </c>
      <c r="O265" s="20" t="s">
        <v>1306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 t="s">
        <v>1306</v>
      </c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thickBot="1" x14ac:dyDescent="0.35">
      <c r="A266" t="s">
        <v>981</v>
      </c>
      <c r="B266" t="s">
        <v>1095</v>
      </c>
      <c r="C266" t="s">
        <v>1158</v>
      </c>
      <c r="D266" t="s">
        <v>1096</v>
      </c>
      <c r="E266" s="39" t="s">
        <v>1151</v>
      </c>
      <c r="F266" s="39" t="s">
        <v>28</v>
      </c>
      <c r="G266" t="s">
        <v>983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thickBot="1" x14ac:dyDescent="0.35">
      <c r="A267" t="s">
        <v>981</v>
      </c>
      <c r="B267" t="s">
        <v>980</v>
      </c>
      <c r="C267" t="s">
        <v>1158</v>
      </c>
      <c r="D267" t="s">
        <v>1096</v>
      </c>
      <c r="E267" s="39" t="s">
        <v>1152</v>
      </c>
      <c r="F267" s="39" t="s">
        <v>28</v>
      </c>
      <c r="G267" t="s">
        <v>982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thickBot="1" x14ac:dyDescent="0.35">
      <c r="A268" t="s">
        <v>267</v>
      </c>
      <c r="B268" t="s">
        <v>387</v>
      </c>
      <c r="C268" t="s">
        <v>1157</v>
      </c>
      <c r="D268" t="s">
        <v>388</v>
      </c>
      <c r="E268" s="39" t="s">
        <v>19</v>
      </c>
      <c r="F268" s="39" t="s">
        <v>28</v>
      </c>
      <c r="G268" t="s">
        <v>837</v>
      </c>
      <c r="H268" s="40">
        <f t="shared" si="25"/>
        <v>17</v>
      </c>
      <c r="I268" s="40">
        <f>COUNTIF(K268:AL268,"APAGADO")</f>
        <v>14</v>
      </c>
      <c r="J268" s="41">
        <f>(H268)/(I268+H268)</f>
        <v>0.54838709677419351</v>
      </c>
      <c r="K268" s="20" t="s">
        <v>1306</v>
      </c>
      <c r="L268" s="20" t="s">
        <v>1306</v>
      </c>
      <c r="M268" s="20" t="s">
        <v>1306</v>
      </c>
      <c r="N268" s="20" t="s">
        <v>1306</v>
      </c>
      <c r="O268" s="20" t="s">
        <v>1306</v>
      </c>
      <c r="P268" s="20" t="s">
        <v>1306</v>
      </c>
      <c r="Q268" s="20" t="s">
        <v>1306</v>
      </c>
      <c r="R268" s="20" t="s">
        <v>1306</v>
      </c>
      <c r="S268" s="20" t="s">
        <v>1306</v>
      </c>
      <c r="T268" s="20" t="s">
        <v>1306</v>
      </c>
      <c r="U268" s="20" t="s">
        <v>1306</v>
      </c>
      <c r="V268" s="20" t="s">
        <v>1306</v>
      </c>
      <c r="W268" s="20" t="s">
        <v>1306</v>
      </c>
      <c r="X268" s="20" t="s">
        <v>1306</v>
      </c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thickBot="1" x14ac:dyDescent="0.35">
      <c r="A269" t="s">
        <v>267</v>
      </c>
      <c r="B269" t="s">
        <v>1097</v>
      </c>
      <c r="C269" t="s">
        <v>1157</v>
      </c>
      <c r="D269" t="s">
        <v>341</v>
      </c>
      <c r="E269" s="39" t="s">
        <v>73</v>
      </c>
      <c r="F269" s="39" t="s">
        <v>28</v>
      </c>
      <c r="G269" t="s">
        <v>805</v>
      </c>
      <c r="H269" s="40">
        <f t="shared" si="25"/>
        <v>4</v>
      </c>
      <c r="I269" s="40">
        <f t="shared" si="23"/>
        <v>27</v>
      </c>
      <c r="J269" s="41">
        <f t="shared" si="24"/>
        <v>0.12903225806451613</v>
      </c>
      <c r="K269" s="20" t="s">
        <v>1306</v>
      </c>
      <c r="L269" s="20" t="s">
        <v>1306</v>
      </c>
      <c r="M269" s="20" t="s">
        <v>1306</v>
      </c>
      <c r="N269" s="20" t="s">
        <v>1306</v>
      </c>
      <c r="O269" s="20" t="s">
        <v>1306</v>
      </c>
      <c r="P269" s="20" t="s">
        <v>1306</v>
      </c>
      <c r="Q269" s="20" t="s">
        <v>1306</v>
      </c>
      <c r="R269" s="20" t="s">
        <v>1306</v>
      </c>
      <c r="S269" s="20" t="s">
        <v>1306</v>
      </c>
      <c r="T269" s="20" t="s">
        <v>1306</v>
      </c>
      <c r="U269" s="20" t="s">
        <v>1306</v>
      </c>
      <c r="V269" s="20" t="s">
        <v>1306</v>
      </c>
      <c r="W269" s="20" t="s">
        <v>1306</v>
      </c>
      <c r="X269" s="20" t="s">
        <v>1306</v>
      </c>
      <c r="Y269" s="20" t="s">
        <v>1306</v>
      </c>
      <c r="Z269" s="20" t="s">
        <v>1306</v>
      </c>
      <c r="AA269" s="20" t="s">
        <v>1306</v>
      </c>
      <c r="AB269" s="20" t="s">
        <v>1306</v>
      </c>
      <c r="AC269" s="20" t="s">
        <v>1306</v>
      </c>
      <c r="AD269" s="20" t="s">
        <v>1306</v>
      </c>
      <c r="AE269" s="20" t="s">
        <v>1306</v>
      </c>
      <c r="AF269" s="20" t="s">
        <v>1306</v>
      </c>
      <c r="AG269" s="20" t="s">
        <v>1306</v>
      </c>
      <c r="AH269" s="20" t="s">
        <v>1306</v>
      </c>
      <c r="AI269" s="20" t="s">
        <v>1306</v>
      </c>
      <c r="AJ269" s="20" t="s">
        <v>1306</v>
      </c>
      <c r="AK269" s="20" t="s">
        <v>1306</v>
      </c>
      <c r="AL269" s="20"/>
      <c r="AM269" s="20"/>
      <c r="AN269" s="20"/>
      <c r="AO269" s="20"/>
    </row>
    <row r="270" spans="1:41" ht="15" thickBot="1" x14ac:dyDescent="0.35">
      <c r="A270" t="s">
        <v>267</v>
      </c>
      <c r="B270" t="s">
        <v>1098</v>
      </c>
      <c r="C270" t="s">
        <v>1157</v>
      </c>
      <c r="D270" t="s">
        <v>341</v>
      </c>
      <c r="E270" s="39" t="s">
        <v>73</v>
      </c>
      <c r="F270" s="39" t="s">
        <v>28</v>
      </c>
      <c r="G270" t="s">
        <v>806</v>
      </c>
      <c r="H270" s="40">
        <f t="shared" si="25"/>
        <v>4</v>
      </c>
      <c r="I270" s="40">
        <f t="shared" si="23"/>
        <v>27</v>
      </c>
      <c r="J270" s="41">
        <f t="shared" si="24"/>
        <v>0.12903225806451613</v>
      </c>
      <c r="K270" s="20" t="s">
        <v>1306</v>
      </c>
      <c r="L270" s="20" t="s">
        <v>1306</v>
      </c>
      <c r="M270" s="20" t="s">
        <v>1306</v>
      </c>
      <c r="N270" s="20" t="s">
        <v>1306</v>
      </c>
      <c r="O270" s="20" t="s">
        <v>1306</v>
      </c>
      <c r="P270" s="20" t="s">
        <v>1306</v>
      </c>
      <c r="Q270" s="20" t="s">
        <v>1306</v>
      </c>
      <c r="R270" s="20" t="s">
        <v>1306</v>
      </c>
      <c r="S270" s="20" t="s">
        <v>1306</v>
      </c>
      <c r="T270" s="20" t="s">
        <v>1306</v>
      </c>
      <c r="U270" s="20" t="s">
        <v>1306</v>
      </c>
      <c r="V270" s="20" t="s">
        <v>1306</v>
      </c>
      <c r="W270" s="20" t="s">
        <v>1306</v>
      </c>
      <c r="X270" s="20" t="s">
        <v>1306</v>
      </c>
      <c r="Y270" s="20" t="s">
        <v>1306</v>
      </c>
      <c r="Z270" s="20" t="s">
        <v>1306</v>
      </c>
      <c r="AA270" s="20" t="s">
        <v>1306</v>
      </c>
      <c r="AB270" s="20" t="s">
        <v>1306</v>
      </c>
      <c r="AC270" s="20" t="s">
        <v>1306</v>
      </c>
      <c r="AD270" s="20" t="s">
        <v>1306</v>
      </c>
      <c r="AE270" s="20" t="s">
        <v>1306</v>
      </c>
      <c r="AF270" s="20" t="s">
        <v>1306</v>
      </c>
      <c r="AG270" s="20" t="s">
        <v>1306</v>
      </c>
      <c r="AH270" s="20" t="s">
        <v>1306</v>
      </c>
      <c r="AI270" s="20" t="s">
        <v>1306</v>
      </c>
      <c r="AJ270" s="20" t="s">
        <v>1306</v>
      </c>
      <c r="AK270" s="20" t="s">
        <v>1306</v>
      </c>
      <c r="AL270" s="20"/>
      <c r="AM270" s="20"/>
      <c r="AN270" s="20"/>
      <c r="AO270" s="20"/>
    </row>
    <row r="271" spans="1:41" ht="15" thickBot="1" x14ac:dyDescent="0.35">
      <c r="A271" t="s">
        <v>267</v>
      </c>
      <c r="B271" t="s">
        <v>1099</v>
      </c>
      <c r="C271" t="s">
        <v>1157</v>
      </c>
      <c r="D271" t="s">
        <v>1100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thickBot="1" x14ac:dyDescent="0.35">
      <c r="A272" t="s">
        <v>267</v>
      </c>
      <c r="B272" t="s">
        <v>1101</v>
      </c>
      <c r="C272" t="s">
        <v>1157</v>
      </c>
      <c r="D272" t="s">
        <v>1102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thickBot="1" x14ac:dyDescent="0.35">
      <c r="A273" t="s">
        <v>267</v>
      </c>
      <c r="B273" t="s">
        <v>1226</v>
      </c>
      <c r="C273" t="s">
        <v>1157</v>
      </c>
      <c r="D273" t="s">
        <v>1223</v>
      </c>
      <c r="E273" s="39" t="s">
        <v>73</v>
      </c>
      <c r="F273" s="39" t="s">
        <v>28</v>
      </c>
      <c r="G273" t="s">
        <v>1232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thickBot="1" x14ac:dyDescent="0.35">
      <c r="A274" t="s">
        <v>267</v>
      </c>
      <c r="B274" t="s">
        <v>1227</v>
      </c>
      <c r="C274" t="s">
        <v>1157</v>
      </c>
      <c r="D274" t="s">
        <v>1223</v>
      </c>
      <c r="E274" s="39" t="s">
        <v>73</v>
      </c>
      <c r="F274" s="39" t="s">
        <v>28</v>
      </c>
      <c r="G274" t="s">
        <v>1233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thickBot="1" x14ac:dyDescent="0.35">
      <c r="A275" t="s">
        <v>267</v>
      </c>
      <c r="B275" t="s">
        <v>1228</v>
      </c>
      <c r="C275" t="s">
        <v>1157</v>
      </c>
      <c r="D275" t="s">
        <v>1224</v>
      </c>
      <c r="E275" s="39" t="s">
        <v>73</v>
      </c>
      <c r="F275" s="39" t="s">
        <v>28</v>
      </c>
      <c r="G275" t="s">
        <v>1234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thickBot="1" x14ac:dyDescent="0.35">
      <c r="A276" t="s">
        <v>267</v>
      </c>
      <c r="B276" t="s">
        <v>1229</v>
      </c>
      <c r="C276" t="s">
        <v>1157</v>
      </c>
      <c r="D276" t="s">
        <v>1224</v>
      </c>
      <c r="E276" s="39" t="s">
        <v>73</v>
      </c>
      <c r="F276" s="39" t="s">
        <v>28</v>
      </c>
      <c r="G276" t="s">
        <v>1235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thickBot="1" x14ac:dyDescent="0.35">
      <c r="A277" t="s">
        <v>389</v>
      </c>
      <c r="B277" t="s">
        <v>390</v>
      </c>
      <c r="C277" t="s">
        <v>1157</v>
      </c>
      <c r="D277" t="s">
        <v>391</v>
      </c>
      <c r="E277" s="39" t="s">
        <v>19</v>
      </c>
      <c r="F277" s="39" t="s">
        <v>28</v>
      </c>
      <c r="G277" t="s">
        <v>838</v>
      </c>
      <c r="H277" s="40">
        <f t="shared" si="25"/>
        <v>24</v>
      </c>
      <c r="I277" s="40">
        <f t="shared" si="23"/>
        <v>7</v>
      </c>
      <c r="J277" s="41">
        <f t="shared" si="24"/>
        <v>0.77419354838709675</v>
      </c>
      <c r="K277" s="20" t="s">
        <v>1306</v>
      </c>
      <c r="L277" s="20" t="s">
        <v>1306</v>
      </c>
      <c r="M277" s="20" t="s">
        <v>1306</v>
      </c>
      <c r="N277" s="20" t="s">
        <v>1306</v>
      </c>
      <c r="O277" s="20" t="s">
        <v>1306</v>
      </c>
      <c r="P277" s="20" t="s">
        <v>1306</v>
      </c>
      <c r="Q277" s="20" t="s">
        <v>1306</v>
      </c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thickBot="1" x14ac:dyDescent="0.35">
      <c r="A278" t="s">
        <v>389</v>
      </c>
      <c r="B278" t="s">
        <v>392</v>
      </c>
      <c r="C278" t="s">
        <v>1157</v>
      </c>
      <c r="D278" t="s">
        <v>393</v>
      </c>
      <c r="E278" s="39" t="s">
        <v>19</v>
      </c>
      <c r="F278" s="39" t="s">
        <v>28</v>
      </c>
      <c r="G278" t="s">
        <v>839</v>
      </c>
      <c r="H278" s="40">
        <f t="shared" si="25"/>
        <v>30</v>
      </c>
      <c r="I278" s="40">
        <f t="shared" si="23"/>
        <v>1</v>
      </c>
      <c r="J278" s="41">
        <f t="shared" si="24"/>
        <v>0.967741935483871</v>
      </c>
      <c r="K278" s="20"/>
      <c r="L278" s="20"/>
      <c r="M278" s="20"/>
      <c r="N278" s="20" t="s">
        <v>1306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thickBot="1" x14ac:dyDescent="0.35">
      <c r="A279" t="s">
        <v>394</v>
      </c>
      <c r="B279" t="s">
        <v>395</v>
      </c>
      <c r="C279" t="s">
        <v>1157</v>
      </c>
      <c r="D279" t="s">
        <v>396</v>
      </c>
      <c r="E279" s="39" t="s">
        <v>19</v>
      </c>
      <c r="F279" s="39" t="s">
        <v>20</v>
      </c>
      <c r="G279" t="s">
        <v>840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thickBot="1" x14ac:dyDescent="0.35">
      <c r="A280" t="s">
        <v>297</v>
      </c>
      <c r="B280" t="s">
        <v>397</v>
      </c>
      <c r="C280" t="s">
        <v>1157</v>
      </c>
      <c r="D280" t="s">
        <v>398</v>
      </c>
      <c r="E280" s="39" t="s">
        <v>19</v>
      </c>
      <c r="F280" s="39" t="s">
        <v>28</v>
      </c>
      <c r="G280" t="s">
        <v>843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thickBot="1" x14ac:dyDescent="0.35">
      <c r="A281" t="s">
        <v>297</v>
      </c>
      <c r="B281" t="s">
        <v>1103</v>
      </c>
      <c r="C281" t="s">
        <v>1157</v>
      </c>
      <c r="D281" t="s">
        <v>399</v>
      </c>
      <c r="E281" s="39" t="s">
        <v>19</v>
      </c>
      <c r="F281" s="39" t="s">
        <v>1149</v>
      </c>
      <c r="G281" t="s">
        <v>844</v>
      </c>
      <c r="H281" s="40">
        <f t="shared" si="25"/>
        <v>17</v>
      </c>
      <c r="I281" s="40">
        <f>COUNTIF(K281:AL281,"APAGADO")</f>
        <v>14</v>
      </c>
      <c r="J281" s="41">
        <f>(H281)/(I281+H281)</f>
        <v>0.54838709677419351</v>
      </c>
      <c r="K281" s="20" t="s">
        <v>1306</v>
      </c>
      <c r="L281" s="20" t="s">
        <v>1306</v>
      </c>
      <c r="M281" s="20" t="s">
        <v>1306</v>
      </c>
      <c r="N281" s="20"/>
      <c r="O281" s="20" t="s">
        <v>1306</v>
      </c>
      <c r="P281" s="20" t="s">
        <v>1306</v>
      </c>
      <c r="Q281" s="20" t="s">
        <v>1306</v>
      </c>
      <c r="R281" s="20" t="s">
        <v>1306</v>
      </c>
      <c r="S281" s="20" t="s">
        <v>1306</v>
      </c>
      <c r="T281" s="20" t="s">
        <v>1306</v>
      </c>
      <c r="U281" s="20" t="s">
        <v>1306</v>
      </c>
      <c r="V281" s="20" t="s">
        <v>1306</v>
      </c>
      <c r="W281" s="20" t="s">
        <v>1306</v>
      </c>
      <c r="X281" s="20" t="s">
        <v>1306</v>
      </c>
      <c r="Y281" s="20" t="s">
        <v>1306</v>
      </c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thickBot="1" x14ac:dyDescent="0.35">
      <c r="A282" t="s">
        <v>297</v>
      </c>
      <c r="B282" t="s">
        <v>400</v>
      </c>
      <c r="C282" t="s">
        <v>1157</v>
      </c>
      <c r="D282" t="s">
        <v>401</v>
      </c>
      <c r="E282" s="39" t="s">
        <v>73</v>
      </c>
      <c r="F282" s="39" t="s">
        <v>28</v>
      </c>
      <c r="G282" t="s">
        <v>841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thickBot="1" x14ac:dyDescent="0.35">
      <c r="A283" t="s">
        <v>297</v>
      </c>
      <c r="B283" t="s">
        <v>402</v>
      </c>
      <c r="C283" t="s">
        <v>1157</v>
      </c>
      <c r="D283" t="s">
        <v>401</v>
      </c>
      <c r="E283" s="39" t="s">
        <v>73</v>
      </c>
      <c r="F283" s="39" t="s">
        <v>28</v>
      </c>
      <c r="G283" t="s">
        <v>842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thickBot="1" x14ac:dyDescent="0.35">
      <c r="A284" t="s">
        <v>407</v>
      </c>
      <c r="B284" t="s">
        <v>412</v>
      </c>
      <c r="C284" t="s">
        <v>1157</v>
      </c>
      <c r="D284" t="s">
        <v>413</v>
      </c>
      <c r="E284" s="39" t="s">
        <v>15</v>
      </c>
      <c r="F284" s="39" t="s">
        <v>20</v>
      </c>
      <c r="G284" t="s">
        <v>845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thickBot="1" x14ac:dyDescent="0.35">
      <c r="A285" t="s">
        <v>389</v>
      </c>
      <c r="B285" t="s">
        <v>403</v>
      </c>
      <c r="C285" t="s">
        <v>1157</v>
      </c>
      <c r="D285" t="s">
        <v>404</v>
      </c>
      <c r="E285" s="39" t="s">
        <v>19</v>
      </c>
      <c r="F285" s="39" t="s">
        <v>20</v>
      </c>
      <c r="G285" t="s">
        <v>846</v>
      </c>
      <c r="H285" s="40">
        <f t="shared" si="25"/>
        <v>28</v>
      </c>
      <c r="I285" s="40">
        <f>COUNTIF(K285:AL285,"APAGADO")</f>
        <v>3</v>
      </c>
      <c r="J285" s="41">
        <f>(H285)/(I285+H285)</f>
        <v>0.90322580645161288</v>
      </c>
      <c r="K285" s="20"/>
      <c r="L285" s="20" t="s">
        <v>1306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 t="s">
        <v>1306</v>
      </c>
      <c r="AD285" s="20"/>
      <c r="AE285" s="20"/>
      <c r="AF285" s="20"/>
      <c r="AG285" s="20" t="s">
        <v>1306</v>
      </c>
      <c r="AH285" s="20"/>
      <c r="AI285" s="20"/>
      <c r="AJ285" s="20"/>
      <c r="AK285" s="20"/>
      <c r="AL285" s="20"/>
      <c r="AM285" s="20"/>
      <c r="AN285" s="20"/>
      <c r="AO285" s="20"/>
    </row>
    <row r="286" spans="1:41" ht="15" thickBot="1" x14ac:dyDescent="0.35">
      <c r="A286" t="s">
        <v>389</v>
      </c>
      <c r="B286" t="s">
        <v>405</v>
      </c>
      <c r="C286" t="s">
        <v>1157</v>
      </c>
      <c r="D286" t="s">
        <v>406</v>
      </c>
      <c r="E286" s="39" t="s">
        <v>15</v>
      </c>
      <c r="F286" s="39" t="s">
        <v>20</v>
      </c>
      <c r="G286" t="s">
        <v>847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thickBot="1" x14ac:dyDescent="0.35">
      <c r="A287" t="s">
        <v>407</v>
      </c>
      <c r="B287" t="s">
        <v>408</v>
      </c>
      <c r="C287" t="s">
        <v>1157</v>
      </c>
      <c r="D287" t="s">
        <v>409</v>
      </c>
      <c r="E287" s="39" t="s">
        <v>19</v>
      </c>
      <c r="F287" s="39" t="s">
        <v>28</v>
      </c>
      <c r="G287" t="s">
        <v>848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thickBot="1" x14ac:dyDescent="0.35">
      <c r="A288" t="s">
        <v>407</v>
      </c>
      <c r="B288" t="s">
        <v>410</v>
      </c>
      <c r="C288" t="s">
        <v>1157</v>
      </c>
      <c r="D288" t="s">
        <v>409</v>
      </c>
      <c r="E288" s="39" t="s">
        <v>73</v>
      </c>
      <c r="F288" s="39" t="s">
        <v>28</v>
      </c>
      <c r="G288" t="s">
        <v>849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thickBot="1" x14ac:dyDescent="0.35">
      <c r="A289" t="s">
        <v>407</v>
      </c>
      <c r="B289" t="s">
        <v>411</v>
      </c>
      <c r="C289" t="s">
        <v>1157</v>
      </c>
      <c r="D289" t="s">
        <v>409</v>
      </c>
      <c r="E289" s="39" t="s">
        <v>73</v>
      </c>
      <c r="F289" s="39" t="s">
        <v>28</v>
      </c>
      <c r="G289" t="s">
        <v>850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thickBot="1" x14ac:dyDescent="0.35">
      <c r="A290" t="s">
        <v>414</v>
      </c>
      <c r="B290" t="s">
        <v>415</v>
      </c>
      <c r="C290" t="s">
        <v>1157</v>
      </c>
      <c r="D290" t="s">
        <v>416</v>
      </c>
      <c r="E290" s="39" t="s">
        <v>73</v>
      </c>
      <c r="F290" s="39" t="s">
        <v>28</v>
      </c>
      <c r="G290" t="s">
        <v>851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thickBot="1" x14ac:dyDescent="0.35">
      <c r="A291" t="s">
        <v>414</v>
      </c>
      <c r="B291" t="s">
        <v>417</v>
      </c>
      <c r="C291" t="s">
        <v>1157</v>
      </c>
      <c r="D291" t="s">
        <v>416</v>
      </c>
      <c r="E291" s="39" t="s">
        <v>73</v>
      </c>
      <c r="F291" s="39" t="s">
        <v>28</v>
      </c>
      <c r="G291" t="s">
        <v>852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thickBot="1" x14ac:dyDescent="0.35">
      <c r="A292" t="s">
        <v>407</v>
      </c>
      <c r="B292" t="s">
        <v>418</v>
      </c>
      <c r="C292" t="s">
        <v>1157</v>
      </c>
      <c r="D292" t="s">
        <v>419</v>
      </c>
      <c r="E292" s="39" t="s">
        <v>73</v>
      </c>
      <c r="F292" s="39" t="s">
        <v>28</v>
      </c>
      <c r="G292" t="s">
        <v>853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thickBot="1" x14ac:dyDescent="0.35">
      <c r="A293" t="s">
        <v>407</v>
      </c>
      <c r="B293" t="s">
        <v>420</v>
      </c>
      <c r="C293" t="s">
        <v>1157</v>
      </c>
      <c r="D293" t="s">
        <v>419</v>
      </c>
      <c r="E293" s="39" t="s">
        <v>73</v>
      </c>
      <c r="F293" s="39" t="s">
        <v>28</v>
      </c>
      <c r="G293" t="s">
        <v>854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thickBot="1" x14ac:dyDescent="0.35">
      <c r="A294" t="s">
        <v>407</v>
      </c>
      <c r="B294" t="s">
        <v>421</v>
      </c>
      <c r="C294" t="s">
        <v>1157</v>
      </c>
      <c r="D294" t="s">
        <v>422</v>
      </c>
      <c r="E294" s="39" t="s">
        <v>73</v>
      </c>
      <c r="F294" s="39" t="s">
        <v>28</v>
      </c>
      <c r="G294" t="s">
        <v>855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thickBot="1" x14ac:dyDescent="0.35">
      <c r="A295" t="s">
        <v>407</v>
      </c>
      <c r="B295" t="s">
        <v>423</v>
      </c>
      <c r="C295" t="s">
        <v>1157</v>
      </c>
      <c r="D295" t="s">
        <v>422</v>
      </c>
      <c r="E295" s="39" t="s">
        <v>73</v>
      </c>
      <c r="F295" s="39" t="s">
        <v>28</v>
      </c>
      <c r="G295" t="s">
        <v>856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thickBot="1" x14ac:dyDescent="0.35">
      <c r="A296" t="s">
        <v>414</v>
      </c>
      <c r="B296" t="s">
        <v>986</v>
      </c>
      <c r="C296" t="s">
        <v>1157</v>
      </c>
      <c r="D296" t="s">
        <v>987</v>
      </c>
      <c r="E296" s="39" t="s">
        <v>19</v>
      </c>
      <c r="F296" s="39" t="s">
        <v>28</v>
      </c>
      <c r="G296" t="s">
        <v>994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thickBot="1" x14ac:dyDescent="0.35">
      <c r="A297" t="s">
        <v>407</v>
      </c>
      <c r="B297" t="s">
        <v>988</v>
      </c>
      <c r="C297" t="s">
        <v>1157</v>
      </c>
      <c r="D297" t="s">
        <v>989</v>
      </c>
      <c r="E297" s="39" t="s">
        <v>19</v>
      </c>
      <c r="F297" s="39" t="s">
        <v>28</v>
      </c>
      <c r="G297" t="s">
        <v>995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thickBot="1" x14ac:dyDescent="0.35">
      <c r="A298" t="s">
        <v>407</v>
      </c>
      <c r="B298" t="s">
        <v>1104</v>
      </c>
      <c r="C298" t="s">
        <v>1157</v>
      </c>
      <c r="D298" t="s">
        <v>1105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thickBot="1" x14ac:dyDescent="0.35">
      <c r="A299" t="s">
        <v>199</v>
      </c>
      <c r="B299" t="s">
        <v>424</v>
      </c>
      <c r="C299" t="s">
        <v>1158</v>
      </c>
      <c r="D299" t="s">
        <v>425</v>
      </c>
      <c r="E299" s="39" t="s">
        <v>15</v>
      </c>
      <c r="F299" s="39" t="s">
        <v>20</v>
      </c>
      <c r="G299" t="s">
        <v>859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thickBot="1" x14ac:dyDescent="0.35">
      <c r="A300" t="s">
        <v>199</v>
      </c>
      <c r="B300" t="s">
        <v>426</v>
      </c>
      <c r="C300" t="s">
        <v>1158</v>
      </c>
      <c r="D300" t="s">
        <v>427</v>
      </c>
      <c r="E300" s="39" t="s">
        <v>15</v>
      </c>
      <c r="F300" s="39" t="s">
        <v>20</v>
      </c>
      <c r="G300" t="s">
        <v>861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thickBot="1" x14ac:dyDescent="0.35">
      <c r="A301" t="s">
        <v>199</v>
      </c>
      <c r="B301" t="s">
        <v>1106</v>
      </c>
      <c r="C301" t="s">
        <v>1158</v>
      </c>
      <c r="D301" t="s">
        <v>1107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thickBot="1" x14ac:dyDescent="0.35">
      <c r="A302" t="s">
        <v>199</v>
      </c>
      <c r="B302" t="s">
        <v>1108</v>
      </c>
      <c r="C302" t="s">
        <v>1158</v>
      </c>
      <c r="D302" t="s">
        <v>1107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thickBot="1" x14ac:dyDescent="0.35">
      <c r="A303" t="s">
        <v>199</v>
      </c>
      <c r="B303" t="s">
        <v>428</v>
      </c>
      <c r="C303" t="s">
        <v>1158</v>
      </c>
      <c r="D303" t="s">
        <v>429</v>
      </c>
      <c r="E303" s="39" t="s">
        <v>19</v>
      </c>
      <c r="F303" s="39" t="s">
        <v>20</v>
      </c>
      <c r="G303" t="s">
        <v>857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thickBot="1" x14ac:dyDescent="0.35">
      <c r="A304" t="s">
        <v>199</v>
      </c>
      <c r="B304" t="s">
        <v>430</v>
      </c>
      <c r="C304" t="s">
        <v>1158</v>
      </c>
      <c r="D304" t="s">
        <v>431</v>
      </c>
      <c r="E304" s="39" t="s">
        <v>19</v>
      </c>
      <c r="F304" s="39" t="s">
        <v>20</v>
      </c>
      <c r="G304" t="s">
        <v>858</v>
      </c>
      <c r="H304" s="40">
        <f t="shared" si="25"/>
        <v>24</v>
      </c>
      <c r="I304" s="40">
        <f t="shared" si="26"/>
        <v>7</v>
      </c>
      <c r="J304" s="41">
        <f t="shared" si="27"/>
        <v>0.77419354838709675</v>
      </c>
      <c r="K304" s="20"/>
      <c r="L304" s="20"/>
      <c r="M304" s="20"/>
      <c r="N304" s="20"/>
      <c r="O304" s="20"/>
      <c r="P304" s="20"/>
      <c r="Q304" s="20"/>
      <c r="R304" s="20"/>
      <c r="S304" s="20" t="s">
        <v>1306</v>
      </c>
      <c r="T304" s="20" t="s">
        <v>1306</v>
      </c>
      <c r="U304" s="20" t="s">
        <v>1306</v>
      </c>
      <c r="V304" s="20"/>
      <c r="W304" s="20"/>
      <c r="X304" s="20"/>
      <c r="Y304" s="20"/>
      <c r="Z304" s="20"/>
      <c r="AA304" s="20" t="s">
        <v>1306</v>
      </c>
      <c r="AB304" s="20"/>
      <c r="AC304" s="20"/>
      <c r="AD304" s="20"/>
      <c r="AE304" s="20"/>
      <c r="AF304" s="20" t="s">
        <v>1306</v>
      </c>
      <c r="AG304" s="20"/>
      <c r="AH304" s="20"/>
      <c r="AI304" s="20"/>
      <c r="AJ304" s="20" t="s">
        <v>1306</v>
      </c>
      <c r="AK304" s="20" t="s">
        <v>1306</v>
      </c>
      <c r="AL304" s="20"/>
      <c r="AM304" s="20"/>
      <c r="AN304" s="20"/>
      <c r="AO304" s="20"/>
    </row>
    <row r="305" spans="1:41" ht="15" thickBot="1" x14ac:dyDescent="0.35">
      <c r="A305" t="s">
        <v>199</v>
      </c>
      <c r="B305" t="s">
        <v>432</v>
      </c>
      <c r="C305" t="s">
        <v>1158</v>
      </c>
      <c r="D305" t="s">
        <v>433</v>
      </c>
      <c r="E305" s="39" t="s">
        <v>73</v>
      </c>
      <c r="F305" s="39" t="s">
        <v>28</v>
      </c>
      <c r="G305" t="s">
        <v>862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 t="s">
        <v>1306</v>
      </c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thickBot="1" x14ac:dyDescent="0.35">
      <c r="A306" t="s">
        <v>199</v>
      </c>
      <c r="B306" t="s">
        <v>434</v>
      </c>
      <c r="C306" t="s">
        <v>1158</v>
      </c>
      <c r="D306" t="s">
        <v>433</v>
      </c>
      <c r="E306" s="39" t="s">
        <v>73</v>
      </c>
      <c r="F306" s="39" t="s">
        <v>28</v>
      </c>
      <c r="G306" t="s">
        <v>863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 t="s">
        <v>1306</v>
      </c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thickBot="1" x14ac:dyDescent="0.35">
      <c r="A307" t="s">
        <v>199</v>
      </c>
      <c r="B307" t="s">
        <v>435</v>
      </c>
      <c r="C307" t="s">
        <v>1158</v>
      </c>
      <c r="D307" t="s">
        <v>436</v>
      </c>
      <c r="E307" s="39" t="s">
        <v>73</v>
      </c>
      <c r="F307" s="39" t="s">
        <v>28</v>
      </c>
      <c r="G307" t="s">
        <v>864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 t="s">
        <v>1306</v>
      </c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thickBot="1" x14ac:dyDescent="0.35">
      <c r="A308" t="s">
        <v>199</v>
      </c>
      <c r="B308" t="s">
        <v>437</v>
      </c>
      <c r="C308" t="s">
        <v>1158</v>
      </c>
      <c r="D308" t="s">
        <v>436</v>
      </c>
      <c r="E308" s="39" t="s">
        <v>73</v>
      </c>
      <c r="F308" s="39" t="s">
        <v>28</v>
      </c>
      <c r="G308" t="s">
        <v>865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 t="s">
        <v>1306</v>
      </c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thickBot="1" x14ac:dyDescent="0.35">
      <c r="A309" t="s">
        <v>438</v>
      </c>
      <c r="B309" t="s">
        <v>439</v>
      </c>
      <c r="C309" t="s">
        <v>1158</v>
      </c>
      <c r="D309" t="s">
        <v>440</v>
      </c>
      <c r="E309" s="39" t="s">
        <v>19</v>
      </c>
      <c r="F309" s="39" t="s">
        <v>20</v>
      </c>
      <c r="G309" t="s">
        <v>866</v>
      </c>
      <c r="H309" s="40">
        <f t="shared" si="25"/>
        <v>30</v>
      </c>
      <c r="I309" s="40">
        <f t="shared" si="26"/>
        <v>1</v>
      </c>
      <c r="J309" s="41">
        <f t="shared" si="27"/>
        <v>0.967741935483871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 t="s">
        <v>1306</v>
      </c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thickBot="1" x14ac:dyDescent="0.35">
      <c r="A310" t="s">
        <v>443</v>
      </c>
      <c r="B310" t="s">
        <v>450</v>
      </c>
      <c r="C310" t="s">
        <v>1158</v>
      </c>
      <c r="D310" t="s">
        <v>451</v>
      </c>
      <c r="E310" s="39" t="s">
        <v>15</v>
      </c>
      <c r="F310" s="39" t="s">
        <v>20</v>
      </c>
      <c r="G310" t="s">
        <v>867</v>
      </c>
      <c r="H310" s="40">
        <f t="shared" si="25"/>
        <v>24</v>
      </c>
      <c r="I310" s="40">
        <f t="shared" si="26"/>
        <v>7</v>
      </c>
      <c r="J310" s="41">
        <f t="shared" si="27"/>
        <v>0.77419354838709675</v>
      </c>
      <c r="K310" s="20" t="s">
        <v>1306</v>
      </c>
      <c r="L310" s="20" t="s">
        <v>1306</v>
      </c>
      <c r="M310" s="20" t="s">
        <v>1306</v>
      </c>
      <c r="N310" s="20" t="s">
        <v>1306</v>
      </c>
      <c r="O310" s="20" t="s">
        <v>1306</v>
      </c>
      <c r="P310" s="20" t="s">
        <v>1306</v>
      </c>
      <c r="Q310" s="20" t="s">
        <v>1306</v>
      </c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thickBot="1" x14ac:dyDescent="0.35">
      <c r="A311" t="s">
        <v>443</v>
      </c>
      <c r="B311" t="s">
        <v>452</v>
      </c>
      <c r="C311" t="s">
        <v>1158</v>
      </c>
      <c r="D311" t="s">
        <v>453</v>
      </c>
      <c r="E311" s="39" t="s">
        <v>19</v>
      </c>
      <c r="F311" s="39" t="s">
        <v>20</v>
      </c>
      <c r="G311" t="s">
        <v>868</v>
      </c>
      <c r="H311" s="40">
        <f t="shared" si="25"/>
        <v>29</v>
      </c>
      <c r="I311" s="40">
        <f t="shared" si="26"/>
        <v>2</v>
      </c>
      <c r="J311" s="41">
        <f t="shared" si="27"/>
        <v>0.93548387096774188</v>
      </c>
      <c r="K311" s="20"/>
      <c r="L311" s="20"/>
      <c r="M311" s="20" t="s">
        <v>1306</v>
      </c>
      <c r="N311" s="20"/>
      <c r="O311" s="20"/>
      <c r="P311" s="20"/>
      <c r="Q311" s="20"/>
      <c r="R311" s="20"/>
      <c r="S311" s="20"/>
      <c r="T311" s="20"/>
      <c r="U311" s="20"/>
      <c r="V311" s="20" t="s">
        <v>1306</v>
      </c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thickBot="1" x14ac:dyDescent="0.35">
      <c r="A312" t="s">
        <v>443</v>
      </c>
      <c r="B312" t="s">
        <v>441</v>
      </c>
      <c r="C312" t="s">
        <v>1158</v>
      </c>
      <c r="D312" t="s">
        <v>442</v>
      </c>
      <c r="E312" s="39" t="s">
        <v>19</v>
      </c>
      <c r="F312" s="39" t="s">
        <v>20</v>
      </c>
      <c r="G312" t="s">
        <v>869</v>
      </c>
      <c r="H312" s="40">
        <f t="shared" si="25"/>
        <v>29</v>
      </c>
      <c r="I312" s="40">
        <f t="shared" si="26"/>
        <v>2</v>
      </c>
      <c r="J312" s="41">
        <f t="shared" si="27"/>
        <v>0.93548387096774188</v>
      </c>
      <c r="K312" s="20"/>
      <c r="L312" s="20"/>
      <c r="M312" s="20" t="s">
        <v>1306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 t="s">
        <v>1306</v>
      </c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thickBot="1" x14ac:dyDescent="0.35">
      <c r="A313" t="s">
        <v>443</v>
      </c>
      <c r="B313" t="s">
        <v>444</v>
      </c>
      <c r="C313" t="s">
        <v>1158</v>
      </c>
      <c r="D313" t="s">
        <v>445</v>
      </c>
      <c r="E313" s="39" t="s">
        <v>46</v>
      </c>
      <c r="F313" s="39" t="s">
        <v>20</v>
      </c>
      <c r="G313" t="s">
        <v>870</v>
      </c>
      <c r="H313" s="40">
        <f t="shared" si="25"/>
        <v>24</v>
      </c>
      <c r="I313" s="40">
        <f t="shared" si="26"/>
        <v>7</v>
      </c>
      <c r="J313" s="41">
        <f t="shared" si="27"/>
        <v>0.77419354838709675</v>
      </c>
      <c r="K313" s="20" t="s">
        <v>1306</v>
      </c>
      <c r="L313" s="20" t="s">
        <v>1306</v>
      </c>
      <c r="M313" s="20" t="s">
        <v>1306</v>
      </c>
      <c r="N313" s="20" t="s">
        <v>1306</v>
      </c>
      <c r="O313" s="20" t="s">
        <v>1306</v>
      </c>
      <c r="P313" s="20" t="s">
        <v>1306</v>
      </c>
      <c r="Q313" s="20" t="s">
        <v>1306</v>
      </c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thickBot="1" x14ac:dyDescent="0.35">
      <c r="A314" t="s">
        <v>443</v>
      </c>
      <c r="B314" t="s">
        <v>454</v>
      </c>
      <c r="C314" t="s">
        <v>1158</v>
      </c>
      <c r="D314" t="s">
        <v>455</v>
      </c>
      <c r="E314" s="39" t="s">
        <v>15</v>
      </c>
      <c r="F314" s="39" t="s">
        <v>1150</v>
      </c>
      <c r="G314" t="s">
        <v>871</v>
      </c>
      <c r="H314" s="40">
        <f t="shared" si="25"/>
        <v>28</v>
      </c>
      <c r="I314" s="40">
        <f t="shared" si="26"/>
        <v>3</v>
      </c>
      <c r="J314" s="41">
        <f t="shared" si="27"/>
        <v>0.90322580645161288</v>
      </c>
      <c r="K314" s="20"/>
      <c r="L314" s="20"/>
      <c r="M314" s="20"/>
      <c r="N314" s="20" t="s">
        <v>1306</v>
      </c>
      <c r="O314" s="20" t="s">
        <v>1306</v>
      </c>
      <c r="P314" s="20" t="s">
        <v>1306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thickBot="1" x14ac:dyDescent="0.35">
      <c r="A315" t="s">
        <v>443</v>
      </c>
      <c r="B315" t="s">
        <v>446</v>
      </c>
      <c r="C315" t="s">
        <v>1158</v>
      </c>
      <c r="D315" t="s">
        <v>447</v>
      </c>
      <c r="E315" s="39" t="s">
        <v>15</v>
      </c>
      <c r="F315" s="39" t="s">
        <v>28</v>
      </c>
      <c r="G315" t="s">
        <v>872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thickBot="1" x14ac:dyDescent="0.35">
      <c r="A316" t="s">
        <v>443</v>
      </c>
      <c r="B316" t="s">
        <v>448</v>
      </c>
      <c r="C316" t="s">
        <v>1158</v>
      </c>
      <c r="D316" t="s">
        <v>449</v>
      </c>
      <c r="E316" s="39" t="s">
        <v>15</v>
      </c>
      <c r="F316" s="39" t="s">
        <v>28</v>
      </c>
      <c r="G316" t="s">
        <v>873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thickBot="1" x14ac:dyDescent="0.35">
      <c r="A317" t="s">
        <v>1220</v>
      </c>
      <c r="B317" t="s">
        <v>1221</v>
      </c>
      <c r="C317" t="s">
        <v>1158</v>
      </c>
      <c r="D317" t="s">
        <v>1222</v>
      </c>
      <c r="E317" s="39" t="s">
        <v>1210</v>
      </c>
      <c r="F317" s="39" t="s">
        <v>28</v>
      </c>
      <c r="G317" t="s">
        <v>1236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thickBot="1" x14ac:dyDescent="0.35">
      <c r="A318" t="s">
        <v>1220</v>
      </c>
      <c r="B318" t="s">
        <v>1240</v>
      </c>
      <c r="C318" t="s">
        <v>1158</v>
      </c>
      <c r="D318" t="s">
        <v>1222</v>
      </c>
      <c r="E318" s="39" t="s">
        <v>1210</v>
      </c>
      <c r="F318" s="39" t="s">
        <v>28</v>
      </c>
      <c r="G318" t="s">
        <v>1237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" thickBot="1" x14ac:dyDescent="0.35">
      <c r="A319" t="s">
        <v>168</v>
      </c>
      <c r="B319" t="s">
        <v>456</v>
      </c>
      <c r="C319" t="s">
        <v>1157</v>
      </c>
      <c r="D319" t="s">
        <v>457</v>
      </c>
      <c r="E319" s="39" t="s">
        <v>73</v>
      </c>
      <c r="F319" s="39" t="s">
        <v>28</v>
      </c>
      <c r="G319" t="s">
        <v>874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thickBot="1" x14ac:dyDescent="0.35">
      <c r="A320" t="s">
        <v>168</v>
      </c>
      <c r="B320" t="s">
        <v>458</v>
      </c>
      <c r="C320" t="s">
        <v>1157</v>
      </c>
      <c r="D320" t="s">
        <v>457</v>
      </c>
      <c r="E320" s="39" t="s">
        <v>73</v>
      </c>
      <c r="F320" s="39" t="s">
        <v>28</v>
      </c>
      <c r="G320" t="s">
        <v>875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95" customHeight="1" thickBot="1" x14ac:dyDescent="0.35">
      <c r="A321" t="s">
        <v>168</v>
      </c>
      <c r="B321" t="s">
        <v>1109</v>
      </c>
      <c r="C321" t="s">
        <v>1157</v>
      </c>
      <c r="D321" t="s">
        <v>459</v>
      </c>
      <c r="E321" s="39" t="s">
        <v>73</v>
      </c>
      <c r="F321" s="39" t="s">
        <v>28</v>
      </c>
      <c r="G321" t="s">
        <v>876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thickBot="1" x14ac:dyDescent="0.35">
      <c r="A322" t="s">
        <v>168</v>
      </c>
      <c r="B322" t="s">
        <v>1110</v>
      </c>
      <c r="C322" t="s">
        <v>1157</v>
      </c>
      <c r="D322" t="s">
        <v>459</v>
      </c>
      <c r="E322" s="39" t="s">
        <v>73</v>
      </c>
      <c r="F322" s="39" t="s">
        <v>28</v>
      </c>
      <c r="G322" t="s">
        <v>877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thickBot="1" x14ac:dyDescent="0.35">
      <c r="A323" t="s">
        <v>460</v>
      </c>
      <c r="B323" t="s">
        <v>1111</v>
      </c>
      <c r="C323" t="s">
        <v>1158</v>
      </c>
      <c r="D323" t="s">
        <v>474</v>
      </c>
      <c r="E323" s="39" t="s">
        <v>19</v>
      </c>
      <c r="F323" s="39" t="s">
        <v>20</v>
      </c>
      <c r="G323" t="s">
        <v>883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thickBot="1" x14ac:dyDescent="0.35">
      <c r="A324" t="s">
        <v>460</v>
      </c>
      <c r="B324" t="s">
        <v>464</v>
      </c>
      <c r="C324" t="s">
        <v>1158</v>
      </c>
      <c r="D324" t="s">
        <v>465</v>
      </c>
      <c r="E324" s="39" t="s">
        <v>19</v>
      </c>
      <c r="F324" s="39" t="s">
        <v>28</v>
      </c>
      <c r="G324" t="s">
        <v>887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thickBot="1" x14ac:dyDescent="0.35">
      <c r="A325" t="s">
        <v>460</v>
      </c>
      <c r="B325" t="s">
        <v>1112</v>
      </c>
      <c r="C325" t="s">
        <v>1158</v>
      </c>
      <c r="D325" t="s">
        <v>475</v>
      </c>
      <c r="E325" s="39" t="s">
        <v>15</v>
      </c>
      <c r="F325" s="39" t="s">
        <v>20</v>
      </c>
      <c r="G325" t="s">
        <v>878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 t="s">
        <v>1306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thickBot="1" x14ac:dyDescent="0.35">
      <c r="A326" t="s">
        <v>355</v>
      </c>
      <c r="B326" t="s">
        <v>1113</v>
      </c>
      <c r="C326" t="s">
        <v>1158</v>
      </c>
      <c r="D326" t="s">
        <v>478</v>
      </c>
      <c r="E326" s="39" t="s">
        <v>73</v>
      </c>
      <c r="F326" s="39" t="s">
        <v>16</v>
      </c>
      <c r="G326" t="s">
        <v>889</v>
      </c>
      <c r="H326" s="40">
        <f t="shared" si="25"/>
        <v>30</v>
      </c>
      <c r="I326" s="40">
        <f t="shared" si="26"/>
        <v>1</v>
      </c>
      <c r="J326" s="41">
        <f t="shared" si="27"/>
        <v>0.967741935483871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 t="s">
        <v>1306</v>
      </c>
      <c r="AI326" s="20"/>
      <c r="AJ326" s="20"/>
      <c r="AK326" s="20"/>
      <c r="AL326" s="20"/>
      <c r="AM326" s="20"/>
      <c r="AN326" s="20"/>
      <c r="AO326" s="20"/>
    </row>
    <row r="327" spans="1:41" ht="15" thickBot="1" x14ac:dyDescent="0.35">
      <c r="A327" t="s">
        <v>355</v>
      </c>
      <c r="B327" t="s">
        <v>1114</v>
      </c>
      <c r="C327" t="s">
        <v>1158</v>
      </c>
      <c r="D327" t="s">
        <v>478</v>
      </c>
      <c r="E327" s="39" t="s">
        <v>73</v>
      </c>
      <c r="F327" s="39" t="s">
        <v>16</v>
      </c>
      <c r="G327" t="s">
        <v>890</v>
      </c>
      <c r="H327" s="40">
        <f t="shared" si="25"/>
        <v>28</v>
      </c>
      <c r="I327" s="40">
        <f t="shared" si="26"/>
        <v>3</v>
      </c>
      <c r="J327" s="41">
        <f t="shared" si="27"/>
        <v>0.90322580645161288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 t="s">
        <v>1306</v>
      </c>
      <c r="Y327" s="20"/>
      <c r="Z327" s="20"/>
      <c r="AA327" s="20"/>
      <c r="AB327" s="20"/>
      <c r="AC327" s="20"/>
      <c r="AD327" s="20" t="s">
        <v>1306</v>
      </c>
      <c r="AE327" s="20"/>
      <c r="AF327" s="20"/>
      <c r="AG327" s="20"/>
      <c r="AH327" s="20" t="s">
        <v>1306</v>
      </c>
      <c r="AI327" s="20"/>
      <c r="AJ327" s="20"/>
      <c r="AK327" s="20"/>
      <c r="AL327" s="20"/>
      <c r="AM327" s="20"/>
      <c r="AN327" s="20"/>
      <c r="AO327" s="20"/>
    </row>
    <row r="328" spans="1:41" ht="15" thickBot="1" x14ac:dyDescent="0.35">
      <c r="A328" t="s">
        <v>460</v>
      </c>
      <c r="B328" t="s">
        <v>1115</v>
      </c>
      <c r="C328" t="s">
        <v>1158</v>
      </c>
      <c r="D328" t="s">
        <v>481</v>
      </c>
      <c r="E328" s="39" t="s">
        <v>73</v>
      </c>
      <c r="F328" s="39" t="s">
        <v>28</v>
      </c>
      <c r="G328" t="s">
        <v>894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thickBot="1" x14ac:dyDescent="0.35">
      <c r="A329" t="s">
        <v>460</v>
      </c>
      <c r="B329" t="s">
        <v>1116</v>
      </c>
      <c r="C329" t="s">
        <v>1158</v>
      </c>
      <c r="D329" t="s">
        <v>481</v>
      </c>
      <c r="E329" s="39" t="s">
        <v>73</v>
      </c>
      <c r="F329" s="39" t="s">
        <v>28</v>
      </c>
      <c r="G329" t="s">
        <v>895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thickBot="1" x14ac:dyDescent="0.35">
      <c r="A330" t="s">
        <v>460</v>
      </c>
      <c r="B330" t="s">
        <v>469</v>
      </c>
      <c r="C330" t="s">
        <v>1158</v>
      </c>
      <c r="D330" t="s">
        <v>1117</v>
      </c>
      <c r="E330" s="39" t="s">
        <v>19</v>
      </c>
      <c r="F330" s="39" t="s">
        <v>20</v>
      </c>
      <c r="G330" t="s">
        <v>880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thickBot="1" x14ac:dyDescent="0.35">
      <c r="A331" t="s">
        <v>355</v>
      </c>
      <c r="B331" t="s">
        <v>470</v>
      </c>
      <c r="C331" t="s">
        <v>1158</v>
      </c>
      <c r="D331" t="s">
        <v>471</v>
      </c>
      <c r="E331" s="39" t="s">
        <v>19</v>
      </c>
      <c r="F331" s="39" t="s">
        <v>20</v>
      </c>
      <c r="G331" t="s">
        <v>881</v>
      </c>
      <c r="H331" s="40">
        <f t="shared" si="28"/>
        <v>30</v>
      </c>
      <c r="I331" s="40">
        <f t="shared" si="26"/>
        <v>1</v>
      </c>
      <c r="J331" s="41">
        <f t="shared" si="27"/>
        <v>0.967741935483871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 t="s">
        <v>1306</v>
      </c>
      <c r="AI331" s="20"/>
      <c r="AJ331" s="20"/>
      <c r="AK331" s="20"/>
      <c r="AL331" s="20"/>
      <c r="AM331" s="20"/>
      <c r="AN331" s="20"/>
      <c r="AO331" s="20"/>
    </row>
    <row r="332" spans="1:41" ht="15" thickBot="1" x14ac:dyDescent="0.35">
      <c r="A332" t="s">
        <v>460</v>
      </c>
      <c r="B332" t="s">
        <v>472</v>
      </c>
      <c r="C332" t="s">
        <v>1158</v>
      </c>
      <c r="D332" t="s">
        <v>473</v>
      </c>
      <c r="E332" s="39" t="s">
        <v>19</v>
      </c>
      <c r="F332" s="39" t="s">
        <v>20</v>
      </c>
      <c r="G332" t="s">
        <v>882</v>
      </c>
      <c r="H332" s="40">
        <f t="shared" si="28"/>
        <v>30</v>
      </c>
      <c r="I332" s="40">
        <f t="shared" si="26"/>
        <v>1</v>
      </c>
      <c r="J332" s="41">
        <f t="shared" si="27"/>
        <v>0.967741935483871</v>
      </c>
      <c r="K332" s="20" t="s">
        <v>1306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thickBot="1" x14ac:dyDescent="0.35">
      <c r="A333" t="s">
        <v>460</v>
      </c>
      <c r="B333" t="s">
        <v>1118</v>
      </c>
      <c r="C333" t="s">
        <v>1158</v>
      </c>
      <c r="D333" t="s">
        <v>461</v>
      </c>
      <c r="E333" s="39" t="s">
        <v>15</v>
      </c>
      <c r="F333" s="39" t="s">
        <v>20</v>
      </c>
      <c r="G333" t="s">
        <v>884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thickBot="1" x14ac:dyDescent="0.35">
      <c r="A334" t="s">
        <v>460</v>
      </c>
      <c r="B334" t="s">
        <v>1119</v>
      </c>
      <c r="C334" t="s">
        <v>1158</v>
      </c>
      <c r="D334" t="s">
        <v>462</v>
      </c>
      <c r="E334" s="39" t="s">
        <v>19</v>
      </c>
      <c r="F334" s="39" t="s">
        <v>28</v>
      </c>
      <c r="G334" t="s">
        <v>885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thickBot="1" x14ac:dyDescent="0.35">
      <c r="A335" t="s">
        <v>460</v>
      </c>
      <c r="B335" t="s">
        <v>1120</v>
      </c>
      <c r="C335" t="s">
        <v>1158</v>
      </c>
      <c r="D335" t="s">
        <v>463</v>
      </c>
      <c r="E335" s="39" t="s">
        <v>19</v>
      </c>
      <c r="F335" s="39" t="s">
        <v>28</v>
      </c>
      <c r="G335" t="s">
        <v>886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thickBot="1" x14ac:dyDescent="0.35">
      <c r="A336" t="s">
        <v>460</v>
      </c>
      <c r="B336" t="s">
        <v>1121</v>
      </c>
      <c r="C336" t="s">
        <v>1158</v>
      </c>
      <c r="D336" t="s">
        <v>466</v>
      </c>
      <c r="E336" s="39" t="s">
        <v>15</v>
      </c>
      <c r="F336" s="39" t="s">
        <v>20</v>
      </c>
      <c r="G336" t="s">
        <v>860</v>
      </c>
      <c r="H336" s="40">
        <f t="shared" si="28"/>
        <v>30</v>
      </c>
      <c r="I336" s="40">
        <f t="shared" si="26"/>
        <v>1</v>
      </c>
      <c r="J336" s="41">
        <f t="shared" si="27"/>
        <v>0.967741935483871</v>
      </c>
      <c r="K336" s="20"/>
      <c r="L336" s="20"/>
      <c r="M336" s="20"/>
      <c r="N336" s="20"/>
      <c r="O336" s="20"/>
      <c r="P336" s="20" t="s">
        <v>1306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thickBot="1" x14ac:dyDescent="0.35">
      <c r="A337" t="s">
        <v>460</v>
      </c>
      <c r="B337" t="s">
        <v>1122</v>
      </c>
      <c r="C337" t="s">
        <v>1158</v>
      </c>
      <c r="D337" t="s">
        <v>467</v>
      </c>
      <c r="E337" s="39" t="s">
        <v>15</v>
      </c>
      <c r="F337" s="39" t="s">
        <v>20</v>
      </c>
      <c r="G337" t="s">
        <v>888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thickBot="1" x14ac:dyDescent="0.35">
      <c r="A338" t="s">
        <v>460</v>
      </c>
      <c r="B338" t="s">
        <v>476</v>
      </c>
      <c r="C338" t="s">
        <v>1158</v>
      </c>
      <c r="D338" t="s">
        <v>477</v>
      </c>
      <c r="E338" s="39" t="s">
        <v>15</v>
      </c>
      <c r="F338" s="39" t="s">
        <v>20</v>
      </c>
      <c r="G338" t="s">
        <v>879</v>
      </c>
      <c r="H338" s="40">
        <f t="shared" si="28"/>
        <v>30</v>
      </c>
      <c r="I338" s="40">
        <f t="shared" si="26"/>
        <v>1</v>
      </c>
      <c r="J338" s="41">
        <f t="shared" si="27"/>
        <v>0.967741935483871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 t="s">
        <v>1306</v>
      </c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thickBot="1" x14ac:dyDescent="0.35">
      <c r="A339" t="s">
        <v>460</v>
      </c>
      <c r="B339" t="s">
        <v>479</v>
      </c>
      <c r="C339" t="s">
        <v>1158</v>
      </c>
      <c r="D339" t="s">
        <v>480</v>
      </c>
      <c r="E339" s="39" t="s">
        <v>15</v>
      </c>
      <c r="F339" s="39" t="s">
        <v>28</v>
      </c>
      <c r="G339" t="s">
        <v>891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thickBot="1" x14ac:dyDescent="0.35">
      <c r="A340" t="s">
        <v>460</v>
      </c>
      <c r="B340" t="s">
        <v>1123</v>
      </c>
      <c r="C340" t="s">
        <v>1158</v>
      </c>
      <c r="D340" t="s">
        <v>468</v>
      </c>
      <c r="E340" s="39" t="s">
        <v>73</v>
      </c>
      <c r="F340" s="39" t="s">
        <v>28</v>
      </c>
      <c r="G340" t="s">
        <v>892</v>
      </c>
      <c r="H340" s="40">
        <f t="shared" si="28"/>
        <v>29</v>
      </c>
      <c r="I340" s="40">
        <f t="shared" si="26"/>
        <v>2</v>
      </c>
      <c r="J340" s="41">
        <f t="shared" si="27"/>
        <v>0.93548387096774188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 t="s">
        <v>1306</v>
      </c>
      <c r="X340" s="20" t="s">
        <v>1306</v>
      </c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thickBot="1" x14ac:dyDescent="0.35">
      <c r="A341" t="s">
        <v>460</v>
      </c>
      <c r="B341" t="s">
        <v>1124</v>
      </c>
      <c r="C341" t="s">
        <v>1158</v>
      </c>
      <c r="D341" t="s">
        <v>468</v>
      </c>
      <c r="E341" s="39" t="s">
        <v>73</v>
      </c>
      <c r="F341" s="39" t="s">
        <v>28</v>
      </c>
      <c r="G341" t="s">
        <v>893</v>
      </c>
      <c r="H341" s="40">
        <f t="shared" si="28"/>
        <v>29</v>
      </c>
      <c r="I341" s="40">
        <f t="shared" si="26"/>
        <v>2</v>
      </c>
      <c r="J341" s="41">
        <f t="shared" si="27"/>
        <v>0.93548387096774188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 t="s">
        <v>1306</v>
      </c>
      <c r="X341" s="20" t="s">
        <v>1306</v>
      </c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t="s">
        <v>364</v>
      </c>
      <c r="B342" t="s">
        <v>482</v>
      </c>
      <c r="C342" t="s">
        <v>1158</v>
      </c>
      <c r="D342" t="s">
        <v>483</v>
      </c>
      <c r="E342" s="39" t="s">
        <v>73</v>
      </c>
      <c r="F342" s="39" t="s">
        <v>28</v>
      </c>
      <c r="G342" t="s">
        <v>896</v>
      </c>
      <c r="H342" s="40">
        <f t="shared" si="28"/>
        <v>14</v>
      </c>
      <c r="I342" s="40">
        <f t="shared" si="26"/>
        <v>17</v>
      </c>
      <c r="J342" s="41">
        <f t="shared" si="27"/>
        <v>0.45161290322580644</v>
      </c>
      <c r="K342" s="20" t="s">
        <v>1306</v>
      </c>
      <c r="L342" s="20" t="s">
        <v>1306</v>
      </c>
      <c r="M342" s="20" t="s">
        <v>1306</v>
      </c>
      <c r="N342" s="20" t="s">
        <v>1306</v>
      </c>
      <c r="O342" s="20" t="s">
        <v>1306</v>
      </c>
      <c r="P342" s="20"/>
      <c r="Q342" s="20"/>
      <c r="R342" s="20" t="s">
        <v>1306</v>
      </c>
      <c r="S342" s="20" t="s">
        <v>1306</v>
      </c>
      <c r="T342" s="20" t="s">
        <v>1306</v>
      </c>
      <c r="U342" s="20" t="s">
        <v>1306</v>
      </c>
      <c r="V342" s="20" t="s">
        <v>1306</v>
      </c>
      <c r="W342" s="20" t="s">
        <v>1306</v>
      </c>
      <c r="X342" s="20" t="s">
        <v>1306</v>
      </c>
      <c r="Y342" s="20" t="s">
        <v>1306</v>
      </c>
      <c r="Z342" s="20" t="s">
        <v>1306</v>
      </c>
      <c r="AA342" s="20" t="s">
        <v>1306</v>
      </c>
      <c r="AB342" s="20" t="s">
        <v>1306</v>
      </c>
      <c r="AC342" s="20" t="s">
        <v>1306</v>
      </c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t="s">
        <v>364</v>
      </c>
      <c r="B343" t="s">
        <v>484</v>
      </c>
      <c r="C343" t="s">
        <v>1158</v>
      </c>
      <c r="D343" t="s">
        <v>483</v>
      </c>
      <c r="E343" s="39" t="s">
        <v>73</v>
      </c>
      <c r="F343" s="39" t="s">
        <v>28</v>
      </c>
      <c r="G343" t="s">
        <v>897</v>
      </c>
      <c r="H343" s="40">
        <f t="shared" si="28"/>
        <v>14</v>
      </c>
      <c r="I343" s="40">
        <f t="shared" si="26"/>
        <v>17</v>
      </c>
      <c r="J343" s="41">
        <f t="shared" si="27"/>
        <v>0.45161290322580644</v>
      </c>
      <c r="K343" s="20" t="s">
        <v>1306</v>
      </c>
      <c r="L343" s="20" t="s">
        <v>1306</v>
      </c>
      <c r="M343" s="20" t="s">
        <v>1306</v>
      </c>
      <c r="N343" s="20" t="s">
        <v>1306</v>
      </c>
      <c r="O343" s="20" t="s">
        <v>1306</v>
      </c>
      <c r="P343" s="20"/>
      <c r="Q343" s="20"/>
      <c r="R343" s="20" t="s">
        <v>1306</v>
      </c>
      <c r="S343" s="20" t="s">
        <v>1306</v>
      </c>
      <c r="T343" s="20" t="s">
        <v>1306</v>
      </c>
      <c r="U343" s="20" t="s">
        <v>1306</v>
      </c>
      <c r="V343" s="20" t="s">
        <v>1306</v>
      </c>
      <c r="W343" s="20" t="s">
        <v>1306</v>
      </c>
      <c r="X343" s="20" t="s">
        <v>1306</v>
      </c>
      <c r="Y343" s="20" t="s">
        <v>1306</v>
      </c>
      <c r="Z343" s="20" t="s">
        <v>1306</v>
      </c>
      <c r="AA343" s="20" t="s">
        <v>1306</v>
      </c>
      <c r="AB343" s="20" t="s">
        <v>1306</v>
      </c>
      <c r="AC343" s="20" t="s">
        <v>1306</v>
      </c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t="s">
        <v>364</v>
      </c>
      <c r="B344" s="39" t="s">
        <v>1201</v>
      </c>
      <c r="C344" s="39" t="s">
        <v>1158</v>
      </c>
      <c r="D344" t="s">
        <v>1200</v>
      </c>
      <c r="E344" s="39" t="s">
        <v>15</v>
      </c>
      <c r="F344" s="39" t="s">
        <v>28</v>
      </c>
      <c r="G344" t="s">
        <v>1202</v>
      </c>
      <c r="H344" s="40">
        <f t="shared" si="28"/>
        <v>14</v>
      </c>
      <c r="I344" s="40">
        <f t="shared" si="26"/>
        <v>17</v>
      </c>
      <c r="J344" s="41">
        <f t="shared" si="27"/>
        <v>0.45161290322580644</v>
      </c>
      <c r="K344" s="20" t="s">
        <v>1306</v>
      </c>
      <c r="L344" s="20" t="s">
        <v>1306</v>
      </c>
      <c r="M344" s="20" t="s">
        <v>1306</v>
      </c>
      <c r="N344" s="20" t="s">
        <v>1306</v>
      </c>
      <c r="O344" s="20" t="s">
        <v>1306</v>
      </c>
      <c r="P344" s="20"/>
      <c r="Q344" s="20"/>
      <c r="R344" s="20" t="s">
        <v>1306</v>
      </c>
      <c r="S344" s="20" t="s">
        <v>1306</v>
      </c>
      <c r="T344" s="20" t="s">
        <v>1306</v>
      </c>
      <c r="U344" s="20" t="s">
        <v>1306</v>
      </c>
      <c r="V344" s="20" t="s">
        <v>1306</v>
      </c>
      <c r="W344" s="20" t="s">
        <v>1306</v>
      </c>
      <c r="X344" s="20" t="s">
        <v>1306</v>
      </c>
      <c r="Y344" s="20" t="s">
        <v>1306</v>
      </c>
      <c r="Z344" s="20" t="s">
        <v>1306</v>
      </c>
      <c r="AA344" s="20" t="s">
        <v>1306</v>
      </c>
      <c r="AB344" s="20" t="s">
        <v>1306</v>
      </c>
      <c r="AC344" s="20" t="s">
        <v>1306</v>
      </c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thickBot="1" x14ac:dyDescent="0.35">
      <c r="A345" t="s">
        <v>267</v>
      </c>
      <c r="B345" t="s">
        <v>1125</v>
      </c>
      <c r="C345" t="s">
        <v>1157</v>
      </c>
      <c r="D345" t="s">
        <v>503</v>
      </c>
      <c r="E345" s="39" t="s">
        <v>19</v>
      </c>
      <c r="F345" s="39" t="s">
        <v>1150</v>
      </c>
      <c r="G345" t="s">
        <v>906</v>
      </c>
      <c r="H345" s="40">
        <f t="shared" si="28"/>
        <v>17</v>
      </c>
      <c r="I345" s="40">
        <f t="shared" si="26"/>
        <v>14</v>
      </c>
      <c r="J345" s="41">
        <f t="shared" si="27"/>
        <v>0.54838709677419351</v>
      </c>
      <c r="K345" s="20"/>
      <c r="L345" s="20" t="s">
        <v>1306</v>
      </c>
      <c r="M345" s="20" t="s">
        <v>1306</v>
      </c>
      <c r="N345" s="20" t="s">
        <v>1306</v>
      </c>
      <c r="O345" s="20" t="s">
        <v>1306</v>
      </c>
      <c r="P345" s="20" t="s">
        <v>1306</v>
      </c>
      <c r="Q345" s="20" t="s">
        <v>1306</v>
      </c>
      <c r="R345" s="20" t="s">
        <v>1306</v>
      </c>
      <c r="S345" s="20" t="s">
        <v>1306</v>
      </c>
      <c r="T345" s="20" t="s">
        <v>1306</v>
      </c>
      <c r="U345" s="20" t="s">
        <v>1306</v>
      </c>
      <c r="V345" s="20" t="s">
        <v>1306</v>
      </c>
      <c r="W345" s="20"/>
      <c r="X345" s="20" t="s">
        <v>1306</v>
      </c>
      <c r="Y345" s="20" t="s">
        <v>1306</v>
      </c>
      <c r="Z345" s="20" t="s">
        <v>1306</v>
      </c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thickBot="1" x14ac:dyDescent="0.35">
      <c r="A346" t="s">
        <v>485</v>
      </c>
      <c r="B346" t="s">
        <v>486</v>
      </c>
      <c r="C346" t="s">
        <v>1157</v>
      </c>
      <c r="D346" t="s">
        <v>487</v>
      </c>
      <c r="E346" s="39" t="s">
        <v>19</v>
      </c>
      <c r="F346" s="39" t="s">
        <v>1150</v>
      </c>
      <c r="G346" t="s">
        <v>898</v>
      </c>
      <c r="H346" s="40">
        <f t="shared" si="28"/>
        <v>15</v>
      </c>
      <c r="I346" s="40">
        <f t="shared" si="26"/>
        <v>16</v>
      </c>
      <c r="J346" s="41">
        <f t="shared" si="27"/>
        <v>0.4838709677419355</v>
      </c>
      <c r="K346" s="20" t="s">
        <v>1306</v>
      </c>
      <c r="L346" s="20" t="s">
        <v>1306</v>
      </c>
      <c r="M346" s="20" t="s">
        <v>1306</v>
      </c>
      <c r="N346" s="20" t="s">
        <v>1306</v>
      </c>
      <c r="O346" s="20" t="s">
        <v>1306</v>
      </c>
      <c r="P346" s="20" t="s">
        <v>1306</v>
      </c>
      <c r="Q346" s="20" t="s">
        <v>1306</v>
      </c>
      <c r="R346" s="20" t="s">
        <v>1306</v>
      </c>
      <c r="S346" s="20" t="s">
        <v>1306</v>
      </c>
      <c r="T346" s="20" t="s">
        <v>1306</v>
      </c>
      <c r="U346" s="20" t="s">
        <v>1306</v>
      </c>
      <c r="V346" s="20"/>
      <c r="W346" s="20" t="s">
        <v>1306</v>
      </c>
      <c r="X346" s="20" t="s">
        <v>1306</v>
      </c>
      <c r="Y346" s="20" t="s">
        <v>1306</v>
      </c>
      <c r="Z346" s="20" t="s">
        <v>1306</v>
      </c>
      <c r="AA346" s="20"/>
      <c r="AB346" s="20"/>
      <c r="AC346" s="20"/>
      <c r="AD346" s="20"/>
      <c r="AE346" s="20"/>
      <c r="AF346" s="20"/>
      <c r="AG346" s="20"/>
      <c r="AH346" s="20" t="s">
        <v>1306</v>
      </c>
      <c r="AI346" s="20"/>
      <c r="AJ346" s="20"/>
      <c r="AK346" s="20"/>
      <c r="AL346" s="20"/>
      <c r="AM346" s="20"/>
      <c r="AN346" s="20"/>
      <c r="AO346" s="20"/>
    </row>
    <row r="347" spans="1:41" ht="15" thickBot="1" x14ac:dyDescent="0.35">
      <c r="A347" t="s">
        <v>485</v>
      </c>
      <c r="B347" t="s">
        <v>488</v>
      </c>
      <c r="C347" t="s">
        <v>1157</v>
      </c>
      <c r="D347" t="s">
        <v>489</v>
      </c>
      <c r="E347" s="39" t="s">
        <v>19</v>
      </c>
      <c r="F347" s="39" t="s">
        <v>28</v>
      </c>
      <c r="G347" t="s">
        <v>899</v>
      </c>
      <c r="H347" s="40">
        <f t="shared" si="28"/>
        <v>25</v>
      </c>
      <c r="I347" s="40">
        <f t="shared" si="26"/>
        <v>6</v>
      </c>
      <c r="J347" s="41">
        <f t="shared" si="27"/>
        <v>0.80645161290322576</v>
      </c>
      <c r="K347" s="20"/>
      <c r="L347" s="20" t="s">
        <v>1306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 t="s">
        <v>1306</v>
      </c>
      <c r="Z347" s="20" t="s">
        <v>1306</v>
      </c>
      <c r="AA347" s="20" t="s">
        <v>1306</v>
      </c>
      <c r="AB347" s="20" t="s">
        <v>1306</v>
      </c>
      <c r="AC347" s="20" t="s">
        <v>1306</v>
      </c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thickBot="1" x14ac:dyDescent="0.35">
      <c r="A348" t="s">
        <v>490</v>
      </c>
      <c r="B348" t="s">
        <v>491</v>
      </c>
      <c r="C348" t="s">
        <v>1157</v>
      </c>
      <c r="D348" t="s">
        <v>492</v>
      </c>
      <c r="E348" s="39" t="s">
        <v>19</v>
      </c>
      <c r="F348" s="39" t="s">
        <v>28</v>
      </c>
      <c r="G348" t="s">
        <v>900</v>
      </c>
      <c r="H348" s="40">
        <f t="shared" si="28"/>
        <v>30</v>
      </c>
      <c r="I348" s="40">
        <f t="shared" si="26"/>
        <v>1</v>
      </c>
      <c r="J348" s="41">
        <f t="shared" si="27"/>
        <v>0.967741935483871</v>
      </c>
      <c r="K348" s="20"/>
      <c r="L348" s="20" t="s">
        <v>1306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thickBot="1" x14ac:dyDescent="0.35">
      <c r="A349" t="s">
        <v>485</v>
      </c>
      <c r="B349" t="s">
        <v>493</v>
      </c>
      <c r="C349" t="s">
        <v>1157</v>
      </c>
      <c r="D349" t="s">
        <v>494</v>
      </c>
      <c r="E349" s="39" t="s">
        <v>15</v>
      </c>
      <c r="F349" s="39" t="s">
        <v>28</v>
      </c>
      <c r="G349" t="s">
        <v>901</v>
      </c>
      <c r="H349" s="40">
        <f t="shared" si="28"/>
        <v>17</v>
      </c>
      <c r="I349" s="40">
        <f t="shared" si="26"/>
        <v>14</v>
      </c>
      <c r="J349" s="41">
        <f t="shared" si="27"/>
        <v>0.54838709677419351</v>
      </c>
      <c r="K349" s="20" t="s">
        <v>1306</v>
      </c>
      <c r="L349" s="20" t="s">
        <v>1306</v>
      </c>
      <c r="M349" s="20" t="s">
        <v>1306</v>
      </c>
      <c r="N349" s="20" t="s">
        <v>1306</v>
      </c>
      <c r="O349" s="20" t="s">
        <v>1306</v>
      </c>
      <c r="P349" s="20" t="s">
        <v>1306</v>
      </c>
      <c r="Q349" s="20" t="s">
        <v>1306</v>
      </c>
      <c r="R349" s="20" t="s">
        <v>1306</v>
      </c>
      <c r="S349" s="20" t="s">
        <v>1306</v>
      </c>
      <c r="T349" s="20" t="s">
        <v>1306</v>
      </c>
      <c r="U349" s="20" t="s">
        <v>1306</v>
      </c>
      <c r="V349" s="20" t="s">
        <v>1306</v>
      </c>
      <c r="W349" s="20" t="s">
        <v>1306</v>
      </c>
      <c r="X349" s="20" t="s">
        <v>1306</v>
      </c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thickBot="1" x14ac:dyDescent="0.35">
      <c r="A350" t="s">
        <v>485</v>
      </c>
      <c r="B350" t="s">
        <v>495</v>
      </c>
      <c r="C350" t="s">
        <v>1157</v>
      </c>
      <c r="D350" t="s">
        <v>496</v>
      </c>
      <c r="E350" s="39" t="s">
        <v>19</v>
      </c>
      <c r="F350" s="39" t="s">
        <v>28</v>
      </c>
      <c r="G350" t="s">
        <v>902</v>
      </c>
      <c r="H350" s="40">
        <f t="shared" si="28"/>
        <v>17</v>
      </c>
      <c r="I350" s="40">
        <f t="shared" si="26"/>
        <v>14</v>
      </c>
      <c r="J350" s="41">
        <f t="shared" si="27"/>
        <v>0.54838709677419351</v>
      </c>
      <c r="K350" s="20" t="s">
        <v>1306</v>
      </c>
      <c r="L350" s="20" t="s">
        <v>1306</v>
      </c>
      <c r="M350" s="20" t="s">
        <v>1306</v>
      </c>
      <c r="N350" s="20" t="s">
        <v>1306</v>
      </c>
      <c r="O350" s="20" t="s">
        <v>1306</v>
      </c>
      <c r="P350" s="20" t="s">
        <v>1306</v>
      </c>
      <c r="Q350" s="20" t="s">
        <v>1306</v>
      </c>
      <c r="R350" s="20" t="s">
        <v>1306</v>
      </c>
      <c r="S350" s="20" t="s">
        <v>1306</v>
      </c>
      <c r="T350" s="20" t="s">
        <v>1306</v>
      </c>
      <c r="U350" s="20" t="s">
        <v>1306</v>
      </c>
      <c r="V350" s="20" t="s">
        <v>1306</v>
      </c>
      <c r="W350" s="20" t="s">
        <v>1306</v>
      </c>
      <c r="X350" s="20" t="s">
        <v>1306</v>
      </c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thickBot="1" x14ac:dyDescent="0.35">
      <c r="A351" t="s">
        <v>485</v>
      </c>
      <c r="B351" t="s">
        <v>497</v>
      </c>
      <c r="C351" t="s">
        <v>1157</v>
      </c>
      <c r="D351" t="s">
        <v>498</v>
      </c>
      <c r="E351" s="39" t="s">
        <v>15</v>
      </c>
      <c r="F351" s="39" t="s">
        <v>28</v>
      </c>
      <c r="G351" t="s">
        <v>903</v>
      </c>
      <c r="H351" s="40">
        <f t="shared" si="28"/>
        <v>17</v>
      </c>
      <c r="I351" s="40">
        <f t="shared" si="26"/>
        <v>14</v>
      </c>
      <c r="J351" s="41">
        <f t="shared" si="27"/>
        <v>0.54838709677419351</v>
      </c>
      <c r="K351" s="20" t="s">
        <v>1306</v>
      </c>
      <c r="L351" s="20" t="s">
        <v>1306</v>
      </c>
      <c r="M351" s="20" t="s">
        <v>1306</v>
      </c>
      <c r="N351" s="20" t="s">
        <v>1306</v>
      </c>
      <c r="O351" s="20" t="s">
        <v>1306</v>
      </c>
      <c r="P351" s="20" t="s">
        <v>1306</v>
      </c>
      <c r="Q351" s="20" t="s">
        <v>1306</v>
      </c>
      <c r="R351" s="20" t="s">
        <v>1306</v>
      </c>
      <c r="S351" s="20" t="s">
        <v>1306</v>
      </c>
      <c r="T351" s="20" t="s">
        <v>1306</v>
      </c>
      <c r="U351" s="20" t="s">
        <v>1306</v>
      </c>
      <c r="V351" s="20" t="s">
        <v>1306</v>
      </c>
      <c r="W351" s="20" t="s">
        <v>1306</v>
      </c>
      <c r="X351" s="20" t="s">
        <v>1306</v>
      </c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thickBot="1" x14ac:dyDescent="0.35">
      <c r="A352" t="s">
        <v>485</v>
      </c>
      <c r="B352" t="s">
        <v>499</v>
      </c>
      <c r="C352" t="s">
        <v>1157</v>
      </c>
      <c r="D352" t="s">
        <v>500</v>
      </c>
      <c r="E352" s="39" t="s">
        <v>19</v>
      </c>
      <c r="F352" s="39" t="s">
        <v>28</v>
      </c>
      <c r="G352" t="s">
        <v>904</v>
      </c>
      <c r="H352" s="40">
        <f t="shared" si="28"/>
        <v>18</v>
      </c>
      <c r="I352" s="40">
        <f t="shared" si="26"/>
        <v>13</v>
      </c>
      <c r="J352" s="41">
        <f t="shared" si="27"/>
        <v>0.58064516129032262</v>
      </c>
      <c r="K352" s="20" t="s">
        <v>1306</v>
      </c>
      <c r="L352" s="20" t="s">
        <v>1306</v>
      </c>
      <c r="M352" s="20" t="s">
        <v>1306</v>
      </c>
      <c r="N352" s="20"/>
      <c r="O352" s="20" t="s">
        <v>1306</v>
      </c>
      <c r="P352" s="20" t="s">
        <v>1306</v>
      </c>
      <c r="Q352" s="20" t="s">
        <v>1306</v>
      </c>
      <c r="R352" s="20" t="s">
        <v>1306</v>
      </c>
      <c r="S352" s="20" t="s">
        <v>1306</v>
      </c>
      <c r="T352" s="20" t="s">
        <v>1306</v>
      </c>
      <c r="U352" s="20" t="s">
        <v>1306</v>
      </c>
      <c r="V352" s="20" t="s">
        <v>1306</v>
      </c>
      <c r="W352" s="20" t="s">
        <v>1306</v>
      </c>
      <c r="X352" s="20" t="s">
        <v>1306</v>
      </c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thickBot="1" x14ac:dyDescent="0.35">
      <c r="A353" t="s">
        <v>485</v>
      </c>
      <c r="B353" t="s">
        <v>501</v>
      </c>
      <c r="C353" t="s">
        <v>1157</v>
      </c>
      <c r="D353" t="s">
        <v>502</v>
      </c>
      <c r="E353" s="39" t="s">
        <v>19</v>
      </c>
      <c r="F353" s="39" t="s">
        <v>1150</v>
      </c>
      <c r="G353" t="s">
        <v>905</v>
      </c>
      <c r="H353" s="40">
        <f t="shared" si="28"/>
        <v>18</v>
      </c>
      <c r="I353" s="40">
        <f t="shared" si="26"/>
        <v>13</v>
      </c>
      <c r="J353" s="41">
        <f t="shared" si="27"/>
        <v>0.58064516129032262</v>
      </c>
      <c r="K353" s="20"/>
      <c r="L353" s="20" t="s">
        <v>1306</v>
      </c>
      <c r="M353" s="20" t="s">
        <v>1306</v>
      </c>
      <c r="N353" s="20" t="s">
        <v>1306</v>
      </c>
      <c r="O353" s="20" t="s">
        <v>1306</v>
      </c>
      <c r="P353" s="20" t="s">
        <v>1306</v>
      </c>
      <c r="Q353" s="20" t="s">
        <v>1306</v>
      </c>
      <c r="R353" s="20" t="s">
        <v>1306</v>
      </c>
      <c r="S353" s="20" t="s">
        <v>1306</v>
      </c>
      <c r="T353" s="20" t="s">
        <v>1306</v>
      </c>
      <c r="U353" s="20" t="s">
        <v>1306</v>
      </c>
      <c r="V353" s="20" t="s">
        <v>1306</v>
      </c>
      <c r="W353" s="20" t="s">
        <v>1306</v>
      </c>
      <c r="X353" s="20" t="s">
        <v>1306</v>
      </c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thickBot="1" x14ac:dyDescent="0.35">
      <c r="A354" t="s">
        <v>485</v>
      </c>
      <c r="B354" t="s">
        <v>1284</v>
      </c>
      <c r="C354" t="s">
        <v>1157</v>
      </c>
      <c r="D354" t="s">
        <v>1285</v>
      </c>
      <c r="E354" s="39" t="s">
        <v>1210</v>
      </c>
      <c r="F354" s="39" t="s">
        <v>28</v>
      </c>
      <c r="G354" t="s">
        <v>1286</v>
      </c>
      <c r="H354" s="40">
        <f t="shared" si="28"/>
        <v>29</v>
      </c>
      <c r="I354" s="40">
        <f t="shared" si="26"/>
        <v>2</v>
      </c>
      <c r="J354" s="41">
        <f t="shared" si="27"/>
        <v>0.93548387096774188</v>
      </c>
      <c r="K354" s="20"/>
      <c r="L354" s="20"/>
      <c r="M354" s="20"/>
      <c r="N354" s="20"/>
      <c r="O354" s="20"/>
      <c r="P354" s="20"/>
      <c r="Q354" s="20"/>
      <c r="R354" s="20"/>
      <c r="S354" s="20" t="s">
        <v>1306</v>
      </c>
      <c r="T354" s="20" t="s">
        <v>1306</v>
      </c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thickBot="1" x14ac:dyDescent="0.35">
      <c r="A355" t="s">
        <v>485</v>
      </c>
      <c r="B355" t="s">
        <v>1287</v>
      </c>
      <c r="C355" t="s">
        <v>1157</v>
      </c>
      <c r="D355" t="s">
        <v>1285</v>
      </c>
      <c r="E355" s="39" t="s">
        <v>1210</v>
      </c>
      <c r="F355" s="39" t="s">
        <v>28</v>
      </c>
      <c r="G355" t="s">
        <v>1288</v>
      </c>
      <c r="H355" s="40">
        <f t="shared" si="28"/>
        <v>29</v>
      </c>
      <c r="I355" s="40">
        <f t="shared" si="26"/>
        <v>2</v>
      </c>
      <c r="J355" s="41">
        <f t="shared" si="27"/>
        <v>0.93548387096774188</v>
      </c>
      <c r="K355" s="20"/>
      <c r="L355" s="20"/>
      <c r="M355" s="20"/>
      <c r="N355" s="20"/>
      <c r="O355" s="20"/>
      <c r="P355" s="20"/>
      <c r="Q355" s="20"/>
      <c r="R355" s="20"/>
      <c r="S355" s="20" t="s">
        <v>1306</v>
      </c>
      <c r="T355" s="20" t="s">
        <v>1306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thickBot="1" x14ac:dyDescent="0.35">
      <c r="A356" t="s">
        <v>232</v>
      </c>
      <c r="B356" t="s">
        <v>504</v>
      </c>
      <c r="C356" t="s">
        <v>1158</v>
      </c>
      <c r="D356" t="s">
        <v>505</v>
      </c>
      <c r="E356" s="39" t="s">
        <v>19</v>
      </c>
      <c r="F356" s="39" t="s">
        <v>20</v>
      </c>
      <c r="G356" t="s">
        <v>907</v>
      </c>
      <c r="H356" s="40">
        <f t="shared" si="28"/>
        <v>28</v>
      </c>
      <c r="I356" s="40">
        <f t="shared" si="26"/>
        <v>3</v>
      </c>
      <c r="J356" s="41">
        <f t="shared" si="27"/>
        <v>0.90322580645161288</v>
      </c>
      <c r="K356" s="20"/>
      <c r="L356" s="20"/>
      <c r="M356" s="20" t="s">
        <v>1306</v>
      </c>
      <c r="N356" s="20" t="s">
        <v>1306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 t="s">
        <v>1306</v>
      </c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thickBot="1" x14ac:dyDescent="0.35">
      <c r="A357" t="s">
        <v>232</v>
      </c>
      <c r="B357" t="s">
        <v>506</v>
      </c>
      <c r="C357" t="s">
        <v>1158</v>
      </c>
      <c r="D357" t="s">
        <v>507</v>
      </c>
      <c r="E357" s="39" t="s">
        <v>15</v>
      </c>
      <c r="F357" s="39" t="s">
        <v>20</v>
      </c>
      <c r="G357" t="s">
        <v>908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t="s">
        <v>232</v>
      </c>
      <c r="B358" t="s">
        <v>508</v>
      </c>
      <c r="C358" t="s">
        <v>1158</v>
      </c>
      <c r="D358" t="s">
        <v>509</v>
      </c>
      <c r="E358" s="39" t="s">
        <v>73</v>
      </c>
      <c r="F358" s="39" t="s">
        <v>16</v>
      </c>
      <c r="G358" t="s">
        <v>909</v>
      </c>
      <c r="H358" s="40">
        <f t="shared" si="28"/>
        <v>31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t="s">
        <v>232</v>
      </c>
      <c r="B359" t="s">
        <v>510</v>
      </c>
      <c r="C359" t="s">
        <v>1158</v>
      </c>
      <c r="D359" t="s">
        <v>509</v>
      </c>
      <c r="E359" s="39" t="s">
        <v>73</v>
      </c>
      <c r="F359" s="39" t="s">
        <v>16</v>
      </c>
      <c r="G359" t="s">
        <v>910</v>
      </c>
      <c r="H359" s="40">
        <f t="shared" si="28"/>
        <v>30</v>
      </c>
      <c r="I359" s="40">
        <f t="shared" si="26"/>
        <v>1</v>
      </c>
      <c r="J359" s="41">
        <f t="shared" si="27"/>
        <v>0.967741935483871</v>
      </c>
      <c r="K359" s="20"/>
      <c r="L359" s="20"/>
      <c r="M359" s="20"/>
      <c r="N359" s="20" t="s">
        <v>1306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thickBot="1" x14ac:dyDescent="0.35">
      <c r="A360" t="s">
        <v>232</v>
      </c>
      <c r="B360" t="s">
        <v>511</v>
      </c>
      <c r="C360" t="s">
        <v>1158</v>
      </c>
      <c r="D360" t="s">
        <v>512</v>
      </c>
      <c r="E360" s="39" t="s">
        <v>73</v>
      </c>
      <c r="F360" s="39" t="s">
        <v>16</v>
      </c>
      <c r="G360" t="s">
        <v>911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thickBot="1" x14ac:dyDescent="0.35">
      <c r="A361" t="s">
        <v>232</v>
      </c>
      <c r="B361" t="s">
        <v>513</v>
      </c>
      <c r="C361" t="s">
        <v>1158</v>
      </c>
      <c r="D361" t="s">
        <v>512</v>
      </c>
      <c r="E361" s="39" t="s">
        <v>73</v>
      </c>
      <c r="F361" s="39" t="s">
        <v>16</v>
      </c>
      <c r="G361" t="s">
        <v>912</v>
      </c>
      <c r="H361" s="40">
        <f t="shared" si="28"/>
        <v>29</v>
      </c>
      <c r="I361" s="40">
        <f t="shared" si="26"/>
        <v>2</v>
      </c>
      <c r="J361" s="41">
        <f t="shared" si="27"/>
        <v>0.93548387096774188</v>
      </c>
      <c r="K361" s="20"/>
      <c r="L361" s="20"/>
      <c r="M361" s="20"/>
      <c r="N361" s="20"/>
      <c r="O361" s="20"/>
      <c r="P361" s="20"/>
      <c r="Q361" s="20"/>
      <c r="R361" s="20" t="s">
        <v>1306</v>
      </c>
      <c r="S361" s="20" t="s">
        <v>1306</v>
      </c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thickBot="1" x14ac:dyDescent="0.35">
      <c r="A362" t="s">
        <v>232</v>
      </c>
      <c r="B362" t="s">
        <v>514</v>
      </c>
      <c r="C362" t="s">
        <v>1158</v>
      </c>
      <c r="D362" t="s">
        <v>515</v>
      </c>
      <c r="E362" s="39" t="s">
        <v>15</v>
      </c>
      <c r="F362" s="39" t="s">
        <v>28</v>
      </c>
      <c r="G362" t="s">
        <v>913</v>
      </c>
      <c r="H362" s="40">
        <f t="shared" si="28"/>
        <v>28</v>
      </c>
      <c r="I362" s="40">
        <f t="shared" si="26"/>
        <v>3</v>
      </c>
      <c r="J362" s="41">
        <f t="shared" si="27"/>
        <v>0.90322580645161288</v>
      </c>
      <c r="K362" s="20" t="s">
        <v>1306</v>
      </c>
      <c r="L362" s="20" t="s">
        <v>1306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 t="s">
        <v>1306</v>
      </c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thickBot="1" x14ac:dyDescent="0.35">
      <c r="A363" t="s">
        <v>232</v>
      </c>
      <c r="B363" t="s">
        <v>1126</v>
      </c>
      <c r="C363" t="s">
        <v>1158</v>
      </c>
      <c r="D363" t="s">
        <v>516</v>
      </c>
      <c r="E363" s="39" t="s">
        <v>73</v>
      </c>
      <c r="F363" s="39" t="s">
        <v>1149</v>
      </c>
      <c r="G363" t="s">
        <v>914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thickBot="1" x14ac:dyDescent="0.35">
      <c r="A364" t="s">
        <v>232</v>
      </c>
      <c r="B364" t="s">
        <v>1127</v>
      </c>
      <c r="C364" t="s">
        <v>1158</v>
      </c>
      <c r="D364" t="s">
        <v>516</v>
      </c>
      <c r="E364" s="39" t="s">
        <v>73</v>
      </c>
      <c r="F364" s="39" t="s">
        <v>1149</v>
      </c>
      <c r="G364" t="s">
        <v>915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thickBot="1" x14ac:dyDescent="0.35">
      <c r="A365" t="s">
        <v>232</v>
      </c>
      <c r="B365" t="s">
        <v>517</v>
      </c>
      <c r="C365" t="s">
        <v>1158</v>
      </c>
      <c r="D365" t="s">
        <v>518</v>
      </c>
      <c r="E365" s="39" t="s">
        <v>73</v>
      </c>
      <c r="F365" s="39" t="s">
        <v>1149</v>
      </c>
      <c r="G365" t="s">
        <v>916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thickBot="1" x14ac:dyDescent="0.35">
      <c r="A366" t="s">
        <v>232</v>
      </c>
      <c r="B366" t="s">
        <v>519</v>
      </c>
      <c r="C366" t="s">
        <v>1158</v>
      </c>
      <c r="D366" t="s">
        <v>518</v>
      </c>
      <c r="E366" s="39" t="s">
        <v>73</v>
      </c>
      <c r="F366" s="39" t="s">
        <v>1149</v>
      </c>
      <c r="G366" t="s">
        <v>917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thickBot="1" x14ac:dyDescent="0.35">
      <c r="A367" t="s">
        <v>232</v>
      </c>
      <c r="B367" s="39" t="s">
        <v>1191</v>
      </c>
      <c r="C367" s="39" t="s">
        <v>1158</v>
      </c>
      <c r="D367" t="s">
        <v>1192</v>
      </c>
      <c r="E367" s="39" t="s">
        <v>19</v>
      </c>
      <c r="F367" s="39" t="s">
        <v>28</v>
      </c>
      <c r="G367" t="s">
        <v>1193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thickBot="1" x14ac:dyDescent="0.35">
      <c r="A368" t="s">
        <v>232</v>
      </c>
      <c r="B368" s="39" t="s">
        <v>1196</v>
      </c>
      <c r="C368" s="39" t="s">
        <v>1158</v>
      </c>
      <c r="D368" t="s">
        <v>1194</v>
      </c>
      <c r="E368" s="39" t="s">
        <v>19</v>
      </c>
      <c r="F368" s="39" t="s">
        <v>28</v>
      </c>
      <c r="G368" t="s">
        <v>1195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thickBot="1" x14ac:dyDescent="0.35">
      <c r="A369" t="s">
        <v>232</v>
      </c>
      <c r="B369" s="39" t="s">
        <v>1197</v>
      </c>
      <c r="C369" s="39" t="s">
        <v>1158</v>
      </c>
      <c r="D369" t="s">
        <v>1198</v>
      </c>
      <c r="E369" s="39" t="s">
        <v>19</v>
      </c>
      <c r="F369" s="39" t="s">
        <v>28</v>
      </c>
      <c r="G369" t="s">
        <v>1199</v>
      </c>
      <c r="H369" s="40">
        <f t="shared" si="28"/>
        <v>28</v>
      </c>
      <c r="I369" s="40">
        <f t="shared" ref="I369" si="29">COUNTIF(K369:AL369,"APAGADO")</f>
        <v>3</v>
      </c>
      <c r="J369" s="41">
        <f t="shared" ref="J369" si="30">(H369)/(I369+H369)</f>
        <v>0.90322580645161288</v>
      </c>
      <c r="K369" s="20" t="s">
        <v>1306</v>
      </c>
      <c r="L369" s="20" t="s">
        <v>1306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 t="s">
        <v>1306</v>
      </c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thickBot="1" x14ac:dyDescent="0.35">
      <c r="A370" t="s">
        <v>525</v>
      </c>
      <c r="B370" t="s">
        <v>533</v>
      </c>
      <c r="C370" t="s">
        <v>1158</v>
      </c>
      <c r="D370" t="s">
        <v>1132</v>
      </c>
      <c r="E370" s="39" t="s">
        <v>19</v>
      </c>
      <c r="F370" s="39" t="s">
        <v>28</v>
      </c>
      <c r="G370" t="s">
        <v>918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t="s">
        <v>521</v>
      </c>
      <c r="B371" t="s">
        <v>534</v>
      </c>
      <c r="C371" t="s">
        <v>1158</v>
      </c>
      <c r="D371" t="s">
        <v>1187</v>
      </c>
      <c r="E371" s="39" t="s">
        <v>19</v>
      </c>
      <c r="F371" s="39" t="s">
        <v>28</v>
      </c>
      <c r="G371" t="s">
        <v>919</v>
      </c>
      <c r="H371" s="40">
        <f t="shared" si="28"/>
        <v>24</v>
      </c>
      <c r="I371" s="40">
        <f t="shared" si="26"/>
        <v>7</v>
      </c>
      <c r="J371" s="41">
        <f t="shared" si="27"/>
        <v>0.77419354838709675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 t="s">
        <v>1306</v>
      </c>
      <c r="Z371" s="20" t="s">
        <v>1306</v>
      </c>
      <c r="AA371" s="20"/>
      <c r="AB371" s="20" t="s">
        <v>1306</v>
      </c>
      <c r="AC371" s="20" t="s">
        <v>1306</v>
      </c>
      <c r="AD371" s="20" t="s">
        <v>1306</v>
      </c>
      <c r="AE371" s="20" t="s">
        <v>1306</v>
      </c>
      <c r="AF371" s="20" t="s">
        <v>1306</v>
      </c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thickBot="1" x14ac:dyDescent="0.35">
      <c r="A372" t="s">
        <v>521</v>
      </c>
      <c r="B372" t="s">
        <v>535</v>
      </c>
      <c r="C372" t="s">
        <v>1158</v>
      </c>
      <c r="D372" t="s">
        <v>536</v>
      </c>
      <c r="E372" s="39" t="s">
        <v>19</v>
      </c>
      <c r="F372" s="39" t="s">
        <v>28</v>
      </c>
      <c r="G372" t="s">
        <v>920</v>
      </c>
      <c r="H372" s="40">
        <f t="shared" si="28"/>
        <v>30</v>
      </c>
      <c r="I372" s="40">
        <f t="shared" si="26"/>
        <v>1</v>
      </c>
      <c r="J372" s="41">
        <f t="shared" si="27"/>
        <v>0.967741935483871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 t="s">
        <v>1306</v>
      </c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thickBot="1" x14ac:dyDescent="0.35">
      <c r="A373" t="s">
        <v>521</v>
      </c>
      <c r="B373" t="s">
        <v>537</v>
      </c>
      <c r="C373" t="s">
        <v>1158</v>
      </c>
      <c r="D373" t="s">
        <v>538</v>
      </c>
      <c r="E373" s="39" t="s">
        <v>19</v>
      </c>
      <c r="F373" s="39" t="s">
        <v>28</v>
      </c>
      <c r="G373" t="s">
        <v>921</v>
      </c>
      <c r="H373" s="40">
        <f t="shared" si="28"/>
        <v>30</v>
      </c>
      <c r="I373" s="40">
        <f t="shared" si="26"/>
        <v>1</v>
      </c>
      <c r="J373" s="41">
        <f t="shared" si="27"/>
        <v>0.967741935483871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 t="s">
        <v>1306</v>
      </c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thickBot="1" x14ac:dyDescent="0.35">
      <c r="A374" t="s">
        <v>521</v>
      </c>
      <c r="B374" t="s">
        <v>539</v>
      </c>
      <c r="C374" t="s">
        <v>1158</v>
      </c>
      <c r="D374" t="s">
        <v>540</v>
      </c>
      <c r="E374" s="39" t="s">
        <v>19</v>
      </c>
      <c r="F374" s="39" t="s">
        <v>20</v>
      </c>
      <c r="G374" t="s">
        <v>922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thickBot="1" x14ac:dyDescent="0.35">
      <c r="A375" t="s">
        <v>521</v>
      </c>
      <c r="B375" t="s">
        <v>541</v>
      </c>
      <c r="C375" t="s">
        <v>1158</v>
      </c>
      <c r="D375" t="s">
        <v>1165</v>
      </c>
      <c r="E375" s="39" t="s">
        <v>19</v>
      </c>
      <c r="F375" s="39" t="s">
        <v>28</v>
      </c>
      <c r="G375" t="s">
        <v>923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thickBot="1" x14ac:dyDescent="0.35">
      <c r="A376" t="s">
        <v>521</v>
      </c>
      <c r="B376" t="s">
        <v>542</v>
      </c>
      <c r="C376" t="s">
        <v>1157</v>
      </c>
      <c r="D376" t="s">
        <v>1164</v>
      </c>
      <c r="E376" s="39"/>
      <c r="F376" s="39" t="s">
        <v>1150</v>
      </c>
      <c r="G376" t="s">
        <v>924</v>
      </c>
      <c r="H376" s="40">
        <f t="shared" si="28"/>
        <v>14</v>
      </c>
      <c r="I376" s="40">
        <f t="shared" si="26"/>
        <v>17</v>
      </c>
      <c r="J376" s="41">
        <f t="shared" si="27"/>
        <v>0.45161290322580644</v>
      </c>
      <c r="K376" s="20" t="s">
        <v>1306</v>
      </c>
      <c r="L376" s="20" t="s">
        <v>1306</v>
      </c>
      <c r="M376" s="20"/>
      <c r="N376" s="20"/>
      <c r="O376" s="20" t="s">
        <v>1306</v>
      </c>
      <c r="P376" s="20" t="s">
        <v>1306</v>
      </c>
      <c r="Q376" s="20" t="s">
        <v>1306</v>
      </c>
      <c r="R376" s="20"/>
      <c r="S376" s="20" t="s">
        <v>1306</v>
      </c>
      <c r="T376" s="20" t="s">
        <v>1306</v>
      </c>
      <c r="U376" s="20" t="s">
        <v>1306</v>
      </c>
      <c r="V376" s="20"/>
      <c r="W376" s="20"/>
      <c r="X376" s="20"/>
      <c r="Y376" s="20"/>
      <c r="Z376" s="20"/>
      <c r="AA376" s="20" t="s">
        <v>1306</v>
      </c>
      <c r="AB376" s="20" t="s">
        <v>1306</v>
      </c>
      <c r="AC376" s="20" t="s">
        <v>1306</v>
      </c>
      <c r="AD376" s="20" t="s">
        <v>1306</v>
      </c>
      <c r="AE376" s="20" t="s">
        <v>1306</v>
      </c>
      <c r="AF376" s="20" t="s">
        <v>1306</v>
      </c>
      <c r="AG376" s="20" t="s">
        <v>1306</v>
      </c>
      <c r="AH376" s="20"/>
      <c r="AI376" s="20"/>
      <c r="AJ376" s="20" t="s">
        <v>1306</v>
      </c>
      <c r="AK376" s="20" t="s">
        <v>1306</v>
      </c>
      <c r="AL376" s="20"/>
      <c r="AM376" s="20"/>
      <c r="AN376" s="20"/>
      <c r="AO376" s="20"/>
    </row>
    <row r="377" spans="1:41" ht="15" thickBot="1" x14ac:dyDescent="0.35">
      <c r="A377" t="s">
        <v>525</v>
      </c>
      <c r="B377" t="s">
        <v>543</v>
      </c>
      <c r="C377" t="s">
        <v>1158</v>
      </c>
      <c r="D377" t="s">
        <v>544</v>
      </c>
      <c r="E377" s="39" t="s">
        <v>19</v>
      </c>
      <c r="F377" s="39" t="s">
        <v>1149</v>
      </c>
      <c r="G377" t="s">
        <v>925</v>
      </c>
      <c r="H377" s="40">
        <f t="shared" si="28"/>
        <v>30</v>
      </c>
      <c r="I377" s="40">
        <f t="shared" ref="I377:I437" si="31">COUNTIF(K377:AL377,"APAGADO")</f>
        <v>1</v>
      </c>
      <c r="J377" s="41">
        <f t="shared" ref="J377:J437" si="32">(H377)/(I377+H377)</f>
        <v>0.967741935483871</v>
      </c>
      <c r="K377" s="20" t="s">
        <v>1306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thickBot="1" x14ac:dyDescent="0.35">
      <c r="A378" t="s">
        <v>525</v>
      </c>
      <c r="B378" t="s">
        <v>545</v>
      </c>
      <c r="C378" t="s">
        <v>1158</v>
      </c>
      <c r="D378" t="s">
        <v>546</v>
      </c>
      <c r="E378" s="39" t="s">
        <v>19</v>
      </c>
      <c r="F378" s="39" t="s">
        <v>28</v>
      </c>
      <c r="G378" t="s">
        <v>926</v>
      </c>
      <c r="H378" s="40">
        <f t="shared" si="28"/>
        <v>28</v>
      </c>
      <c r="I378" s="40">
        <f t="shared" si="31"/>
        <v>3</v>
      </c>
      <c r="J378" s="41">
        <f t="shared" si="32"/>
        <v>0.90322580645161288</v>
      </c>
      <c r="K378" s="20"/>
      <c r="L378" s="20"/>
      <c r="M378" s="20"/>
      <c r="N378" s="20" t="s">
        <v>1306</v>
      </c>
      <c r="O378" s="20" t="s">
        <v>1306</v>
      </c>
      <c r="P378" s="20" t="s">
        <v>1306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thickBot="1" x14ac:dyDescent="0.35">
      <c r="A379" t="s">
        <v>521</v>
      </c>
      <c r="B379" t="s">
        <v>1128</v>
      </c>
      <c r="C379" t="s">
        <v>1158</v>
      </c>
      <c r="D379" t="s">
        <v>547</v>
      </c>
      <c r="E379" s="39" t="s">
        <v>19</v>
      </c>
      <c r="F379" s="39" t="s">
        <v>28</v>
      </c>
      <c r="G379" t="s">
        <v>927</v>
      </c>
      <c r="H379" s="40">
        <f t="shared" si="28"/>
        <v>30</v>
      </c>
      <c r="I379" s="40">
        <f>COUNTIF(K379:AL379,"APAGADO")</f>
        <v>1</v>
      </c>
      <c r="J379" s="41">
        <f>(H379)/(I379+H379)</f>
        <v>0.967741935483871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 t="s">
        <v>1306</v>
      </c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thickBot="1" x14ac:dyDescent="0.35">
      <c r="A380" t="s">
        <v>525</v>
      </c>
      <c r="B380" t="s">
        <v>548</v>
      </c>
      <c r="C380" t="s">
        <v>1158</v>
      </c>
      <c r="D380" t="s">
        <v>549</v>
      </c>
      <c r="E380" s="39" t="s">
        <v>19</v>
      </c>
      <c r="F380" s="39" t="s">
        <v>28</v>
      </c>
      <c r="G380" t="s">
        <v>928</v>
      </c>
      <c r="H380" s="40">
        <f t="shared" si="28"/>
        <v>30</v>
      </c>
      <c r="I380" s="40">
        <f t="shared" si="31"/>
        <v>1</v>
      </c>
      <c r="J380" s="41">
        <f t="shared" si="32"/>
        <v>0.967741935483871</v>
      </c>
      <c r="K380" s="20" t="s">
        <v>1306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thickBot="1" x14ac:dyDescent="0.35">
      <c r="A381" t="s">
        <v>525</v>
      </c>
      <c r="B381" t="s">
        <v>1133</v>
      </c>
      <c r="C381" t="s">
        <v>1158</v>
      </c>
      <c r="D381" t="s">
        <v>520</v>
      </c>
      <c r="E381" s="39" t="s">
        <v>15</v>
      </c>
      <c r="F381" s="39" t="s">
        <v>1150</v>
      </c>
      <c r="G381" t="s">
        <v>929</v>
      </c>
      <c r="H381" s="40">
        <f t="shared" si="28"/>
        <v>29</v>
      </c>
      <c r="I381" s="40">
        <f t="shared" si="31"/>
        <v>2</v>
      </c>
      <c r="J381" s="41">
        <f t="shared" si="32"/>
        <v>0.93548387096774188</v>
      </c>
      <c r="K381" s="20" t="s">
        <v>1306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 t="s">
        <v>1306</v>
      </c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thickBot="1" x14ac:dyDescent="0.35">
      <c r="A382" t="s">
        <v>521</v>
      </c>
      <c r="B382" t="s">
        <v>1134</v>
      </c>
      <c r="C382" t="s">
        <v>1158</v>
      </c>
      <c r="D382" t="s">
        <v>522</v>
      </c>
      <c r="E382" s="39" t="s">
        <v>19</v>
      </c>
      <c r="F382" s="39" t="s">
        <v>1150</v>
      </c>
      <c r="G382" t="s">
        <v>930</v>
      </c>
      <c r="H382" s="40">
        <f t="shared" si="28"/>
        <v>30</v>
      </c>
      <c r="I382" s="40">
        <f t="shared" si="31"/>
        <v>1</v>
      </c>
      <c r="J382" s="41">
        <f t="shared" si="32"/>
        <v>0.967741935483871</v>
      </c>
      <c r="K382" s="20" t="s">
        <v>1306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thickBot="1" x14ac:dyDescent="0.35">
      <c r="A383" t="s">
        <v>525</v>
      </c>
      <c r="B383" t="s">
        <v>1129</v>
      </c>
      <c r="C383" t="s">
        <v>1158</v>
      </c>
      <c r="D383" t="s">
        <v>550</v>
      </c>
      <c r="E383" s="39" t="s">
        <v>15</v>
      </c>
      <c r="F383" s="39" t="s">
        <v>1149</v>
      </c>
      <c r="G383" t="s">
        <v>931</v>
      </c>
      <c r="H383" s="40">
        <f t="shared" si="28"/>
        <v>30</v>
      </c>
      <c r="I383" s="40">
        <f>COUNTIF(K383:AL383,"APAGADO")</f>
        <v>1</v>
      </c>
      <c r="J383" s="41">
        <f>(H383)/(I383+H383)</f>
        <v>0.967741935483871</v>
      </c>
      <c r="K383" s="20" t="s">
        <v>1306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thickBot="1" x14ac:dyDescent="0.35">
      <c r="A384" t="s">
        <v>525</v>
      </c>
      <c r="B384" t="s">
        <v>523</v>
      </c>
      <c r="C384" t="s">
        <v>1158</v>
      </c>
      <c r="D384" t="s">
        <v>524</v>
      </c>
      <c r="E384" s="39" t="s">
        <v>15</v>
      </c>
      <c r="F384" s="39" t="s">
        <v>1150</v>
      </c>
      <c r="G384" t="s">
        <v>932</v>
      </c>
      <c r="H384" s="40">
        <f t="shared" si="28"/>
        <v>30</v>
      </c>
      <c r="I384" s="40">
        <f>COUNTIF(K384:AL384,"APAGADO")</f>
        <v>1</v>
      </c>
      <c r="J384" s="41">
        <f>(H384)/(I384+H384)</f>
        <v>0.967741935483871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 t="s">
        <v>1306</v>
      </c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thickBot="1" x14ac:dyDescent="0.35">
      <c r="A385" t="s">
        <v>525</v>
      </c>
      <c r="B385" t="s">
        <v>526</v>
      </c>
      <c r="C385" t="s">
        <v>1158</v>
      </c>
      <c r="D385" t="s">
        <v>527</v>
      </c>
      <c r="E385" s="39" t="s">
        <v>15</v>
      </c>
      <c r="F385" s="39" t="s">
        <v>1150</v>
      </c>
      <c r="G385" t="s">
        <v>933</v>
      </c>
      <c r="H385" s="40">
        <f t="shared" si="28"/>
        <v>28</v>
      </c>
      <c r="I385" s="40">
        <f>COUNTIF(K385:AL385,"APAGADO")</f>
        <v>3</v>
      </c>
      <c r="J385" s="41">
        <f>(H385)/(I385+H385)</f>
        <v>0.90322580645161288</v>
      </c>
      <c r="K385" s="20"/>
      <c r="L385" s="20"/>
      <c r="M385" s="20"/>
      <c r="N385" s="20" t="s">
        <v>1306</v>
      </c>
      <c r="O385" s="20" t="s">
        <v>1306</v>
      </c>
      <c r="P385" s="20" t="s">
        <v>1306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thickBot="1" x14ac:dyDescent="0.35">
      <c r="A386" t="s">
        <v>525</v>
      </c>
      <c r="B386" t="s">
        <v>528</v>
      </c>
      <c r="C386" t="s">
        <v>1158</v>
      </c>
      <c r="D386" t="s">
        <v>1186</v>
      </c>
      <c r="E386" s="39" t="s">
        <v>15</v>
      </c>
      <c r="F386" s="39" t="s">
        <v>1150</v>
      </c>
      <c r="G386" t="s">
        <v>934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thickBot="1" x14ac:dyDescent="0.35">
      <c r="A387" t="s">
        <v>521</v>
      </c>
      <c r="B387" t="s">
        <v>1135</v>
      </c>
      <c r="C387" t="s">
        <v>1158</v>
      </c>
      <c r="D387" t="s">
        <v>529</v>
      </c>
      <c r="E387" s="39" t="s">
        <v>15</v>
      </c>
      <c r="F387" s="39" t="s">
        <v>1150</v>
      </c>
      <c r="G387" t="s">
        <v>935</v>
      </c>
      <c r="H387" s="40">
        <f t="shared" si="28"/>
        <v>30</v>
      </c>
      <c r="I387" s="40">
        <f t="shared" si="31"/>
        <v>1</v>
      </c>
      <c r="J387" s="41">
        <f t="shared" si="32"/>
        <v>0.967741935483871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 t="s">
        <v>1306</v>
      </c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thickBot="1" x14ac:dyDescent="0.35">
      <c r="A388" t="s">
        <v>521</v>
      </c>
      <c r="B388" t="s">
        <v>1136</v>
      </c>
      <c r="C388" t="s">
        <v>1158</v>
      </c>
      <c r="D388" t="s">
        <v>530</v>
      </c>
      <c r="E388" s="39" t="s">
        <v>15</v>
      </c>
      <c r="F388" s="39" t="s">
        <v>20</v>
      </c>
      <c r="G388" t="s">
        <v>936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thickBot="1" x14ac:dyDescent="0.35">
      <c r="A389" t="s">
        <v>525</v>
      </c>
      <c r="B389" t="s">
        <v>531</v>
      </c>
      <c r="C389" t="s">
        <v>1158</v>
      </c>
      <c r="D389" t="s">
        <v>532</v>
      </c>
      <c r="E389" s="39" t="s">
        <v>46</v>
      </c>
      <c r="F389" s="39" t="s">
        <v>20</v>
      </c>
      <c r="G389" t="s">
        <v>937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thickBot="1" x14ac:dyDescent="0.35">
      <c r="A390" t="s">
        <v>521</v>
      </c>
      <c r="B390" t="s">
        <v>1130</v>
      </c>
      <c r="C390" t="s">
        <v>1158</v>
      </c>
      <c r="D390" t="s">
        <v>551</v>
      </c>
      <c r="E390" s="39" t="s">
        <v>73</v>
      </c>
      <c r="F390" s="39" t="s">
        <v>28</v>
      </c>
      <c r="G390" t="s">
        <v>938</v>
      </c>
      <c r="H390" s="40">
        <f t="shared" si="28"/>
        <v>30</v>
      </c>
      <c r="I390" s="40">
        <f>COUNTIF(K390:AL390,"APAGADO")</f>
        <v>1</v>
      </c>
      <c r="J390" s="41">
        <f>(H390)/(I390+H390)</f>
        <v>0.967741935483871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 t="s">
        <v>1306</v>
      </c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thickBot="1" x14ac:dyDescent="0.35">
      <c r="A391" t="s">
        <v>521</v>
      </c>
      <c r="B391" t="s">
        <v>1131</v>
      </c>
      <c r="C391" t="s">
        <v>1158</v>
      </c>
      <c r="D391" t="s">
        <v>551</v>
      </c>
      <c r="E391" s="39" t="s">
        <v>73</v>
      </c>
      <c r="F391" s="39" t="s">
        <v>28</v>
      </c>
      <c r="G391" t="s">
        <v>939</v>
      </c>
      <c r="H391" s="40">
        <f t="shared" si="28"/>
        <v>30</v>
      </c>
      <c r="I391" s="40">
        <f>COUNTIF(K391:AL391,"APAGADO")</f>
        <v>1</v>
      </c>
      <c r="J391" s="41">
        <f>(H391)/(I391+H391)</f>
        <v>0.967741935483871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 t="s">
        <v>1306</v>
      </c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thickBot="1" x14ac:dyDescent="0.35">
      <c r="A392" t="s">
        <v>521</v>
      </c>
      <c r="B392" t="s">
        <v>552</v>
      </c>
      <c r="C392" t="s">
        <v>1157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15</v>
      </c>
      <c r="I392" s="40">
        <f t="shared" si="31"/>
        <v>16</v>
      </c>
      <c r="J392" s="41">
        <f t="shared" si="32"/>
        <v>0.4838709677419355</v>
      </c>
      <c r="K392" s="20"/>
      <c r="L392" s="20"/>
      <c r="M392" s="20"/>
      <c r="N392" s="20"/>
      <c r="O392" s="20" t="s">
        <v>1306</v>
      </c>
      <c r="P392" s="20" t="s">
        <v>1306</v>
      </c>
      <c r="Q392" s="20" t="s">
        <v>1306</v>
      </c>
      <c r="R392" s="20"/>
      <c r="S392" s="20" t="s">
        <v>1306</v>
      </c>
      <c r="T392" s="20" t="s">
        <v>1306</v>
      </c>
      <c r="U392" s="20" t="s">
        <v>1306</v>
      </c>
      <c r="V392" s="20"/>
      <c r="W392" s="20"/>
      <c r="X392" s="20" t="s">
        <v>1306</v>
      </c>
      <c r="Y392" s="20"/>
      <c r="Z392" s="20"/>
      <c r="AA392" s="20" t="s">
        <v>1306</v>
      </c>
      <c r="AB392" s="20" t="s">
        <v>1306</v>
      </c>
      <c r="AC392" s="20" t="s">
        <v>1306</v>
      </c>
      <c r="AD392" s="20" t="s">
        <v>1306</v>
      </c>
      <c r="AE392" s="20" t="s">
        <v>1306</v>
      </c>
      <c r="AF392" s="20" t="s">
        <v>1306</v>
      </c>
      <c r="AG392" s="20" t="s">
        <v>1306</v>
      </c>
      <c r="AH392" s="20"/>
      <c r="AI392" s="20"/>
      <c r="AJ392" s="20" t="s">
        <v>1306</v>
      </c>
      <c r="AK392" s="20" t="s">
        <v>1306</v>
      </c>
      <c r="AL392" s="20"/>
      <c r="AM392" s="20"/>
      <c r="AN392" s="20"/>
      <c r="AO392" s="20"/>
    </row>
    <row r="393" spans="1:41" ht="15" thickBot="1" x14ac:dyDescent="0.35">
      <c r="A393" t="s">
        <v>521</v>
      </c>
      <c r="B393" t="s">
        <v>554</v>
      </c>
      <c r="C393" t="s">
        <v>1157</v>
      </c>
      <c r="D393" t="s">
        <v>553</v>
      </c>
      <c r="E393" s="39" t="s">
        <v>73</v>
      </c>
      <c r="F393" s="39" t="s">
        <v>28</v>
      </c>
      <c r="G393" t="s">
        <v>940</v>
      </c>
      <c r="H393" s="40">
        <f t="shared" si="33"/>
        <v>15</v>
      </c>
      <c r="I393" s="40">
        <f t="shared" si="31"/>
        <v>16</v>
      </c>
      <c r="J393" s="41">
        <f t="shared" si="32"/>
        <v>0.4838709677419355</v>
      </c>
      <c r="K393" s="20"/>
      <c r="L393" s="20"/>
      <c r="M393" s="20"/>
      <c r="N393" s="20"/>
      <c r="O393" s="20" t="s">
        <v>1306</v>
      </c>
      <c r="P393" s="20" t="s">
        <v>1306</v>
      </c>
      <c r="Q393" s="20" t="s">
        <v>1306</v>
      </c>
      <c r="R393" s="20"/>
      <c r="S393" s="20" t="s">
        <v>1306</v>
      </c>
      <c r="T393" s="20" t="s">
        <v>1306</v>
      </c>
      <c r="U393" s="20" t="s">
        <v>1306</v>
      </c>
      <c r="V393" s="20"/>
      <c r="W393" s="20"/>
      <c r="X393" s="20" t="s">
        <v>1306</v>
      </c>
      <c r="Y393" s="20"/>
      <c r="Z393" s="20"/>
      <c r="AA393" s="20" t="s">
        <v>1306</v>
      </c>
      <c r="AB393" s="20" t="s">
        <v>1306</v>
      </c>
      <c r="AC393" s="20" t="s">
        <v>1306</v>
      </c>
      <c r="AD393" s="20" t="s">
        <v>1306</v>
      </c>
      <c r="AE393" s="20" t="s">
        <v>1306</v>
      </c>
      <c r="AF393" s="20" t="s">
        <v>1306</v>
      </c>
      <c r="AG393" s="20" t="s">
        <v>1306</v>
      </c>
      <c r="AH393" s="20"/>
      <c r="AI393" s="20"/>
      <c r="AJ393" s="20" t="s">
        <v>1306</v>
      </c>
      <c r="AK393" s="20" t="s">
        <v>1306</v>
      </c>
      <c r="AL393" s="20"/>
      <c r="AM393" s="20"/>
      <c r="AN393" s="20"/>
      <c r="AO393" s="20"/>
    </row>
    <row r="394" spans="1:41" ht="15" thickBot="1" x14ac:dyDescent="0.35">
      <c r="A394" t="s">
        <v>521</v>
      </c>
      <c r="B394" t="s">
        <v>1241</v>
      </c>
      <c r="C394" t="s">
        <v>1158</v>
      </c>
      <c r="D394" t="s">
        <v>1243</v>
      </c>
      <c r="E394" s="39" t="s">
        <v>73</v>
      </c>
      <c r="F394" s="39" t="s">
        <v>28</v>
      </c>
      <c r="G394" t="s">
        <v>1244</v>
      </c>
      <c r="H394" s="40">
        <f t="shared" si="33"/>
        <v>30</v>
      </c>
      <c r="I394" s="40">
        <f t="shared" si="31"/>
        <v>1</v>
      </c>
      <c r="J394" s="41">
        <f t="shared" si="32"/>
        <v>0.967741935483871</v>
      </c>
      <c r="K394" s="20" t="s">
        <v>1306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thickBot="1" x14ac:dyDescent="0.35">
      <c r="A395" t="s">
        <v>521</v>
      </c>
      <c r="B395" t="s">
        <v>1242</v>
      </c>
      <c r="C395" t="s">
        <v>1158</v>
      </c>
      <c r="D395" t="s">
        <v>1243</v>
      </c>
      <c r="E395" s="39" t="s">
        <v>1210</v>
      </c>
      <c r="F395" s="39" t="s">
        <v>28</v>
      </c>
      <c r="G395" t="s">
        <v>1245</v>
      </c>
      <c r="H395" s="40">
        <f t="shared" si="33"/>
        <v>30</v>
      </c>
      <c r="I395" s="40">
        <f t="shared" si="31"/>
        <v>1</v>
      </c>
      <c r="J395" s="41">
        <f t="shared" si="32"/>
        <v>0.967741935483871</v>
      </c>
      <c r="K395" s="20" t="s">
        <v>1306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thickBot="1" x14ac:dyDescent="0.35">
      <c r="A396" t="s">
        <v>525</v>
      </c>
      <c r="B396" s="39" t="s">
        <v>1305</v>
      </c>
      <c r="C396" s="39" t="s">
        <v>1158</v>
      </c>
      <c r="D396" t="s">
        <v>1300</v>
      </c>
      <c r="E396" s="39" t="s">
        <v>15</v>
      </c>
      <c r="F396" s="39" t="s">
        <v>28</v>
      </c>
      <c r="G396" s="21" t="s">
        <v>1301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thickBot="1" x14ac:dyDescent="0.35">
      <c r="A397" t="s">
        <v>414</v>
      </c>
      <c r="B397" t="s">
        <v>1137</v>
      </c>
      <c r="C397" t="s">
        <v>1157</v>
      </c>
      <c r="D397" t="s">
        <v>557</v>
      </c>
      <c r="E397" s="39" t="s">
        <v>19</v>
      </c>
      <c r="F397" s="39" t="s">
        <v>28</v>
      </c>
      <c r="G397" t="s">
        <v>943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thickBot="1" x14ac:dyDescent="0.35">
      <c r="A398" t="s">
        <v>297</v>
      </c>
      <c r="B398" t="s">
        <v>1138</v>
      </c>
      <c r="C398" t="s">
        <v>1157</v>
      </c>
      <c r="D398" t="s">
        <v>558</v>
      </c>
      <c r="E398" s="39" t="s">
        <v>19</v>
      </c>
      <c r="F398" s="39" t="s">
        <v>28</v>
      </c>
      <c r="G398" t="s">
        <v>944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thickBot="1" x14ac:dyDescent="0.35">
      <c r="A399" t="s">
        <v>414</v>
      </c>
      <c r="B399" t="s">
        <v>559</v>
      </c>
      <c r="C399" t="s">
        <v>1157</v>
      </c>
      <c r="D399" t="s">
        <v>560</v>
      </c>
      <c r="E399" s="39" t="s">
        <v>73</v>
      </c>
      <c r="F399" s="39" t="s">
        <v>28</v>
      </c>
      <c r="G399" t="s">
        <v>941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thickBot="1" x14ac:dyDescent="0.35">
      <c r="A400" t="s">
        <v>414</v>
      </c>
      <c r="B400" t="s">
        <v>561</v>
      </c>
      <c r="C400" t="s">
        <v>1157</v>
      </c>
      <c r="D400" t="s">
        <v>560</v>
      </c>
      <c r="E400" s="39" t="s">
        <v>73</v>
      </c>
      <c r="F400" s="39" t="s">
        <v>28</v>
      </c>
      <c r="G400" t="s">
        <v>942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thickBot="1" x14ac:dyDescent="0.35">
      <c r="A401" t="s">
        <v>414</v>
      </c>
      <c r="B401" t="s">
        <v>562</v>
      </c>
      <c r="C401" t="s">
        <v>1157</v>
      </c>
      <c r="D401" t="s">
        <v>563</v>
      </c>
      <c r="E401" s="39" t="s">
        <v>73</v>
      </c>
      <c r="F401" s="39" t="s">
        <v>28</v>
      </c>
      <c r="G401" t="s">
        <v>945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thickBot="1" x14ac:dyDescent="0.35">
      <c r="A402" t="s">
        <v>414</v>
      </c>
      <c r="B402" t="s">
        <v>564</v>
      </c>
      <c r="C402" t="s">
        <v>1157</v>
      </c>
      <c r="D402" t="s">
        <v>563</v>
      </c>
      <c r="E402" s="39" t="s">
        <v>73</v>
      </c>
      <c r="F402" s="39" t="s">
        <v>28</v>
      </c>
      <c r="G402" t="s">
        <v>946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thickBot="1" x14ac:dyDescent="0.35">
      <c r="A403" t="s">
        <v>414</v>
      </c>
      <c r="B403" t="s">
        <v>555</v>
      </c>
      <c r="C403" t="s">
        <v>1157</v>
      </c>
      <c r="D403" t="s">
        <v>556</v>
      </c>
      <c r="E403" s="39" t="s">
        <v>19</v>
      </c>
      <c r="F403" s="39" t="s">
        <v>28</v>
      </c>
      <c r="G403" t="s">
        <v>947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thickBot="1" x14ac:dyDescent="0.35">
      <c r="A404" t="s">
        <v>414</v>
      </c>
      <c r="B404" t="s">
        <v>565</v>
      </c>
      <c r="C404" t="s">
        <v>1157</v>
      </c>
      <c r="D404" t="s">
        <v>566</v>
      </c>
      <c r="E404" s="39" t="s">
        <v>15</v>
      </c>
      <c r="F404" s="39" t="s">
        <v>28</v>
      </c>
      <c r="G404" t="s">
        <v>948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thickBot="1" x14ac:dyDescent="0.35">
      <c r="A405" t="s">
        <v>490</v>
      </c>
      <c r="B405" t="s">
        <v>567</v>
      </c>
      <c r="C405" t="s">
        <v>1157</v>
      </c>
      <c r="D405" t="s">
        <v>568</v>
      </c>
      <c r="E405" s="39" t="s">
        <v>19</v>
      </c>
      <c r="F405" s="39" t="s">
        <v>28</v>
      </c>
      <c r="G405" t="s">
        <v>949</v>
      </c>
      <c r="H405" s="40">
        <f t="shared" si="33"/>
        <v>22</v>
      </c>
      <c r="I405" s="40">
        <f t="shared" si="31"/>
        <v>9</v>
      </c>
      <c r="J405" s="41">
        <f t="shared" si="32"/>
        <v>0.70967741935483875</v>
      </c>
      <c r="K405" s="20" t="s">
        <v>1306</v>
      </c>
      <c r="L405" s="20" t="s">
        <v>1306</v>
      </c>
      <c r="M405" s="20"/>
      <c r="N405" s="20"/>
      <c r="O405" s="20"/>
      <c r="P405" s="20"/>
      <c r="Q405" s="20" t="s">
        <v>1306</v>
      </c>
      <c r="R405" s="20" t="s">
        <v>1306</v>
      </c>
      <c r="S405" s="20" t="s">
        <v>1306</v>
      </c>
      <c r="T405" s="20" t="s">
        <v>1306</v>
      </c>
      <c r="U405" s="20" t="s">
        <v>1306</v>
      </c>
      <c r="V405" s="20" t="s">
        <v>1306</v>
      </c>
      <c r="W405" s="20" t="s">
        <v>1306</v>
      </c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thickBot="1" x14ac:dyDescent="0.35">
      <c r="A406" t="s">
        <v>490</v>
      </c>
      <c r="B406" t="s">
        <v>569</v>
      </c>
      <c r="C406" t="s">
        <v>1157</v>
      </c>
      <c r="D406" t="s">
        <v>570</v>
      </c>
      <c r="E406" s="39" t="s">
        <v>19</v>
      </c>
      <c r="F406" s="39" t="s">
        <v>20</v>
      </c>
      <c r="G406" t="s">
        <v>950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thickBot="1" x14ac:dyDescent="0.35">
      <c r="A407" t="s">
        <v>490</v>
      </c>
      <c r="B407" t="s">
        <v>571</v>
      </c>
      <c r="C407" t="s">
        <v>1157</v>
      </c>
      <c r="D407" t="s">
        <v>572</v>
      </c>
      <c r="E407" s="39" t="s">
        <v>19</v>
      </c>
      <c r="F407" s="39" t="s">
        <v>20</v>
      </c>
      <c r="G407" t="s">
        <v>951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thickBot="1" x14ac:dyDescent="0.35">
      <c r="A408" t="s">
        <v>490</v>
      </c>
      <c r="B408" t="s">
        <v>573</v>
      </c>
      <c r="C408" t="s">
        <v>1157</v>
      </c>
      <c r="D408" t="s">
        <v>574</v>
      </c>
      <c r="E408" s="39" t="s">
        <v>19</v>
      </c>
      <c r="F408" s="39" t="s">
        <v>1150</v>
      </c>
      <c r="G408" t="s">
        <v>952</v>
      </c>
      <c r="H408" s="40">
        <f t="shared" si="33"/>
        <v>25</v>
      </c>
      <c r="I408" s="40">
        <f t="shared" si="31"/>
        <v>6</v>
      </c>
      <c r="J408" s="41">
        <f t="shared" si="32"/>
        <v>0.80645161290322576</v>
      </c>
      <c r="K408" s="20"/>
      <c r="L408" s="20" t="s">
        <v>1306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 t="s">
        <v>1306</v>
      </c>
      <c r="W408" s="20"/>
      <c r="X408" s="20"/>
      <c r="Y408" s="20" t="s">
        <v>1306</v>
      </c>
      <c r="Z408" s="20" t="s">
        <v>1306</v>
      </c>
      <c r="AA408" s="20"/>
      <c r="AB408" s="20" t="s">
        <v>1306</v>
      </c>
      <c r="AC408" s="20" t="s">
        <v>1306</v>
      </c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thickBot="1" x14ac:dyDescent="0.35">
      <c r="A409" t="s">
        <v>485</v>
      </c>
      <c r="B409" t="s">
        <v>575</v>
      </c>
      <c r="C409" t="s">
        <v>1157</v>
      </c>
      <c r="D409" t="s">
        <v>576</v>
      </c>
      <c r="E409" s="39" t="s">
        <v>19</v>
      </c>
      <c r="F409" s="39" t="s">
        <v>20</v>
      </c>
      <c r="G409" t="s">
        <v>953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thickBot="1" x14ac:dyDescent="0.35">
      <c r="A410" t="s">
        <v>577</v>
      </c>
      <c r="B410" t="s">
        <v>578</v>
      </c>
      <c r="C410" t="s">
        <v>1158</v>
      </c>
      <c r="D410" t="s">
        <v>579</v>
      </c>
      <c r="E410" s="39" t="s">
        <v>15</v>
      </c>
      <c r="F410" s="39" t="s">
        <v>28</v>
      </c>
      <c r="G410" t="s">
        <v>954</v>
      </c>
      <c r="H410" s="40">
        <f t="shared" si="33"/>
        <v>30</v>
      </c>
      <c r="I410" s="40">
        <f t="shared" si="31"/>
        <v>1</v>
      </c>
      <c r="J410" s="41">
        <f t="shared" si="32"/>
        <v>0.967741935483871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 t="s">
        <v>1306</v>
      </c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thickBot="1" x14ac:dyDescent="0.35">
      <c r="A411" t="s">
        <v>577</v>
      </c>
      <c r="B411" t="s">
        <v>580</v>
      </c>
      <c r="C411" t="s">
        <v>1158</v>
      </c>
      <c r="D411" t="s">
        <v>581</v>
      </c>
      <c r="E411" s="39" t="s">
        <v>15</v>
      </c>
      <c r="F411" s="39" t="s">
        <v>28</v>
      </c>
      <c r="G411" t="s">
        <v>955</v>
      </c>
      <c r="H411" s="40">
        <f t="shared" si="33"/>
        <v>30</v>
      </c>
      <c r="I411" s="40">
        <f t="shared" si="31"/>
        <v>1</v>
      </c>
      <c r="J411" s="41">
        <f t="shared" si="32"/>
        <v>0.967741935483871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 t="s">
        <v>1306</v>
      </c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thickBot="1" x14ac:dyDescent="0.35">
      <c r="A412" t="s">
        <v>577</v>
      </c>
      <c r="B412" t="s">
        <v>1139</v>
      </c>
      <c r="C412" t="s">
        <v>1158</v>
      </c>
      <c r="D412" t="s">
        <v>582</v>
      </c>
      <c r="E412" s="39" t="s">
        <v>73</v>
      </c>
      <c r="F412" s="39" t="s">
        <v>28</v>
      </c>
      <c r="G412" t="s">
        <v>956</v>
      </c>
      <c r="H412" s="40">
        <f t="shared" si="33"/>
        <v>30</v>
      </c>
      <c r="I412" s="40">
        <f t="shared" si="31"/>
        <v>1</v>
      </c>
      <c r="J412" s="41">
        <f t="shared" si="32"/>
        <v>0.967741935483871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 t="s">
        <v>1306</v>
      </c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thickBot="1" x14ac:dyDescent="0.35">
      <c r="A413" t="s">
        <v>577</v>
      </c>
      <c r="B413" t="s">
        <v>1140</v>
      </c>
      <c r="C413" t="s">
        <v>1158</v>
      </c>
      <c r="D413" t="s">
        <v>582</v>
      </c>
      <c r="E413" s="39" t="s">
        <v>73</v>
      </c>
      <c r="F413" s="39" t="s">
        <v>28</v>
      </c>
      <c r="G413" t="s">
        <v>957</v>
      </c>
      <c r="H413" s="40">
        <f t="shared" si="33"/>
        <v>30</v>
      </c>
      <c r="I413" s="40">
        <f t="shared" si="31"/>
        <v>1</v>
      </c>
      <c r="J413" s="41">
        <f t="shared" si="32"/>
        <v>0.967741935483871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 t="s">
        <v>1306</v>
      </c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thickBot="1" x14ac:dyDescent="0.35">
      <c r="A414" t="s">
        <v>583</v>
      </c>
      <c r="B414" t="s">
        <v>1141</v>
      </c>
      <c r="C414" t="s">
        <v>1158</v>
      </c>
      <c r="D414" t="s">
        <v>584</v>
      </c>
      <c r="E414" s="39" t="s">
        <v>73</v>
      </c>
      <c r="F414" s="39" t="s">
        <v>28</v>
      </c>
      <c r="G414" t="s">
        <v>958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thickBot="1" x14ac:dyDescent="0.35">
      <c r="A415" t="s">
        <v>583</v>
      </c>
      <c r="B415" t="s">
        <v>1142</v>
      </c>
      <c r="C415" t="s">
        <v>1158</v>
      </c>
      <c r="D415" t="s">
        <v>585</v>
      </c>
      <c r="E415" s="39" t="s">
        <v>15</v>
      </c>
      <c r="F415" s="39" t="s">
        <v>28</v>
      </c>
      <c r="G415" t="s">
        <v>959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thickBot="1" x14ac:dyDescent="0.35">
      <c r="A416" t="s">
        <v>583</v>
      </c>
      <c r="B416" t="s">
        <v>586</v>
      </c>
      <c r="C416" t="s">
        <v>1158</v>
      </c>
      <c r="D416" t="s">
        <v>587</v>
      </c>
      <c r="E416" s="39" t="s">
        <v>73</v>
      </c>
      <c r="F416" s="39" t="s">
        <v>28</v>
      </c>
      <c r="G416" t="s">
        <v>960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thickBot="1" x14ac:dyDescent="0.35">
      <c r="A417" t="s">
        <v>583</v>
      </c>
      <c r="B417" t="s">
        <v>588</v>
      </c>
      <c r="C417" t="s">
        <v>1158</v>
      </c>
      <c r="D417" t="s">
        <v>589</v>
      </c>
      <c r="E417" s="39" t="s">
        <v>15</v>
      </c>
      <c r="F417" s="39" t="s">
        <v>28</v>
      </c>
      <c r="G417" t="s">
        <v>961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thickBot="1" x14ac:dyDescent="0.35">
      <c r="A418" t="s">
        <v>583</v>
      </c>
      <c r="B418" t="s">
        <v>590</v>
      </c>
      <c r="C418" t="s">
        <v>1158</v>
      </c>
      <c r="D418" t="s">
        <v>591</v>
      </c>
      <c r="E418" s="39" t="s">
        <v>15</v>
      </c>
      <c r="F418" s="39" t="s">
        <v>28</v>
      </c>
      <c r="G418" t="s">
        <v>962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thickBot="1" x14ac:dyDescent="0.35">
      <c r="A419" t="s">
        <v>178</v>
      </c>
      <c r="B419" t="s">
        <v>592</v>
      </c>
      <c r="C419" t="s">
        <v>1158</v>
      </c>
      <c r="D419" t="s">
        <v>1188</v>
      </c>
      <c r="E419" s="39" t="s">
        <v>19</v>
      </c>
      <c r="F419" s="39" t="s">
        <v>20</v>
      </c>
      <c r="G419" t="s">
        <v>963</v>
      </c>
      <c r="H419" s="40">
        <f t="shared" si="33"/>
        <v>30</v>
      </c>
      <c r="I419" s="40">
        <f t="shared" si="31"/>
        <v>1</v>
      </c>
      <c r="J419" s="41">
        <f t="shared" si="32"/>
        <v>0.967741935483871</v>
      </c>
      <c r="K419" s="20" t="s">
        <v>1306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thickBot="1" x14ac:dyDescent="0.35">
      <c r="A420" t="s">
        <v>178</v>
      </c>
      <c r="B420" t="s">
        <v>1143</v>
      </c>
      <c r="C420" t="s">
        <v>1158</v>
      </c>
      <c r="D420" t="s">
        <v>1189</v>
      </c>
      <c r="E420" s="39" t="s">
        <v>73</v>
      </c>
      <c r="F420" s="39" t="s">
        <v>28</v>
      </c>
      <c r="G420" t="s">
        <v>964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thickBot="1" x14ac:dyDescent="0.35">
      <c r="A421" t="s">
        <v>178</v>
      </c>
      <c r="B421" t="s">
        <v>1144</v>
      </c>
      <c r="C421" t="s">
        <v>1158</v>
      </c>
      <c r="D421" t="s">
        <v>1189</v>
      </c>
      <c r="E421" s="39" t="s">
        <v>73</v>
      </c>
      <c r="F421" s="39" t="s">
        <v>28</v>
      </c>
      <c r="G421" t="s">
        <v>965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thickBot="1" x14ac:dyDescent="0.35">
      <c r="A422" t="s">
        <v>178</v>
      </c>
      <c r="B422" t="s">
        <v>1145</v>
      </c>
      <c r="C422" t="s">
        <v>1158</v>
      </c>
      <c r="D422" t="s">
        <v>1203</v>
      </c>
      <c r="E422" s="39" t="s">
        <v>15</v>
      </c>
      <c r="F422" s="39" t="s">
        <v>28</v>
      </c>
      <c r="G422" t="s">
        <v>966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t="s">
        <v>178</v>
      </c>
      <c r="B423" t="s">
        <v>593</v>
      </c>
      <c r="C423" t="s">
        <v>1158</v>
      </c>
      <c r="D423" t="s">
        <v>1190</v>
      </c>
      <c r="E423" s="39" t="s">
        <v>15</v>
      </c>
      <c r="F423" s="39" t="s">
        <v>28</v>
      </c>
      <c r="G423"/>
      <c r="H423" s="40">
        <f t="shared" si="33"/>
        <v>12</v>
      </c>
      <c r="I423" s="40">
        <f t="shared" si="31"/>
        <v>19</v>
      </c>
      <c r="J423" s="41">
        <f t="shared" si="32"/>
        <v>0.38709677419354838</v>
      </c>
      <c r="K423" s="20" t="s">
        <v>1306</v>
      </c>
      <c r="L423" s="20" t="s">
        <v>1306</v>
      </c>
      <c r="M423" s="20" t="s">
        <v>1306</v>
      </c>
      <c r="N423" s="20" t="s">
        <v>1306</v>
      </c>
      <c r="O423" s="20" t="s">
        <v>1306</v>
      </c>
      <c r="P423" s="20" t="s">
        <v>1306</v>
      </c>
      <c r="Q423" s="20" t="s">
        <v>1306</v>
      </c>
      <c r="R423" s="20" t="s">
        <v>1306</v>
      </c>
      <c r="S423" s="20" t="s">
        <v>1306</v>
      </c>
      <c r="T423" s="20" t="s">
        <v>1306</v>
      </c>
      <c r="U423" s="20" t="s">
        <v>1306</v>
      </c>
      <c r="V423" s="20" t="s">
        <v>1306</v>
      </c>
      <c r="W423" s="20" t="s">
        <v>1306</v>
      </c>
      <c r="X423" s="20" t="s">
        <v>1306</v>
      </c>
      <c r="Y423" s="20" t="s">
        <v>1306</v>
      </c>
      <c r="Z423" s="20" t="s">
        <v>1306</v>
      </c>
      <c r="AA423" s="20" t="s">
        <v>1306</v>
      </c>
      <c r="AB423" s="20" t="s">
        <v>1306</v>
      </c>
      <c r="AC423" s="20" t="s">
        <v>1306</v>
      </c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thickBot="1" x14ac:dyDescent="0.35">
      <c r="A424" t="s">
        <v>594</v>
      </c>
      <c r="B424" t="s">
        <v>595</v>
      </c>
      <c r="C424" t="s">
        <v>1158</v>
      </c>
      <c r="D424" t="s">
        <v>596</v>
      </c>
      <c r="E424" s="39" t="s">
        <v>73</v>
      </c>
      <c r="F424" s="39" t="s">
        <v>28</v>
      </c>
      <c r="G424" t="s">
        <v>967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thickBot="1" x14ac:dyDescent="0.35">
      <c r="A425" t="s">
        <v>594</v>
      </c>
      <c r="B425" t="s">
        <v>1146</v>
      </c>
      <c r="C425" t="s">
        <v>1158</v>
      </c>
      <c r="D425" t="s">
        <v>596</v>
      </c>
      <c r="E425" s="39" t="s">
        <v>73</v>
      </c>
      <c r="F425" s="39" t="s">
        <v>28</v>
      </c>
      <c r="G425" t="s">
        <v>968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thickBot="1" x14ac:dyDescent="0.35">
      <c r="A426" t="s">
        <v>594</v>
      </c>
      <c r="B426" t="s">
        <v>1147</v>
      </c>
      <c r="C426" t="s">
        <v>1158</v>
      </c>
      <c r="D426" t="s">
        <v>597</v>
      </c>
      <c r="E426" s="39" t="s">
        <v>73</v>
      </c>
      <c r="F426" s="39" t="s">
        <v>28</v>
      </c>
      <c r="G426" t="s">
        <v>969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thickBot="1" x14ac:dyDescent="0.35">
      <c r="A427" t="s">
        <v>594</v>
      </c>
      <c r="B427" t="s">
        <v>598</v>
      </c>
      <c r="C427" t="s">
        <v>1158</v>
      </c>
      <c r="D427" t="s">
        <v>597</v>
      </c>
      <c r="E427" s="39" t="s">
        <v>73</v>
      </c>
      <c r="F427" s="39" t="s">
        <v>28</v>
      </c>
      <c r="G427" t="s">
        <v>970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thickBot="1" x14ac:dyDescent="0.35">
      <c r="A428" t="s">
        <v>599</v>
      </c>
      <c r="B428" t="s">
        <v>600</v>
      </c>
      <c r="C428" t="s">
        <v>1158</v>
      </c>
      <c r="D428" t="s">
        <v>601</v>
      </c>
      <c r="E428" s="39" t="s">
        <v>15</v>
      </c>
      <c r="F428" s="39" t="s">
        <v>28</v>
      </c>
      <c r="G428" t="s">
        <v>971</v>
      </c>
      <c r="H428" s="40">
        <f t="shared" si="33"/>
        <v>30</v>
      </c>
      <c r="I428" s="40">
        <f t="shared" si="31"/>
        <v>1</v>
      </c>
      <c r="J428" s="41">
        <f t="shared" si="32"/>
        <v>0.967741935483871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 t="s">
        <v>1306</v>
      </c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thickBot="1" x14ac:dyDescent="0.35">
      <c r="A429" t="s">
        <v>602</v>
      </c>
      <c r="B429" t="s">
        <v>1148</v>
      </c>
      <c r="C429" t="s">
        <v>1158</v>
      </c>
      <c r="D429" t="s">
        <v>603</v>
      </c>
      <c r="E429" s="39" t="s">
        <v>15</v>
      </c>
      <c r="F429" s="39" t="s">
        <v>20</v>
      </c>
      <c r="G429" t="s">
        <v>972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thickBot="1" x14ac:dyDescent="0.35">
      <c r="A430" t="s">
        <v>602</v>
      </c>
      <c r="B430" t="s">
        <v>604</v>
      </c>
      <c r="C430" t="s">
        <v>1158</v>
      </c>
      <c r="D430" t="s">
        <v>605</v>
      </c>
      <c r="E430" s="39" t="s">
        <v>15</v>
      </c>
      <c r="F430" s="39" t="s">
        <v>20</v>
      </c>
      <c r="G430" t="s">
        <v>973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thickBot="1" x14ac:dyDescent="0.35">
      <c r="A431" t="s">
        <v>602</v>
      </c>
      <c r="B431" t="s">
        <v>606</v>
      </c>
      <c r="C431" t="s">
        <v>1158</v>
      </c>
      <c r="D431" t="s">
        <v>607</v>
      </c>
      <c r="E431" s="39" t="s">
        <v>15</v>
      </c>
      <c r="F431" s="39" t="s">
        <v>20</v>
      </c>
      <c r="G431" t="s">
        <v>974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thickBot="1" x14ac:dyDescent="0.35">
      <c r="A432" t="s">
        <v>602</v>
      </c>
      <c r="B432" s="39" t="s">
        <v>1211</v>
      </c>
      <c r="C432" s="39" t="s">
        <v>1158</v>
      </c>
      <c r="D432" t="s">
        <v>1213</v>
      </c>
      <c r="E432" s="39" t="s">
        <v>1210</v>
      </c>
      <c r="F432" s="39" t="s">
        <v>28</v>
      </c>
      <c r="G432" t="s">
        <v>1218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thickBot="1" x14ac:dyDescent="0.35">
      <c r="A433" t="s">
        <v>602</v>
      </c>
      <c r="B433" s="39" t="s">
        <v>1212</v>
      </c>
      <c r="C433" s="39" t="s">
        <v>1158</v>
      </c>
      <c r="D433" t="s">
        <v>1213</v>
      </c>
      <c r="E433" s="39" t="s">
        <v>1210</v>
      </c>
      <c r="F433" s="39" t="s">
        <v>28</v>
      </c>
      <c r="G433" t="s">
        <v>1219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thickBot="1" x14ac:dyDescent="0.35">
      <c r="A434" t="s">
        <v>602</v>
      </c>
      <c r="B434" s="39" t="s">
        <v>1297</v>
      </c>
      <c r="C434" s="39" t="s">
        <v>1158</v>
      </c>
      <c r="D434" t="s">
        <v>1298</v>
      </c>
      <c r="E434" s="39" t="s">
        <v>15</v>
      </c>
      <c r="F434" s="39" t="s">
        <v>28</v>
      </c>
      <c r="G434" s="39" t="s">
        <v>1299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" thickBot="1" x14ac:dyDescent="0.35">
      <c r="A435" t="s">
        <v>610</v>
      </c>
      <c r="B435" t="s">
        <v>611</v>
      </c>
      <c r="C435" t="s">
        <v>1158</v>
      </c>
      <c r="D435" t="s">
        <v>612</v>
      </c>
      <c r="E435" s="39" t="s">
        <v>19</v>
      </c>
      <c r="F435" s="39" t="s">
        <v>20</v>
      </c>
      <c r="G435" t="s">
        <v>975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" thickBot="1" x14ac:dyDescent="0.35">
      <c r="A436" t="s">
        <v>313</v>
      </c>
      <c r="B436" t="s">
        <v>613</v>
      </c>
      <c r="C436" t="s">
        <v>1158</v>
      </c>
      <c r="D436" t="s">
        <v>614</v>
      </c>
      <c r="E436" s="39" t="s">
        <v>19</v>
      </c>
      <c r="F436" s="39" t="s">
        <v>20</v>
      </c>
      <c r="G436" t="s">
        <v>976</v>
      </c>
      <c r="H436" s="40">
        <f t="shared" si="33"/>
        <v>30</v>
      </c>
      <c r="I436" s="40">
        <f t="shared" si="31"/>
        <v>1</v>
      </c>
      <c r="J436" s="41">
        <f t="shared" si="32"/>
        <v>0.967741935483871</v>
      </c>
      <c r="K436" s="20"/>
      <c r="L436" s="20"/>
      <c r="M436" s="20"/>
      <c r="N436" s="20"/>
      <c r="O436" s="20"/>
      <c r="P436" s="20"/>
      <c r="Q436" s="20" t="s">
        <v>1306</v>
      </c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" thickBot="1" x14ac:dyDescent="0.35">
      <c r="A437" t="s">
        <v>610</v>
      </c>
      <c r="B437" t="s">
        <v>615</v>
      </c>
      <c r="C437" t="s">
        <v>1158</v>
      </c>
      <c r="D437" t="s">
        <v>616</v>
      </c>
      <c r="E437" s="39" t="s">
        <v>15</v>
      </c>
      <c r="F437" s="39" t="s">
        <v>20</v>
      </c>
      <c r="G437" t="s">
        <v>977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" thickBot="1" x14ac:dyDescent="0.35">
      <c r="A438" t="s">
        <v>610</v>
      </c>
      <c r="B438" t="s">
        <v>608</v>
      </c>
      <c r="C438" t="s">
        <v>1158</v>
      </c>
      <c r="D438" t="s">
        <v>609</v>
      </c>
      <c r="E438" s="39" t="s">
        <v>19</v>
      </c>
      <c r="F438" s="39" t="s">
        <v>20</v>
      </c>
      <c r="G438" t="s">
        <v>978</v>
      </c>
      <c r="H438" s="40">
        <f t="shared" si="33"/>
        <v>15</v>
      </c>
      <c r="I438" s="40">
        <f>COUNTIF(K438:AL438,"APAGADO")</f>
        <v>16</v>
      </c>
      <c r="J438" s="41">
        <f>(H438)/(I438+H438)</f>
        <v>0.4838709677419355</v>
      </c>
      <c r="K438" s="20"/>
      <c r="L438" s="20"/>
      <c r="M438" s="20" t="s">
        <v>1306</v>
      </c>
      <c r="N438" s="20" t="s">
        <v>1306</v>
      </c>
      <c r="O438" s="20"/>
      <c r="P438" s="20" t="s">
        <v>1306</v>
      </c>
      <c r="Q438" s="20" t="s">
        <v>1306</v>
      </c>
      <c r="R438" s="20" t="s">
        <v>1306</v>
      </c>
      <c r="S438" s="20" t="s">
        <v>1306</v>
      </c>
      <c r="T438" s="20" t="s">
        <v>1306</v>
      </c>
      <c r="U438" s="20" t="s">
        <v>1306</v>
      </c>
      <c r="V438" s="20" t="s">
        <v>1306</v>
      </c>
      <c r="W438" s="20" t="s">
        <v>1306</v>
      </c>
      <c r="X438" s="20" t="s">
        <v>1306</v>
      </c>
      <c r="Y438" s="20" t="s">
        <v>1306</v>
      </c>
      <c r="Z438" s="20" t="s">
        <v>1306</v>
      </c>
      <c r="AA438" s="20" t="s">
        <v>1306</v>
      </c>
      <c r="AB438" s="20" t="s">
        <v>1306</v>
      </c>
      <c r="AC438" s="20" t="s">
        <v>1306</v>
      </c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" thickBot="1" x14ac:dyDescent="0.35">
      <c r="A439" s="126"/>
      <c r="B439" s="127" t="s">
        <v>1304</v>
      </c>
      <c r="C439" s="39" t="s">
        <v>1157</v>
      </c>
      <c r="D439" t="s">
        <v>1302</v>
      </c>
      <c r="E439" s="39" t="s">
        <v>15</v>
      </c>
      <c r="F439" s="39" t="s">
        <v>28</v>
      </c>
      <c r="G439" s="21" t="s">
        <v>1303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3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3">
      <c r="E679" s="39"/>
      <c r="F679" s="39"/>
      <c r="G679" s="21"/>
      <c r="J679" s="15"/>
    </row>
    <row r="680" spans="5:41" x14ac:dyDescent="0.3">
      <c r="E680" s="39"/>
      <c r="F680" s="39"/>
      <c r="G680" s="21"/>
      <c r="J680" s="15"/>
    </row>
    <row r="681" spans="5:41" x14ac:dyDescent="0.3">
      <c r="E681" s="39"/>
      <c r="F681" s="39"/>
      <c r="G681" s="21"/>
      <c r="J681" s="15"/>
    </row>
    <row r="682" spans="5:41" x14ac:dyDescent="0.3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J394:AN396 L319:AN355 K8:AO22 J23:AO105 J118:AN206 J266:AN309 J356:AN379 R380:AN393 R207:AN262">
    <cfRule type="cellIs" dxfId="757" priority="581" operator="lessThan">
      <formula>0.8</formula>
    </cfRule>
    <cfRule type="cellIs" dxfId="756" priority="582" operator="greaterThan">
      <formula>0.8</formula>
    </cfRule>
  </conditionalFormatting>
  <conditionalFormatting sqref="E429:G429 E431:G442 E444:G1048576 E443:F443 E1:G418">
    <cfRule type="containsText" dxfId="755" priority="580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K394:AN396 L261:Q262 L254:Q257 K108:K117 K5:AO6 K310:K355 K163:K262 AO266:AO433 K263:AO265 R397:AN411 AO108:AO262 K412:AN433 K434:AO1048576 K396:AO396 L319:AN355 K8:AO105 K118:AN162 L163:AN206 K266:AN309 K356:AN379 R380:AN393 R207:AN262">
    <cfRule type="notContainsText" dxfId="754" priority="578" operator="notContains" text="Caida">
      <formula>ISERROR(SEARCH("Caida",K5))</formula>
    </cfRule>
    <cfRule type="containsText" dxfId="753" priority="579" operator="containsText" text="Caida">
      <formula>NOT(ISERROR(SEARCH("Caida",K5)))</formula>
    </cfRule>
  </conditionalFormatting>
  <conditionalFormatting sqref="L384">
    <cfRule type="cellIs" dxfId="752" priority="539" operator="lessThan">
      <formula>0.8</formula>
    </cfRule>
    <cfRule type="cellIs" dxfId="751" priority="540" operator="greaterThan">
      <formula>0.8</formula>
    </cfRule>
  </conditionalFormatting>
  <conditionalFormatting sqref="L384">
    <cfRule type="notContainsText" dxfId="750" priority="537" operator="notContains" text="Caida">
      <formula>ISERROR(SEARCH("Caida",L384))</formula>
    </cfRule>
    <cfRule type="containsText" dxfId="749" priority="538" operator="containsText" text="Caida">
      <formula>NOT(ISERROR(SEARCH("Caida",L384)))</formula>
    </cfRule>
  </conditionalFormatting>
  <conditionalFormatting sqref="L73">
    <cfRule type="containsText" dxfId="748" priority="577" operator="containsText" text="Instaladas en Funcionamiento Caida">
      <formula>NOT(ISERROR(SEARCH("Instaladas en Funcionamiento Caida",L73)))</formula>
    </cfRule>
  </conditionalFormatting>
  <conditionalFormatting sqref="L312">
    <cfRule type="cellIs" dxfId="747" priority="575" operator="lessThan">
      <formula>0.8</formula>
    </cfRule>
    <cfRule type="cellIs" dxfId="746" priority="576" operator="greaterThan">
      <formula>0.8</formula>
    </cfRule>
  </conditionalFormatting>
  <conditionalFormatting sqref="L312">
    <cfRule type="notContainsText" dxfId="745" priority="573" operator="notContains" text="Caida">
      <formula>ISERROR(SEARCH("Caida",L312))</formula>
    </cfRule>
    <cfRule type="containsText" dxfId="744" priority="574" operator="containsText" text="Caida">
      <formula>NOT(ISERROR(SEARCH("Caida",L312)))</formula>
    </cfRule>
  </conditionalFormatting>
  <conditionalFormatting sqref="L313:L314">
    <cfRule type="cellIs" dxfId="743" priority="571" operator="lessThan">
      <formula>0.8</formula>
    </cfRule>
    <cfRule type="cellIs" dxfId="742" priority="572" operator="greaterThan">
      <formula>0.8</formula>
    </cfRule>
  </conditionalFormatting>
  <conditionalFormatting sqref="L313:L314">
    <cfRule type="notContainsText" dxfId="741" priority="569" operator="notContains" text="Caida">
      <formula>ISERROR(SEARCH("Caida",L313))</formula>
    </cfRule>
    <cfRule type="containsText" dxfId="740" priority="570" operator="containsText" text="Caida">
      <formula>NOT(ISERROR(SEARCH("Caida",L313)))</formula>
    </cfRule>
  </conditionalFormatting>
  <conditionalFormatting sqref="L7">
    <cfRule type="cellIs" dxfId="739" priority="567" operator="lessThan">
      <formula>0.8</formula>
    </cfRule>
    <cfRule type="cellIs" dxfId="738" priority="568" operator="greaterThan">
      <formula>0.8</formula>
    </cfRule>
  </conditionalFormatting>
  <conditionalFormatting sqref="L7">
    <cfRule type="notContainsText" dxfId="737" priority="565" operator="notContains" text="Caida">
      <formula>ISERROR(SEARCH("Caida",L7))</formula>
    </cfRule>
    <cfRule type="containsText" dxfId="736" priority="566" operator="containsText" text="Caida">
      <formula>NOT(ISERROR(SEARCH("Caida",L7)))</formula>
    </cfRule>
  </conditionalFormatting>
  <conditionalFormatting sqref="L252">
    <cfRule type="cellIs" dxfId="735" priority="563" operator="lessThan">
      <formula>0.8</formula>
    </cfRule>
    <cfRule type="cellIs" dxfId="734" priority="564" operator="greaterThan">
      <formula>0.8</formula>
    </cfRule>
  </conditionalFormatting>
  <conditionalFormatting sqref="L252">
    <cfRule type="notContainsText" dxfId="733" priority="561" operator="notContains" text="Caida">
      <formula>ISERROR(SEARCH("Caida",L252))</formula>
    </cfRule>
    <cfRule type="containsText" dxfId="732" priority="562" operator="containsText" text="Caida">
      <formula>NOT(ISERROR(SEARCH("Caida",L252)))</formula>
    </cfRule>
  </conditionalFormatting>
  <conditionalFormatting sqref="L253:L257">
    <cfRule type="cellIs" dxfId="731" priority="559" operator="lessThan">
      <formula>0.8</formula>
    </cfRule>
    <cfRule type="cellIs" dxfId="730" priority="560" operator="greaterThan">
      <formula>0.8</formula>
    </cfRule>
  </conditionalFormatting>
  <conditionalFormatting sqref="L253:L257">
    <cfRule type="notContainsText" dxfId="729" priority="557" operator="notContains" text="Caida">
      <formula>ISERROR(SEARCH("Caida",L253))</formula>
    </cfRule>
    <cfRule type="containsText" dxfId="728" priority="558" operator="containsText" text="Caida">
      <formula>NOT(ISERROR(SEARCH("Caida",L253)))</formula>
    </cfRule>
  </conditionalFormatting>
  <conditionalFormatting sqref="L258">
    <cfRule type="cellIs" dxfId="727" priority="555" operator="lessThan">
      <formula>0.8</formula>
    </cfRule>
    <cfRule type="cellIs" dxfId="726" priority="556" operator="greaterThan">
      <formula>0.8</formula>
    </cfRule>
  </conditionalFormatting>
  <conditionalFormatting sqref="L258">
    <cfRule type="notContainsText" dxfId="725" priority="553" operator="notContains" text="Caida">
      <formula>ISERROR(SEARCH("Caida",L258))</formula>
    </cfRule>
    <cfRule type="containsText" dxfId="724" priority="554" operator="containsText" text="Caida">
      <formula>NOT(ISERROR(SEARCH("Caida",L258)))</formula>
    </cfRule>
  </conditionalFormatting>
  <conditionalFormatting sqref="L259">
    <cfRule type="cellIs" dxfId="723" priority="551" operator="lessThan">
      <formula>0.8</formula>
    </cfRule>
    <cfRule type="cellIs" dxfId="722" priority="552" operator="greaterThan">
      <formula>0.8</formula>
    </cfRule>
  </conditionalFormatting>
  <conditionalFormatting sqref="L259">
    <cfRule type="notContainsText" dxfId="721" priority="549" operator="notContains" text="Caida">
      <formula>ISERROR(SEARCH("Caida",L259))</formula>
    </cfRule>
    <cfRule type="containsText" dxfId="720" priority="550" operator="containsText" text="Caida">
      <formula>NOT(ISERROR(SEARCH("Caida",L259)))</formula>
    </cfRule>
  </conditionalFormatting>
  <conditionalFormatting sqref="L260">
    <cfRule type="cellIs" dxfId="719" priority="547" operator="lessThan">
      <formula>0.8</formula>
    </cfRule>
    <cfRule type="cellIs" dxfId="718" priority="548" operator="greaterThan">
      <formula>0.8</formula>
    </cfRule>
  </conditionalFormatting>
  <conditionalFormatting sqref="L260">
    <cfRule type="notContainsText" dxfId="717" priority="545" operator="notContains" text="Caida">
      <formula>ISERROR(SEARCH("Caida",L260))</formula>
    </cfRule>
    <cfRule type="containsText" dxfId="716" priority="546" operator="containsText" text="Caida">
      <formula>NOT(ISERROR(SEARCH("Caida",L260)))</formula>
    </cfRule>
  </conditionalFormatting>
  <conditionalFormatting sqref="L383">
    <cfRule type="cellIs" dxfId="715" priority="543" operator="lessThan">
      <formula>0.8</formula>
    </cfRule>
    <cfRule type="cellIs" dxfId="714" priority="544" operator="greaterThan">
      <formula>0.8</formula>
    </cfRule>
  </conditionalFormatting>
  <conditionalFormatting sqref="L383">
    <cfRule type="notContainsText" dxfId="713" priority="541" operator="notContains" text="Caida">
      <formula>ISERROR(SEARCH("Caida",L383))</formula>
    </cfRule>
    <cfRule type="containsText" dxfId="712" priority="542" operator="containsText" text="Caida">
      <formula>NOT(ISERROR(SEARCH("Caida",L383)))</formula>
    </cfRule>
  </conditionalFormatting>
  <conditionalFormatting sqref="M384">
    <cfRule type="cellIs" dxfId="711" priority="498" operator="lessThan">
      <formula>0.8</formula>
    </cfRule>
    <cfRule type="cellIs" dxfId="710" priority="499" operator="greaterThan">
      <formula>0.8</formula>
    </cfRule>
  </conditionalFormatting>
  <conditionalFormatting sqref="M384">
    <cfRule type="notContainsText" dxfId="709" priority="496" operator="notContains" text="Caida">
      <formula>ISERROR(SEARCH("Caida",M384))</formula>
    </cfRule>
    <cfRule type="containsText" dxfId="708" priority="497" operator="containsText" text="Caida">
      <formula>NOT(ISERROR(SEARCH("Caida",M384)))</formula>
    </cfRule>
  </conditionalFormatting>
  <conditionalFormatting sqref="M73">
    <cfRule type="containsText" dxfId="707" priority="536" operator="containsText" text="Instaladas en Funcionamiento Caida">
      <formula>NOT(ISERROR(SEARCH("Instaladas en Funcionamiento Caida",M73)))</formula>
    </cfRule>
  </conditionalFormatting>
  <conditionalFormatting sqref="M312">
    <cfRule type="cellIs" dxfId="706" priority="534" operator="lessThan">
      <formula>0.8</formula>
    </cfRule>
    <cfRule type="cellIs" dxfId="705" priority="535" operator="greaterThan">
      <formula>0.8</formula>
    </cfRule>
  </conditionalFormatting>
  <conditionalFormatting sqref="M312">
    <cfRule type="notContainsText" dxfId="704" priority="532" operator="notContains" text="Caida">
      <formula>ISERROR(SEARCH("Caida",M312))</formula>
    </cfRule>
    <cfRule type="containsText" dxfId="703" priority="533" operator="containsText" text="Caida">
      <formula>NOT(ISERROR(SEARCH("Caida",M312)))</formula>
    </cfRule>
  </conditionalFormatting>
  <conditionalFormatting sqref="M313:M314">
    <cfRule type="cellIs" dxfId="702" priority="530" operator="lessThan">
      <formula>0.8</formula>
    </cfRule>
    <cfRule type="cellIs" dxfId="701" priority="531" operator="greaterThan">
      <formula>0.8</formula>
    </cfRule>
  </conditionalFormatting>
  <conditionalFormatting sqref="M313:M314">
    <cfRule type="notContainsText" dxfId="700" priority="528" operator="notContains" text="Caida">
      <formula>ISERROR(SEARCH("Caida",M313))</formula>
    </cfRule>
    <cfRule type="containsText" dxfId="699" priority="529" operator="containsText" text="Caida">
      <formula>NOT(ISERROR(SEARCH("Caida",M313)))</formula>
    </cfRule>
  </conditionalFormatting>
  <conditionalFormatting sqref="M7">
    <cfRule type="cellIs" dxfId="698" priority="526" operator="lessThan">
      <formula>0.8</formula>
    </cfRule>
    <cfRule type="cellIs" dxfId="697" priority="527" operator="greaterThan">
      <formula>0.8</formula>
    </cfRule>
  </conditionalFormatting>
  <conditionalFormatting sqref="M7">
    <cfRule type="notContainsText" dxfId="696" priority="524" operator="notContains" text="Caida">
      <formula>ISERROR(SEARCH("Caida",M7))</formula>
    </cfRule>
    <cfRule type="containsText" dxfId="695" priority="525" operator="containsText" text="Caida">
      <formula>NOT(ISERROR(SEARCH("Caida",M7)))</formula>
    </cfRule>
  </conditionalFormatting>
  <conditionalFormatting sqref="M252">
    <cfRule type="cellIs" dxfId="694" priority="522" operator="lessThan">
      <formula>0.8</formula>
    </cfRule>
    <cfRule type="cellIs" dxfId="693" priority="523" operator="greaterThan">
      <formula>0.8</formula>
    </cfRule>
  </conditionalFormatting>
  <conditionalFormatting sqref="M252">
    <cfRule type="notContainsText" dxfId="692" priority="520" operator="notContains" text="Caida">
      <formula>ISERROR(SEARCH("Caida",M252))</formula>
    </cfRule>
    <cfRule type="containsText" dxfId="691" priority="521" operator="containsText" text="Caida">
      <formula>NOT(ISERROR(SEARCH("Caida",M252)))</formula>
    </cfRule>
  </conditionalFormatting>
  <conditionalFormatting sqref="M253:M257">
    <cfRule type="cellIs" dxfId="690" priority="518" operator="lessThan">
      <formula>0.8</formula>
    </cfRule>
    <cfRule type="cellIs" dxfId="689" priority="519" operator="greaterThan">
      <formula>0.8</formula>
    </cfRule>
  </conditionalFormatting>
  <conditionalFormatting sqref="M253:M257">
    <cfRule type="notContainsText" dxfId="688" priority="516" operator="notContains" text="Caida">
      <formula>ISERROR(SEARCH("Caida",M253))</formula>
    </cfRule>
    <cfRule type="containsText" dxfId="687" priority="517" operator="containsText" text="Caida">
      <formula>NOT(ISERROR(SEARCH("Caida",M253)))</formula>
    </cfRule>
  </conditionalFormatting>
  <conditionalFormatting sqref="M258">
    <cfRule type="cellIs" dxfId="686" priority="514" operator="lessThan">
      <formula>0.8</formula>
    </cfRule>
    <cfRule type="cellIs" dxfId="685" priority="515" operator="greaterThan">
      <formula>0.8</formula>
    </cfRule>
  </conditionalFormatting>
  <conditionalFormatting sqref="M258">
    <cfRule type="notContainsText" dxfId="684" priority="512" operator="notContains" text="Caida">
      <formula>ISERROR(SEARCH("Caida",M258))</formula>
    </cfRule>
    <cfRule type="containsText" dxfId="683" priority="513" operator="containsText" text="Caida">
      <formula>NOT(ISERROR(SEARCH("Caida",M258)))</formula>
    </cfRule>
  </conditionalFormatting>
  <conditionalFormatting sqref="M259">
    <cfRule type="cellIs" dxfId="682" priority="510" operator="lessThan">
      <formula>0.8</formula>
    </cfRule>
    <cfRule type="cellIs" dxfId="681" priority="511" operator="greaterThan">
      <formula>0.8</formula>
    </cfRule>
  </conditionalFormatting>
  <conditionalFormatting sqref="M259">
    <cfRule type="notContainsText" dxfId="680" priority="508" operator="notContains" text="Caida">
      <formula>ISERROR(SEARCH("Caida",M259))</formula>
    </cfRule>
    <cfRule type="containsText" dxfId="679" priority="509" operator="containsText" text="Caida">
      <formula>NOT(ISERROR(SEARCH("Caida",M259)))</formula>
    </cfRule>
  </conditionalFormatting>
  <conditionalFormatting sqref="M260">
    <cfRule type="cellIs" dxfId="678" priority="506" operator="lessThan">
      <formula>0.8</formula>
    </cfRule>
    <cfRule type="cellIs" dxfId="677" priority="507" operator="greaterThan">
      <formula>0.8</formula>
    </cfRule>
  </conditionalFormatting>
  <conditionalFormatting sqref="M260">
    <cfRule type="notContainsText" dxfId="676" priority="504" operator="notContains" text="Caida">
      <formula>ISERROR(SEARCH("Caida",M260))</formula>
    </cfRule>
    <cfRule type="containsText" dxfId="675" priority="505" operator="containsText" text="Caida">
      <formula>NOT(ISERROR(SEARCH("Caida",M260)))</formula>
    </cfRule>
  </conditionalFormatting>
  <conditionalFormatting sqref="M383">
    <cfRule type="cellIs" dxfId="674" priority="502" operator="lessThan">
      <formula>0.8</formula>
    </cfRule>
    <cfRule type="cellIs" dxfId="673" priority="503" operator="greaterThan">
      <formula>0.8</formula>
    </cfRule>
  </conditionalFormatting>
  <conditionalFormatting sqref="M383">
    <cfRule type="notContainsText" dxfId="672" priority="500" operator="notContains" text="Caida">
      <formula>ISERROR(SEARCH("Caida",M383))</formula>
    </cfRule>
    <cfRule type="containsText" dxfId="671" priority="501" operator="containsText" text="Caida">
      <formula>NOT(ISERROR(SEARCH("Caida",M383)))</formula>
    </cfRule>
  </conditionalFormatting>
  <conditionalFormatting sqref="N384:P384">
    <cfRule type="cellIs" dxfId="670" priority="457" operator="lessThan">
      <formula>0.8</formula>
    </cfRule>
    <cfRule type="cellIs" dxfId="669" priority="458" operator="greaterThan">
      <formula>0.8</formula>
    </cfRule>
  </conditionalFormatting>
  <conditionalFormatting sqref="N384:P384">
    <cfRule type="notContainsText" dxfId="668" priority="455" operator="notContains" text="Caida">
      <formula>ISERROR(SEARCH("Caida",N384))</formula>
    </cfRule>
    <cfRule type="containsText" dxfId="667" priority="456" operator="containsText" text="Caida">
      <formula>NOT(ISERROR(SEARCH("Caida",N384)))</formula>
    </cfRule>
  </conditionalFormatting>
  <conditionalFormatting sqref="N73:P73">
    <cfRule type="containsText" dxfId="666" priority="495" operator="containsText" text="Instaladas en Funcionamiento Caida">
      <formula>NOT(ISERROR(SEARCH("Instaladas en Funcionamiento Caida",N73)))</formula>
    </cfRule>
  </conditionalFormatting>
  <conditionalFormatting sqref="N312:P312">
    <cfRule type="cellIs" dxfId="665" priority="493" operator="lessThan">
      <formula>0.8</formula>
    </cfRule>
    <cfRule type="cellIs" dxfId="664" priority="494" operator="greaterThan">
      <formula>0.8</formula>
    </cfRule>
  </conditionalFormatting>
  <conditionalFormatting sqref="N312:P312">
    <cfRule type="notContainsText" dxfId="663" priority="491" operator="notContains" text="Caida">
      <formula>ISERROR(SEARCH("Caida",N312))</formula>
    </cfRule>
    <cfRule type="containsText" dxfId="662" priority="492" operator="containsText" text="Caida">
      <formula>NOT(ISERROR(SEARCH("Caida",N312)))</formula>
    </cfRule>
  </conditionalFormatting>
  <conditionalFormatting sqref="N313:P314">
    <cfRule type="cellIs" dxfId="661" priority="489" operator="lessThan">
      <formula>0.8</formula>
    </cfRule>
    <cfRule type="cellIs" dxfId="660" priority="490" operator="greaterThan">
      <formula>0.8</formula>
    </cfRule>
  </conditionalFormatting>
  <conditionalFormatting sqref="N313:P314">
    <cfRule type="notContainsText" dxfId="659" priority="487" operator="notContains" text="Caida">
      <formula>ISERROR(SEARCH("Caida",N313))</formula>
    </cfRule>
    <cfRule type="containsText" dxfId="658" priority="488" operator="containsText" text="Caida">
      <formula>NOT(ISERROR(SEARCH("Caida",N313)))</formula>
    </cfRule>
  </conditionalFormatting>
  <conditionalFormatting sqref="N7:P7">
    <cfRule type="cellIs" dxfId="657" priority="485" operator="lessThan">
      <formula>0.8</formula>
    </cfRule>
    <cfRule type="cellIs" dxfId="656" priority="486" operator="greaterThan">
      <formula>0.8</formula>
    </cfRule>
  </conditionalFormatting>
  <conditionalFormatting sqref="N7:P7">
    <cfRule type="notContainsText" dxfId="655" priority="483" operator="notContains" text="Caida">
      <formula>ISERROR(SEARCH("Caida",N7))</formula>
    </cfRule>
    <cfRule type="containsText" dxfId="654" priority="484" operator="containsText" text="Caida">
      <formula>NOT(ISERROR(SEARCH("Caida",N7)))</formula>
    </cfRule>
  </conditionalFormatting>
  <conditionalFormatting sqref="N252:P252">
    <cfRule type="cellIs" dxfId="653" priority="481" operator="lessThan">
      <formula>0.8</formula>
    </cfRule>
    <cfRule type="cellIs" dxfId="652" priority="482" operator="greaterThan">
      <formula>0.8</formula>
    </cfRule>
  </conditionalFormatting>
  <conditionalFormatting sqref="N252:P252">
    <cfRule type="notContainsText" dxfId="651" priority="479" operator="notContains" text="Caida">
      <formula>ISERROR(SEARCH("Caida",N252))</formula>
    </cfRule>
    <cfRule type="containsText" dxfId="650" priority="480" operator="containsText" text="Caida">
      <formula>NOT(ISERROR(SEARCH("Caida",N252)))</formula>
    </cfRule>
  </conditionalFormatting>
  <conditionalFormatting sqref="N253:P257">
    <cfRule type="cellIs" dxfId="649" priority="477" operator="lessThan">
      <formula>0.8</formula>
    </cfRule>
    <cfRule type="cellIs" dxfId="648" priority="478" operator="greaterThan">
      <formula>0.8</formula>
    </cfRule>
  </conditionalFormatting>
  <conditionalFormatting sqref="N253:P257">
    <cfRule type="notContainsText" dxfId="647" priority="475" operator="notContains" text="Caida">
      <formula>ISERROR(SEARCH("Caida",N253))</formula>
    </cfRule>
    <cfRule type="containsText" dxfId="646" priority="476" operator="containsText" text="Caida">
      <formula>NOT(ISERROR(SEARCH("Caida",N253)))</formula>
    </cfRule>
  </conditionalFormatting>
  <conditionalFormatting sqref="N258:P258">
    <cfRule type="cellIs" dxfId="645" priority="473" operator="lessThan">
      <formula>0.8</formula>
    </cfRule>
    <cfRule type="cellIs" dxfId="644" priority="474" operator="greaterThan">
      <formula>0.8</formula>
    </cfRule>
  </conditionalFormatting>
  <conditionalFormatting sqref="N258:P258">
    <cfRule type="notContainsText" dxfId="643" priority="471" operator="notContains" text="Caida">
      <formula>ISERROR(SEARCH("Caida",N258))</formula>
    </cfRule>
    <cfRule type="containsText" dxfId="642" priority="472" operator="containsText" text="Caida">
      <formula>NOT(ISERROR(SEARCH("Caida",N258)))</formula>
    </cfRule>
  </conditionalFormatting>
  <conditionalFormatting sqref="N259:P259">
    <cfRule type="cellIs" dxfId="641" priority="469" operator="lessThan">
      <formula>0.8</formula>
    </cfRule>
    <cfRule type="cellIs" dxfId="640" priority="470" operator="greaterThan">
      <formula>0.8</formula>
    </cfRule>
  </conditionalFormatting>
  <conditionalFormatting sqref="N259:P259">
    <cfRule type="notContainsText" dxfId="639" priority="467" operator="notContains" text="Caida">
      <formula>ISERROR(SEARCH("Caida",N259))</formula>
    </cfRule>
    <cfRule type="containsText" dxfId="638" priority="468" operator="containsText" text="Caida">
      <formula>NOT(ISERROR(SEARCH("Caida",N259)))</formula>
    </cfRule>
  </conditionalFormatting>
  <conditionalFormatting sqref="N260:P260">
    <cfRule type="cellIs" dxfId="637" priority="465" operator="lessThan">
      <formula>0.8</formula>
    </cfRule>
    <cfRule type="cellIs" dxfId="636" priority="466" operator="greaterThan">
      <formula>0.8</formula>
    </cfRule>
  </conditionalFormatting>
  <conditionalFormatting sqref="N260:P260">
    <cfRule type="notContainsText" dxfId="635" priority="463" operator="notContains" text="Caida">
      <formula>ISERROR(SEARCH("Caida",N260))</formula>
    </cfRule>
    <cfRule type="containsText" dxfId="634" priority="464" operator="containsText" text="Caida">
      <formula>NOT(ISERROR(SEARCH("Caida",N260)))</formula>
    </cfRule>
  </conditionalFormatting>
  <conditionalFormatting sqref="N383:P383">
    <cfRule type="cellIs" dxfId="633" priority="461" operator="lessThan">
      <formula>0.8</formula>
    </cfRule>
    <cfRule type="cellIs" dxfId="632" priority="462" operator="greaterThan">
      <formula>0.8</formula>
    </cfRule>
  </conditionalFormatting>
  <conditionalFormatting sqref="N383:P383">
    <cfRule type="notContainsText" dxfId="631" priority="459" operator="notContains" text="Caida">
      <formula>ISERROR(SEARCH("Caida",N383))</formula>
    </cfRule>
    <cfRule type="containsText" dxfId="630" priority="460" operator="containsText" text="Caida">
      <formula>NOT(ISERROR(SEARCH("Caida",N383)))</formula>
    </cfRule>
  </conditionalFormatting>
  <conditionalFormatting sqref="L106:L108">
    <cfRule type="cellIs" dxfId="629" priority="453" operator="lessThan">
      <formula>0.8</formula>
    </cfRule>
    <cfRule type="cellIs" dxfId="628" priority="454" operator="greaterThan">
      <formula>0.8</formula>
    </cfRule>
  </conditionalFormatting>
  <conditionalFormatting sqref="L106:L108">
    <cfRule type="notContainsText" dxfId="627" priority="451" operator="notContains" text="Caida">
      <formula>ISERROR(SEARCH("Caida",L106))</formula>
    </cfRule>
    <cfRule type="containsText" dxfId="626" priority="452" operator="containsText" text="Caida">
      <formula>NOT(ISERROR(SEARCH("Caida",L106)))</formula>
    </cfRule>
  </conditionalFormatting>
  <conditionalFormatting sqref="M106:M108">
    <cfRule type="cellIs" dxfId="625" priority="449" operator="lessThan">
      <formula>0.8</formula>
    </cfRule>
    <cfRule type="cellIs" dxfId="624" priority="450" operator="greaterThan">
      <formula>0.8</formula>
    </cfRule>
  </conditionalFormatting>
  <conditionalFormatting sqref="M106:M108">
    <cfRule type="notContainsText" dxfId="623" priority="447" operator="notContains" text="Caida">
      <formula>ISERROR(SEARCH("Caida",M106))</formula>
    </cfRule>
    <cfRule type="containsText" dxfId="622" priority="448" operator="containsText" text="Caida">
      <formula>NOT(ISERROR(SEARCH("Caida",M106)))</formula>
    </cfRule>
  </conditionalFormatting>
  <conditionalFormatting sqref="N106:N108">
    <cfRule type="cellIs" dxfId="621" priority="445" operator="lessThan">
      <formula>0.8</formula>
    </cfRule>
    <cfRule type="cellIs" dxfId="620" priority="446" operator="greaterThan">
      <formula>0.8</formula>
    </cfRule>
  </conditionalFormatting>
  <conditionalFormatting sqref="N106:N108">
    <cfRule type="notContainsText" dxfId="619" priority="443" operator="notContains" text="Caida">
      <formula>ISERROR(SEARCH("Caida",N106))</formula>
    </cfRule>
    <cfRule type="containsText" dxfId="618" priority="444" operator="containsText" text="Caida">
      <formula>NOT(ISERROR(SEARCH("Caida",N106)))</formula>
    </cfRule>
  </conditionalFormatting>
  <conditionalFormatting sqref="L406">
    <cfRule type="cellIs" dxfId="617" priority="441" operator="lessThan">
      <formula>0.8</formula>
    </cfRule>
    <cfRule type="cellIs" dxfId="616" priority="442" operator="greaterThan">
      <formula>0.8</formula>
    </cfRule>
  </conditionalFormatting>
  <conditionalFormatting sqref="L406">
    <cfRule type="notContainsText" dxfId="615" priority="439" operator="notContains" text="Caida">
      <formula>ISERROR(SEARCH("Caida",L406))</formula>
    </cfRule>
    <cfRule type="containsText" dxfId="614" priority="440" operator="containsText" text="Caida">
      <formula>NOT(ISERROR(SEARCH("Caida",L406)))</formula>
    </cfRule>
  </conditionalFormatting>
  <conditionalFormatting sqref="M406">
    <cfRule type="cellIs" dxfId="613" priority="437" operator="lessThan">
      <formula>0.8</formula>
    </cfRule>
    <cfRule type="cellIs" dxfId="612" priority="438" operator="greaterThan">
      <formula>0.8</formula>
    </cfRule>
  </conditionalFormatting>
  <conditionalFormatting sqref="M406">
    <cfRule type="notContainsText" dxfId="611" priority="435" operator="notContains" text="Caida">
      <formula>ISERROR(SEARCH("Caida",M406))</formula>
    </cfRule>
    <cfRule type="containsText" dxfId="610" priority="436" operator="containsText" text="Caida">
      <formula>NOT(ISERROR(SEARCH("Caida",M406)))</formula>
    </cfRule>
  </conditionalFormatting>
  <conditionalFormatting sqref="N406:P406">
    <cfRule type="cellIs" dxfId="609" priority="433" operator="lessThan">
      <formula>0.8</formula>
    </cfRule>
    <cfRule type="cellIs" dxfId="608" priority="434" operator="greaterThan">
      <formula>0.8</formula>
    </cfRule>
  </conditionalFormatting>
  <conditionalFormatting sqref="N406:P406">
    <cfRule type="notContainsText" dxfId="607" priority="431" operator="notContains" text="Caida">
      <formula>ISERROR(SEARCH("Caida",N406))</formula>
    </cfRule>
    <cfRule type="containsText" dxfId="606" priority="432" operator="containsText" text="Caida">
      <formula>NOT(ISERROR(SEARCH("Caida",N406)))</formula>
    </cfRule>
  </conditionalFormatting>
  <conditionalFormatting sqref="L407">
    <cfRule type="cellIs" dxfId="605" priority="429" operator="lessThan">
      <formula>0.8</formula>
    </cfRule>
    <cfRule type="cellIs" dxfId="604" priority="430" operator="greaterThan">
      <formula>0.8</formula>
    </cfRule>
  </conditionalFormatting>
  <conditionalFormatting sqref="L407">
    <cfRule type="notContainsText" dxfId="603" priority="427" operator="notContains" text="Caida">
      <formula>ISERROR(SEARCH("Caida",L407))</formula>
    </cfRule>
    <cfRule type="containsText" dxfId="602" priority="428" operator="containsText" text="Caida">
      <formula>NOT(ISERROR(SEARCH("Caida",L407)))</formula>
    </cfRule>
  </conditionalFormatting>
  <conditionalFormatting sqref="M407">
    <cfRule type="cellIs" dxfId="601" priority="425" operator="lessThan">
      <formula>0.8</formula>
    </cfRule>
    <cfRule type="cellIs" dxfId="600" priority="426" operator="greaterThan">
      <formula>0.8</formula>
    </cfRule>
  </conditionalFormatting>
  <conditionalFormatting sqref="M407">
    <cfRule type="notContainsText" dxfId="599" priority="423" operator="notContains" text="Caida">
      <formula>ISERROR(SEARCH("Caida",M407))</formula>
    </cfRule>
    <cfRule type="containsText" dxfId="598" priority="424" operator="containsText" text="Caida">
      <formula>NOT(ISERROR(SEARCH("Caida",M407)))</formula>
    </cfRule>
  </conditionalFormatting>
  <conditionalFormatting sqref="N407:P407">
    <cfRule type="cellIs" dxfId="597" priority="421" operator="lessThan">
      <formula>0.8</formula>
    </cfRule>
    <cfRule type="cellIs" dxfId="596" priority="422" operator="greaterThan">
      <formula>0.8</formula>
    </cfRule>
  </conditionalFormatting>
  <conditionalFormatting sqref="N407:P407">
    <cfRule type="notContainsText" dxfId="595" priority="419" operator="notContains" text="Caida">
      <formula>ISERROR(SEARCH("Caida",N407))</formula>
    </cfRule>
    <cfRule type="containsText" dxfId="594" priority="420" operator="containsText" text="Caida">
      <formula>NOT(ISERROR(SEARCH("Caida",N407)))</formula>
    </cfRule>
  </conditionalFormatting>
  <conditionalFormatting sqref="L408">
    <cfRule type="cellIs" dxfId="593" priority="417" operator="lessThan">
      <formula>0.8</formula>
    </cfRule>
    <cfRule type="cellIs" dxfId="592" priority="418" operator="greaterThan">
      <formula>0.8</formula>
    </cfRule>
  </conditionalFormatting>
  <conditionalFormatting sqref="L408">
    <cfRule type="notContainsText" dxfId="591" priority="415" operator="notContains" text="Caida">
      <formula>ISERROR(SEARCH("Caida",L408))</formula>
    </cfRule>
    <cfRule type="containsText" dxfId="590" priority="416" operator="containsText" text="Caida">
      <formula>NOT(ISERROR(SEARCH("Caida",L408)))</formula>
    </cfRule>
  </conditionalFormatting>
  <conditionalFormatting sqref="M408">
    <cfRule type="cellIs" dxfId="589" priority="413" operator="lessThan">
      <formula>0.8</formula>
    </cfRule>
    <cfRule type="cellIs" dxfId="588" priority="414" operator="greaterThan">
      <formula>0.8</formula>
    </cfRule>
  </conditionalFormatting>
  <conditionalFormatting sqref="M408">
    <cfRule type="notContainsText" dxfId="587" priority="411" operator="notContains" text="Caida">
      <formula>ISERROR(SEARCH("Caida",M408))</formula>
    </cfRule>
    <cfRule type="containsText" dxfId="586" priority="412" operator="containsText" text="Caida">
      <formula>NOT(ISERROR(SEARCH("Caida",M408)))</formula>
    </cfRule>
  </conditionalFormatting>
  <conditionalFormatting sqref="N408:P408">
    <cfRule type="cellIs" dxfId="585" priority="409" operator="lessThan">
      <formula>0.8</formula>
    </cfRule>
    <cfRule type="cellIs" dxfId="584" priority="410" operator="greaterThan">
      <formula>0.8</formula>
    </cfRule>
  </conditionalFormatting>
  <conditionalFormatting sqref="N408:P408">
    <cfRule type="notContainsText" dxfId="583" priority="407" operator="notContains" text="Caida">
      <formula>ISERROR(SEARCH("Caida",N408))</formula>
    </cfRule>
    <cfRule type="containsText" dxfId="582" priority="408" operator="containsText" text="Caida">
      <formula>NOT(ISERROR(SEARCH("Caida",N408)))</formula>
    </cfRule>
  </conditionalFormatting>
  <conditionalFormatting sqref="Q252">
    <cfRule type="cellIs" dxfId="581" priority="380" operator="lessThan">
      <formula>0.8</formula>
    </cfRule>
    <cfRule type="cellIs" dxfId="580" priority="381" operator="greaterThan">
      <formula>0.8</formula>
    </cfRule>
  </conditionalFormatting>
  <conditionalFormatting sqref="Q252">
    <cfRule type="notContainsText" dxfId="579" priority="378" operator="notContains" text="Caida">
      <formula>ISERROR(SEARCH("Caida",Q252))</formula>
    </cfRule>
    <cfRule type="containsText" dxfId="578" priority="379" operator="containsText" text="Caida">
      <formula>NOT(ISERROR(SEARCH("Caida",Q252)))</formula>
    </cfRule>
  </conditionalFormatting>
  <conditionalFormatting sqref="Q253:Q257">
    <cfRule type="cellIs" dxfId="577" priority="376" operator="lessThan">
      <formula>0.8</formula>
    </cfRule>
    <cfRule type="cellIs" dxfId="576" priority="377" operator="greaterThan">
      <formula>0.8</formula>
    </cfRule>
  </conditionalFormatting>
  <conditionalFormatting sqref="Q253:Q257">
    <cfRule type="notContainsText" dxfId="575" priority="374" operator="notContains" text="Caida">
      <formula>ISERROR(SEARCH("Caida",Q253))</formula>
    </cfRule>
    <cfRule type="containsText" dxfId="574" priority="375" operator="containsText" text="Caida">
      <formula>NOT(ISERROR(SEARCH("Caida",Q253)))</formula>
    </cfRule>
  </conditionalFormatting>
  <conditionalFormatting sqref="L409:L411">
    <cfRule type="cellIs" dxfId="573" priority="405" operator="lessThan">
      <formula>0.8</formula>
    </cfRule>
    <cfRule type="cellIs" dxfId="572" priority="406" operator="greaterThan">
      <formula>0.8</formula>
    </cfRule>
  </conditionalFormatting>
  <conditionalFormatting sqref="L409:L411">
    <cfRule type="notContainsText" dxfId="571" priority="403" operator="notContains" text="Caida">
      <formula>ISERROR(SEARCH("Caida",L409))</formula>
    </cfRule>
    <cfRule type="containsText" dxfId="570" priority="404" operator="containsText" text="Caida">
      <formula>NOT(ISERROR(SEARCH("Caida",L409)))</formula>
    </cfRule>
  </conditionalFormatting>
  <conditionalFormatting sqref="M409:M411">
    <cfRule type="cellIs" dxfId="569" priority="401" operator="lessThan">
      <formula>0.8</formula>
    </cfRule>
    <cfRule type="cellIs" dxfId="568" priority="402" operator="greaterThan">
      <formula>0.8</formula>
    </cfRule>
  </conditionalFormatting>
  <conditionalFormatting sqref="M409:M411">
    <cfRule type="notContainsText" dxfId="567" priority="399" operator="notContains" text="Caida">
      <formula>ISERROR(SEARCH("Caida",M409))</formula>
    </cfRule>
    <cfRule type="containsText" dxfId="566" priority="400" operator="containsText" text="Caida">
      <formula>NOT(ISERROR(SEARCH("Caida",M409)))</formula>
    </cfRule>
  </conditionalFormatting>
  <conditionalFormatting sqref="N409:P409">
    <cfRule type="cellIs" dxfId="565" priority="397" operator="lessThan">
      <formula>0.8</formula>
    </cfRule>
    <cfRule type="cellIs" dxfId="564" priority="398" operator="greaterThan">
      <formula>0.8</formula>
    </cfRule>
  </conditionalFormatting>
  <conditionalFormatting sqref="N409:P409">
    <cfRule type="notContainsText" dxfId="563" priority="395" operator="notContains" text="Caida">
      <formula>ISERROR(SEARCH("Caida",N409))</formula>
    </cfRule>
    <cfRule type="containsText" dxfId="562" priority="396" operator="containsText" text="Caida">
      <formula>NOT(ISERROR(SEARCH("Caida",N409)))</formula>
    </cfRule>
  </conditionalFormatting>
  <conditionalFormatting sqref="Q407">
    <cfRule type="cellIs" dxfId="561" priority="344" operator="lessThan">
      <formula>0.8</formula>
    </cfRule>
    <cfRule type="cellIs" dxfId="560" priority="345" operator="greaterThan">
      <formula>0.8</formula>
    </cfRule>
  </conditionalFormatting>
  <conditionalFormatting sqref="Q407">
    <cfRule type="notContainsText" dxfId="559" priority="342" operator="notContains" text="Caida">
      <formula>ISERROR(SEARCH("Caida",Q407))</formula>
    </cfRule>
    <cfRule type="containsText" dxfId="558" priority="343" operator="containsText" text="Caida">
      <formula>NOT(ISERROR(SEARCH("Caida",Q407)))</formula>
    </cfRule>
  </conditionalFormatting>
  <conditionalFormatting sqref="Q408">
    <cfRule type="cellIs" dxfId="557" priority="340" operator="lessThan">
      <formula>0.8</formula>
    </cfRule>
    <cfRule type="cellIs" dxfId="556" priority="341" operator="greaterThan">
      <formula>0.8</formula>
    </cfRule>
  </conditionalFormatting>
  <conditionalFormatting sqref="Q408">
    <cfRule type="notContainsText" dxfId="555" priority="338" operator="notContains" text="Caida">
      <formula>ISERROR(SEARCH("Caida",Q408))</formula>
    </cfRule>
    <cfRule type="containsText" dxfId="554" priority="339" operator="containsText" text="Caida">
      <formula>NOT(ISERROR(SEARCH("Caida",Q408)))</formula>
    </cfRule>
  </conditionalFormatting>
  <conditionalFormatting sqref="Q409:Q411">
    <cfRule type="cellIs" dxfId="553" priority="336" operator="lessThan">
      <formula>0.8</formula>
    </cfRule>
    <cfRule type="cellIs" dxfId="552" priority="337" operator="greaterThan">
      <formula>0.8</formula>
    </cfRule>
  </conditionalFormatting>
  <conditionalFormatting sqref="Q409:Q411">
    <cfRule type="notContainsText" dxfId="551" priority="334" operator="notContains" text="Caida">
      <formula>ISERROR(SEARCH("Caida",Q409))</formula>
    </cfRule>
    <cfRule type="containsText" dxfId="550" priority="335" operator="containsText" text="Caida">
      <formula>NOT(ISERROR(SEARCH("Caida",Q409)))</formula>
    </cfRule>
  </conditionalFormatting>
  <conditionalFormatting sqref="Q384">
    <cfRule type="cellIs" dxfId="549" priority="356" operator="lessThan">
      <formula>0.8</formula>
    </cfRule>
    <cfRule type="cellIs" dxfId="548" priority="357" operator="greaterThan">
      <formula>0.8</formula>
    </cfRule>
  </conditionalFormatting>
  <conditionalFormatting sqref="Q384">
    <cfRule type="notContainsText" dxfId="547" priority="354" operator="notContains" text="Caida">
      <formula>ISERROR(SEARCH("Caida",Q384))</formula>
    </cfRule>
    <cfRule type="containsText" dxfId="546" priority="355" operator="containsText" text="Caida">
      <formula>NOT(ISERROR(SEARCH("Caida",Q384)))</formula>
    </cfRule>
  </conditionalFormatting>
  <conditionalFormatting sqref="Q73">
    <cfRule type="containsText" dxfId="545" priority="394" operator="containsText" text="Instaladas en Funcionamiento Caida">
      <formula>NOT(ISERROR(SEARCH("Instaladas en Funcionamiento Caida",Q73)))</formula>
    </cfRule>
  </conditionalFormatting>
  <conditionalFormatting sqref="Q312">
    <cfRule type="cellIs" dxfId="544" priority="392" operator="lessThan">
      <formula>0.8</formula>
    </cfRule>
    <cfRule type="cellIs" dxfId="543" priority="393" operator="greaterThan">
      <formula>0.8</formula>
    </cfRule>
  </conditionalFormatting>
  <conditionalFormatting sqref="Q312">
    <cfRule type="notContainsText" dxfId="542" priority="390" operator="notContains" text="Caida">
      <formula>ISERROR(SEARCH("Caida",Q312))</formula>
    </cfRule>
    <cfRule type="containsText" dxfId="541" priority="391" operator="containsText" text="Caida">
      <formula>NOT(ISERROR(SEARCH("Caida",Q312)))</formula>
    </cfRule>
  </conditionalFormatting>
  <conditionalFormatting sqref="Q313:Q314">
    <cfRule type="cellIs" dxfId="540" priority="388" operator="lessThan">
      <formula>0.8</formula>
    </cfRule>
    <cfRule type="cellIs" dxfId="539" priority="389" operator="greaterThan">
      <formula>0.8</formula>
    </cfRule>
  </conditionalFormatting>
  <conditionalFormatting sqref="Q313:Q314">
    <cfRule type="notContainsText" dxfId="538" priority="386" operator="notContains" text="Caida">
      <formula>ISERROR(SEARCH("Caida",Q313))</formula>
    </cfRule>
    <cfRule type="containsText" dxfId="537" priority="387" operator="containsText" text="Caida">
      <formula>NOT(ISERROR(SEARCH("Caida",Q313)))</formula>
    </cfRule>
  </conditionalFormatting>
  <conditionalFormatting sqref="Q7">
    <cfRule type="cellIs" dxfId="536" priority="384" operator="lessThan">
      <formula>0.8</formula>
    </cfRule>
    <cfRule type="cellIs" dxfId="535" priority="385" operator="greaterThan">
      <formula>0.8</formula>
    </cfRule>
  </conditionalFormatting>
  <conditionalFormatting sqref="Q7">
    <cfRule type="notContainsText" dxfId="534" priority="382" operator="notContains" text="Caida">
      <formula>ISERROR(SEARCH("Caida",Q7))</formula>
    </cfRule>
    <cfRule type="containsText" dxfId="533" priority="383" operator="containsText" text="Caida">
      <formula>NOT(ISERROR(SEARCH("Caida",Q7)))</formula>
    </cfRule>
  </conditionalFormatting>
  <conditionalFormatting sqref="Q258">
    <cfRule type="cellIs" dxfId="532" priority="372" operator="lessThan">
      <formula>0.8</formula>
    </cfRule>
    <cfRule type="cellIs" dxfId="531" priority="373" operator="greaterThan">
      <formula>0.8</formula>
    </cfRule>
  </conditionalFormatting>
  <conditionalFormatting sqref="Q258">
    <cfRule type="notContainsText" dxfId="530" priority="370" operator="notContains" text="Caida">
      <formula>ISERROR(SEARCH("Caida",Q258))</formula>
    </cfRule>
    <cfRule type="containsText" dxfId="529" priority="371" operator="containsText" text="Caida">
      <formula>NOT(ISERROR(SEARCH("Caida",Q258)))</formula>
    </cfRule>
  </conditionalFormatting>
  <conditionalFormatting sqref="Q259">
    <cfRule type="cellIs" dxfId="528" priority="368" operator="lessThan">
      <formula>0.8</formula>
    </cfRule>
    <cfRule type="cellIs" dxfId="527" priority="369" operator="greaterThan">
      <formula>0.8</formula>
    </cfRule>
  </conditionalFormatting>
  <conditionalFormatting sqref="Q259">
    <cfRule type="notContainsText" dxfId="526" priority="366" operator="notContains" text="Caida">
      <formula>ISERROR(SEARCH("Caida",Q259))</formula>
    </cfRule>
    <cfRule type="containsText" dxfId="525" priority="367" operator="containsText" text="Caida">
      <formula>NOT(ISERROR(SEARCH("Caida",Q259)))</formula>
    </cfRule>
  </conditionalFormatting>
  <conditionalFormatting sqref="Q260">
    <cfRule type="cellIs" dxfId="524" priority="364" operator="lessThan">
      <formula>0.8</formula>
    </cfRule>
    <cfRule type="cellIs" dxfId="523" priority="365" operator="greaterThan">
      <formula>0.8</formula>
    </cfRule>
  </conditionalFormatting>
  <conditionalFormatting sqref="Q260">
    <cfRule type="notContainsText" dxfId="522" priority="362" operator="notContains" text="Caida">
      <formula>ISERROR(SEARCH("Caida",Q260))</formula>
    </cfRule>
    <cfRule type="containsText" dxfId="521" priority="363" operator="containsText" text="Caida">
      <formula>NOT(ISERROR(SEARCH("Caida",Q260)))</formula>
    </cfRule>
  </conditionalFormatting>
  <conditionalFormatting sqref="Q383">
    <cfRule type="cellIs" dxfId="520" priority="360" operator="lessThan">
      <formula>0.8</formula>
    </cfRule>
    <cfRule type="cellIs" dxfId="519" priority="361" operator="greaterThan">
      <formula>0.8</formula>
    </cfRule>
  </conditionalFormatting>
  <conditionalFormatting sqref="Q383">
    <cfRule type="notContainsText" dxfId="518" priority="358" operator="notContains" text="Caida">
      <formula>ISERROR(SEARCH("Caida",Q383))</formula>
    </cfRule>
    <cfRule type="containsText" dxfId="517" priority="359" operator="containsText" text="Caida">
      <formula>NOT(ISERROR(SEARCH("Caida",Q383)))</formula>
    </cfRule>
  </conditionalFormatting>
  <conditionalFormatting sqref="Q106:Q108">
    <cfRule type="cellIs" dxfId="516" priority="352" operator="lessThan">
      <formula>0.8</formula>
    </cfRule>
    <cfRule type="cellIs" dxfId="515" priority="353" operator="greaterThan">
      <formula>0.8</formula>
    </cfRule>
  </conditionalFormatting>
  <conditionalFormatting sqref="Q106:Q108">
    <cfRule type="notContainsText" dxfId="514" priority="350" operator="notContains" text="Caida">
      <formula>ISERROR(SEARCH("Caida",Q106))</formula>
    </cfRule>
    <cfRule type="containsText" dxfId="513" priority="351" operator="containsText" text="Caida">
      <formula>NOT(ISERROR(SEARCH("Caida",Q106)))</formula>
    </cfRule>
  </conditionalFormatting>
  <conditionalFormatting sqref="Q406">
    <cfRule type="cellIs" dxfId="512" priority="348" operator="lessThan">
      <formula>0.8</formula>
    </cfRule>
    <cfRule type="cellIs" dxfId="511" priority="349" operator="greaterThan">
      <formula>0.8</formula>
    </cfRule>
  </conditionalFormatting>
  <conditionalFormatting sqref="Q406">
    <cfRule type="notContainsText" dxfId="510" priority="346" operator="notContains" text="Caida">
      <formula>ISERROR(SEARCH("Caida",Q406))</formula>
    </cfRule>
    <cfRule type="containsText" dxfId="509" priority="347" operator="containsText" text="Caida">
      <formula>NOT(ISERROR(SEARCH("Caida",Q406)))</formula>
    </cfRule>
  </conditionalFormatting>
  <conditionalFormatting sqref="R73:T73 W73:AD73 AF73">
    <cfRule type="containsText" dxfId="508" priority="333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07" priority="331" operator="lessThan">
      <formula>0.8</formula>
    </cfRule>
    <cfRule type="cellIs" dxfId="506" priority="332" operator="greaterThan">
      <formula>0.8</formula>
    </cfRule>
  </conditionalFormatting>
  <conditionalFormatting sqref="R7:T7 W7:AD7 AF7">
    <cfRule type="notContainsText" dxfId="505" priority="329" operator="notContains" text="Caida">
      <formula>ISERROR(SEARCH("Caida",R7))</formula>
    </cfRule>
    <cfRule type="containsText" dxfId="504" priority="330" operator="containsText" text="Caida">
      <formula>NOT(ISERROR(SEARCH("Caida",R7)))</formula>
    </cfRule>
  </conditionalFormatting>
  <conditionalFormatting sqref="R106:T108">
    <cfRule type="cellIs" dxfId="503" priority="327" operator="lessThan">
      <formula>0.8</formula>
    </cfRule>
    <cfRule type="cellIs" dxfId="502" priority="328" operator="greaterThan">
      <formula>0.8</formula>
    </cfRule>
  </conditionalFormatting>
  <conditionalFormatting sqref="R106:T108">
    <cfRule type="notContainsText" dxfId="501" priority="325" operator="notContains" text="Caida">
      <formula>ISERROR(SEARCH("Caida",R106))</formula>
    </cfRule>
    <cfRule type="containsText" dxfId="500" priority="326" operator="containsText" text="Caida">
      <formula>NOT(ISERROR(SEARCH("Caida",R106)))</formula>
    </cfRule>
  </conditionalFormatting>
  <conditionalFormatting sqref="E429 E431:E1048576 E1:E411">
    <cfRule type="containsText" dxfId="499" priority="323" operator="containsText" text="fija">
      <formula>NOT(ISERROR(SEARCH("fija",E1)))</formula>
    </cfRule>
    <cfRule type="containsText" dxfId="498" priority="324" operator="containsText" text="domo">
      <formula>NOT(ISERROR(SEARCH("domo",E1)))</formula>
    </cfRule>
  </conditionalFormatting>
  <conditionalFormatting sqref="AG73:AO73">
    <cfRule type="containsText" dxfId="497" priority="322" operator="containsText" text="Instaladas en Funcionamiento Caida">
      <formula>NOT(ISERROR(SEARCH("Instaladas en Funcionamiento Caida",AG73)))</formula>
    </cfRule>
  </conditionalFormatting>
  <conditionalFormatting sqref="AG7:AO7">
    <cfRule type="cellIs" dxfId="496" priority="320" operator="lessThan">
      <formula>0.8</formula>
    </cfRule>
    <cfRule type="cellIs" dxfId="495" priority="321" operator="greaterThan">
      <formula>0.8</formula>
    </cfRule>
  </conditionalFormatting>
  <conditionalFormatting sqref="AG7:AO7">
    <cfRule type="notContainsText" dxfId="494" priority="318" operator="notContains" text="Caida">
      <formula>ISERROR(SEARCH("Caida",AG7))</formula>
    </cfRule>
    <cfRule type="containsText" dxfId="493" priority="319" operator="containsText" text="Caida">
      <formula>NOT(ISERROR(SEARCH("Caida",AG7)))</formula>
    </cfRule>
  </conditionalFormatting>
  <conditionalFormatting sqref="AG106:AL107">
    <cfRule type="cellIs" dxfId="492" priority="316" operator="lessThan">
      <formula>0.8</formula>
    </cfRule>
    <cfRule type="cellIs" dxfId="491" priority="317" operator="greaterThan">
      <formula>0.8</formula>
    </cfRule>
  </conditionalFormatting>
  <conditionalFormatting sqref="AG106:AL107">
    <cfRule type="notContainsText" dxfId="490" priority="314" operator="notContains" text="Caida">
      <formula>ISERROR(SEARCH("Caida",AG106))</formula>
    </cfRule>
    <cfRule type="containsText" dxfId="489" priority="315" operator="containsText" text="Caida">
      <formula>NOT(ISERROR(SEARCH("Caida",AG106)))</formula>
    </cfRule>
  </conditionalFormatting>
  <conditionalFormatting sqref="AG440:AO1048576 K5:AO439">
    <cfRule type="cellIs" dxfId="488" priority="313" operator="equal">
      <formula>"APAGADO"</formula>
    </cfRule>
  </conditionalFormatting>
  <conditionalFormatting sqref="O106:O108">
    <cfRule type="cellIs" dxfId="487" priority="311" operator="lessThan">
      <formula>0.8</formula>
    </cfRule>
    <cfRule type="cellIs" dxfId="486" priority="312" operator="greaterThan">
      <formula>0.8</formula>
    </cfRule>
  </conditionalFormatting>
  <conditionalFormatting sqref="O106:O108">
    <cfRule type="notContainsText" dxfId="485" priority="309" operator="notContains" text="Caida">
      <formula>ISERROR(SEARCH("Caida",O106))</formula>
    </cfRule>
    <cfRule type="containsText" dxfId="484" priority="310" operator="containsText" text="Caida">
      <formula>NOT(ISERROR(SEARCH("Caida",O106)))</formula>
    </cfRule>
  </conditionalFormatting>
  <conditionalFormatting sqref="P106:P108">
    <cfRule type="cellIs" dxfId="483" priority="307" operator="lessThan">
      <formula>0.8</formula>
    </cfRule>
    <cfRule type="cellIs" dxfId="482" priority="308" operator="greaterThan">
      <formula>0.8</formula>
    </cfRule>
  </conditionalFormatting>
  <conditionalFormatting sqref="P106:P108">
    <cfRule type="notContainsText" dxfId="481" priority="305" operator="notContains" text="Caida">
      <formula>ISERROR(SEARCH("Caida",P106))</formula>
    </cfRule>
    <cfRule type="containsText" dxfId="480" priority="306" operator="containsText" text="Caida">
      <formula>NOT(ISERROR(SEARCH("Caida",P106)))</formula>
    </cfRule>
  </conditionalFormatting>
  <conditionalFormatting sqref="F429 F431:F1048576 F1:F411">
    <cfRule type="cellIs" dxfId="479" priority="304" operator="equal">
      <formula>"PTP A FO"</formula>
    </cfRule>
  </conditionalFormatting>
  <conditionalFormatting sqref="N410:P411">
    <cfRule type="cellIs" dxfId="478" priority="302" operator="lessThan">
      <formula>0.8</formula>
    </cfRule>
    <cfRule type="cellIs" dxfId="477" priority="303" operator="greaterThan">
      <formula>0.8</formula>
    </cfRule>
  </conditionalFormatting>
  <conditionalFormatting sqref="N410:P411">
    <cfRule type="notContainsText" dxfId="476" priority="300" operator="notContains" text="Caida">
      <formula>ISERROR(SEARCH("Caida",N410))</formula>
    </cfRule>
    <cfRule type="containsText" dxfId="475" priority="301" operator="containsText" text="Caida">
      <formula>NOT(ISERROR(SEARCH("Caida",N410)))</formula>
    </cfRule>
  </conditionalFormatting>
  <conditionalFormatting sqref="K73">
    <cfRule type="containsText" dxfId="474" priority="299" operator="containsText" text="Instaladas en Funcionamiento Caida">
      <formula>NOT(ISERROR(SEARCH("Instaladas en Funcionamiento Caida",K73)))</formula>
    </cfRule>
  </conditionalFormatting>
  <conditionalFormatting sqref="K7">
    <cfRule type="cellIs" dxfId="473" priority="297" operator="lessThan">
      <formula>0.8</formula>
    </cfRule>
    <cfRule type="cellIs" dxfId="472" priority="298" operator="greaterThan">
      <formula>0.8</formula>
    </cfRule>
  </conditionalFormatting>
  <conditionalFormatting sqref="K7">
    <cfRule type="notContainsText" dxfId="471" priority="295" operator="notContains" text="Caida">
      <formula>ISERROR(SEARCH("Caida",K7))</formula>
    </cfRule>
    <cfRule type="containsText" dxfId="470" priority="296" operator="containsText" text="Caida">
      <formula>NOT(ISERROR(SEARCH("Caida",K7)))</formula>
    </cfRule>
  </conditionalFormatting>
  <conditionalFormatting sqref="K106:K107">
    <cfRule type="cellIs" dxfId="469" priority="293" operator="lessThan">
      <formula>0.8</formula>
    </cfRule>
    <cfRule type="cellIs" dxfId="468" priority="294" operator="greaterThan">
      <formula>0.8</formula>
    </cfRule>
  </conditionalFormatting>
  <conditionalFormatting sqref="K106:K107">
    <cfRule type="notContainsText" dxfId="467" priority="291" operator="notContains" text="Caida">
      <formula>ISERROR(SEARCH("Caida",K106))</formula>
    </cfRule>
    <cfRule type="containsText" dxfId="466" priority="292" operator="containsText" text="Caida">
      <formula>NOT(ISERROR(SEARCH("Caida",K106)))</formula>
    </cfRule>
  </conditionalFormatting>
  <conditionalFormatting sqref="AN106:AN107">
    <cfRule type="cellIs" dxfId="465" priority="289" operator="lessThan">
      <formula>0.8</formula>
    </cfRule>
    <cfRule type="cellIs" dxfId="464" priority="290" operator="greaterThan">
      <formula>0.8</formula>
    </cfRule>
  </conditionalFormatting>
  <conditionalFormatting sqref="AN106:AN107">
    <cfRule type="notContainsText" dxfId="463" priority="287" operator="notContains" text="Caida">
      <formula>ISERROR(SEARCH("Caida",AN106))</formula>
    </cfRule>
    <cfRule type="containsText" dxfId="462" priority="288" operator="containsText" text="Caida">
      <formula>NOT(ISERROR(SEARCH("Caida",AN106)))</formula>
    </cfRule>
  </conditionalFormatting>
  <conditionalFormatting sqref="W106:AB108">
    <cfRule type="cellIs" dxfId="461" priority="285" operator="lessThan">
      <formula>0.8</formula>
    </cfRule>
    <cfRule type="cellIs" dxfId="460" priority="286" operator="greaterThan">
      <formula>0.8</formula>
    </cfRule>
  </conditionalFormatting>
  <conditionalFormatting sqref="W106:AB108">
    <cfRule type="notContainsText" dxfId="459" priority="283" operator="notContains" text="Caida">
      <formula>ISERROR(SEARCH("Caida",W106))</formula>
    </cfRule>
    <cfRule type="containsText" dxfId="458" priority="284" operator="containsText" text="Caida">
      <formula>NOT(ISERROR(SEARCH("Caida",W106)))</formula>
    </cfRule>
  </conditionalFormatting>
  <conditionalFormatting sqref="AB3 AM5:AM1048576 U5:AF1048576">
    <cfRule type="cellIs" dxfId="457" priority="282" operator="equal">
      <formula>"apagado"</formula>
    </cfRule>
  </conditionalFormatting>
  <conditionalFormatting sqref="AA3">
    <cfRule type="cellIs" dxfId="456" priority="281" operator="equal">
      <formula>"apagado"</formula>
    </cfRule>
  </conditionalFormatting>
  <conditionalFormatting sqref="Z3">
    <cfRule type="cellIs" dxfId="455" priority="280" operator="equal">
      <formula>"apagado"</formula>
    </cfRule>
  </conditionalFormatting>
  <conditionalFormatting sqref="Y3">
    <cfRule type="cellIs" dxfId="454" priority="279" operator="equal">
      <formula>"apagado"</formula>
    </cfRule>
  </conditionalFormatting>
  <conditionalFormatting sqref="X3">
    <cfRule type="cellIs" dxfId="453" priority="278" operator="equal">
      <formula>"apagado"</formula>
    </cfRule>
  </conditionalFormatting>
  <conditionalFormatting sqref="W3">
    <cfRule type="cellIs" dxfId="452" priority="277" operator="equal">
      <formula>"apagado"</formula>
    </cfRule>
  </conditionalFormatting>
  <conditionalFormatting sqref="V3">
    <cfRule type="cellIs" dxfId="451" priority="276" operator="equal">
      <formula>"apagado"</formula>
    </cfRule>
  </conditionalFormatting>
  <conditionalFormatting sqref="U3">
    <cfRule type="cellIs" dxfId="450" priority="275" operator="equal">
      <formula>"apagado"</formula>
    </cfRule>
  </conditionalFormatting>
  <conditionalFormatting sqref="AC106:AC108">
    <cfRule type="cellIs" dxfId="449" priority="273" operator="lessThan">
      <formula>0.8</formula>
    </cfRule>
    <cfRule type="cellIs" dxfId="448" priority="274" operator="greaterThan">
      <formula>0.8</formula>
    </cfRule>
  </conditionalFormatting>
  <conditionalFormatting sqref="AC106:AC108">
    <cfRule type="notContainsText" dxfId="447" priority="271" operator="notContains" text="Caida">
      <formula>ISERROR(SEARCH("Caida",AC106))</formula>
    </cfRule>
    <cfRule type="containsText" dxfId="446" priority="272" operator="containsText" text="Caida">
      <formula>NOT(ISERROR(SEARCH("Caida",AC106)))</formula>
    </cfRule>
  </conditionalFormatting>
  <conditionalFormatting sqref="AC3">
    <cfRule type="cellIs" dxfId="445" priority="270" operator="equal">
      <formula>"apagado"</formula>
    </cfRule>
  </conditionalFormatting>
  <conditionalFormatting sqref="AD106:AD108">
    <cfRule type="cellIs" dxfId="444" priority="268" operator="lessThan">
      <formula>0.8</formula>
    </cfRule>
    <cfRule type="cellIs" dxfId="443" priority="269" operator="greaterThan">
      <formula>0.8</formula>
    </cfRule>
  </conditionalFormatting>
  <conditionalFormatting sqref="AD106:AD108">
    <cfRule type="notContainsText" dxfId="442" priority="266" operator="notContains" text="Caida">
      <formula>ISERROR(SEARCH("Caida",AD106))</formula>
    </cfRule>
    <cfRule type="containsText" dxfId="441" priority="267" operator="containsText" text="Caida">
      <formula>NOT(ISERROR(SEARCH("Caida",AD106)))</formula>
    </cfRule>
  </conditionalFormatting>
  <conditionalFormatting sqref="AD3">
    <cfRule type="cellIs" dxfId="440" priority="265" operator="equal">
      <formula>"apagado"</formula>
    </cfRule>
  </conditionalFormatting>
  <conditionalFormatting sqref="AE3">
    <cfRule type="cellIs" dxfId="439" priority="264" operator="equal">
      <formula>"apagado"</formula>
    </cfRule>
  </conditionalFormatting>
  <conditionalFormatting sqref="AF106:AF108">
    <cfRule type="cellIs" dxfId="438" priority="262" operator="lessThan">
      <formula>0.8</formula>
    </cfRule>
    <cfRule type="cellIs" dxfId="437" priority="263" operator="greaterThan">
      <formula>0.8</formula>
    </cfRule>
  </conditionalFormatting>
  <conditionalFormatting sqref="AF106:AF108">
    <cfRule type="notContainsText" dxfId="436" priority="260" operator="notContains" text="Caida">
      <formula>ISERROR(SEARCH("Caida",AF106))</formula>
    </cfRule>
    <cfRule type="containsText" dxfId="435" priority="261" operator="containsText" text="Caida">
      <formula>NOT(ISERROR(SEARCH("Caida",AF106)))</formula>
    </cfRule>
  </conditionalFormatting>
  <conditionalFormatting sqref="AF3">
    <cfRule type="cellIs" dxfId="434" priority="259" operator="equal">
      <formula>"apagado"</formula>
    </cfRule>
  </conditionalFormatting>
  <conditionalFormatting sqref="AM106:AM107">
    <cfRule type="cellIs" dxfId="433" priority="257" operator="lessThan">
      <formula>0.8</formula>
    </cfRule>
    <cfRule type="cellIs" dxfId="432" priority="258" operator="greaterThan">
      <formula>0.8</formula>
    </cfRule>
  </conditionalFormatting>
  <conditionalFormatting sqref="AM106:AM107">
    <cfRule type="notContainsText" dxfId="431" priority="255" operator="notContains" text="Caida">
      <formula>ISERROR(SEARCH("Caida",AM106))</formula>
    </cfRule>
    <cfRule type="containsText" dxfId="430" priority="256" operator="containsText" text="Caida">
      <formula>NOT(ISERROR(SEARCH("Caida",AM106)))</formula>
    </cfRule>
  </conditionalFormatting>
  <conditionalFormatting sqref="AM14">
    <cfRule type="cellIs" dxfId="429" priority="250" operator="equal">
      <formula>"apagado"</formula>
    </cfRule>
    <cfRule type="cellIs" dxfId="428" priority="253" operator="lessThan">
      <formula>0.8</formula>
    </cfRule>
    <cfRule type="cellIs" dxfId="427" priority="254" operator="greaterThan">
      <formula>0.8</formula>
    </cfRule>
  </conditionalFormatting>
  <conditionalFormatting sqref="AM14">
    <cfRule type="notContainsText" dxfId="426" priority="251" operator="notContains" text="Caida">
      <formula>ISERROR(SEARCH("Caida",AM14))</formula>
    </cfRule>
    <cfRule type="containsText" dxfId="425" priority="252" operator="containsText" text="Caida">
      <formula>NOT(ISERROR(SEARCH("Caida",AM14)))</formula>
    </cfRule>
  </conditionalFormatting>
  <conditionalFormatting sqref="AM3">
    <cfRule type="cellIs" dxfId="424" priority="249" operator="equal">
      <formula>"apagado"</formula>
    </cfRule>
  </conditionalFormatting>
  <conditionalFormatting sqref="U73">
    <cfRule type="containsText" dxfId="423" priority="248" operator="containsText" text="Instaladas en Funcionamiento Caida">
      <formula>NOT(ISERROR(SEARCH("Instaladas en Funcionamiento Caida",U73)))</formula>
    </cfRule>
  </conditionalFormatting>
  <conditionalFormatting sqref="U7">
    <cfRule type="cellIs" dxfId="422" priority="246" operator="lessThan">
      <formula>0.8</formula>
    </cfRule>
    <cfRule type="cellIs" dxfId="421" priority="247" operator="greaterThan">
      <formula>0.8</formula>
    </cfRule>
  </conditionalFormatting>
  <conditionalFormatting sqref="U7">
    <cfRule type="notContainsText" dxfId="420" priority="244" operator="notContains" text="Caida">
      <formula>ISERROR(SEARCH("Caida",U7))</formula>
    </cfRule>
    <cfRule type="containsText" dxfId="419" priority="245" operator="containsText" text="Caida">
      <formula>NOT(ISERROR(SEARCH("Caida",U7)))</formula>
    </cfRule>
  </conditionalFormatting>
  <conditionalFormatting sqref="U106:U108">
    <cfRule type="cellIs" dxfId="418" priority="242" operator="lessThan">
      <formula>0.8</formula>
    </cfRule>
    <cfRule type="cellIs" dxfId="417" priority="243" operator="greaterThan">
      <formula>0.8</formula>
    </cfRule>
  </conditionalFormatting>
  <conditionalFormatting sqref="U106:U108">
    <cfRule type="notContainsText" dxfId="416" priority="240" operator="notContains" text="Caida">
      <formula>ISERROR(SEARCH("Caida",U106))</formula>
    </cfRule>
    <cfRule type="containsText" dxfId="415" priority="241" operator="containsText" text="Caida">
      <formula>NOT(ISERROR(SEARCH("Caida",U106)))</formula>
    </cfRule>
  </conditionalFormatting>
  <conditionalFormatting sqref="V73">
    <cfRule type="containsText" dxfId="414" priority="239" operator="containsText" text="Instaladas en Funcionamiento Caida">
      <formula>NOT(ISERROR(SEARCH("Instaladas en Funcionamiento Caida",V73)))</formula>
    </cfRule>
  </conditionalFormatting>
  <conditionalFormatting sqref="V7">
    <cfRule type="cellIs" dxfId="413" priority="237" operator="lessThan">
      <formula>0.8</formula>
    </cfRule>
    <cfRule type="cellIs" dxfId="412" priority="238" operator="greaterThan">
      <formula>0.8</formula>
    </cfRule>
  </conditionalFormatting>
  <conditionalFormatting sqref="V7">
    <cfRule type="notContainsText" dxfId="411" priority="235" operator="notContains" text="Caida">
      <formula>ISERROR(SEARCH("Caida",V7))</formula>
    </cfRule>
    <cfRule type="containsText" dxfId="410" priority="236" operator="containsText" text="Caida">
      <formula>NOT(ISERROR(SEARCH("Caida",V7)))</formula>
    </cfRule>
  </conditionalFormatting>
  <conditionalFormatting sqref="V106:V108">
    <cfRule type="cellIs" dxfId="409" priority="233" operator="lessThan">
      <formula>0.8</formula>
    </cfRule>
    <cfRule type="cellIs" dxfId="408" priority="234" operator="greaterThan">
      <formula>0.8</formula>
    </cfRule>
  </conditionalFormatting>
  <conditionalFormatting sqref="V106:V108">
    <cfRule type="notContainsText" dxfId="407" priority="231" operator="notContains" text="Caida">
      <formula>ISERROR(SEARCH("Caida",V106))</formula>
    </cfRule>
    <cfRule type="containsText" dxfId="406" priority="232" operator="containsText" text="Caida">
      <formula>NOT(ISERROR(SEARCH("Caida",V106)))</formula>
    </cfRule>
  </conditionalFormatting>
  <conditionalFormatting sqref="AD107">
    <cfRule type="cellIs" dxfId="405" priority="229" operator="lessThan">
      <formula>0.8</formula>
    </cfRule>
    <cfRule type="cellIs" dxfId="404" priority="230" operator="greaterThan">
      <formula>0.8</formula>
    </cfRule>
  </conditionalFormatting>
  <conditionalFormatting sqref="AD107">
    <cfRule type="notContainsText" dxfId="403" priority="227" operator="notContains" text="Caida">
      <formula>ISERROR(SEARCH("Caida",AD107))</formula>
    </cfRule>
    <cfRule type="containsText" dxfId="402" priority="228" operator="containsText" text="Caida">
      <formula>NOT(ISERROR(SEARCH("Caida",AD107)))</formula>
    </cfRule>
  </conditionalFormatting>
  <conditionalFormatting sqref="AD109">
    <cfRule type="cellIs" dxfId="401" priority="225" operator="lessThan">
      <formula>0.8</formula>
    </cfRule>
    <cfRule type="cellIs" dxfId="400" priority="226" operator="greaterThan">
      <formula>0.8</formula>
    </cfRule>
  </conditionalFormatting>
  <conditionalFormatting sqref="AD109">
    <cfRule type="notContainsText" dxfId="399" priority="223" operator="notContains" text="Caida">
      <formula>ISERROR(SEARCH("Caida",AD109))</formula>
    </cfRule>
    <cfRule type="containsText" dxfId="398" priority="224" operator="containsText" text="Caida">
      <formula>NOT(ISERROR(SEARCH("Caida",AD109)))</formula>
    </cfRule>
  </conditionalFormatting>
  <conditionalFormatting sqref="AD112:AD113">
    <cfRule type="cellIs" dxfId="397" priority="221" operator="lessThan">
      <formula>0.8</formula>
    </cfRule>
    <cfRule type="cellIs" dxfId="396" priority="222" operator="greaterThan">
      <formula>0.8</formula>
    </cfRule>
  </conditionalFormatting>
  <conditionalFormatting sqref="AD112:AD113">
    <cfRule type="notContainsText" dxfId="395" priority="219" operator="notContains" text="Caida">
      <formula>ISERROR(SEARCH("Caida",AD112))</formula>
    </cfRule>
    <cfRule type="containsText" dxfId="394" priority="220" operator="containsText" text="Caida">
      <formula>NOT(ISERROR(SEARCH("Caida",AD112)))</formula>
    </cfRule>
  </conditionalFormatting>
  <conditionalFormatting sqref="AD129">
    <cfRule type="cellIs" dxfId="393" priority="217" operator="lessThan">
      <formula>0.8</formula>
    </cfRule>
    <cfRule type="cellIs" dxfId="392" priority="218" operator="greaterThan">
      <formula>0.8</formula>
    </cfRule>
  </conditionalFormatting>
  <conditionalFormatting sqref="AD129">
    <cfRule type="notContainsText" dxfId="391" priority="215" operator="notContains" text="Caida">
      <formula>ISERROR(SEARCH("Caida",AD129))</formula>
    </cfRule>
    <cfRule type="containsText" dxfId="390" priority="216" operator="containsText" text="Caida">
      <formula>NOT(ISERROR(SEARCH("Caida",AD129)))</formula>
    </cfRule>
  </conditionalFormatting>
  <conditionalFormatting sqref="AD130:AD131">
    <cfRule type="cellIs" dxfId="389" priority="213" operator="lessThan">
      <formula>0.8</formula>
    </cfRule>
    <cfRule type="cellIs" dxfId="388" priority="214" operator="greaterThan">
      <formula>0.8</formula>
    </cfRule>
  </conditionalFormatting>
  <conditionalFormatting sqref="AD130:AD131">
    <cfRule type="notContainsText" dxfId="387" priority="211" operator="notContains" text="Caida">
      <formula>ISERROR(SEARCH("Caida",AD130))</formula>
    </cfRule>
    <cfRule type="containsText" dxfId="386" priority="212" operator="containsText" text="Caida">
      <formula>NOT(ISERROR(SEARCH("Caida",AD130)))</formula>
    </cfRule>
  </conditionalFormatting>
  <conditionalFormatting sqref="AD135:AD139">
    <cfRule type="cellIs" dxfId="385" priority="209" operator="lessThan">
      <formula>0.8</formula>
    </cfRule>
    <cfRule type="cellIs" dxfId="384" priority="210" operator="greaterThan">
      <formula>0.8</formula>
    </cfRule>
  </conditionalFormatting>
  <conditionalFormatting sqref="AD135:AD139">
    <cfRule type="notContainsText" dxfId="383" priority="207" operator="notContains" text="Caida">
      <formula>ISERROR(SEARCH("Caida",AD135))</formula>
    </cfRule>
    <cfRule type="containsText" dxfId="382" priority="208" operator="containsText" text="Caida">
      <formula>NOT(ISERROR(SEARCH("Caida",AD135)))</formula>
    </cfRule>
  </conditionalFormatting>
  <conditionalFormatting sqref="AD140">
    <cfRule type="cellIs" dxfId="381" priority="205" operator="lessThan">
      <formula>0.8</formula>
    </cfRule>
    <cfRule type="cellIs" dxfId="380" priority="206" operator="greaterThan">
      <formula>0.8</formula>
    </cfRule>
  </conditionalFormatting>
  <conditionalFormatting sqref="AD140">
    <cfRule type="notContainsText" dxfId="379" priority="203" operator="notContains" text="Caida">
      <formula>ISERROR(SEARCH("Caida",AD140))</formula>
    </cfRule>
    <cfRule type="containsText" dxfId="378" priority="204" operator="containsText" text="Caida">
      <formula>NOT(ISERROR(SEARCH("Caida",AD140)))</formula>
    </cfRule>
  </conditionalFormatting>
  <conditionalFormatting sqref="AD144">
    <cfRule type="cellIs" dxfId="377" priority="201" operator="lessThan">
      <formula>0.8</formula>
    </cfRule>
    <cfRule type="cellIs" dxfId="376" priority="202" operator="greaterThan">
      <formula>0.8</formula>
    </cfRule>
  </conditionalFormatting>
  <conditionalFormatting sqref="AD144">
    <cfRule type="notContainsText" dxfId="375" priority="199" operator="notContains" text="Caida">
      <formula>ISERROR(SEARCH("Caida",AD144))</formula>
    </cfRule>
    <cfRule type="containsText" dxfId="374" priority="200" operator="containsText" text="Caida">
      <formula>NOT(ISERROR(SEARCH("Caida",AD144)))</formula>
    </cfRule>
  </conditionalFormatting>
  <conditionalFormatting sqref="AD146">
    <cfRule type="cellIs" dxfId="373" priority="197" operator="lessThan">
      <formula>0.8</formula>
    </cfRule>
    <cfRule type="cellIs" dxfId="372" priority="198" operator="greaterThan">
      <formula>0.8</formula>
    </cfRule>
  </conditionalFormatting>
  <conditionalFormatting sqref="AD146">
    <cfRule type="notContainsText" dxfId="371" priority="195" operator="notContains" text="Caida">
      <formula>ISERROR(SEARCH("Caida",AD146))</formula>
    </cfRule>
    <cfRule type="containsText" dxfId="370" priority="196" operator="containsText" text="Caida">
      <formula>NOT(ISERROR(SEARCH("Caida",AD146)))</formula>
    </cfRule>
  </conditionalFormatting>
  <conditionalFormatting sqref="AD161">
    <cfRule type="cellIs" dxfId="369" priority="193" operator="lessThan">
      <formula>0.8</formula>
    </cfRule>
    <cfRule type="cellIs" dxfId="368" priority="194" operator="greaterThan">
      <formula>0.8</formula>
    </cfRule>
  </conditionalFormatting>
  <conditionalFormatting sqref="AD161">
    <cfRule type="notContainsText" dxfId="367" priority="191" operator="notContains" text="Caida">
      <formula>ISERROR(SEARCH("Caida",AD161))</formula>
    </cfRule>
    <cfRule type="containsText" dxfId="366" priority="192" operator="containsText" text="Caida">
      <formula>NOT(ISERROR(SEARCH("Caida",AD161)))</formula>
    </cfRule>
  </conditionalFormatting>
  <conditionalFormatting sqref="AD162:AD164">
    <cfRule type="cellIs" dxfId="365" priority="189" operator="lessThan">
      <formula>0.8</formula>
    </cfRule>
    <cfRule type="cellIs" dxfId="364" priority="190" operator="greaterThan">
      <formula>0.8</formula>
    </cfRule>
  </conditionalFormatting>
  <conditionalFormatting sqref="AD162:AD164">
    <cfRule type="notContainsText" dxfId="363" priority="187" operator="notContains" text="Caida">
      <formula>ISERROR(SEARCH("Caida",AD162))</formula>
    </cfRule>
    <cfRule type="containsText" dxfId="362" priority="188" operator="containsText" text="Caida">
      <formula>NOT(ISERROR(SEARCH("Caida",AD162)))</formula>
    </cfRule>
  </conditionalFormatting>
  <conditionalFormatting sqref="AD165">
    <cfRule type="cellIs" dxfId="361" priority="185" operator="lessThan">
      <formula>0.8</formula>
    </cfRule>
    <cfRule type="cellIs" dxfId="360" priority="186" operator="greaterThan">
      <formula>0.8</formula>
    </cfRule>
  </conditionalFormatting>
  <conditionalFormatting sqref="AD165">
    <cfRule type="notContainsText" dxfId="359" priority="183" operator="notContains" text="Caida">
      <formula>ISERROR(SEARCH("Caida",AD165))</formula>
    </cfRule>
    <cfRule type="containsText" dxfId="358" priority="184" operator="containsText" text="Caida">
      <formula>NOT(ISERROR(SEARCH("Caida",AD165)))</formula>
    </cfRule>
  </conditionalFormatting>
  <conditionalFormatting sqref="AD184">
    <cfRule type="cellIs" dxfId="357" priority="181" operator="lessThan">
      <formula>0.8</formula>
    </cfRule>
    <cfRule type="cellIs" dxfId="356" priority="182" operator="greaterThan">
      <formula>0.8</formula>
    </cfRule>
  </conditionalFormatting>
  <conditionalFormatting sqref="AD184">
    <cfRule type="notContainsText" dxfId="355" priority="179" operator="notContains" text="Caida">
      <formula>ISERROR(SEARCH("Caida",AD184))</formula>
    </cfRule>
    <cfRule type="containsText" dxfId="354" priority="180" operator="containsText" text="Caida">
      <formula>NOT(ISERROR(SEARCH("Caida",AD184)))</formula>
    </cfRule>
  </conditionalFormatting>
  <conditionalFormatting sqref="AD185">
    <cfRule type="cellIs" dxfId="353" priority="177" operator="lessThan">
      <formula>0.8</formula>
    </cfRule>
    <cfRule type="cellIs" dxfId="352" priority="178" operator="greaterThan">
      <formula>0.8</formula>
    </cfRule>
  </conditionalFormatting>
  <conditionalFormatting sqref="AD185">
    <cfRule type="notContainsText" dxfId="351" priority="175" operator="notContains" text="Caida">
      <formula>ISERROR(SEARCH("Caida",AD185))</formula>
    </cfRule>
    <cfRule type="containsText" dxfId="350" priority="176" operator="containsText" text="Caida">
      <formula>NOT(ISERROR(SEARCH("Caida",AD185)))</formula>
    </cfRule>
  </conditionalFormatting>
  <conditionalFormatting sqref="AD187">
    <cfRule type="cellIs" dxfId="349" priority="173" operator="lessThan">
      <formula>0.8</formula>
    </cfRule>
    <cfRule type="cellIs" dxfId="348" priority="174" operator="greaterThan">
      <formula>0.8</formula>
    </cfRule>
  </conditionalFormatting>
  <conditionalFormatting sqref="AD187">
    <cfRule type="notContainsText" dxfId="347" priority="171" operator="notContains" text="Caida">
      <formula>ISERROR(SEARCH("Caida",AD187))</formula>
    </cfRule>
    <cfRule type="containsText" dxfId="346" priority="172" operator="containsText" text="Caida">
      <formula>NOT(ISERROR(SEARCH("Caida",AD187)))</formula>
    </cfRule>
  </conditionalFormatting>
  <conditionalFormatting sqref="AD200">
    <cfRule type="cellIs" dxfId="345" priority="169" operator="lessThan">
      <formula>0.8</formula>
    </cfRule>
    <cfRule type="cellIs" dxfId="344" priority="170" operator="greaterThan">
      <formula>0.8</formula>
    </cfRule>
  </conditionalFormatting>
  <conditionalFormatting sqref="AD200">
    <cfRule type="notContainsText" dxfId="343" priority="167" operator="notContains" text="Caida">
      <formula>ISERROR(SEARCH("Caida",AD200))</formula>
    </cfRule>
    <cfRule type="containsText" dxfId="342" priority="168" operator="containsText" text="Caida">
      <formula>NOT(ISERROR(SEARCH("Caida",AD200)))</formula>
    </cfRule>
  </conditionalFormatting>
  <conditionalFormatting sqref="AD211">
    <cfRule type="cellIs" dxfId="341" priority="165" operator="lessThan">
      <formula>0.8</formula>
    </cfRule>
    <cfRule type="cellIs" dxfId="340" priority="166" operator="greaterThan">
      <formula>0.8</formula>
    </cfRule>
  </conditionalFormatting>
  <conditionalFormatting sqref="AD211">
    <cfRule type="notContainsText" dxfId="339" priority="163" operator="notContains" text="Caida">
      <formula>ISERROR(SEARCH("Caida",AD211))</formula>
    </cfRule>
    <cfRule type="containsText" dxfId="338" priority="164" operator="containsText" text="Caida">
      <formula>NOT(ISERROR(SEARCH("Caida",AD211)))</formula>
    </cfRule>
  </conditionalFormatting>
  <conditionalFormatting sqref="AD212:AD213">
    <cfRule type="cellIs" dxfId="337" priority="161" operator="lessThan">
      <formula>0.8</formula>
    </cfRule>
    <cfRule type="cellIs" dxfId="336" priority="162" operator="greaterThan">
      <formula>0.8</formula>
    </cfRule>
  </conditionalFormatting>
  <conditionalFormatting sqref="AD212:AD213">
    <cfRule type="notContainsText" dxfId="335" priority="159" operator="notContains" text="Caida">
      <formula>ISERROR(SEARCH("Caida",AD212))</formula>
    </cfRule>
    <cfRule type="containsText" dxfId="334" priority="160" operator="containsText" text="Caida">
      <formula>NOT(ISERROR(SEARCH("Caida",AD212)))</formula>
    </cfRule>
  </conditionalFormatting>
  <conditionalFormatting sqref="AD219">
    <cfRule type="cellIs" dxfId="333" priority="157" operator="lessThan">
      <formula>0.8</formula>
    </cfRule>
    <cfRule type="cellIs" dxfId="332" priority="158" operator="greaterThan">
      <formula>0.8</formula>
    </cfRule>
  </conditionalFormatting>
  <conditionalFormatting sqref="AD219">
    <cfRule type="notContainsText" dxfId="331" priority="155" operator="notContains" text="Caida">
      <formula>ISERROR(SEARCH("Caida",AD219))</formula>
    </cfRule>
    <cfRule type="containsText" dxfId="330" priority="156" operator="containsText" text="Caida">
      <formula>NOT(ISERROR(SEARCH("Caida",AD219)))</formula>
    </cfRule>
  </conditionalFormatting>
  <conditionalFormatting sqref="AD227">
    <cfRule type="cellIs" dxfId="329" priority="153" operator="lessThan">
      <formula>0.8</formula>
    </cfRule>
    <cfRule type="cellIs" dxfId="328" priority="154" operator="greaterThan">
      <formula>0.8</formula>
    </cfRule>
  </conditionalFormatting>
  <conditionalFormatting sqref="AD227">
    <cfRule type="notContainsText" dxfId="327" priority="151" operator="notContains" text="Caida">
      <formula>ISERROR(SEARCH("Caida",AD227))</formula>
    </cfRule>
    <cfRule type="containsText" dxfId="326" priority="152" operator="containsText" text="Caida">
      <formula>NOT(ISERROR(SEARCH("Caida",AD227)))</formula>
    </cfRule>
  </conditionalFormatting>
  <conditionalFormatting sqref="AD232">
    <cfRule type="cellIs" dxfId="325" priority="149" operator="lessThan">
      <formula>0.8</formula>
    </cfRule>
    <cfRule type="cellIs" dxfId="324" priority="150" operator="greaterThan">
      <formula>0.8</formula>
    </cfRule>
  </conditionalFormatting>
  <conditionalFormatting sqref="AD232">
    <cfRule type="notContainsText" dxfId="323" priority="147" operator="notContains" text="Caida">
      <formula>ISERROR(SEARCH("Caida",AD232))</formula>
    </cfRule>
    <cfRule type="containsText" dxfId="322" priority="148" operator="containsText" text="Caida">
      <formula>NOT(ISERROR(SEARCH("Caida",AD232)))</formula>
    </cfRule>
  </conditionalFormatting>
  <conditionalFormatting sqref="AD233">
    <cfRule type="cellIs" dxfId="321" priority="145" operator="lessThan">
      <formula>0.8</formula>
    </cfRule>
    <cfRule type="cellIs" dxfId="320" priority="146" operator="greaterThan">
      <formula>0.8</formula>
    </cfRule>
  </conditionalFormatting>
  <conditionalFormatting sqref="AD233">
    <cfRule type="notContainsText" dxfId="319" priority="143" operator="notContains" text="Caida">
      <formula>ISERROR(SEARCH("Caida",AD233))</formula>
    </cfRule>
    <cfRule type="containsText" dxfId="318" priority="144" operator="containsText" text="Caida">
      <formula>NOT(ISERROR(SEARCH("Caida",AD233)))</formula>
    </cfRule>
  </conditionalFormatting>
  <conditionalFormatting sqref="AD398">
    <cfRule type="cellIs" dxfId="317" priority="142" operator="equal">
      <formula>"apagado"</formula>
    </cfRule>
  </conditionalFormatting>
  <conditionalFormatting sqref="AD403">
    <cfRule type="cellIs" dxfId="316" priority="141" operator="equal">
      <formula>"apagado"</formula>
    </cfRule>
  </conditionalFormatting>
  <conditionalFormatting sqref="AD399">
    <cfRule type="cellIs" dxfId="315" priority="140" operator="equal">
      <formula>"apagado"</formula>
    </cfRule>
  </conditionalFormatting>
  <conditionalFormatting sqref="AD400">
    <cfRule type="cellIs" dxfId="314" priority="139" operator="equal">
      <formula>"apagado"</formula>
    </cfRule>
  </conditionalFormatting>
  <conditionalFormatting sqref="AD227">
    <cfRule type="cellIs" dxfId="313" priority="138" operator="equal">
      <formula>"apagado"</formula>
    </cfRule>
  </conditionalFormatting>
  <conditionalFormatting sqref="AD232">
    <cfRule type="cellIs" dxfId="312" priority="137" operator="equal">
      <formula>"apagado"</formula>
    </cfRule>
  </conditionalFormatting>
  <conditionalFormatting sqref="AD233">
    <cfRule type="cellIs" dxfId="311" priority="136" operator="equal">
      <formula>"apagado"</formula>
    </cfRule>
  </conditionalFormatting>
  <conditionalFormatting sqref="AD219">
    <cfRule type="cellIs" dxfId="310" priority="135" operator="equal">
      <formula>"apagado"</formula>
    </cfRule>
  </conditionalFormatting>
  <conditionalFormatting sqref="AD212:AD213">
    <cfRule type="cellIs" dxfId="309" priority="134" operator="equal">
      <formula>"apagado"</formula>
    </cfRule>
  </conditionalFormatting>
  <conditionalFormatting sqref="AD211">
    <cfRule type="cellIs" dxfId="308" priority="133" operator="equal">
      <formula>"apagado"</formula>
    </cfRule>
  </conditionalFormatting>
  <conditionalFormatting sqref="AD200">
    <cfRule type="cellIs" dxfId="307" priority="132" operator="equal">
      <formula>"apagado"</formula>
    </cfRule>
  </conditionalFormatting>
  <conditionalFormatting sqref="AD187">
    <cfRule type="cellIs" dxfId="306" priority="131" operator="equal">
      <formula>"apagado"</formula>
    </cfRule>
  </conditionalFormatting>
  <conditionalFormatting sqref="AD184">
    <cfRule type="cellIs" dxfId="305" priority="130" operator="equal">
      <formula>"apagado"</formula>
    </cfRule>
  </conditionalFormatting>
  <conditionalFormatting sqref="AD185">
    <cfRule type="cellIs" dxfId="304" priority="129" operator="equal">
      <formula>"apagado"</formula>
    </cfRule>
  </conditionalFormatting>
  <conditionalFormatting sqref="AD161">
    <cfRule type="cellIs" dxfId="303" priority="128" operator="equal">
      <formula>"apagado"</formula>
    </cfRule>
  </conditionalFormatting>
  <conditionalFormatting sqref="AD162:AD164">
    <cfRule type="cellIs" dxfId="302" priority="127" operator="equal">
      <formula>"apagado"</formula>
    </cfRule>
  </conditionalFormatting>
  <conditionalFormatting sqref="AD165">
    <cfRule type="cellIs" dxfId="301" priority="126" operator="equal">
      <formula>"apagado"</formula>
    </cfRule>
  </conditionalFormatting>
  <conditionalFormatting sqref="AD144">
    <cfRule type="cellIs" dxfId="300" priority="125" operator="equal">
      <formula>"apagado"</formula>
    </cfRule>
  </conditionalFormatting>
  <conditionalFormatting sqref="AD146">
    <cfRule type="cellIs" dxfId="299" priority="124" operator="equal">
      <formula>"apagado"</formula>
    </cfRule>
  </conditionalFormatting>
  <conditionalFormatting sqref="AD129">
    <cfRule type="cellIs" dxfId="298" priority="123" operator="equal">
      <formula>"apagado"</formula>
    </cfRule>
  </conditionalFormatting>
  <conditionalFormatting sqref="AD130:AD131">
    <cfRule type="cellIs" dxfId="297" priority="122" operator="equal">
      <formula>"apagado"</formula>
    </cfRule>
  </conditionalFormatting>
  <conditionalFormatting sqref="AD135:AD139">
    <cfRule type="cellIs" dxfId="296" priority="121" operator="equal">
      <formula>"apagado"</formula>
    </cfRule>
  </conditionalFormatting>
  <conditionalFormatting sqref="AD140">
    <cfRule type="cellIs" dxfId="295" priority="120" operator="equal">
      <formula>"apagado"</formula>
    </cfRule>
  </conditionalFormatting>
  <conditionalFormatting sqref="AD112:AD113">
    <cfRule type="cellIs" dxfId="294" priority="119" operator="equal">
      <formula>"apagado"</formula>
    </cfRule>
  </conditionalFormatting>
  <conditionalFormatting sqref="AD107">
    <cfRule type="cellIs" dxfId="293" priority="117" operator="lessThan">
      <formula>0.8</formula>
    </cfRule>
    <cfRule type="cellIs" dxfId="292" priority="118" operator="greaterThan">
      <formula>0.8</formula>
    </cfRule>
  </conditionalFormatting>
  <conditionalFormatting sqref="AD107">
    <cfRule type="notContainsText" dxfId="291" priority="115" operator="notContains" text="Caida">
      <formula>ISERROR(SEARCH("Caida",AD107))</formula>
    </cfRule>
    <cfRule type="containsText" dxfId="290" priority="116" operator="containsText" text="Caida">
      <formula>NOT(ISERROR(SEARCH("Caida",AD107)))</formula>
    </cfRule>
  </conditionalFormatting>
  <conditionalFormatting sqref="AD107">
    <cfRule type="cellIs" dxfId="289" priority="114" operator="equal">
      <formula>"apagado"</formula>
    </cfRule>
  </conditionalFormatting>
  <conditionalFormatting sqref="AD109">
    <cfRule type="cellIs" dxfId="288" priority="113" operator="equal">
      <formula>"apagado"</formula>
    </cfRule>
  </conditionalFormatting>
  <conditionalFormatting sqref="E412:E418">
    <cfRule type="containsText" dxfId="287" priority="111" operator="containsText" text="fija">
      <formula>NOT(ISERROR(SEARCH("fija",E412)))</formula>
    </cfRule>
    <cfRule type="containsText" dxfId="286" priority="112" operator="containsText" text="domo">
      <formula>NOT(ISERROR(SEARCH("domo",E412)))</formula>
    </cfRule>
  </conditionalFormatting>
  <conditionalFormatting sqref="F412:F418">
    <cfRule type="cellIs" dxfId="285" priority="110" operator="equal">
      <formula>"PTP A FO"</formula>
    </cfRule>
  </conditionalFormatting>
  <conditionalFormatting sqref="F1:F1048576">
    <cfRule type="cellIs" dxfId="284" priority="108" operator="equal">
      <formula>$F$10</formula>
    </cfRule>
    <cfRule type="cellIs" dxfId="283" priority="109" operator="equal">
      <formula>"PTP A FO"</formula>
    </cfRule>
  </conditionalFormatting>
  <conditionalFormatting sqref="E1:E1048576">
    <cfRule type="cellIs" dxfId="282" priority="107" operator="equal">
      <formula>$E$7</formula>
    </cfRule>
  </conditionalFormatting>
  <conditionalFormatting sqref="D354:D355 D163:D164 C1:C1048576">
    <cfRule type="cellIs" dxfId="281" priority="105" operator="equal">
      <formula>$C$215</formula>
    </cfRule>
    <cfRule type="cellIs" dxfId="280" priority="106" operator="equal">
      <formula>$C$203</formula>
    </cfRule>
  </conditionalFormatting>
  <conditionalFormatting sqref="AE73">
    <cfRule type="containsText" dxfId="279" priority="104" operator="containsText" text="Instaladas en Funcionamiento Caida">
      <formula>NOT(ISERROR(SEARCH("Instaladas en Funcionamiento Caida",AE73)))</formula>
    </cfRule>
  </conditionalFormatting>
  <conditionalFormatting sqref="AE7">
    <cfRule type="cellIs" dxfId="278" priority="102" operator="lessThan">
      <formula>0.8</formula>
    </cfRule>
    <cfRule type="cellIs" dxfId="277" priority="103" operator="greaterThan">
      <formula>0.8</formula>
    </cfRule>
  </conditionalFormatting>
  <conditionalFormatting sqref="AE7">
    <cfRule type="notContainsText" dxfId="276" priority="100" operator="notContains" text="Caida">
      <formula>ISERROR(SEARCH("Caida",AE7))</formula>
    </cfRule>
    <cfRule type="containsText" dxfId="275" priority="101" operator="containsText" text="Caida">
      <formula>NOT(ISERROR(SEARCH("Caida",AE7)))</formula>
    </cfRule>
  </conditionalFormatting>
  <conditionalFormatting sqref="AE106:AE108">
    <cfRule type="cellIs" dxfId="274" priority="98" operator="lessThan">
      <formula>0.8</formula>
    </cfRule>
    <cfRule type="cellIs" dxfId="273" priority="99" operator="greaterThan">
      <formula>0.8</formula>
    </cfRule>
  </conditionalFormatting>
  <conditionalFormatting sqref="AE106:AE108">
    <cfRule type="notContainsText" dxfId="272" priority="96" operator="notContains" text="Caida">
      <formula>ISERROR(SEARCH("Caida",AE106))</formula>
    </cfRule>
    <cfRule type="containsText" dxfId="271" priority="97" operator="containsText" text="Caida">
      <formula>NOT(ISERROR(SEARCH("Caida",AE106)))</formula>
    </cfRule>
  </conditionalFormatting>
  <conditionalFormatting sqref="AA87">
    <cfRule type="cellIs" dxfId="270" priority="95" operator="equal">
      <formula>"apagado"</formula>
    </cfRule>
  </conditionalFormatting>
  <conditionalFormatting sqref="AB109">
    <cfRule type="cellIs" dxfId="269" priority="93" operator="lessThan">
      <formula>0.8</formula>
    </cfRule>
    <cfRule type="cellIs" dxfId="268" priority="94" operator="greaterThan">
      <formula>0.8</formula>
    </cfRule>
  </conditionalFormatting>
  <conditionalFormatting sqref="AB109">
    <cfRule type="notContainsText" dxfId="267" priority="91" operator="notContains" text="Caida">
      <formula>ISERROR(SEARCH("Caida",AB109))</formula>
    </cfRule>
    <cfRule type="containsText" dxfId="266" priority="92" operator="containsText" text="Caida">
      <formula>NOT(ISERROR(SEARCH("Caida",AB109)))</formula>
    </cfRule>
  </conditionalFormatting>
  <conditionalFormatting sqref="AB109">
    <cfRule type="cellIs" dxfId="265" priority="90" operator="equal">
      <formula>"apagado"</formula>
    </cfRule>
  </conditionalFormatting>
  <conditionalFormatting sqref="AB145">
    <cfRule type="cellIs" dxfId="264" priority="89" operator="equal">
      <formula>"apagado"</formula>
    </cfRule>
  </conditionalFormatting>
  <conditionalFormatting sqref="AB177">
    <cfRule type="cellIs" dxfId="263" priority="88" operator="equal">
      <formula>"apagado"</formula>
    </cfRule>
  </conditionalFormatting>
  <conditionalFormatting sqref="AB179">
    <cfRule type="cellIs" dxfId="262" priority="87" operator="equal">
      <formula>"apagado"</formula>
    </cfRule>
  </conditionalFormatting>
  <conditionalFormatting sqref="AB184">
    <cfRule type="cellIs" dxfId="261" priority="86" operator="equal">
      <formula>"apagado"</formula>
    </cfRule>
  </conditionalFormatting>
  <conditionalFormatting sqref="AB187">
    <cfRule type="cellIs" dxfId="260" priority="85" operator="equal">
      <formula>"apagado"</formula>
    </cfRule>
  </conditionalFormatting>
  <conditionalFormatting sqref="AB88">
    <cfRule type="cellIs" dxfId="259" priority="83" operator="lessThan">
      <formula>0.8</formula>
    </cfRule>
    <cfRule type="cellIs" dxfId="258" priority="84" operator="greaterThan">
      <formula>0.8</formula>
    </cfRule>
  </conditionalFormatting>
  <conditionalFormatting sqref="AB88">
    <cfRule type="notContainsText" dxfId="257" priority="81" operator="notContains" text="Caida">
      <formula>ISERROR(SEARCH("Caida",AB88))</formula>
    </cfRule>
    <cfRule type="containsText" dxfId="256" priority="82" operator="containsText" text="Caida">
      <formula>NOT(ISERROR(SEARCH("Caida",AB88)))</formula>
    </cfRule>
  </conditionalFormatting>
  <conditionalFormatting sqref="AB88">
    <cfRule type="cellIs" dxfId="255" priority="80" operator="equal">
      <formula>"apagado"</formula>
    </cfRule>
  </conditionalFormatting>
  <conditionalFormatting sqref="AB211">
    <cfRule type="cellIs" dxfId="254" priority="79" operator="equal">
      <formula>"apagado"</formula>
    </cfRule>
  </conditionalFormatting>
  <conditionalFormatting sqref="AB282">
    <cfRule type="cellIs" dxfId="253" priority="78" operator="equal">
      <formula>"apagado"</formula>
    </cfRule>
  </conditionalFormatting>
  <conditionalFormatting sqref="AB283">
    <cfRule type="cellIs" dxfId="252" priority="77" operator="equal">
      <formula>"apagado"</formula>
    </cfRule>
  </conditionalFormatting>
  <conditionalFormatting sqref="AB321">
    <cfRule type="cellIs" dxfId="251" priority="76" operator="equal">
      <formula>"apagado"</formula>
    </cfRule>
  </conditionalFormatting>
  <conditionalFormatting sqref="AB322">
    <cfRule type="cellIs" dxfId="250" priority="75" operator="equal">
      <formula>"apagado"</formula>
    </cfRule>
  </conditionalFormatting>
  <conditionalFormatting sqref="AB319">
    <cfRule type="cellIs" dxfId="249" priority="74" operator="equal">
      <formula>"apagado"</formula>
    </cfRule>
  </conditionalFormatting>
  <conditionalFormatting sqref="AB320:AB322">
    <cfRule type="cellIs" dxfId="248" priority="73" operator="equal">
      <formula>"apagado"</formula>
    </cfRule>
  </conditionalFormatting>
  <conditionalFormatting sqref="AB347">
    <cfRule type="cellIs" dxfId="247" priority="72" operator="equal">
      <formula>"apagado"</formula>
    </cfRule>
  </conditionalFormatting>
  <conditionalFormatting sqref="AB358">
    <cfRule type="cellIs" dxfId="246" priority="71" operator="equal">
      <formula>"apagado"</formula>
    </cfRule>
  </conditionalFormatting>
  <conditionalFormatting sqref="AB359">
    <cfRule type="cellIs" dxfId="245" priority="70" operator="equal">
      <formula>"apagado"</formula>
    </cfRule>
  </conditionalFormatting>
  <conditionalFormatting sqref="AB376">
    <cfRule type="cellIs" dxfId="244" priority="69" operator="equal">
      <formula>"apagado"</formula>
    </cfRule>
  </conditionalFormatting>
  <conditionalFormatting sqref="AB392">
    <cfRule type="cellIs" dxfId="243" priority="68" operator="equal">
      <formula>"apagado"</formula>
    </cfRule>
  </conditionalFormatting>
  <conditionalFormatting sqref="AB393:AB396">
    <cfRule type="cellIs" dxfId="242" priority="67" operator="equal">
      <formula>"apagado"</formula>
    </cfRule>
  </conditionalFormatting>
  <conditionalFormatting sqref="AB399">
    <cfRule type="cellIs" dxfId="241" priority="66" operator="equal">
      <formula>"apagado"</formula>
    </cfRule>
  </conditionalFormatting>
  <conditionalFormatting sqref="AB400">
    <cfRule type="cellIs" dxfId="240" priority="65" operator="equal">
      <formula>"apagado"</formula>
    </cfRule>
  </conditionalFormatting>
  <conditionalFormatting sqref="AB408">
    <cfRule type="cellIs" dxfId="239" priority="64" operator="equal">
      <formula>"apagado"</formula>
    </cfRule>
  </conditionalFormatting>
  <conditionalFormatting sqref="AB234">
    <cfRule type="cellIs" dxfId="238" priority="63" operator="equal">
      <formula>"apagado"</formula>
    </cfRule>
  </conditionalFormatting>
  <conditionalFormatting sqref="AB235">
    <cfRule type="cellIs" dxfId="237" priority="62" operator="equal">
      <formula>"apagado"</formula>
    </cfRule>
  </conditionalFormatting>
  <conditionalFormatting sqref="AB236">
    <cfRule type="cellIs" dxfId="236" priority="61" operator="equal">
      <formula>"apagado"</formula>
    </cfRule>
  </conditionalFormatting>
  <conditionalFormatting sqref="AB237">
    <cfRule type="cellIs" dxfId="235" priority="60" operator="equal">
      <formula>"apagado"</formula>
    </cfRule>
  </conditionalFormatting>
  <conditionalFormatting sqref="AB245">
    <cfRule type="cellIs" dxfId="234" priority="59" operator="equal">
      <formula>"apagado"</formula>
    </cfRule>
  </conditionalFormatting>
  <conditionalFormatting sqref="AB238">
    <cfRule type="cellIs" dxfId="233" priority="58" operator="equal">
      <formula>"apagado"</formula>
    </cfRule>
  </conditionalFormatting>
  <conditionalFormatting sqref="AB231">
    <cfRule type="cellIs" dxfId="232" priority="57" operator="equal">
      <formula>"apagado"</formula>
    </cfRule>
  </conditionalFormatting>
  <conditionalFormatting sqref="E432:E434">
    <cfRule type="containsText" dxfId="231" priority="55" operator="containsText" text="fija">
      <formula>NOT(ISERROR(SEARCH("fija",E432)))</formula>
    </cfRule>
    <cfRule type="containsText" dxfId="230" priority="56" operator="containsText" text="domo">
      <formula>NOT(ISERROR(SEARCH("domo",E432)))</formula>
    </cfRule>
  </conditionalFormatting>
  <conditionalFormatting sqref="E420">
    <cfRule type="containsText" dxfId="229" priority="54" operator="containsText" text="Radio">
      <formula>NOT(ISERROR(SEARCH("Radio",E420)))</formula>
    </cfRule>
  </conditionalFormatting>
  <conditionalFormatting sqref="E420">
    <cfRule type="containsText" dxfId="228" priority="52" operator="containsText" text="fija">
      <formula>NOT(ISERROR(SEARCH("fija",E420)))</formula>
    </cfRule>
    <cfRule type="containsText" dxfId="227" priority="53" operator="containsText" text="domo">
      <formula>NOT(ISERROR(SEARCH("domo",E420)))</formula>
    </cfRule>
  </conditionalFormatting>
  <conditionalFormatting sqref="E420">
    <cfRule type="containsText" dxfId="226" priority="50" operator="containsText" text="fija">
      <formula>NOT(ISERROR(SEARCH("fija",E420)))</formula>
    </cfRule>
    <cfRule type="containsText" dxfId="225" priority="51" operator="containsText" text="domo">
      <formula>NOT(ISERROR(SEARCH("domo",E420)))</formula>
    </cfRule>
  </conditionalFormatting>
  <conditionalFormatting sqref="E421">
    <cfRule type="containsText" dxfId="224" priority="49" operator="containsText" text="Radio">
      <formula>NOT(ISERROR(SEARCH("Radio",E421)))</formula>
    </cfRule>
  </conditionalFormatting>
  <conditionalFormatting sqref="E421">
    <cfRule type="containsText" dxfId="223" priority="47" operator="containsText" text="fija">
      <formula>NOT(ISERROR(SEARCH("fija",E421)))</formula>
    </cfRule>
    <cfRule type="containsText" dxfId="222" priority="48" operator="containsText" text="domo">
      <formula>NOT(ISERROR(SEARCH("domo",E421)))</formula>
    </cfRule>
  </conditionalFormatting>
  <conditionalFormatting sqref="E421">
    <cfRule type="containsText" dxfId="221" priority="45" operator="containsText" text="fija">
      <formula>NOT(ISERROR(SEARCH("fija",E421)))</formula>
    </cfRule>
    <cfRule type="containsText" dxfId="220" priority="46" operator="containsText" text="domo">
      <formula>NOT(ISERROR(SEARCH("domo",E421)))</formula>
    </cfRule>
  </conditionalFormatting>
  <conditionalFormatting sqref="E424">
    <cfRule type="containsText" dxfId="219" priority="44" operator="containsText" text="Radio">
      <formula>NOT(ISERROR(SEARCH("Radio",E424)))</formula>
    </cfRule>
  </conditionalFormatting>
  <conditionalFormatting sqref="E424">
    <cfRule type="containsText" dxfId="218" priority="42" operator="containsText" text="fija">
      <formula>NOT(ISERROR(SEARCH("fija",E424)))</formula>
    </cfRule>
    <cfRule type="containsText" dxfId="217" priority="43" operator="containsText" text="domo">
      <formula>NOT(ISERROR(SEARCH("domo",E424)))</formula>
    </cfRule>
  </conditionalFormatting>
  <conditionalFormatting sqref="E424">
    <cfRule type="containsText" dxfId="216" priority="40" operator="containsText" text="fija">
      <formula>NOT(ISERROR(SEARCH("fija",E424)))</formula>
    </cfRule>
    <cfRule type="containsText" dxfId="215" priority="41" operator="containsText" text="domo">
      <formula>NOT(ISERROR(SEARCH("domo",E424)))</formula>
    </cfRule>
  </conditionalFormatting>
  <conditionalFormatting sqref="E425">
    <cfRule type="containsText" dxfId="214" priority="39" operator="containsText" text="Radio">
      <formula>NOT(ISERROR(SEARCH("Radio",E425)))</formula>
    </cfRule>
  </conditionalFormatting>
  <conditionalFormatting sqref="E425">
    <cfRule type="containsText" dxfId="213" priority="37" operator="containsText" text="fija">
      <formula>NOT(ISERROR(SEARCH("fija",E425)))</formula>
    </cfRule>
    <cfRule type="containsText" dxfId="212" priority="38" operator="containsText" text="domo">
      <formula>NOT(ISERROR(SEARCH("domo",E425)))</formula>
    </cfRule>
  </conditionalFormatting>
  <conditionalFormatting sqref="E425">
    <cfRule type="containsText" dxfId="211" priority="35" operator="containsText" text="fija">
      <formula>NOT(ISERROR(SEARCH("fija",E425)))</formula>
    </cfRule>
    <cfRule type="containsText" dxfId="210" priority="36" operator="containsText" text="domo">
      <formula>NOT(ISERROR(SEARCH("domo",E425)))</formula>
    </cfRule>
  </conditionalFormatting>
  <conditionalFormatting sqref="E426">
    <cfRule type="containsText" dxfId="209" priority="34" operator="containsText" text="Radio">
      <formula>NOT(ISERROR(SEARCH("Radio",E426)))</formula>
    </cfRule>
  </conditionalFormatting>
  <conditionalFormatting sqref="E426">
    <cfRule type="containsText" dxfId="208" priority="32" operator="containsText" text="fija">
      <formula>NOT(ISERROR(SEARCH("fija",E426)))</formula>
    </cfRule>
    <cfRule type="containsText" dxfId="207" priority="33" operator="containsText" text="domo">
      <formula>NOT(ISERROR(SEARCH("domo",E426)))</formula>
    </cfRule>
  </conditionalFormatting>
  <conditionalFormatting sqref="E426">
    <cfRule type="containsText" dxfId="206" priority="30" operator="containsText" text="fija">
      <formula>NOT(ISERROR(SEARCH("fija",E426)))</formula>
    </cfRule>
    <cfRule type="containsText" dxfId="205" priority="31" operator="containsText" text="domo">
      <formula>NOT(ISERROR(SEARCH("domo",E426)))</formula>
    </cfRule>
  </conditionalFormatting>
  <conditionalFormatting sqref="E427">
    <cfRule type="containsText" dxfId="204" priority="29" operator="containsText" text="Radio">
      <formula>NOT(ISERROR(SEARCH("Radio",E427)))</formula>
    </cfRule>
  </conditionalFormatting>
  <conditionalFormatting sqref="E427">
    <cfRule type="containsText" dxfId="203" priority="27" operator="containsText" text="fija">
      <formula>NOT(ISERROR(SEARCH("fija",E427)))</formula>
    </cfRule>
    <cfRule type="containsText" dxfId="202" priority="28" operator="containsText" text="domo">
      <formula>NOT(ISERROR(SEARCH("domo",E427)))</formula>
    </cfRule>
  </conditionalFormatting>
  <conditionalFormatting sqref="E427">
    <cfRule type="containsText" dxfId="201" priority="25" operator="containsText" text="fija">
      <formula>NOT(ISERROR(SEARCH("fija",E427)))</formula>
    </cfRule>
    <cfRule type="containsText" dxfId="200" priority="26" operator="containsText" text="domo">
      <formula>NOT(ISERROR(SEARCH("domo",E427)))</formula>
    </cfRule>
  </conditionalFormatting>
  <conditionalFormatting sqref="AO106:AO107">
    <cfRule type="cellIs" dxfId="199" priority="23" operator="lessThan">
      <formula>0.8</formula>
    </cfRule>
    <cfRule type="cellIs" dxfId="198" priority="24" operator="greaterThan">
      <formula>0.8</formula>
    </cfRule>
  </conditionalFormatting>
  <conditionalFormatting sqref="AO106:AO107">
    <cfRule type="notContainsText" dxfId="197" priority="21" operator="notContains" text="Caida">
      <formula>ISERROR(SEARCH("Caida",AO106))</formula>
    </cfRule>
    <cfRule type="containsText" dxfId="196" priority="22" operator="containsText" text="Caida">
      <formula>NOT(ISERROR(SEARCH("Caida",AO106)))</formula>
    </cfRule>
  </conditionalFormatting>
  <conditionalFormatting sqref="AL410">
    <cfRule type="cellIs" dxfId="195" priority="19" operator="lessThan">
      <formula>0.8</formula>
    </cfRule>
    <cfRule type="cellIs" dxfId="194" priority="20" operator="greaterThan">
      <formula>0.8</formula>
    </cfRule>
  </conditionalFormatting>
  <conditionalFormatting sqref="AL411">
    <cfRule type="cellIs" dxfId="193" priority="17" operator="lessThan">
      <formula>0.8</formula>
    </cfRule>
    <cfRule type="cellIs" dxfId="192" priority="18" operator="greaterThan">
      <formula>0.8</formula>
    </cfRule>
  </conditionalFormatting>
  <conditionalFormatting sqref="AL423">
    <cfRule type="cellIs" dxfId="191" priority="15" operator="lessThan">
      <formula>0.8</formula>
    </cfRule>
    <cfRule type="cellIs" dxfId="190" priority="16" operator="greaterThan">
      <formula>0.8</formula>
    </cfRule>
  </conditionalFormatting>
  <conditionalFormatting sqref="AL410">
    <cfRule type="cellIs" dxfId="189" priority="14" operator="equal">
      <formula>"apagado"</formula>
    </cfRule>
  </conditionalFormatting>
  <conditionalFormatting sqref="AL411">
    <cfRule type="cellIs" dxfId="188" priority="13" operator="equal">
      <formula>"apagado"</formula>
    </cfRule>
  </conditionalFormatting>
  <conditionalFormatting sqref="AH107">
    <cfRule type="cellIs" dxfId="187" priority="11" operator="lessThan">
      <formula>0.8</formula>
    </cfRule>
    <cfRule type="cellIs" dxfId="186" priority="12" operator="greaterThan">
      <formula>0.8</formula>
    </cfRule>
  </conditionalFormatting>
  <conditionalFormatting sqref="AH107">
    <cfRule type="notContainsText" dxfId="185" priority="9" operator="notContains" text="Caida">
      <formula>ISERROR(SEARCH("Caida",AH107))</formula>
    </cfRule>
    <cfRule type="containsText" dxfId="184" priority="10" operator="containsText" text="Caida">
      <formula>NOT(ISERROR(SEARCH("Caida",AH107)))</formula>
    </cfRule>
  </conditionalFormatting>
  <conditionalFormatting sqref="AI107">
    <cfRule type="cellIs" dxfId="183" priority="7" operator="lessThan">
      <formula>0.8</formula>
    </cfRule>
    <cfRule type="cellIs" dxfId="182" priority="8" operator="greaterThan">
      <formula>0.8</formula>
    </cfRule>
  </conditionalFormatting>
  <conditionalFormatting sqref="AI107">
    <cfRule type="notContainsText" dxfId="181" priority="5" operator="notContains" text="Caida">
      <formula>ISERROR(SEARCH("Caida",AI107))</formula>
    </cfRule>
    <cfRule type="containsText" dxfId="180" priority="6" operator="containsText" text="Caida">
      <formula>NOT(ISERROR(SEARCH("Caida",AI107)))</formula>
    </cfRule>
  </conditionalFormatting>
  <conditionalFormatting sqref="AK107">
    <cfRule type="cellIs" dxfId="11" priority="3" operator="lessThan">
      <formula>0.8</formula>
    </cfRule>
    <cfRule type="cellIs" dxfId="10" priority="4" operator="greaterThan">
      <formula>0.8</formula>
    </cfRule>
  </conditionalFormatting>
  <conditionalFormatting sqref="AK107">
    <cfRule type="notContainsText" dxfId="9" priority="1" operator="notContains" text="Caida">
      <formula>ISERROR(SEARCH("Caida",AK107))</formula>
    </cfRule>
    <cfRule type="containsText" dxfId="8" priority="2" operator="containsText" text="Caida">
      <formula>NOT(ISERROR(SEARCH("Caida",AK107)))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4"/>
  <sheetViews>
    <sheetView topLeftCell="M50" workbookViewId="0">
      <selection activeCell="AE104" sqref="AE104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TOTAL'!K5</f>
        <v>APAGADO</v>
      </c>
      <c r="G2" t="str">
        <f>'RESUMEN TOTAL'!L5</f>
        <v>APAGADO</v>
      </c>
      <c r="H2" t="str">
        <f>'RESUMEN TOTAL'!M5</f>
        <v>APAGADO</v>
      </c>
      <c r="I2" t="str">
        <f>'RESUMEN TOTAL'!N5</f>
        <v>APAGADO</v>
      </c>
      <c r="J2" t="str">
        <f>'RESUMEN TOTAL'!O5</f>
        <v>APAGADO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 t="str">
        <f>'RESUMEN TOTAL'!W5</f>
        <v>APAGADO</v>
      </c>
      <c r="S2" t="str">
        <f>'RESUMEN TOTAL'!X5</f>
        <v>APAGADO</v>
      </c>
      <c r="T2" t="str">
        <f>'RESUMEN TOTAL'!Y5</f>
        <v>APAGADO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TOTAL'!K6</f>
        <v>APAGADO</v>
      </c>
      <c r="G3" t="str">
        <f>'RESUMEN TOTAL'!L6</f>
        <v>APAGADO</v>
      </c>
      <c r="H3" t="str">
        <f>'RESUMEN TOTAL'!M6</f>
        <v>APAGADO</v>
      </c>
      <c r="I3" t="str">
        <f>'RESUMEN TOTAL'!N6</f>
        <v>APAGADO</v>
      </c>
      <c r="J3" t="str">
        <f>'RESUMEN TOTAL'!O6</f>
        <v>APAGADO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 t="str">
        <f>'RESUMEN TOTAL'!W6</f>
        <v>APAGADO</v>
      </c>
      <c r="S3" t="str">
        <f>'RESUMEN TOTAL'!X6</f>
        <v>APAGADO</v>
      </c>
      <c r="T3" t="str">
        <f>'RESUMEN TOTAL'!Y6</f>
        <v>APAGADO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TOTAL'!K7</f>
        <v>APAGADO</v>
      </c>
      <c r="G4" t="str">
        <f>'RESUMEN TOTAL'!L7</f>
        <v>APAGADO</v>
      </c>
      <c r="H4" t="str">
        <f>'RESUMEN TOTAL'!M7</f>
        <v>APAGADO</v>
      </c>
      <c r="I4" t="str">
        <f>'RESUMEN TOTAL'!N7</f>
        <v>APAGADO</v>
      </c>
      <c r="J4" t="str">
        <f>'RESUMEN TOTAL'!O7</f>
        <v>APAGADO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 t="str">
        <f>'RESUMEN TOTAL'!W7</f>
        <v>APAGADO</v>
      </c>
      <c r="S4" t="str">
        <f>'RESUMEN TOTAL'!X7</f>
        <v>APAGADO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TOTAL'!K8</f>
        <v>APAGADO</v>
      </c>
      <c r="G5" t="str">
        <f>'RESUMEN TOTAL'!L8</f>
        <v>APAGADO</v>
      </c>
      <c r="H5" t="str">
        <f>'RESUMEN TOTAL'!M8</f>
        <v>APAGADO</v>
      </c>
      <c r="I5" t="str">
        <f>'RESUMEN TOTAL'!N8</f>
        <v>APAGADO</v>
      </c>
      <c r="J5" t="str">
        <f>'RESUMEN TOTAL'!O8</f>
        <v>APAGADO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 t="str">
        <f>'RESUMEN TOTAL'!W8</f>
        <v>APAGADO</v>
      </c>
      <c r="S5" t="str">
        <f>'RESUMEN TOTAL'!X8</f>
        <v>APAGADO</v>
      </c>
      <c r="T5" t="str">
        <f>'RESUMEN TOTAL'!Y8</f>
        <v>APAGADO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TOTAL'!K9</f>
        <v>APAGADO</v>
      </c>
      <c r="G6" t="str">
        <f>'RESUMEN TOTAL'!L9</f>
        <v>APAGADO</v>
      </c>
      <c r="H6" t="str">
        <f>'RESUMEN TOTAL'!M9</f>
        <v>APAGADO</v>
      </c>
      <c r="I6" t="str">
        <f>'RESUMEN TOTAL'!N9</f>
        <v>APAGADO</v>
      </c>
      <c r="J6" t="str">
        <f>'RESUMEN TOTAL'!O9</f>
        <v>APAGADO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 t="str">
        <f>'RESUMEN TOTAL'!W9</f>
        <v>APAGADO</v>
      </c>
      <c r="S6" t="str">
        <f>'RESUMEN TOTAL'!X9</f>
        <v>APAGADO</v>
      </c>
      <c r="T6" t="str">
        <f>'RESUMEN TOTAL'!Y9</f>
        <v>APAGADO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 t="str">
        <f>'RESUMEN TOTAL'!U10</f>
        <v>APAGADO</v>
      </c>
      <c r="Q7" t="str">
        <f>'RESUMEN TOTAL'!V10</f>
        <v>APAGADO</v>
      </c>
      <c r="R7" t="str">
        <f>'RESUMEN TOTAL'!W10</f>
        <v>APAGADO</v>
      </c>
      <c r="S7" t="str">
        <f>'RESUMEN TOTAL'!X10</f>
        <v>APAGADO</v>
      </c>
      <c r="T7" t="str">
        <f>'RESUMEN TOTAL'!Y10</f>
        <v>APAGADO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TOTAL'!K11</f>
        <v>APAGADO</v>
      </c>
      <c r="G8" t="str">
        <f>'RESUMEN TOTAL'!L11</f>
        <v>APAGADO</v>
      </c>
      <c r="H8" t="str">
        <f>'RESUMEN TOTAL'!M11</f>
        <v>APAGADO</v>
      </c>
      <c r="I8" t="str">
        <f>'RESUMEN TOTAL'!N11</f>
        <v>APAGADO</v>
      </c>
      <c r="J8" t="str">
        <f>'RESUMEN TOTAL'!O11</f>
        <v>APAGADO</v>
      </c>
      <c r="K8" t="str">
        <f>'RESUMEN TOTAL'!P11</f>
        <v>APAGADO</v>
      </c>
      <c r="L8" t="str">
        <f>'RESUMEN TOTAL'!Q11</f>
        <v>APAGADO</v>
      </c>
      <c r="M8" t="str">
        <f>'RESUMEN TOTAL'!R11</f>
        <v>APAGADO</v>
      </c>
      <c r="N8" t="str">
        <f>'RESUMEN TOTAL'!S11</f>
        <v>APAGADO</v>
      </c>
      <c r="O8" t="str">
        <f>'RESUMEN TOTAL'!T11</f>
        <v>APAGADO</v>
      </c>
      <c r="P8" t="str">
        <f>'RESUMEN TOTAL'!U11</f>
        <v>APAGADO</v>
      </c>
      <c r="Q8" t="str">
        <f>'RESUMEN TOTAL'!V11</f>
        <v>APAGADO</v>
      </c>
      <c r="R8" t="str">
        <f>'RESUMEN TOTAL'!W11</f>
        <v>APAGADO</v>
      </c>
      <c r="S8" t="str">
        <f>'RESUMEN TOTAL'!X11</f>
        <v>APAGADO</v>
      </c>
      <c r="T8" t="str">
        <f>'RESUMEN TOTAL'!Y11</f>
        <v>APAGADO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TOTAL'!K12</f>
        <v>APAGADO</v>
      </c>
      <c r="G9" t="str">
        <f>'RESUMEN TOTAL'!L12</f>
        <v>APAGADO</v>
      </c>
      <c r="H9" t="str">
        <f>'RESUMEN TOTAL'!M12</f>
        <v>APAGADO</v>
      </c>
      <c r="I9" t="str">
        <f>'RESUMEN TOTAL'!N12</f>
        <v>APAGADO</v>
      </c>
      <c r="J9" t="str">
        <f>'RESUMEN TOTAL'!O12</f>
        <v>APAGADO</v>
      </c>
      <c r="K9" t="str">
        <f>'RESUMEN TOTAL'!P12</f>
        <v>APAGADO</v>
      </c>
      <c r="L9" t="str">
        <f>'RESUMEN TOTAL'!Q12</f>
        <v>APAGADO</v>
      </c>
      <c r="M9" t="str">
        <f>'RESUMEN TOTAL'!R12</f>
        <v>APAGADO</v>
      </c>
      <c r="N9" t="str">
        <f>'RESUMEN TOTAL'!S12</f>
        <v>APAGADO</v>
      </c>
      <c r="O9" t="str">
        <f>'RESUMEN TOTAL'!T12</f>
        <v>APAGADO</v>
      </c>
      <c r="P9" t="str">
        <f>'RESUMEN TOTAL'!U12</f>
        <v>APAGADO</v>
      </c>
      <c r="Q9" t="str">
        <f>'RESUMEN TOTAL'!V12</f>
        <v>APAGADO</v>
      </c>
      <c r="R9" t="str">
        <f>'RESUMEN TOTAL'!W12</f>
        <v>APAGADO</v>
      </c>
      <c r="S9" t="str">
        <f>'RESUMEN TOTAL'!X12</f>
        <v>APAGADO</v>
      </c>
      <c r="T9" t="str">
        <f>'RESUMEN TOTAL'!Y12</f>
        <v>APAGADO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 t="str">
        <f>'RESUMEN TOTAL'!U13</f>
        <v>APAGADO</v>
      </c>
      <c r="Q10" t="str">
        <f>'RESUMEN TOTAL'!V13</f>
        <v>APAGADO</v>
      </c>
      <c r="R10" t="str">
        <f>'RESUMEN TOTAL'!W13</f>
        <v>APAGADO</v>
      </c>
      <c r="S10" t="str">
        <f>'RESUMEN TOTAL'!X13</f>
        <v>APAGADO</v>
      </c>
      <c r="T10" t="str">
        <f>'RESUMEN TOTAL'!Y13</f>
        <v>APAGADO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TOTAL'!K14</f>
        <v>APAGADO</v>
      </c>
      <c r="G11" t="str">
        <f>'RESUMEN TOTAL'!L14</f>
        <v>APAGADO</v>
      </c>
      <c r="H11" t="str">
        <f>'RESUMEN TOTAL'!M14</f>
        <v>APAGADO</v>
      </c>
      <c r="I11" t="str">
        <f>'RESUMEN TOTAL'!N14</f>
        <v>APAGADO</v>
      </c>
      <c r="J11" t="str">
        <f>'RESUMEN TOTAL'!O14</f>
        <v>APAGADO</v>
      </c>
      <c r="K11" t="str">
        <f>'RESUMEN TOTAL'!P14</f>
        <v>APAGADO</v>
      </c>
      <c r="L11" t="str">
        <f>'RESUMEN TOTAL'!Q14</f>
        <v>APAGADO</v>
      </c>
      <c r="M11" t="str">
        <f>'RESUMEN TOTAL'!R14</f>
        <v>APAGADO</v>
      </c>
      <c r="N11" t="str">
        <f>'RESUMEN TOTAL'!S14</f>
        <v>APAGADO</v>
      </c>
      <c r="O11" t="str">
        <f>'RESUMEN TOTAL'!T14</f>
        <v>APAGADO</v>
      </c>
      <c r="P11" t="str">
        <f>'RESUMEN TOTAL'!U14</f>
        <v>APAGADO</v>
      </c>
      <c r="Q11" t="str">
        <f>'RESUMEN TOTAL'!V14</f>
        <v>APAGADO</v>
      </c>
      <c r="R11" t="str">
        <f>'RESUMEN TOTAL'!W14</f>
        <v>APAGADO</v>
      </c>
      <c r="S11" t="str">
        <f>'RESUMEN TOTAL'!X14</f>
        <v>APAGADO</v>
      </c>
      <c r="T11" t="str">
        <f>'RESUMEN TOTAL'!Y14</f>
        <v>APAGADO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 t="str">
        <f>'RESUMEN TOTAL'!AK15</f>
        <v>APAGADO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 t="str">
        <f>'RESUMEN TOTAL'!U16</f>
        <v>APAGADO</v>
      </c>
      <c r="Q13" t="str">
        <f>'RESUMEN TOTAL'!V16</f>
        <v>X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 t="str">
        <f>'RESUMEN TOTAL'!Z16</f>
        <v>APAGADO</v>
      </c>
      <c r="V13" t="str">
        <f>'RESUMEN TOTAL'!AA16</f>
        <v>APAGADO</v>
      </c>
      <c r="W13" t="str">
        <f>'RESUMEN TOTAL'!AB16</f>
        <v>APAGADO</v>
      </c>
      <c r="X13" t="str">
        <f>'RESUMEN TOTAL'!AC16</f>
        <v>APAGADO</v>
      </c>
      <c r="Y13" t="str">
        <f>'RESUMEN TOTAL'!AD16</f>
        <v>APAGADO</v>
      </c>
      <c r="Z13" t="str">
        <f>'RESUMEN TOTAL'!AE16</f>
        <v>APAGADO</v>
      </c>
      <c r="AA13" t="str">
        <f>'RESUMEN TOTAL'!AF16</f>
        <v>APAGADO</v>
      </c>
      <c r="AB13" t="str">
        <f>'RESUMEN TOTAL'!AG16</f>
        <v>APAGADO</v>
      </c>
      <c r="AC13" t="str">
        <f>'RESUMEN TOTAL'!AH16</f>
        <v>APAGADO</v>
      </c>
      <c r="AD13" t="str">
        <f>'RESUMEN TOTAL'!AI16</f>
        <v>APAGADO</v>
      </c>
      <c r="AE13" t="str">
        <f>'RESUMEN TOTAL'!AJ16</f>
        <v>APAGADO</v>
      </c>
      <c r="AF13" t="str">
        <f>'RESUMEN TOTAL'!AK16</f>
        <v>APAGADO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 t="str">
        <f>'RESUMEN TOTAL'!K17</f>
        <v>APAGADO</v>
      </c>
      <c r="G14" t="str">
        <f>'RESUMEN TOTAL'!L17</f>
        <v>APAGADO</v>
      </c>
      <c r="H14" t="str">
        <f>'RESUMEN TOTAL'!M17</f>
        <v>APAGADO</v>
      </c>
      <c r="I14" t="str">
        <f>'RESUMEN TOTAL'!N17</f>
        <v>APAGADO</v>
      </c>
      <c r="J14" t="str">
        <f>'RESUMEN TOTAL'!O17</f>
        <v>APAGADO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 t="str">
        <f>'RESUMEN TOTAL'!Y17</f>
        <v>APAGADO</v>
      </c>
      <c r="U14" t="str">
        <f>'RESUMEN TOTAL'!Z17</f>
        <v>APAGADO</v>
      </c>
      <c r="V14" t="str">
        <f>'RESUMEN TOTAL'!AA17</f>
        <v>APAGADO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TOTAL'!K18</f>
        <v>APAGADO</v>
      </c>
      <c r="G15" t="str">
        <f>'RESUMEN TOTAL'!L18</f>
        <v>APAGADO</v>
      </c>
      <c r="H15" t="str">
        <f>'RESUMEN TOTAL'!M18</f>
        <v>APAGADO</v>
      </c>
      <c r="I15" t="str">
        <f>'RESUMEN TOTAL'!N18</f>
        <v>APAGADO</v>
      </c>
      <c r="J15" t="str">
        <f>'RESUMEN TOTAL'!O18</f>
        <v>APAGADO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 t="str">
        <f>'RESUMEN TOTAL'!Y18</f>
        <v>APAGADO</v>
      </c>
      <c r="U15" t="str">
        <f>'RESUMEN TOTAL'!Z18</f>
        <v>APAGADO</v>
      </c>
      <c r="V15" t="str">
        <f>'RESUMEN TOTAL'!AA18</f>
        <v>APAGADO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 t="str">
        <f>'RESUMEN TOTAL'!K19</f>
        <v>APAGADO</v>
      </c>
      <c r="G16" t="str">
        <f>'RESUMEN TOTAL'!L19</f>
        <v>APAGADO</v>
      </c>
      <c r="H16" t="str">
        <f>'RESUMEN TOTAL'!M19</f>
        <v>APAGADO</v>
      </c>
      <c r="I16" t="str">
        <f>'RESUMEN TOTAL'!N19</f>
        <v>APAGADO</v>
      </c>
      <c r="J16" t="str">
        <f>'RESUMEN TOTAL'!O19</f>
        <v>APAGADO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 t="str">
        <f>'RESUMEN TOTAL'!Y19</f>
        <v>APAGADO</v>
      </c>
      <c r="U16" t="str">
        <f>'RESUMEN TOTAL'!Z19</f>
        <v>APAGADO</v>
      </c>
      <c r="V16" t="str">
        <f>'RESUMEN TOTAL'!AA19</f>
        <v>APAGADO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TOTAL'!K20</f>
        <v>APAGADO</v>
      </c>
      <c r="G17" t="str">
        <f>'RESUMEN TOTAL'!L20</f>
        <v>APAGADO</v>
      </c>
      <c r="H17" t="str">
        <f>'RESUMEN TOTAL'!M20</f>
        <v>APAGADO</v>
      </c>
      <c r="I17" t="str">
        <f>'RESUMEN TOTAL'!N20</f>
        <v>APAGADO</v>
      </c>
      <c r="J17" t="str">
        <f>'RESUMEN TOTAL'!O20</f>
        <v>APAGADO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 t="str">
        <f>'RESUMEN TOTAL'!Y20</f>
        <v>APAGADO</v>
      </c>
      <c r="U17" t="str">
        <f>'RESUMEN TOTAL'!Z20</f>
        <v>APAGADO</v>
      </c>
      <c r="V17" t="str">
        <f>'RESUMEN TOTAL'!AA20</f>
        <v>APAGADO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 t="str">
        <f>'RESUMEN TOTAL'!K21</f>
        <v>APAGADO</v>
      </c>
      <c r="G18" t="str">
        <f>'RESUMEN TOTAL'!L21</f>
        <v>APAGADO</v>
      </c>
      <c r="H18" t="str">
        <f>'RESUMEN TOTAL'!M21</f>
        <v>APAGADO</v>
      </c>
      <c r="I18" t="str">
        <f>'RESUMEN TOTAL'!N21</f>
        <v>APAGADO</v>
      </c>
      <c r="J18" t="str">
        <f>'RESUMEN TOTAL'!O21</f>
        <v>APAGADO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 t="str">
        <f>'RESUMEN TOTAL'!AA21</f>
        <v>APAGADO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TOTAL'!K22</f>
        <v>APAGADO</v>
      </c>
      <c r="G19" t="str">
        <f>'RESUMEN TOTAL'!L22</f>
        <v>APAGADO</v>
      </c>
      <c r="H19" t="str">
        <f>'RESUMEN TOTAL'!M22</f>
        <v>APAGADO</v>
      </c>
      <c r="I19" t="str">
        <f>'RESUMEN TOTAL'!N22</f>
        <v>APAGADO</v>
      </c>
      <c r="J19" t="str">
        <f>'RESUMEN TOTAL'!O22</f>
        <v>APAGADO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 t="str">
        <f>'RESUMEN TOTAL'!AA22</f>
        <v>APAGADO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TOTAL'!A265</f>
        <v>RICARDO ROJAS</v>
      </c>
      <c r="B20" t="str">
        <f>'RESUMEN TOTAL'!B265</f>
        <v>RRJ 12</v>
      </c>
      <c r="C20" t="str">
        <f>'RESUMEN TOTAL'!D265</f>
        <v>FADER Y DIAGONAL LOS POETAS</v>
      </c>
      <c r="D20" t="str">
        <f>'RESUMEN TOTAL'!E265</f>
        <v>Fija</v>
      </c>
      <c r="E20" t="str">
        <f>'RESUMEN TOTAL'!F265</f>
        <v>Fibra Optica</v>
      </c>
      <c r="F20" t="str">
        <f>'RESUMEN TOTAL'!K265</f>
        <v>APAGADO</v>
      </c>
      <c r="G20" t="str">
        <f>'RESUMEN TOTAL'!L265</f>
        <v>APAGADO</v>
      </c>
      <c r="H20" t="str">
        <f>'RESUMEN TOTAL'!M265</f>
        <v>APAGADO</v>
      </c>
      <c r="I20" t="str">
        <f>'RESUMEN TOTAL'!N265</f>
        <v>APAGADO</v>
      </c>
      <c r="J20" t="str">
        <f>'RESUMEN TOTAL'!O265</f>
        <v>APAGADO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 t="str">
        <f>'RESUMEN TOTAL'!AA265</f>
        <v>APAGADO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3">
      <c r="A21" t="str">
        <f>'RESUMEN TOTAL'!A23</f>
        <v>CENTRO</v>
      </c>
      <c r="B21" t="str">
        <f>'RESUMEN TOTAL'!B23</f>
        <v>CEN01</v>
      </c>
      <c r="C21" t="str">
        <f>'RESUMEN TOTAL'!D23</f>
        <v>San Martin y 9 de Julio</v>
      </c>
      <c r="D21" t="str">
        <f>'RESUMEN TOTAL'!E23</f>
        <v>Fija</v>
      </c>
      <c r="E21" t="str">
        <f>'RESUMEN TOTAL'!F23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 t="str">
        <f>'RESUMEN TOTAL'!AA23</f>
        <v>APAGADO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3">
      <c r="A22" t="str">
        <f>'RESUMEN TOTAL'!A24</f>
        <v>CENTRO</v>
      </c>
      <c r="B22" t="str">
        <f>'RESUMEN TOTAL'!B24</f>
        <v>CEN02</v>
      </c>
      <c r="C22" t="str">
        <f>'RESUMEN TOTAL'!D24</f>
        <v>San Martin y Almafuerte</v>
      </c>
      <c r="D22" t="str">
        <f>'RESUMEN TOTAL'!E24</f>
        <v>Fija</v>
      </c>
      <c r="E22" t="str">
        <f>'RESUMEN TOTAL'!F24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 t="str">
        <f>'RESUMEN TOTAL'!Y24</f>
        <v>APAGADO</v>
      </c>
      <c r="U22" t="str">
        <f>'RESUMEN TOTAL'!Z24</f>
        <v>APAGADO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3">
      <c r="A23" t="str">
        <f>'RESUMEN TOTAL'!A25</f>
        <v>CENTRO</v>
      </c>
      <c r="B23" t="str">
        <f>'RESUMEN TOTAL'!B25</f>
        <v>CEN03</v>
      </c>
      <c r="C23" t="str">
        <f>'RESUMEN TOTAL'!D25</f>
        <v>San Martin y Sallares</v>
      </c>
      <c r="D23" t="str">
        <f>'RESUMEN TOTAL'!E25</f>
        <v>Domo</v>
      </c>
      <c r="E23" t="str">
        <f>'RESUMEN TOTAL'!F25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3">
      <c r="A24" t="str">
        <f>'RESUMEN TOTAL'!A26</f>
        <v>CENTRO</v>
      </c>
      <c r="B24" t="str">
        <f>'RESUMEN TOTAL'!B26</f>
        <v>CEN04</v>
      </c>
      <c r="C24" t="str">
        <f>'RESUMEN TOTAL'!D26</f>
        <v>San Martin y Contreras</v>
      </c>
      <c r="D24" t="str">
        <f>'RESUMEN TOTAL'!E26</f>
        <v>Domo</v>
      </c>
      <c r="E24" t="str">
        <f>'RESUMEN TOTAL'!F26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3">
      <c r="A25" t="str">
        <f>'RESUMEN TOTAL'!A27</f>
        <v>CENTRO</v>
      </c>
      <c r="B25" t="str">
        <f>'RESUMEN TOTAL'!B27</f>
        <v>CEN 05</v>
      </c>
      <c r="C25" t="str">
        <f>'RESUMEN TOTAL'!D27</f>
        <v>Bocuzzi e/España y San Martin</v>
      </c>
      <c r="D25" t="str">
        <f>'RESUMEN TOTAL'!E27</f>
        <v>DOMO</v>
      </c>
      <c r="E25" t="str">
        <f>'RESUMEN TOTAL'!F27</f>
        <v>Fibra Optica</v>
      </c>
      <c r="F25" t="str">
        <f>'RESUMEN TOTAL'!K27</f>
        <v>APAGADO</v>
      </c>
      <c r="G25" t="str">
        <f>'RESUMEN TOTAL'!L27</f>
        <v>APAGADO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3">
      <c r="A26" t="str">
        <f>'RESUMEN TOTAL'!A28</f>
        <v>CENTRO</v>
      </c>
      <c r="B26" t="str">
        <f>'RESUMEN TOTAL'!B28</f>
        <v>CEN06</v>
      </c>
      <c r="C26" t="str">
        <f>'RESUMEN TOTAL'!D28</f>
        <v>Monteagudo y A.del Valle</v>
      </c>
      <c r="D26" t="str">
        <f>'RESUMEN TOTAL'!E28</f>
        <v>Fija</v>
      </c>
      <c r="E26" t="str">
        <f>'RESUMEN TOTAL'!F28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3">
      <c r="A27" t="str">
        <f>'RESUMEN TOTAL'!A29</f>
        <v>CENTRO</v>
      </c>
      <c r="B27" t="str">
        <f>'RESUMEN TOTAL'!B29</f>
        <v>CEN07</v>
      </c>
      <c r="C27" t="str">
        <f>'RESUMEN TOTAL'!D29</f>
        <v>San Martin y Guemes</v>
      </c>
      <c r="D27" t="str">
        <f>'RESUMEN TOTAL'!E29</f>
        <v>DOMO</v>
      </c>
      <c r="E27" t="str">
        <f>'RESUMEN TOTAL'!F29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3">
      <c r="A28" t="str">
        <f>'RESUMEN TOTAL'!A30</f>
        <v>CENTRO</v>
      </c>
      <c r="B28" t="str">
        <f>'RESUMEN TOTAL'!B30</f>
        <v>CEN08</v>
      </c>
      <c r="C28" t="str">
        <f>'RESUMEN TOTAL'!D30</f>
        <v>San Martin y Pte.Peron</v>
      </c>
      <c r="D28" t="str">
        <f>'RESUMEN TOTAL'!E30</f>
        <v>Domo</v>
      </c>
      <c r="E28" t="str">
        <f>'RESUMEN TOTAL'!F30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3">
      <c r="A29" t="str">
        <f>'RESUMEN TOTAL'!A31</f>
        <v>CENTRO</v>
      </c>
      <c r="B29" t="str">
        <f>'RESUMEN TOTAL'!B31</f>
        <v>CEN09</v>
      </c>
      <c r="C29" t="str">
        <f>'RESUMEN TOTAL'!D31</f>
        <v>Chacabuco y 25 de Mayo</v>
      </c>
      <c r="D29" t="str">
        <f>'RESUMEN TOTAL'!E31</f>
        <v>Domo</v>
      </c>
      <c r="E29" t="str">
        <f>'RESUMEN TOTAL'!F31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3">
      <c r="A30" t="str">
        <f>'RESUMEN TOTAL'!A32</f>
        <v>CENTRO</v>
      </c>
      <c r="B30" t="str">
        <f>'RESUMEN TOTAL'!B32</f>
        <v>CEN10</v>
      </c>
      <c r="C30" t="str">
        <f>'RESUMEN TOTAL'!D32</f>
        <v>Monteagudo y Pte. Peron</v>
      </c>
      <c r="D30" t="str">
        <f>'RESUMEN TOTAL'!E32</f>
        <v>Domo</v>
      </c>
      <c r="E30" t="str">
        <f>'RESUMEN TOTAL'!F32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3">
      <c r="A31" t="str">
        <f>'RESUMEN TOTAL'!A33</f>
        <v>CENTRO</v>
      </c>
      <c r="B31" t="str">
        <f>'RESUMEN TOTAL'!B33</f>
        <v>CEN11</v>
      </c>
      <c r="C31" t="str">
        <f>'RESUMEN TOTAL'!D33</f>
        <v>Monteagudo y Bocuzzi</v>
      </c>
      <c r="D31" t="str">
        <f>'RESUMEN TOTAL'!E33</f>
        <v>Domo</v>
      </c>
      <c r="E31" t="str">
        <f>'RESUMEN TOTAL'!F33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3">
      <c r="A32" t="str">
        <f>'RESUMEN TOTAL'!A34</f>
        <v>CENTRO</v>
      </c>
      <c r="B32" t="str">
        <f>'RESUMEN TOTAL'!B34</f>
        <v>CEN 12</v>
      </c>
      <c r="C32" t="str">
        <f>'RESUMEN TOTAL'!D34</f>
        <v>Monteagudo y Mitre</v>
      </c>
      <c r="D32" t="str">
        <f>'RESUMEN TOTAL'!E34</f>
        <v>Domo</v>
      </c>
      <c r="E32" t="str">
        <f>'RESUMEN TOTAL'!F34</f>
        <v>Fibra Optica</v>
      </c>
      <c r="F32" t="str">
        <f>'RESUMEN TOTAL'!K34</f>
        <v>APAGADO</v>
      </c>
      <c r="G32" t="str">
        <f>'RESUMEN TOTAL'!L34</f>
        <v>APAGADO</v>
      </c>
      <c r="H32" t="str">
        <f>'RESUMEN TOTAL'!M34</f>
        <v>APAGADO</v>
      </c>
      <c r="I32" t="str">
        <f>'RESUMEN TOTAL'!N34</f>
        <v>APAGADO</v>
      </c>
      <c r="J32" t="str">
        <f>'RESUMEN TOTAL'!O34</f>
        <v>APAGADO</v>
      </c>
      <c r="K32" t="str">
        <f>'RESUMEN TOTAL'!P34</f>
        <v>APAGADO</v>
      </c>
      <c r="L32" t="str">
        <f>'RESUMEN TOTAL'!Q34</f>
        <v>APAGADO</v>
      </c>
      <c r="M32" t="str">
        <f>'RESUMEN TOTAL'!R34</f>
        <v>APAGADO</v>
      </c>
      <c r="N32" t="str">
        <f>'RESUMEN TOTAL'!S34</f>
        <v>APAGADO</v>
      </c>
      <c r="O32" t="str">
        <f>'RESUMEN TOTAL'!T34</f>
        <v>APAGADO</v>
      </c>
      <c r="P32" t="str">
        <f>'RESUMEN TOTAL'!U34</f>
        <v>APAGADO</v>
      </c>
      <c r="Q32" t="str">
        <f>'RESUMEN TOTAL'!V34</f>
        <v>APAGADO</v>
      </c>
      <c r="R32" t="str">
        <f>'RESUMEN TOTAL'!W34</f>
        <v>APAGADO</v>
      </c>
      <c r="S32" t="str">
        <f>'RESUMEN TOTAL'!X34</f>
        <v>APAGADO</v>
      </c>
      <c r="T32" t="str">
        <f>'RESUMEN TOTAL'!Y34</f>
        <v>APAGADO</v>
      </c>
      <c r="U32" t="str">
        <f>'RESUMEN TOTAL'!Z34</f>
        <v>APAGADO</v>
      </c>
      <c r="V32" t="str">
        <f>'RESUMEN TOTAL'!AA34</f>
        <v>APAGADO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3">
      <c r="A33" t="str">
        <f>'RESUMEN TOTAL'!A35</f>
        <v>CENTRO</v>
      </c>
      <c r="B33" t="str">
        <f>'RESUMEN TOTAL'!B35</f>
        <v>CEN 13</v>
      </c>
      <c r="C33" t="str">
        <f>'RESUMEN TOTAL'!D35</f>
        <v>25 de Mayo y Maipu</v>
      </c>
      <c r="D33" t="str">
        <f>'RESUMEN TOTAL'!E35</f>
        <v>DOMO</v>
      </c>
      <c r="E33" t="str">
        <f>'RESUMEN TOTAL'!F35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3">
      <c r="A34" t="str">
        <f>'RESUMEN TOTAL'!A36</f>
        <v>CENTRO</v>
      </c>
      <c r="B34" t="str">
        <f>'RESUMEN TOTAL'!B36</f>
        <v>CEN14</v>
      </c>
      <c r="C34" t="str">
        <f>'RESUMEN TOTAL'!D36</f>
        <v>Pte.Peron e/Pringles y Brown</v>
      </c>
      <c r="D34" t="str">
        <f>'RESUMEN TOTAL'!E36</f>
        <v>Domo</v>
      </c>
      <c r="E34" t="str">
        <f>'RESUMEN TOTAL'!F36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3">
      <c r="A35" t="str">
        <f>'RESUMEN TOTAL'!A37</f>
        <v>CENTRO</v>
      </c>
      <c r="B35" t="str">
        <f>'RESUMEN TOTAL'!B37</f>
        <v>CEN15</v>
      </c>
      <c r="C35" t="str">
        <f>'RESUMEN TOTAL'!D37</f>
        <v>Alberdi y A.del Valle</v>
      </c>
      <c r="D35" t="str">
        <f>'RESUMEN TOTAL'!E37</f>
        <v>Domo</v>
      </c>
      <c r="E35" t="str">
        <f>'RESUMEN TOTAL'!F37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3">
      <c r="A36" t="str">
        <f>'RESUMEN TOTAL'!A38</f>
        <v>CENTRO</v>
      </c>
      <c r="B36" t="str">
        <f>'RESUMEN TOTAL'!B38</f>
        <v>CEN16</v>
      </c>
      <c r="C36" t="str">
        <f>'RESUMEN TOTAL'!D38</f>
        <v>San Martin y Pte. Peron</v>
      </c>
      <c r="D36" t="str">
        <f>'RESUMEN TOTAL'!E38</f>
        <v>Fija</v>
      </c>
      <c r="E36" t="str">
        <f>'RESUMEN TOTAL'!F38</f>
        <v>Fibra Optica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3">
      <c r="A37" t="str">
        <f>'RESUMEN TOTAL'!A39</f>
        <v>CENTRO</v>
      </c>
      <c r="B37" t="str">
        <f>'RESUMEN TOTAL'!B39</f>
        <v>CEN17</v>
      </c>
      <c r="C37" t="str">
        <f>'RESUMEN TOTAL'!D39</f>
        <v>San Martin y Mitre</v>
      </c>
      <c r="D37" t="str">
        <f>'RESUMEN TOTAL'!E39</f>
        <v>Domo</v>
      </c>
      <c r="E37" t="str">
        <f>'RESUMEN TOTAL'!F39</f>
        <v>PTO A FO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3">
      <c r="A38" t="str">
        <f>'RESUMEN TOTAL'!A40</f>
        <v>CENTRO</v>
      </c>
      <c r="B38" t="str">
        <f>'RESUMEN TOTAL'!B40</f>
        <v>CEN18</v>
      </c>
      <c r="C38" t="str">
        <f>'RESUMEN TOTAL'!D40</f>
        <v>Monteagudo e/Mitre y Sallares</v>
      </c>
      <c r="D38" t="str">
        <f>'RESUMEN TOTAL'!E40</f>
        <v>Fija</v>
      </c>
      <c r="E38" t="str">
        <f>'RESUMEN TOTAL'!F40</f>
        <v>Fibra Optica</v>
      </c>
      <c r="F38" t="str">
        <f>'RESUMEN TOTAL'!K40</f>
        <v>APAGADO</v>
      </c>
      <c r="G38" t="str">
        <f>'RESUMEN TOTAL'!L40</f>
        <v>APAGADO</v>
      </c>
      <c r="H38" t="str">
        <f>'RESUMEN TOTAL'!M40</f>
        <v>APAGADO</v>
      </c>
      <c r="I38" t="str">
        <f>'RESUMEN TOTAL'!N40</f>
        <v>APAGADO</v>
      </c>
      <c r="J38" t="str">
        <f>'RESUMEN TOTAL'!O40</f>
        <v>APAGADO</v>
      </c>
      <c r="K38" t="str">
        <f>'RESUMEN TOTAL'!P40</f>
        <v>APAGADO</v>
      </c>
      <c r="L38" t="str">
        <f>'RESUMEN TOTAL'!Q40</f>
        <v>APAGADO</v>
      </c>
      <c r="M38" t="str">
        <f>'RESUMEN TOTAL'!R40</f>
        <v>APAGADO</v>
      </c>
      <c r="N38" t="str">
        <f>'RESUMEN TOTAL'!S40</f>
        <v>APAGADO</v>
      </c>
      <c r="O38" t="str">
        <f>'RESUMEN TOTAL'!T40</f>
        <v>APAGADO</v>
      </c>
      <c r="P38" t="str">
        <f>'RESUMEN TOTAL'!U40</f>
        <v>APAGADO</v>
      </c>
      <c r="Q38" t="str">
        <f>'RESUMEN TOTAL'!V40</f>
        <v>APAGADO</v>
      </c>
      <c r="R38" t="str">
        <f>'RESUMEN TOTAL'!W40</f>
        <v>APAGADO</v>
      </c>
      <c r="S38" t="str">
        <f>'RESUMEN TOTAL'!X40</f>
        <v>APAGADO</v>
      </c>
      <c r="T38" t="str">
        <f>'RESUMEN TOTAL'!Y40</f>
        <v>APAGADO</v>
      </c>
      <c r="U38" t="str">
        <f>'RESUMEN TOTAL'!Z40</f>
        <v>APAGADO</v>
      </c>
      <c r="V38" t="str">
        <f>'RESUMEN TOTAL'!AA40</f>
        <v>APAGADO</v>
      </c>
      <c r="W38" t="str">
        <f>'RESUMEN TOTAL'!AB40</f>
        <v>APAGADO</v>
      </c>
      <c r="X38" t="str">
        <f>'RESUMEN TOTAL'!AC40</f>
        <v>APAGADO</v>
      </c>
      <c r="Y38" t="str">
        <f>'RESUMEN TOTAL'!AD40</f>
        <v>APAGADO</v>
      </c>
      <c r="Z38" t="str">
        <f>'RESUMEN TOTAL'!AE40</f>
        <v>APAGADO</v>
      </c>
      <c r="AA38" t="str">
        <f>'RESUMEN TOTAL'!AF40</f>
        <v>APAGADO</v>
      </c>
      <c r="AB38" t="str">
        <f>'RESUMEN TOTAL'!AG40</f>
        <v>APAGADO</v>
      </c>
      <c r="AC38" t="str">
        <f>'RESUMEN TOTAL'!AH40</f>
        <v>APAGADO</v>
      </c>
      <c r="AD38" t="str">
        <f>'RESUMEN TOTAL'!AI40</f>
        <v>APAGADO</v>
      </c>
      <c r="AE38" t="str">
        <f>'RESUMEN TOTAL'!AJ40</f>
        <v>APAGADO</v>
      </c>
      <c r="AF38" t="str">
        <f>'RESUMEN TOTAL'!AK40</f>
        <v>APAGADO</v>
      </c>
      <c r="AG38">
        <f>'RESUMEN TOTAL'!AL40</f>
        <v>0</v>
      </c>
      <c r="AH38">
        <f>'RESUMEN TOTAL'!AM40</f>
        <v>0</v>
      </c>
      <c r="AI38">
        <f>'RESUMEN TOTAL'!AN40</f>
        <v>0</v>
      </c>
    </row>
    <row r="39" spans="1:35" x14ac:dyDescent="0.3">
      <c r="A39" t="str">
        <f>'RESUMEN TOTAL'!A41</f>
        <v>CENTRO</v>
      </c>
      <c r="B39" t="str">
        <f>'RESUMEN TOTAL'!B41</f>
        <v>CEN19</v>
      </c>
      <c r="C39" t="str">
        <f>'RESUMEN TOTAL'!D41</f>
        <v>Chacabuco y 25 de Mayo</v>
      </c>
      <c r="D39" t="str">
        <f>'RESUMEN TOTAL'!E41</f>
        <v>Fija</v>
      </c>
      <c r="E39" t="str">
        <f>'RESUMEN TOTAL'!F41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3">
      <c r="A40" t="str">
        <f>'RESUMEN TOTAL'!A42</f>
        <v>LOMAS DE MONTEVERDE</v>
      </c>
      <c r="B40" t="str">
        <f>'RESUMEN TOTAL'!B42</f>
        <v>CEN20</v>
      </c>
      <c r="C40" t="str">
        <f>'RESUMEN TOTAL'!D42</f>
        <v>Pte. Illia y Las Heras</v>
      </c>
      <c r="D40" t="str">
        <f>'RESUMEN TOTAL'!E42</f>
        <v>Domo</v>
      </c>
      <c r="E40" t="str">
        <f>'RESUMEN TOTAL'!F42</f>
        <v>Fibra Optica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 t="str">
        <f>'RESUMEN TOTAL'!AD42</f>
        <v>APAGADO</v>
      </c>
      <c r="Z40" t="str">
        <f>'RESUMEN TOTAL'!AE42</f>
        <v>APAGADO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3">
      <c r="A41" t="str">
        <f>'RESUMEN TOTAL'!A43</f>
        <v>CENTRO</v>
      </c>
      <c r="B41" t="str">
        <f>'RESUMEN TOTAL'!B43</f>
        <v>CEN21</v>
      </c>
      <c r="C41" t="str">
        <f>'RESUMEN TOTAL'!D43</f>
        <v>Misiones y Urquiza</v>
      </c>
      <c r="D41" t="str">
        <f>'RESUMEN TOTAL'!E43</f>
        <v>Fija</v>
      </c>
      <c r="E41" t="str">
        <f>'RESUMEN TOTAL'!F43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3">
      <c r="A42" t="str">
        <f>'RESUMEN TOTAL'!A44</f>
        <v>CENTRO</v>
      </c>
      <c r="B42" t="str">
        <f>'RESUMEN TOTAL'!B44</f>
        <v>CEN22</v>
      </c>
      <c r="C42" t="str">
        <f>'RESUMEN TOTAL'!D44</f>
        <v>Las Heras y Chacabuco</v>
      </c>
      <c r="D42" t="str">
        <f>'RESUMEN TOTAL'!E44</f>
        <v>Domo</v>
      </c>
      <c r="E42" t="str">
        <f>'RESUMEN TOTAL'!F44</f>
        <v>Radio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3">
      <c r="A43" t="str">
        <f>'RESUMEN TOTAL'!A45</f>
        <v>CENTRO</v>
      </c>
      <c r="B43" t="str">
        <f>'RESUMEN TOTAL'!B45</f>
        <v>CEN23</v>
      </c>
      <c r="C43" t="str">
        <f>'RESUMEN TOTAL'!D45</f>
        <v>Sallares y Monteagudo</v>
      </c>
      <c r="D43" t="str">
        <f>'RESUMEN TOTAL'!E45</f>
        <v>Domo</v>
      </c>
      <c r="E43" t="str">
        <f>'RESUMEN TOTAL'!F45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3">
      <c r="A44" t="str">
        <f>'RESUMEN TOTAL'!A46</f>
        <v>CENTRO</v>
      </c>
      <c r="B44" t="str">
        <f>'RESUMEN TOTAL'!B46</f>
        <v>CEN24</v>
      </c>
      <c r="C44" t="str">
        <f>'RESUMEN TOTAL'!D46</f>
        <v>Sallares y España</v>
      </c>
      <c r="D44" t="str">
        <f>'RESUMEN TOTAL'!E46</f>
        <v>Domo</v>
      </c>
      <c r="E44" t="str">
        <f>'RESUMEN TOTAL'!F46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3">
      <c r="A45" t="str">
        <f>'RESUMEN TOTAL'!A47</f>
        <v>CENTRO</v>
      </c>
      <c r="B45" t="str">
        <f>'RESUMEN TOTAL'!B47</f>
        <v>CEN25</v>
      </c>
      <c r="C45" t="str">
        <f>'RESUMEN TOTAL'!D47</f>
        <v>SAN MARTIN Y 9 DE JULIO</v>
      </c>
      <c r="D45" t="str">
        <f>'RESUMEN TOTAL'!E47</f>
        <v>Domo</v>
      </c>
      <c r="E45" t="str">
        <f>'RESUMEN TOTAL'!F47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3">
      <c r="A46" t="str">
        <f>'RESUMEN TOTAL'!A48</f>
        <v>CENTRO</v>
      </c>
      <c r="B46" t="str">
        <f>'RESUMEN TOTAL'!B48</f>
        <v>CEN26</v>
      </c>
      <c r="C46" t="str">
        <f>'RESUMEN TOTAL'!D48</f>
        <v>Mitre y España</v>
      </c>
      <c r="D46" t="str">
        <f>'RESUMEN TOTAL'!E48</f>
        <v>Domo</v>
      </c>
      <c r="E46" t="str">
        <f>'RESUMEN TOTAL'!F48</f>
        <v>Fibra Optica</v>
      </c>
      <c r="F46" t="str">
        <f>'RESUMEN TOTAL'!K48</f>
        <v>APAGADO</v>
      </c>
      <c r="G46" t="str">
        <f>'RESUMEN TOTAL'!L48</f>
        <v>APAGADO</v>
      </c>
      <c r="H46" t="str">
        <f>'RESUMEN TOTAL'!M48</f>
        <v>APAGADO</v>
      </c>
      <c r="I46" t="str">
        <f>'RESUMEN TOTAL'!N48</f>
        <v>APAGADO</v>
      </c>
      <c r="J46" t="str">
        <f>'RESUMEN TOTAL'!O48</f>
        <v>APAGADO</v>
      </c>
      <c r="K46" t="str">
        <f>'RESUMEN TOTAL'!P48</f>
        <v>APAGADO</v>
      </c>
      <c r="L46" t="str">
        <f>'RESUMEN TOTAL'!Q48</f>
        <v>APAGADO</v>
      </c>
      <c r="M46" t="str">
        <f>'RESUMEN TOTAL'!R48</f>
        <v>APAGADO</v>
      </c>
      <c r="N46" t="str">
        <f>'RESUMEN TOTAL'!S48</f>
        <v>APAGADO</v>
      </c>
      <c r="O46" t="str">
        <f>'RESUMEN TOTAL'!T48</f>
        <v>APAGADO</v>
      </c>
      <c r="P46" t="str">
        <f>'RESUMEN TOTAL'!U48</f>
        <v>APAGADO</v>
      </c>
      <c r="Q46" t="str">
        <f>'RESUMEN TOTAL'!V48</f>
        <v>APAGADO</v>
      </c>
      <c r="R46" t="str">
        <f>'RESUMEN TOTAL'!W48</f>
        <v>APAGADO</v>
      </c>
      <c r="S46" t="str">
        <f>'RESUMEN TOTAL'!X48</f>
        <v>APAGADO</v>
      </c>
      <c r="T46" t="str">
        <f>'RESUMEN TOTAL'!Y48</f>
        <v>APAGADO</v>
      </c>
      <c r="U46" t="str">
        <f>'RESUMEN TOTAL'!Z48</f>
        <v>APAGADO</v>
      </c>
      <c r="V46" t="str">
        <f>'RESUMEN TOTAL'!AA48</f>
        <v>APAGADO</v>
      </c>
      <c r="W46" t="str">
        <f>'RESUMEN TOTAL'!AB48</f>
        <v>APAGADO</v>
      </c>
      <c r="X46" t="str">
        <f>'RESUMEN TOTAL'!AC48</f>
        <v>APAGADO</v>
      </c>
      <c r="Y46" t="str">
        <f>'RESUMEN TOTAL'!AD48</f>
        <v>APAGADO</v>
      </c>
      <c r="Z46" t="str">
        <f>'RESUMEN TOTAL'!AE48</f>
        <v>APAGADO</v>
      </c>
      <c r="AA46" t="str">
        <f>'RESUMEN TOTAL'!AF48</f>
        <v>APAGADO</v>
      </c>
      <c r="AB46">
        <f>'RESUMEN TOTAL'!AG48</f>
        <v>0</v>
      </c>
      <c r="AC46" t="str">
        <f>'RESUMEN TOTAL'!AH48</f>
        <v>APAGADO</v>
      </c>
      <c r="AD46" t="str">
        <f>'RESUMEN TOTAL'!AI48</f>
        <v>APAGADO</v>
      </c>
      <c r="AE46" t="str">
        <f>'RESUMEN TOTAL'!AJ48</f>
        <v>APAGADO</v>
      </c>
      <c r="AF46" t="str">
        <f>'RESUMEN TOTAL'!AK48</f>
        <v>APAGADO</v>
      </c>
      <c r="AG46">
        <f>'RESUMEN TOTAL'!AL48</f>
        <v>0</v>
      </c>
      <c r="AH46">
        <f>'RESUMEN TOTAL'!AM48</f>
        <v>0</v>
      </c>
      <c r="AI46">
        <f>'RESUMEN TOTAL'!AN48</f>
        <v>0</v>
      </c>
    </row>
    <row r="47" spans="1:35" x14ac:dyDescent="0.3">
      <c r="A47" t="str">
        <f>'RESUMEN TOTAL'!A49</f>
        <v>CENTRO</v>
      </c>
      <c r="B47" t="str">
        <f>'RESUMEN TOTAL'!B49</f>
        <v>CEN27</v>
      </c>
      <c r="C47" t="str">
        <f>'RESUMEN TOTAL'!D49</f>
        <v>San Juan y España</v>
      </c>
      <c r="D47" t="str">
        <f>'RESUMEN TOTAL'!E49</f>
        <v>Domo</v>
      </c>
      <c r="E47" t="str">
        <f>'RESUMEN TOTAL'!F49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3">
      <c r="A48" t="str">
        <f>'RESUMEN TOTAL'!A50</f>
        <v>CENTRO</v>
      </c>
      <c r="B48" t="str">
        <f>'RESUMEN TOTAL'!B50</f>
        <v>CEN28</v>
      </c>
      <c r="C48" t="str">
        <f>'RESUMEN TOTAL'!D50</f>
        <v>Mitre y Alberdi</v>
      </c>
      <c r="D48" t="str">
        <f>'RESUMEN TOTAL'!E50</f>
        <v>Domo</v>
      </c>
      <c r="E48" t="str">
        <f>'RESUMEN TOTAL'!F50</f>
        <v>Fibra Optica</v>
      </c>
      <c r="F48" t="str">
        <f>'RESUMEN TOTAL'!K50</f>
        <v>APAGADO</v>
      </c>
      <c r="G48" t="str">
        <f>'RESUMEN TOTAL'!L50</f>
        <v>APAGADO</v>
      </c>
      <c r="H48" t="str">
        <f>'RESUMEN TOTAL'!M50</f>
        <v>APAGADO</v>
      </c>
      <c r="I48" t="str">
        <f>'RESUMEN TOTAL'!N50</f>
        <v>APAGADO</v>
      </c>
      <c r="J48" t="str">
        <f>'RESUMEN TOTAL'!O50</f>
        <v>APAGADO</v>
      </c>
      <c r="K48" t="str">
        <f>'RESUMEN TOTAL'!P50</f>
        <v>APAGADO</v>
      </c>
      <c r="L48" t="str">
        <f>'RESUMEN TOTAL'!Q50</f>
        <v>APAGADO</v>
      </c>
      <c r="M48" t="str">
        <f>'RESUMEN TOTAL'!R50</f>
        <v>APAGADO</v>
      </c>
      <c r="N48" t="str">
        <f>'RESUMEN TOTAL'!S50</f>
        <v>APAGADO</v>
      </c>
      <c r="O48" t="str">
        <f>'RESUMEN TOTAL'!T50</f>
        <v>APAGADO</v>
      </c>
      <c r="P48" t="str">
        <f>'RESUMEN TOTAL'!U50</f>
        <v>APAGADO</v>
      </c>
      <c r="Q48">
        <f>'RESUMEN TOTAL'!V50</f>
        <v>0</v>
      </c>
      <c r="R48" t="str">
        <f>'RESUMEN TOTAL'!W50</f>
        <v>APAGADO</v>
      </c>
      <c r="S48" t="str">
        <f>'RESUMEN TOTAL'!X50</f>
        <v>APAGADO</v>
      </c>
      <c r="T48" t="str">
        <f>'RESUMEN TOTAL'!Y50</f>
        <v>APAGADO</v>
      </c>
      <c r="U48" t="str">
        <f>'RESUMEN TOTAL'!Z50</f>
        <v>APAGADO</v>
      </c>
      <c r="V48" t="str">
        <f>'RESUMEN TOTAL'!AA50</f>
        <v>APAGADO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3">
      <c r="A49" t="str">
        <f>'RESUMEN TOTAL'!A51</f>
        <v>CENTRO</v>
      </c>
      <c r="B49" t="str">
        <f>'RESUMEN TOTAL'!B51</f>
        <v>CEN29</v>
      </c>
      <c r="C49" t="str">
        <f>'RESUMEN TOTAL'!D51</f>
        <v>Alberdi y San Juan</v>
      </c>
      <c r="D49" t="str">
        <f>'RESUMEN TOTAL'!E51</f>
        <v>Domo</v>
      </c>
      <c r="E49" t="str">
        <f>'RESUMEN TOTAL'!F51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3">
      <c r="A50" t="str">
        <f>'RESUMEN TOTAL'!A52</f>
        <v>CENTRO</v>
      </c>
      <c r="B50" t="str">
        <f>'RESUMEN TOTAL'!B52</f>
        <v>CEN30</v>
      </c>
      <c r="C50" t="str">
        <f>'RESUMEN TOTAL'!D52</f>
        <v>Mitre y Pringles</v>
      </c>
      <c r="D50" t="str">
        <f>'RESUMEN TOTAL'!E52</f>
        <v>Domo</v>
      </c>
      <c r="E50" t="str">
        <f>'RESUMEN TOTAL'!F52</f>
        <v>Fibra Optica</v>
      </c>
      <c r="F50" t="str">
        <f>'RESUMEN TOTAL'!K52</f>
        <v>APAGADO</v>
      </c>
      <c r="G50" t="str">
        <f>'RESUMEN TOTAL'!L52</f>
        <v>APAGADO</v>
      </c>
      <c r="H50" t="str">
        <f>'RESUMEN TOTAL'!M52</f>
        <v>APAGADO</v>
      </c>
      <c r="I50" t="str">
        <f>'RESUMEN TOTAL'!N52</f>
        <v>APAGADO</v>
      </c>
      <c r="J50" t="str">
        <f>'RESUMEN TOTAL'!O52</f>
        <v>APAGADO</v>
      </c>
      <c r="K50" t="str">
        <f>'RESUMEN TOTAL'!P52</f>
        <v>APAGADO</v>
      </c>
      <c r="L50" t="str">
        <f>'RESUMEN TOTAL'!Q52</f>
        <v>APAGADO</v>
      </c>
      <c r="M50" t="str">
        <f>'RESUMEN TOTAL'!R52</f>
        <v>APAGADO</v>
      </c>
      <c r="N50" t="str">
        <f>'RESUMEN TOTAL'!S52</f>
        <v>APAGADO</v>
      </c>
      <c r="O50" t="str">
        <f>'RESUMEN TOTAL'!T52</f>
        <v>APAGADO</v>
      </c>
      <c r="P50" t="str">
        <f>'RESUMEN TOTAL'!U52</f>
        <v>APAGADO</v>
      </c>
      <c r="Q50" t="str">
        <f>'RESUMEN TOTAL'!V52</f>
        <v>APAGADO</v>
      </c>
      <c r="R50" t="str">
        <f>'RESUMEN TOTAL'!W52</f>
        <v>APAGADO</v>
      </c>
      <c r="S50" t="str">
        <f>'RESUMEN TOTAL'!X52</f>
        <v>APAGADO</v>
      </c>
      <c r="T50" t="str">
        <f>'RESUMEN TOTAL'!Y52</f>
        <v>APAGADO</v>
      </c>
      <c r="U50" t="str">
        <f>'RESUMEN TOTAL'!Z52</f>
        <v>APAGADO</v>
      </c>
      <c r="V50" t="str">
        <f>'RESUMEN TOTAL'!AA52</f>
        <v>APAGADO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3">
      <c r="A51" t="str">
        <f>'RESUMEN TOTAL'!A53</f>
        <v>CENTRO</v>
      </c>
      <c r="B51" t="str">
        <f>'RESUMEN TOTAL'!B53</f>
        <v>CEN31</v>
      </c>
      <c r="C51" t="str">
        <f>'RESUMEN TOTAL'!D53</f>
        <v>Mitre e/Monteagudo y Alberdi</v>
      </c>
      <c r="D51" t="str">
        <f>'RESUMEN TOTAL'!E53</f>
        <v>Domo</v>
      </c>
      <c r="E51" t="str">
        <f>'RESUMEN TOTAL'!F53</f>
        <v>Fibra Optica</v>
      </c>
      <c r="F51" t="str">
        <f>'RESUMEN TOTAL'!K53</f>
        <v>APAGADO</v>
      </c>
      <c r="G51" t="str">
        <f>'RESUMEN TOTAL'!L53</f>
        <v>APAGADO</v>
      </c>
      <c r="H51" t="str">
        <f>'RESUMEN TOTAL'!M53</f>
        <v>APAGADO</v>
      </c>
      <c r="I51" t="str">
        <f>'RESUMEN TOTAL'!N53</f>
        <v>APAGADO</v>
      </c>
      <c r="J51" t="str">
        <f>'RESUMEN TOTAL'!O53</f>
        <v>APAGADO</v>
      </c>
      <c r="K51" t="str">
        <f>'RESUMEN TOTAL'!P53</f>
        <v>APAGADO</v>
      </c>
      <c r="L51" t="str">
        <f>'RESUMEN TOTAL'!Q53</f>
        <v>APAGADO</v>
      </c>
      <c r="M51" t="str">
        <f>'RESUMEN TOTAL'!R53</f>
        <v>APAGADO</v>
      </c>
      <c r="N51" t="str">
        <f>'RESUMEN TOTAL'!S53</f>
        <v>APAGADO</v>
      </c>
      <c r="O51" t="str">
        <f>'RESUMEN TOTAL'!T53</f>
        <v>APAGADO</v>
      </c>
      <c r="P51" t="str">
        <f>'RESUMEN TOTAL'!U53</f>
        <v>APAGADO</v>
      </c>
      <c r="Q51" t="str">
        <f>'RESUMEN TOTAL'!V53</f>
        <v>APAGADO</v>
      </c>
      <c r="R51" t="str">
        <f>'RESUMEN TOTAL'!W53</f>
        <v>APAGADO</v>
      </c>
      <c r="S51" t="str">
        <f>'RESUMEN TOTAL'!X53</f>
        <v>APAGADO</v>
      </c>
      <c r="T51" t="str">
        <f>'RESUMEN TOTAL'!Y53</f>
        <v>APAGADO</v>
      </c>
      <c r="U51" t="str">
        <f>'RESUMEN TOTAL'!Z53</f>
        <v>APAGADO</v>
      </c>
      <c r="V51" t="str">
        <f>'RESUMEN TOTAL'!AA53</f>
        <v>APAGADO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3">
      <c r="A52" t="str">
        <f>'RESUMEN TOTAL'!A54</f>
        <v>CENTRO</v>
      </c>
      <c r="B52" t="str">
        <f>'RESUMEN TOTAL'!B54</f>
        <v>CEN32</v>
      </c>
      <c r="C52" t="str">
        <f>'RESUMEN TOTAL'!D54</f>
        <v>Aristobulo del Valle y España</v>
      </c>
      <c r="D52" t="str">
        <f>'RESUMEN TOTAL'!E54</f>
        <v>Domo</v>
      </c>
      <c r="E52" t="str">
        <f>'RESUMEN TOTAL'!F54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3">
      <c r="A53" t="str">
        <f>'RESUMEN TOTAL'!A55</f>
        <v>CENTRO</v>
      </c>
      <c r="B53" t="str">
        <f>'RESUMEN TOTAL'!B55</f>
        <v>CEN33</v>
      </c>
      <c r="C53" t="str">
        <f>'RESUMEN TOTAL'!D55</f>
        <v>Peron y Alberdi</v>
      </c>
      <c r="D53" t="str">
        <f>'RESUMEN TOTAL'!E55</f>
        <v>Domo</v>
      </c>
      <c r="E53" t="str">
        <f>'RESUMEN TOTAL'!F55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3">
      <c r="A54" t="str">
        <f>'RESUMEN TOTAL'!A56</f>
        <v>CENTRO</v>
      </c>
      <c r="B54" t="str">
        <f>'RESUMEN TOTAL'!B56</f>
        <v>CEN34</v>
      </c>
      <c r="C54" t="str">
        <f>'RESUMEN TOTAL'!D56</f>
        <v>Peron y España</v>
      </c>
      <c r="D54" t="str">
        <f>'RESUMEN TOTAL'!E56</f>
        <v>Domo</v>
      </c>
      <c r="E54" t="str">
        <f>'RESUMEN TOTAL'!F56</f>
        <v>Fibra Optica</v>
      </c>
      <c r="F54" t="str">
        <f>'RESUMEN TOTAL'!K56</f>
        <v>APAGADO</v>
      </c>
      <c r="G54" t="str">
        <f>'RESUMEN TOTAL'!L56</f>
        <v>APAGADO</v>
      </c>
      <c r="H54" t="str">
        <f>'RESUMEN TOTAL'!M56</f>
        <v>APAGADO</v>
      </c>
      <c r="I54" t="str">
        <f>'RESUMEN TOTAL'!N56</f>
        <v>APAGADO</v>
      </c>
      <c r="J54" t="str">
        <f>'RESUMEN TOTAL'!O56</f>
        <v>APAGADO</v>
      </c>
      <c r="K54" t="str">
        <f>'RESUMEN TOTAL'!P56</f>
        <v>APAGADO</v>
      </c>
      <c r="L54" t="str">
        <f>'RESUMEN TOTAL'!Q56</f>
        <v>APAGADO</v>
      </c>
      <c r="M54" t="str">
        <f>'RESUMEN TOTAL'!R56</f>
        <v>APAGADO</v>
      </c>
      <c r="N54" t="str">
        <f>'RESUMEN TOTAL'!S56</f>
        <v>APAGADO</v>
      </c>
      <c r="O54" t="str">
        <f>'RESUMEN TOTAL'!T56</f>
        <v>APAGADO</v>
      </c>
      <c r="P54" t="str">
        <f>'RESUMEN TOTAL'!U56</f>
        <v>APAGADO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3">
      <c r="A55" t="str">
        <f>'RESUMEN TOTAL'!A57</f>
        <v>CENTRO</v>
      </c>
      <c r="B55" t="str">
        <f>'RESUMEN TOTAL'!B57</f>
        <v>CEN35</v>
      </c>
      <c r="C55" t="str">
        <f>'RESUMEN TOTAL'!D57</f>
        <v>España y Marmol</v>
      </c>
      <c r="D55" t="str">
        <f>'RESUMEN TOTAL'!E57</f>
        <v>Domo</v>
      </c>
      <c r="E55" t="str">
        <f>'RESUMEN TOTAL'!F57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3">
      <c r="A56" t="str">
        <f>'RESUMEN TOTAL'!A58</f>
        <v>CENTRO</v>
      </c>
      <c r="B56" t="str">
        <f>'RESUMEN TOTAL'!B58</f>
        <v>CEN36</v>
      </c>
      <c r="C56" t="str">
        <f>'RESUMEN TOTAL'!D58</f>
        <v>España y 9 de Julio</v>
      </c>
      <c r="D56" t="str">
        <f>'RESUMEN TOTAL'!E58</f>
        <v>Domo</v>
      </c>
      <c r="E56" t="str">
        <f>'RESUMEN TOTAL'!F58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3">
      <c r="A57" t="str">
        <f>'RESUMEN TOTAL'!A59</f>
        <v>CENTRO</v>
      </c>
      <c r="B57" t="str">
        <f>'RESUMEN TOTAL'!B59</f>
        <v>CEN 37</v>
      </c>
      <c r="C57" t="str">
        <f>'RESUMEN TOTAL'!D59</f>
        <v>Diagonal Granaderos y Monteagudo</v>
      </c>
      <c r="D57" t="str">
        <f>'RESUMEN TOTAL'!E59</f>
        <v>Domo</v>
      </c>
      <c r="E57" t="str">
        <f>'RESUMEN TOTAL'!F59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3">
      <c r="A58" t="str">
        <f>'RESUMEN TOTAL'!A60</f>
        <v>CENTRO</v>
      </c>
      <c r="B58" t="str">
        <f>'RESUMEN TOTAL'!B60</f>
        <v>CEN38</v>
      </c>
      <c r="C58" t="str">
        <f>'RESUMEN TOTAL'!D60</f>
        <v>Diagonal Constituyentes y Almafuerte</v>
      </c>
      <c r="D58" t="str">
        <f>'RESUMEN TOTAL'!E60</f>
        <v>Domo</v>
      </c>
      <c r="E58" t="str">
        <f>'RESUMEN TOTAL'!F60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 t="str">
        <f>'RESUMEN TOTAL'!T60</f>
        <v>APAGADO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3">
      <c r="A59" t="str">
        <f>'RESUMEN TOTAL'!A61</f>
        <v>CENTRO</v>
      </c>
      <c r="B59" t="str">
        <f>'RESUMEN TOTAL'!B61</f>
        <v>CEN39</v>
      </c>
      <c r="C59" t="str">
        <f>'RESUMEN TOTAL'!D61</f>
        <v>San Martin y Alem</v>
      </c>
      <c r="D59" t="str">
        <f>'RESUMEN TOTAL'!E61</f>
        <v>Domo</v>
      </c>
      <c r="E59" t="str">
        <f>'RESUMEN TOTAL'!F61</f>
        <v>Fibra Optica</v>
      </c>
      <c r="F59" t="str">
        <f>'RESUMEN TOTAL'!K61</f>
        <v>APAGADO</v>
      </c>
      <c r="G59" t="str">
        <f>'RESUMEN TOTAL'!L61</f>
        <v>APAGADO</v>
      </c>
      <c r="H59" t="str">
        <f>'RESUMEN TOTAL'!M61</f>
        <v>APAGADO</v>
      </c>
      <c r="I59" t="str">
        <f>'RESUMEN TOTAL'!N61</f>
        <v>APAGADO</v>
      </c>
      <c r="J59" t="str">
        <f>'RESUMEN TOTAL'!O61</f>
        <v>APAGADO</v>
      </c>
      <c r="K59" t="str">
        <f>'RESUMEN TOTAL'!P61</f>
        <v>APAGADO</v>
      </c>
      <c r="L59" t="str">
        <f>'RESUMEN TOTAL'!Q61</f>
        <v>APAGADO</v>
      </c>
      <c r="M59" t="str">
        <f>'RESUMEN TOTAL'!R61</f>
        <v>APAGADO</v>
      </c>
      <c r="N59" t="str">
        <f>'RESUMEN TOTAL'!S61</f>
        <v>APAGADO</v>
      </c>
      <c r="O59" t="str">
        <f>'RESUMEN TOTAL'!T61</f>
        <v>APAGADO</v>
      </c>
      <c r="P59" t="str">
        <f>'RESUMEN TOTAL'!U61</f>
        <v>APAGADO</v>
      </c>
      <c r="Q59" t="str">
        <f>'RESUMEN TOTAL'!V61</f>
        <v>APAGADO</v>
      </c>
      <c r="R59" t="str">
        <f>'RESUMEN TOTAL'!W61</f>
        <v>APAGADO</v>
      </c>
      <c r="S59" t="str">
        <f>'RESUMEN TOTAL'!X61</f>
        <v>APAGADO</v>
      </c>
      <c r="T59" t="str">
        <f>'RESUMEN TOTAL'!Y61</f>
        <v>APAGADO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3">
      <c r="A60" t="str">
        <f>'RESUMEN TOTAL'!A62</f>
        <v>CENTRO</v>
      </c>
      <c r="B60" t="str">
        <f>'RESUMEN TOTAL'!B62</f>
        <v>CEN40</v>
      </c>
      <c r="C60" t="str">
        <f>'RESUMEN TOTAL'!D62</f>
        <v>Contreras y Monteagudo</v>
      </c>
      <c r="D60" t="str">
        <f>'RESUMEN TOTAL'!E62</f>
        <v>Domo</v>
      </c>
      <c r="E60" t="str">
        <f>'RESUMEN TOTAL'!F62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 t="str">
        <f>'RESUMEN TOTAL'!S62</f>
        <v>APAGADO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3">
      <c r="A61" t="str">
        <f>'RESUMEN TOTAL'!A63</f>
        <v>CENTRO</v>
      </c>
      <c r="B61" t="str">
        <f>'RESUMEN TOTAL'!B63</f>
        <v>CEN41</v>
      </c>
      <c r="C61" t="str">
        <f>'RESUMEN TOTAL'!D63</f>
        <v>Contreras y Alberdi</v>
      </c>
      <c r="D61" t="str">
        <f>'RESUMEN TOTAL'!E63</f>
        <v>Domo</v>
      </c>
      <c r="E61" t="str">
        <f>'RESUMEN TOTAL'!F63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3">
      <c r="A62" t="str">
        <f>'RESUMEN TOTAL'!A64</f>
        <v>CENTRO</v>
      </c>
      <c r="B62" t="str">
        <f>'RESUMEN TOTAL'!B64</f>
        <v>CEN42</v>
      </c>
      <c r="C62" t="str">
        <f>'RESUMEN TOTAL'!D64</f>
        <v>Diagonal Constituyentes y Alem</v>
      </c>
      <c r="D62" t="str">
        <f>'RESUMEN TOTAL'!E64</f>
        <v>Domo</v>
      </c>
      <c r="E62" t="str">
        <f>'RESUMEN TOTAL'!F64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 t="str">
        <f>'RESUMEN TOTAL'!S64</f>
        <v>APAGADO</v>
      </c>
      <c r="O62" t="str">
        <f>'RESUMEN TOTAL'!T64</f>
        <v>APAGADO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3">
      <c r="A63" t="str">
        <f>'RESUMEN TOTAL'!A65</f>
        <v>CENTRO</v>
      </c>
      <c r="B63" t="str">
        <f>'RESUMEN TOTAL'!B65</f>
        <v>CEN43</v>
      </c>
      <c r="C63" t="str">
        <f>'RESUMEN TOTAL'!D65</f>
        <v>Sallares y Alberdi</v>
      </c>
      <c r="D63" t="str">
        <f>'RESUMEN TOTAL'!E65</f>
        <v>Domo</v>
      </c>
      <c r="E63" t="str">
        <f>'RESUMEN TOTAL'!F65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 t="str">
        <f>'RESUMEN TOTAL'!AB65</f>
        <v>APAGADO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 t="str">
        <f>'RESUMEN TOTAL'!AG65</f>
        <v>APAGADO</v>
      </c>
      <c r="AC63" t="str">
        <f>'RESUMEN TOTAL'!AH65</f>
        <v>APAGADO</v>
      </c>
      <c r="AD63">
        <f>'RESUMEN TOTAL'!AI65</f>
        <v>0</v>
      </c>
      <c r="AE63" t="str">
        <f>'RESUMEN TOTAL'!AJ65</f>
        <v>APAGADO</v>
      </c>
      <c r="AF63" t="str">
        <f>'RESUMEN TOTAL'!AK65</f>
        <v>APAGADO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3">
      <c r="A64" t="str">
        <f>'RESUMEN TOTAL'!A66</f>
        <v>CENTRO</v>
      </c>
      <c r="B64" t="str">
        <f>'RESUMEN TOTAL'!B66</f>
        <v>CEN44</v>
      </c>
      <c r="C64" t="str">
        <f>'RESUMEN TOTAL'!D66</f>
        <v>Mitre y Brown</v>
      </c>
      <c r="D64" t="str">
        <f>'RESUMEN TOTAL'!E66</f>
        <v>Domo</v>
      </c>
      <c r="E64" t="str">
        <f>'RESUMEN TOTAL'!F66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 t="str">
        <f>'RESUMEN TOTAL'!AB66</f>
        <v>APAGADO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 t="str">
        <f>'RESUMEN TOTAL'!AG66</f>
        <v>APAGADO</v>
      </c>
      <c r="AC64" t="str">
        <f>'RESUMEN TOTAL'!AH66</f>
        <v>APAGADO</v>
      </c>
      <c r="AD64" t="str">
        <f>'RESUMEN TOTAL'!AI66</f>
        <v>APAGADO</v>
      </c>
      <c r="AE64" t="str">
        <f>'RESUMEN TOTAL'!AJ66</f>
        <v>APAGADO</v>
      </c>
      <c r="AF64" t="str">
        <f>'RESUMEN TOTAL'!AK66</f>
        <v>APAGADO</v>
      </c>
      <c r="AG64">
        <f>'RESUMEN TOTAL'!AL66</f>
        <v>0</v>
      </c>
      <c r="AH64">
        <f>'RESUMEN TOTAL'!AM66</f>
        <v>0</v>
      </c>
      <c r="AI64">
        <f>'RESUMEN TOTAL'!AN66</f>
        <v>0</v>
      </c>
    </row>
    <row r="65" spans="1:35" x14ac:dyDescent="0.3">
      <c r="A65" t="str">
        <f>'RESUMEN TOTAL'!A67</f>
        <v>CENTRO</v>
      </c>
      <c r="B65" t="str">
        <f>'RESUMEN TOTAL'!B67</f>
        <v>CEN45 (fija 1)</v>
      </c>
      <c r="C65" t="str">
        <f>'RESUMEN TOTAL'!D67</f>
        <v>EEUU Y MORENO</v>
      </c>
      <c r="D65" t="str">
        <f>'RESUMEN TOTAL'!E67</f>
        <v>Fija</v>
      </c>
      <c r="E65" t="str">
        <f>'RESUMEN TOTAL'!F67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 t="str">
        <f>'RESUMEN TOTAL'!R67</f>
        <v>APAGADO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3">
      <c r="A66" t="str">
        <f>'RESUMEN TOTAL'!A68</f>
        <v>CENTRO</v>
      </c>
      <c r="B66" t="str">
        <f>'RESUMEN TOTAL'!B68</f>
        <v>CEN46 (fija 2)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 t="str">
        <f>'RESUMEN TOTAL'!R68</f>
        <v>APAGADO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3">
      <c r="A67" t="str">
        <f>'RESUMEN TOTAL'!A69</f>
        <v>CENTRO</v>
      </c>
      <c r="B67" t="str">
        <f>'RESUMEN TOTAL'!B69</f>
        <v>CEN47</v>
      </c>
      <c r="C67" t="str">
        <f>'RESUMEN TOTAL'!D69</f>
        <v>Sallares y Brown</v>
      </c>
      <c r="D67" t="str">
        <f>'RESUMEN TOTAL'!E69</f>
        <v>Domo</v>
      </c>
      <c r="E67" t="str">
        <f>'RESUMEN TOTAL'!F69</f>
        <v>Fibra Optica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 t="str">
        <f>'RESUMEN TOTAL'!AB69</f>
        <v>APAGADO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 t="str">
        <f>'RESUMEN TOTAL'!AG69</f>
        <v>APAGADO</v>
      </c>
      <c r="AC67" t="str">
        <f>'RESUMEN TOTAL'!AH69</f>
        <v>APAGADO</v>
      </c>
      <c r="AD67" t="str">
        <f>'RESUMEN TOTAL'!AI69</f>
        <v>APAGADO</v>
      </c>
      <c r="AE67" t="str">
        <f>'RESUMEN TOTAL'!AJ69</f>
        <v>APAGADO</v>
      </c>
      <c r="AF67" t="str">
        <f>'RESUMEN TOTAL'!AK69</f>
        <v>APAGADO</v>
      </c>
      <c r="AG67">
        <f>'RESUMEN TOTAL'!AL69</f>
        <v>0</v>
      </c>
      <c r="AH67">
        <f>'RESUMEN TOTAL'!AM69</f>
        <v>0</v>
      </c>
      <c r="AI67">
        <f>'RESUMEN TOTAL'!AN69</f>
        <v>0</v>
      </c>
    </row>
    <row r="68" spans="1:35" x14ac:dyDescent="0.3">
      <c r="A68" t="str">
        <f>'RESUMEN TOTAL'!A70</f>
        <v>CENTRO</v>
      </c>
      <c r="B68" t="str">
        <f>'RESUMEN TOTAL'!B70</f>
        <v>CEN48</v>
      </c>
      <c r="C68" t="str">
        <f>'RESUMEN TOTAL'!D70</f>
        <v>Velez Sarsfield y Las Heras</v>
      </c>
      <c r="D68" t="str">
        <f>'RESUMEN TOTAL'!E70</f>
        <v>Domo</v>
      </c>
      <c r="E68" t="str">
        <f>'RESUMEN TOTAL'!F70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3">
      <c r="A69" t="str">
        <f>'RESUMEN TOTAL'!A71</f>
        <v>CENTRO</v>
      </c>
      <c r="B69" t="str">
        <f>'RESUMEN TOTAL'!B71</f>
        <v>CEN49</v>
      </c>
      <c r="C69" t="str">
        <f>'RESUMEN TOTAL'!D71</f>
        <v>Av. San Martin y Florencio Sanchez</v>
      </c>
      <c r="D69" t="str">
        <f>'RESUMEN TOTAL'!E71</f>
        <v>Domo</v>
      </c>
      <c r="E69" t="str">
        <f>'RESUMEN TOTAL'!F71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3">
      <c r="A70" t="str">
        <f>'RESUMEN TOTAL'!A72</f>
        <v>CENTRO</v>
      </c>
      <c r="B70" t="str">
        <f>'RESUMEN TOTAL'!B72</f>
        <v>CEN 50</v>
      </c>
      <c r="C70" t="str">
        <f>'RESUMEN TOTAL'!D72</f>
        <v>Av. San Martin y Newbery</v>
      </c>
      <c r="D70" t="str">
        <f>'RESUMEN TOTAL'!E72</f>
        <v>Domo</v>
      </c>
      <c r="E70" t="str">
        <f>'RESUMEN TOTAL'!F72</f>
        <v>Radio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 t="str">
        <f>'RESUMEN TOTAL'!AG72</f>
        <v>APAGADO</v>
      </c>
      <c r="AC70" t="str">
        <f>'RESUMEN TOTAL'!AH72</f>
        <v>APAGADO</v>
      </c>
      <c r="AD70" t="str">
        <f>'RESUMEN TOTAL'!AI72</f>
        <v>APAGADO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3">
      <c r="A71" t="str">
        <f>'RESUMEN TOTAL'!A73</f>
        <v>CENTRO</v>
      </c>
      <c r="B71" t="str">
        <f>'RESUMEN TOTAL'!B73</f>
        <v>CEN 51</v>
      </c>
      <c r="C71" t="str">
        <f>'RESUMEN TOTAL'!D73</f>
        <v>ILLIA Y LAS HERAS</v>
      </c>
      <c r="D71" t="str">
        <f>'RESUMEN TOTAL'!E73</f>
        <v>FIJA</v>
      </c>
      <c r="E71" t="str">
        <f>'RESUMEN TOTAL'!F73</f>
        <v>Fibra Optica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3">
      <c r="A72" t="str">
        <f>'RESUMEN TOTAL'!A74</f>
        <v>CENTRO</v>
      </c>
      <c r="B72" t="str">
        <f>'RESUMEN TOTAL'!B74</f>
        <v>CEN52</v>
      </c>
      <c r="C72" t="str">
        <f>'RESUMEN TOTAL'!D74</f>
        <v>San Martin y Almafuerte (ex San Martin y Dorrego)</v>
      </c>
      <c r="D72" t="str">
        <f>'RESUMEN TOTAL'!E74</f>
        <v>DOMO</v>
      </c>
      <c r="E72" t="str">
        <f>'RESUMEN TOTAL'!F74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3">
      <c r="A73" t="str">
        <f>'RESUMEN TOTAL'!A75</f>
        <v>CENTRO</v>
      </c>
      <c r="B73" t="str">
        <f>'RESUMEN TOTAL'!B75</f>
        <v>CEN 53</v>
      </c>
      <c r="C73" t="str">
        <f>'RESUMEN TOTAL'!D75</f>
        <v>GUTIERREZ Y BROWN</v>
      </c>
      <c r="D73" t="str">
        <f>'RESUMEN TOTAL'!E75</f>
        <v>Domo</v>
      </c>
      <c r="E73" t="str">
        <f>'RESUMEN TOTAL'!F75</f>
        <v>Radio</v>
      </c>
      <c r="F73" t="str">
        <f>'RESUMEN TOTAL'!K75</f>
        <v>APAGADO</v>
      </c>
      <c r="G73" t="str">
        <f>'RESUMEN TOTAL'!L75</f>
        <v>APAGADO</v>
      </c>
      <c r="H73" t="str">
        <f>'RESUMEN TOTAL'!M75</f>
        <v>APAGADO</v>
      </c>
      <c r="I73" t="str">
        <f>'RESUMEN TOTAL'!N75</f>
        <v>APAGADO</v>
      </c>
      <c r="J73" t="str">
        <f>'RESUMEN TOTAL'!O75</f>
        <v>APAGADO</v>
      </c>
      <c r="K73" t="str">
        <f>'RESUMEN TOTAL'!P75</f>
        <v>APAGADO</v>
      </c>
      <c r="L73" t="str">
        <f>'RESUMEN TOTAL'!Q75</f>
        <v>APAGADO</v>
      </c>
      <c r="M73" t="str">
        <f>'RESUMEN TOTAL'!R75</f>
        <v>APAGADO</v>
      </c>
      <c r="N73" t="str">
        <f>'RESUMEN TOTAL'!S75</f>
        <v>APAGADO</v>
      </c>
      <c r="O73" t="str">
        <f>'RESUMEN TOTAL'!T75</f>
        <v>APAGADO</v>
      </c>
      <c r="P73" t="str">
        <f>'RESUMEN TOTAL'!U75</f>
        <v>APAGADO</v>
      </c>
      <c r="Q73" t="str">
        <f>'RESUMEN TOTAL'!V75</f>
        <v>APAGADO</v>
      </c>
      <c r="R73" t="str">
        <f>'RESUMEN TOTAL'!W75</f>
        <v>APAGADO</v>
      </c>
      <c r="S73" t="str">
        <f>'RESUMEN TOTAL'!X75</f>
        <v>APAGADO</v>
      </c>
      <c r="T73" t="str">
        <f>'RESUMEN TOTAL'!Y75</f>
        <v>APAGADO</v>
      </c>
      <c r="U73" t="str">
        <f>'RESUMEN TOTAL'!Z75</f>
        <v>APAGADO</v>
      </c>
      <c r="V73" t="str">
        <f>'RESUMEN TOTAL'!AA75</f>
        <v>APAGADO</v>
      </c>
      <c r="W73" t="str">
        <f>'RESUMEN TOTAL'!AB75</f>
        <v>APAGADO</v>
      </c>
      <c r="X73" t="str">
        <f>'RESUMEN TOTAL'!AC75</f>
        <v>APAGADO</v>
      </c>
      <c r="Y73" t="str">
        <f>'RESUMEN TOTAL'!AD75</f>
        <v>APAGADO</v>
      </c>
      <c r="Z73" t="str">
        <f>'RESUMEN TOTAL'!AE75</f>
        <v>APAGADO</v>
      </c>
      <c r="AA73" t="str">
        <f>'RESUMEN TOTAL'!AF75</f>
        <v>APAGADO</v>
      </c>
      <c r="AB73" t="str">
        <f>'RESUMEN TOTAL'!AG75</f>
        <v>APAGADO</v>
      </c>
      <c r="AC73">
        <f>'RESUMEN TOTAL'!AH75</f>
        <v>0</v>
      </c>
      <c r="AD73">
        <f>'RESUMEN TOTAL'!AI75</f>
        <v>0</v>
      </c>
      <c r="AE73" t="str">
        <f>'RESUMEN TOTAL'!AJ75</f>
        <v>APAGADO</v>
      </c>
      <c r="AF73" t="str">
        <f>'RESUMEN TOTAL'!AK75</f>
        <v>APAGADO</v>
      </c>
      <c r="AG73">
        <f>'RESUMEN TOTAL'!AL75</f>
        <v>0</v>
      </c>
      <c r="AH73">
        <f>'RESUMEN TOTAL'!AM75</f>
        <v>0</v>
      </c>
      <c r="AI73">
        <f>'RESUMEN TOTAL'!AN75</f>
        <v>0</v>
      </c>
    </row>
    <row r="74" spans="1:35" x14ac:dyDescent="0.3">
      <c r="A74" t="str">
        <f>'RESUMEN TOTAL'!A76</f>
        <v>CENTRO</v>
      </c>
      <c r="B74" t="str">
        <f>'RESUMEN TOTAL'!B76</f>
        <v>CEN 54</v>
      </c>
      <c r="C74" t="str">
        <f>'RESUMEN TOTAL'!D76</f>
        <v>GUTIERREZ Y PRINGLES</v>
      </c>
      <c r="D74" t="str">
        <f>'RESUMEN TOTAL'!E76</f>
        <v>Domo</v>
      </c>
      <c r="E74" t="str">
        <f>'RESUMEN TOTAL'!F76</f>
        <v>Radio</v>
      </c>
      <c r="F74" t="str">
        <f>'RESUMEN TOTAL'!K76</f>
        <v>APAGADO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3">
      <c r="A75" t="str">
        <f>'RESUMEN TOTAL'!A77</f>
        <v>CENTRO</v>
      </c>
      <c r="B75" t="str">
        <f>'RESUMEN TOTAL'!B77</f>
        <v>CEN 55</v>
      </c>
      <c r="C75" t="str">
        <f>'RESUMEN TOTAL'!D77</f>
        <v>BOUREL Y URQUIZA</v>
      </c>
      <c r="D75" t="str">
        <f>'RESUMEN TOTAL'!E77</f>
        <v>Domo</v>
      </c>
      <c r="E75" t="str">
        <f>'RESUMEN TOTAL'!F77</f>
        <v>Radio</v>
      </c>
      <c r="F75" t="str">
        <f>'RESUMEN TOTAL'!K77</f>
        <v>APAGADO</v>
      </c>
      <c r="G75" t="str">
        <f>'RESUMEN TOTAL'!L77</f>
        <v>APAGADO</v>
      </c>
      <c r="H75" t="str">
        <f>'RESUMEN TOTAL'!M77</f>
        <v>APAGADO</v>
      </c>
      <c r="I75" t="str">
        <f>'RESUMEN TOTAL'!N77</f>
        <v>APAGADO</v>
      </c>
      <c r="J75" t="str">
        <f>'RESUMEN TOTAL'!O77</f>
        <v>APAGADO</v>
      </c>
      <c r="K75" t="str">
        <f>'RESUMEN TOTAL'!P77</f>
        <v>APAGADO</v>
      </c>
      <c r="L75" t="str">
        <f>'RESUMEN TOTAL'!Q77</f>
        <v>APAGADO</v>
      </c>
      <c r="M75" t="str">
        <f>'RESUMEN TOTAL'!R77</f>
        <v>APAGADO</v>
      </c>
      <c r="N75" t="str">
        <f>'RESUMEN TOTAL'!S77</f>
        <v>APAGADO</v>
      </c>
      <c r="O75" t="str">
        <f>'RESUMEN TOTAL'!T77</f>
        <v>APAGADO</v>
      </c>
      <c r="P75" t="str">
        <f>'RESUMEN TOTAL'!U77</f>
        <v>APAGADO</v>
      </c>
      <c r="Q75" t="str">
        <f>'RESUMEN TOTAL'!V77</f>
        <v>APAGADO</v>
      </c>
      <c r="R75" t="str">
        <f>'RESUMEN TOTAL'!W77</f>
        <v>APAGADO</v>
      </c>
      <c r="S75" t="str">
        <f>'RESUMEN TOTAL'!X77</f>
        <v>APAGADO</v>
      </c>
      <c r="T75" t="str">
        <f>'RESUMEN TOTAL'!Y77</f>
        <v>APAGADO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3">
      <c r="A76" t="str">
        <f>'RESUMEN TOTAL'!A78</f>
        <v>CENTRO</v>
      </c>
      <c r="B76" t="str">
        <f>'RESUMEN TOTAL'!B78</f>
        <v>CEN 56</v>
      </c>
      <c r="C76" t="str">
        <f>'RESUMEN TOTAL'!D78</f>
        <v>Newbery y Falucho</v>
      </c>
      <c r="D76" t="str">
        <f>'RESUMEN TOTAL'!E78</f>
        <v>DOMO</v>
      </c>
      <c r="E76" t="str">
        <f>'RESUMEN TOTAL'!F78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3">
      <c r="A77" t="str">
        <f>'RESUMEN TOTAL'!A79</f>
        <v>CENTRO</v>
      </c>
      <c r="B77" t="str">
        <f>'RESUMEN TOTAL'!B79</f>
        <v>CEN 57</v>
      </c>
      <c r="C77" t="str">
        <f>'RESUMEN TOTAL'!D79</f>
        <v>25 DE MAYO Y DORREGO</v>
      </c>
      <c r="D77" t="str">
        <f>'RESUMEN TOTAL'!E79</f>
        <v>DOMO</v>
      </c>
      <c r="E77" t="str">
        <f>'RESUMEN TOTAL'!F79</f>
        <v>Radio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3">
      <c r="A78" t="str">
        <f>'RESUMEN TOTAL'!A80</f>
        <v>CENTRO</v>
      </c>
      <c r="B78" t="str">
        <f>'RESUMEN TOTAL'!B80</f>
        <v>CEN 58</v>
      </c>
      <c r="C78" t="str">
        <f>'RESUMEN TOTAL'!D80</f>
        <v>EEUU Y MORENO</v>
      </c>
      <c r="D78" t="str">
        <f>'RESUMEN TOTAL'!E80</f>
        <v>DOMO</v>
      </c>
      <c r="E78" t="str">
        <f>'RESUMEN TOTAL'!F80</f>
        <v>FIBRA OPTICA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3">
      <c r="A79" t="str">
        <f>'RESUMEN TOTAL'!A81</f>
        <v>CENTRO</v>
      </c>
      <c r="B79" t="str">
        <f>'RESUMEN TOTAL'!B81</f>
        <v>CEN59</v>
      </c>
      <c r="C79" t="str">
        <f>'RESUMEN TOTAL'!D81</f>
        <v>CHACABUCO Y BOUREL</v>
      </c>
      <c r="D79" t="str">
        <f>'RESUMEN TOTAL'!E81</f>
        <v>DOMO</v>
      </c>
      <c r="E79" t="str">
        <f>'RESUMEN TOTAL'!F81</f>
        <v>Radio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3">
      <c r="A80" t="str">
        <f>'RESUMEN TOTAL'!A82</f>
        <v>CENTRO</v>
      </c>
      <c r="B80" t="str">
        <f>'RESUMEN TOTAL'!B82</f>
        <v>CEN 60</v>
      </c>
      <c r="C80" t="str">
        <f>'RESUMEN TOTAL'!D82</f>
        <v>RECONQUISTA Y ILLIA</v>
      </c>
      <c r="D80" t="str">
        <f>'RESUMEN TOTAL'!E82</f>
        <v>DOMO</v>
      </c>
      <c r="E80" t="str">
        <f>'RESUMEN TOTAL'!F82</f>
        <v>PTO A FO</v>
      </c>
      <c r="F80">
        <f>'RESUMEN TOTAL'!K82</f>
        <v>0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3">
      <c r="A81" t="str">
        <f>'RESUMEN TOTAL'!A83</f>
        <v>CENTRO</v>
      </c>
      <c r="B81" t="str">
        <f>'RESUMEN TOTAL'!B83</f>
        <v>CEN 61</v>
      </c>
      <c r="C81" t="str">
        <f>'RESUMEN TOTAL'!D83</f>
        <v>BOUREL Y MAIPU</v>
      </c>
      <c r="D81" t="str">
        <f>'RESUMEN TOTAL'!E83</f>
        <v>DOMO</v>
      </c>
      <c r="E81" t="str">
        <f>'RESUMEN TOTAL'!F83</f>
        <v>Radio</v>
      </c>
      <c r="F81" t="str">
        <f>'RESUMEN TOTAL'!K83</f>
        <v>APAGADO</v>
      </c>
      <c r="G81" t="str">
        <f>'RESUMEN TOTAL'!L83</f>
        <v>APAGADO</v>
      </c>
      <c r="H81" t="str">
        <f>'RESUMEN TOTAL'!M83</f>
        <v>APAGADO</v>
      </c>
      <c r="I81" t="str">
        <f>'RESUMEN TOTAL'!N83</f>
        <v>APAGADO</v>
      </c>
      <c r="J81" t="str">
        <f>'RESUMEN TOTAL'!O83</f>
        <v>APAGADO</v>
      </c>
      <c r="K81" t="str">
        <f>'RESUMEN TOTAL'!P83</f>
        <v>APAGADO</v>
      </c>
      <c r="L81" t="str">
        <f>'RESUMEN TOTAL'!Q83</f>
        <v>APAGADO</v>
      </c>
      <c r="M81" t="str">
        <f>'RESUMEN TOTAL'!R83</f>
        <v>APAGADO</v>
      </c>
      <c r="N81" t="str">
        <f>'RESUMEN TOTAL'!S83</f>
        <v>APAGADO</v>
      </c>
      <c r="O81" t="str">
        <f>'RESUMEN TOTAL'!T83</f>
        <v>APAGADO</v>
      </c>
      <c r="P81" t="str">
        <f>'RESUMEN TOTAL'!U83</f>
        <v>APAGADO</v>
      </c>
      <c r="Q81" t="str">
        <f>'RESUMEN TOTAL'!V83</f>
        <v>APAGADO</v>
      </c>
      <c r="R81" t="str">
        <f>'RESUMEN TOTAL'!W83</f>
        <v>APAGADO</v>
      </c>
      <c r="S81" t="str">
        <f>'RESUMEN TOTAL'!X83</f>
        <v>APAGADO</v>
      </c>
      <c r="T81" t="str">
        <f>'RESUMEN TOTAL'!Y83</f>
        <v>APAGADO</v>
      </c>
      <c r="U81" t="str">
        <f>'RESUMEN TOTAL'!Z83</f>
        <v>APAGADO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 t="str">
        <f>'RESUMEN TOTAL'!AH83</f>
        <v>APAGADO</v>
      </c>
      <c r="AD81" t="str">
        <f>'RESUMEN TOTAL'!AI83</f>
        <v>APAGADO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3">
      <c r="A82" t="str">
        <f>'RESUMEN TOTAL'!A84</f>
        <v>CENTRO</v>
      </c>
      <c r="B82" t="str">
        <f>'RESUMEN TOTAL'!B84</f>
        <v>CEN62</v>
      </c>
      <c r="C82" t="str">
        <f>'RESUMEN TOTAL'!D84</f>
        <v>ESPAÑA Y ALEM</v>
      </c>
      <c r="D82" t="str">
        <f>'RESUMEN TOTAL'!E84</f>
        <v>DOMO</v>
      </c>
      <c r="E82" t="str">
        <f>'RESUMEN TOTAL'!F84</f>
        <v>PTO A FO</v>
      </c>
      <c r="F82" t="str">
        <f>'RESUMEN TOTAL'!K84</f>
        <v>APAGADO</v>
      </c>
      <c r="G82" t="str">
        <f>'RESUMEN TOTAL'!L84</f>
        <v>APAGADO</v>
      </c>
      <c r="H82" t="str">
        <f>'RESUMEN TOTAL'!M84</f>
        <v>APAGADO</v>
      </c>
      <c r="I82" t="str">
        <f>'RESUMEN TOTAL'!N84</f>
        <v>APAGADO</v>
      </c>
      <c r="J82" t="str">
        <f>'RESUMEN TOTAL'!O84</f>
        <v>APAGADO</v>
      </c>
      <c r="K82" t="str">
        <f>'RESUMEN TOTAL'!P84</f>
        <v>APAGADO</v>
      </c>
      <c r="L82" t="str">
        <f>'RESUMEN TOTAL'!Q84</f>
        <v>APAGADO</v>
      </c>
      <c r="M82" t="str">
        <f>'RESUMEN TOTAL'!R84</f>
        <v>APAGADO</v>
      </c>
      <c r="N82" t="str">
        <f>'RESUMEN TOTAL'!S84</f>
        <v>APAGADO</v>
      </c>
      <c r="O82" t="str">
        <f>'RESUMEN TOTAL'!T84</f>
        <v>APAGADO</v>
      </c>
      <c r="P82" t="str">
        <f>'RESUMEN TOTAL'!U84</f>
        <v>APAGADO</v>
      </c>
      <c r="Q82" t="str">
        <f>'RESUMEN TOTAL'!V84</f>
        <v>APAGADO</v>
      </c>
      <c r="R82" t="str">
        <f>'RESUMEN TOTAL'!W84</f>
        <v>APAGADO</v>
      </c>
      <c r="S82" t="str">
        <f>'RESUMEN TOTAL'!X84</f>
        <v>APAGADO</v>
      </c>
      <c r="T82" t="str">
        <f>'RESUMEN TOTAL'!Y84</f>
        <v>APAGADO</v>
      </c>
      <c r="U82">
        <f>'RESUMEN TOTAL'!Z84</f>
        <v>0</v>
      </c>
      <c r="V82" t="str">
        <f>'RESUMEN TOTAL'!AA84</f>
        <v>APAGADO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3">
      <c r="A83" t="str">
        <f>'RESUMEN TOTAL'!A85</f>
        <v>CENTRO</v>
      </c>
      <c r="B83" t="str">
        <f>'RESUMEN TOTAL'!B85</f>
        <v>CEN63</v>
      </c>
      <c r="C83" t="str">
        <f>'RESUMEN TOTAL'!D85</f>
        <v>SAN MARTIN Y URQUIZA</v>
      </c>
      <c r="D83" t="str">
        <f>'RESUMEN TOTAL'!E85</f>
        <v>DOMO</v>
      </c>
      <c r="E83" t="str">
        <f>'RESUMEN TOTAL'!F85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 t="str">
        <f>'RESUMEN TOTAL'!AA85</f>
        <v>APAGADO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3">
      <c r="A84" t="str">
        <f>'RESUMEN TOTAL'!A86</f>
        <v>CENTRO</v>
      </c>
      <c r="B84" t="str">
        <f>'RESUMEN TOTAL'!B86</f>
        <v>CEN64</v>
      </c>
      <c r="C84" t="str">
        <f>'RESUMEN TOTAL'!D86</f>
        <v>SAN MARTIN Y BOCCUZZI</v>
      </c>
      <c r="D84" t="str">
        <f>'RESUMEN TOTAL'!E86</f>
        <v>FIJA</v>
      </c>
      <c r="E84" t="str">
        <f>'RESUMEN TOTAL'!F86</f>
        <v>Fibra Optica</v>
      </c>
      <c r="F84" t="str">
        <f>'RESUMEN TOTAL'!K86</f>
        <v>APAGADO</v>
      </c>
      <c r="G84" t="str">
        <f>'RESUMEN TOTAL'!L86</f>
        <v>APAGADO</v>
      </c>
      <c r="H84">
        <f>'RESUMEN TOTAL'!M86</f>
        <v>0</v>
      </c>
      <c r="I84">
        <f>'RESUMEN TOTAL'!N86</f>
        <v>0</v>
      </c>
      <c r="J84" t="str">
        <f>'RESUMEN TOTAL'!O86</f>
        <v>APAGADO</v>
      </c>
      <c r="K84" t="str">
        <f>'RESUMEN TOTAL'!P86</f>
        <v>APAGADO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3">
      <c r="A85" t="str">
        <f>'RESUMEN TOTAL'!A87</f>
        <v>CENTRO</v>
      </c>
      <c r="B85" t="str">
        <f>'RESUMEN TOTAL'!B87</f>
        <v>CEN 65</v>
      </c>
      <c r="C85" t="str">
        <f>'RESUMEN TOTAL'!D87</f>
        <v>SAN MARTIN Y JUAN PERON</v>
      </c>
      <c r="D85" t="str">
        <f>'RESUMEN TOTAL'!E87</f>
        <v>FIJA</v>
      </c>
      <c r="E85" t="str">
        <f>'RESUMEN TOTAL'!F87</f>
        <v>Fibra Optica</v>
      </c>
      <c r="F85">
        <f>'RESUMEN TOTAL'!K87</f>
        <v>0</v>
      </c>
      <c r="G85">
        <f>'RESUMEN TOTAL'!L87</f>
        <v>0</v>
      </c>
      <c r="H85">
        <f>'RESUMEN TOTAL'!M87</f>
        <v>0</v>
      </c>
      <c r="I85">
        <f>'RESUMEN TOTAL'!N87</f>
        <v>0</v>
      </c>
      <c r="J85" t="str">
        <f>'RESUMEN TOTAL'!O87</f>
        <v>APAGADO</v>
      </c>
      <c r="K85" t="str">
        <f>'RESUMEN TOTAL'!P87</f>
        <v>APAGADO</v>
      </c>
      <c r="L85" t="str">
        <f>'RESUMEN TOTAL'!Q87</f>
        <v>APAGADO</v>
      </c>
      <c r="M85">
        <f>'RESUMEN TOTAL'!R87</f>
        <v>0</v>
      </c>
      <c r="N85" t="str">
        <f>'RESUMEN TOTAL'!S87</f>
        <v>APAGADO</v>
      </c>
      <c r="O85">
        <f>'RESUMEN TOTAL'!T87</f>
        <v>0</v>
      </c>
      <c r="P85" t="str">
        <f>'RESUMEN TOTAL'!U87</f>
        <v>APAGADO</v>
      </c>
      <c r="Q85">
        <f>'RESUMEN TOTAL'!V87</f>
        <v>0</v>
      </c>
      <c r="R85">
        <f>'RESUMEN TOTAL'!W87</f>
        <v>0</v>
      </c>
      <c r="S85" t="str">
        <f>'RESUMEN TOTAL'!X87</f>
        <v>APAGADO</v>
      </c>
      <c r="T85">
        <f>'RESUMEN TOTAL'!Y87</f>
        <v>0</v>
      </c>
      <c r="U85">
        <f>'RESUMEN TOTAL'!Z87</f>
        <v>0</v>
      </c>
      <c r="V85" t="str">
        <f>'RESUMEN TOTAL'!AA87</f>
        <v>APAGADO</v>
      </c>
      <c r="W85" t="str">
        <f>'RESUMEN TOTAL'!AB87</f>
        <v>APAGADO</v>
      </c>
      <c r="X85">
        <f>'RESUMEN TOTAL'!AC87</f>
        <v>0</v>
      </c>
      <c r="Y85" t="str">
        <f>'RESUMEN TOTAL'!AD87</f>
        <v>APAGADO</v>
      </c>
      <c r="Z85" t="str">
        <f>'RESUMEN TOTAL'!AE87</f>
        <v>APAGADO</v>
      </c>
      <c r="AA85" t="str">
        <f>'RESUMEN TOTAL'!AF87</f>
        <v>APAGADO</v>
      </c>
      <c r="AB85" t="str">
        <f>'RESUMEN TOTAL'!AG87</f>
        <v>APAGADO</v>
      </c>
      <c r="AC85">
        <f>'RESUMEN TOTAL'!AH87</f>
        <v>0</v>
      </c>
      <c r="AD85">
        <f>'RESUMEN TOTAL'!AI87</f>
        <v>0</v>
      </c>
      <c r="AE85" t="str">
        <f>'RESUMEN TOTAL'!AJ87</f>
        <v>APAGADO</v>
      </c>
      <c r="AF85" t="str">
        <f>'RESUMEN TOTAL'!AK87</f>
        <v>APAGADO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3">
      <c r="A86" t="str">
        <f>'RESUMEN TOTAL'!A88</f>
        <v>CENTRO</v>
      </c>
      <c r="B86" t="str">
        <f>'RESUMEN TOTAL'!B88</f>
        <v>CEN66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TOTAL'!K88</f>
        <v>0</v>
      </c>
      <c r="G86">
        <f>'RESUMEN TOTAL'!L88</f>
        <v>0</v>
      </c>
      <c r="H86">
        <f>'RESUMEN TOTAL'!M88</f>
        <v>0</v>
      </c>
      <c r="I86">
        <f>'RESUMEN TOTAL'!N88</f>
        <v>0</v>
      </c>
      <c r="J86">
        <f>'RESUMEN TOTAL'!O88</f>
        <v>0</v>
      </c>
      <c r="K86">
        <f>'RESUMEN TOTAL'!P88</f>
        <v>0</v>
      </c>
      <c r="L86" t="str">
        <f>'RESUMEN TOTAL'!Q88</f>
        <v>APAGADO</v>
      </c>
      <c r="M86">
        <f>'RESUMEN TOTAL'!R88</f>
        <v>0</v>
      </c>
      <c r="N86" t="str">
        <f>'RESUMEN TOTAL'!S88</f>
        <v>APAGADO</v>
      </c>
      <c r="O86">
        <f>'RESUMEN TOTAL'!T88</f>
        <v>0</v>
      </c>
      <c r="P86" t="str">
        <f>'RESUMEN TOTAL'!U88</f>
        <v>APAGADO</v>
      </c>
      <c r="Q86">
        <f>'RESUMEN TOTAL'!V88</f>
        <v>0</v>
      </c>
      <c r="R86">
        <f>'RESUMEN TOTAL'!W88</f>
        <v>0</v>
      </c>
      <c r="S86" t="str">
        <f>'RESUMEN TOTAL'!X88</f>
        <v>APAGADO</v>
      </c>
      <c r="T86">
        <f>'RESUMEN TOTAL'!Y88</f>
        <v>0</v>
      </c>
      <c r="U86">
        <f>'RESUMEN TOTAL'!Z88</f>
        <v>0</v>
      </c>
      <c r="V86" t="str">
        <f>'RESUMEN TOTAL'!AA88</f>
        <v>APAGADO</v>
      </c>
      <c r="W86" t="str">
        <f>'RESUMEN TOTAL'!AB88</f>
        <v>APAGADO</v>
      </c>
      <c r="X86">
        <f>'RESUMEN TOTAL'!AC88</f>
        <v>0</v>
      </c>
      <c r="Y86" t="str">
        <f>'RESUMEN TOTAL'!AD88</f>
        <v>APAGADO</v>
      </c>
      <c r="Z86" t="str">
        <f>'RESUMEN TOTAL'!AE88</f>
        <v>APAGADO</v>
      </c>
      <c r="AA86" t="str">
        <f>'RESUMEN TOTAL'!AF88</f>
        <v>APAGADO</v>
      </c>
      <c r="AB86" t="str">
        <f>'RESUMEN TOTAL'!AG88</f>
        <v>APAGADO</v>
      </c>
      <c r="AC86">
        <f>'RESUMEN TOTAL'!AH88</f>
        <v>0</v>
      </c>
      <c r="AD86">
        <f>'RESUMEN TOTAL'!AI88</f>
        <v>0</v>
      </c>
      <c r="AE86" t="str">
        <f>'RESUMEN TOTAL'!AJ88</f>
        <v>APAGADO</v>
      </c>
      <c r="AF86" t="str">
        <f>'RESUMEN TOTAL'!AK88</f>
        <v>APAGADO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3">
      <c r="A87" t="str">
        <f>'RESUMEN TOTAL'!A89</f>
        <v>CENTRO</v>
      </c>
      <c r="B87" t="str">
        <f>'RESUMEN TOTAL'!B89</f>
        <v>CEN67 (fija 1)</v>
      </c>
      <c r="C87" t="str">
        <f>'RESUMEN TOTAL'!D89</f>
        <v>9 DE JULIO Y BROWN</v>
      </c>
      <c r="D87" t="str">
        <f>'RESUMEN TOTAL'!E89</f>
        <v>Fija</v>
      </c>
      <c r="E87" t="str">
        <f>'RESUMEN TOTAL'!F89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 t="str">
        <f>'RESUMEN TOTAL'!S89</f>
        <v>APAGADO</v>
      </c>
      <c r="O87" t="str">
        <f>'RESUMEN TOTAL'!T89</f>
        <v>APAGADO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3">
      <c r="A88" t="str">
        <f>'RESUMEN TOTAL'!A90</f>
        <v>CENTRO</v>
      </c>
      <c r="B88" t="str">
        <f>'RESUMEN TOTAL'!B90</f>
        <v>CEN68 (fija 2)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 t="str">
        <f>'RESUMEN TOTAL'!S90</f>
        <v>APAGADO</v>
      </c>
      <c r="O88" t="str">
        <f>'RESUMEN TOTAL'!T90</f>
        <v>APAGADO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3">
      <c r="A89" t="str">
        <f>'RESUMEN TOTAL'!A91</f>
        <v>CENTRO</v>
      </c>
      <c r="B89" t="str">
        <f>'RESUMEN TOTAL'!B91</f>
        <v>CEN69</v>
      </c>
      <c r="C89" t="str">
        <f>'RESUMEN TOTAL'!D91</f>
        <v>RIVADAVIA Y BOUREL</v>
      </c>
      <c r="D89" t="str">
        <f>'RESUMEN TOTAL'!E91</f>
        <v>DOMO</v>
      </c>
      <c r="E89" t="str">
        <f>'RESUMEN TOTAL'!F91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3">
      <c r="A90" t="str">
        <f>'RESUMEN TOTAL'!A92</f>
        <v>CENTRO</v>
      </c>
      <c r="B90" t="str">
        <f>'RESUMEN TOTAL'!B92</f>
        <v>CEN 70</v>
      </c>
      <c r="C90" t="str">
        <f>'RESUMEN TOTAL'!D92</f>
        <v>RIVADAVIA Y 25 MAYO</v>
      </c>
      <c r="D90" t="str">
        <f>'RESUMEN TOTAL'!E92</f>
        <v>Domo</v>
      </c>
      <c r="E90" t="str">
        <f>'RESUMEN TOTAL'!F92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3">
      <c r="A91" t="str">
        <f>'RESUMEN TOTAL'!A93</f>
        <v>CENTRO</v>
      </c>
      <c r="B91" t="str">
        <f>'RESUMEN TOTAL'!B93</f>
        <v>CEN 71</v>
      </c>
      <c r="C91" t="str">
        <f>'RESUMEN TOTAL'!D93</f>
        <v>MORENO Y BOUREL</v>
      </c>
      <c r="D91" t="str">
        <f>'RESUMEN TOTAL'!E93</f>
        <v>Domo</v>
      </c>
      <c r="E91" t="str">
        <f>'RESUMEN TOTAL'!F93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3">
      <c r="A92" t="str">
        <f>'RESUMEN TOTAL'!A94</f>
        <v>CENTRO</v>
      </c>
      <c r="B92" t="str">
        <f>'RESUMEN TOTAL'!B94</f>
        <v>CEN 72</v>
      </c>
      <c r="C92" t="str">
        <f>'RESUMEN TOTAL'!D94</f>
        <v>MORENO Y 25 DE MAYO</v>
      </c>
      <c r="D92" t="str">
        <f>'RESUMEN TOTAL'!E94</f>
        <v>Domo</v>
      </c>
      <c r="E92" t="str">
        <f>'RESUMEN TOTAL'!F94</f>
        <v>Fibra Optica</v>
      </c>
      <c r="F92" t="str">
        <f>'RESUMEN TOTAL'!K94</f>
        <v>APAGADO</v>
      </c>
      <c r="G92" t="str">
        <f>'RESUMEN TOTAL'!L94</f>
        <v>APAGADO</v>
      </c>
      <c r="H92" t="str">
        <f>'RESUMEN TOTAL'!M94</f>
        <v>APAGADO</v>
      </c>
      <c r="I92" t="str">
        <f>'RESUMEN TOTAL'!N94</f>
        <v>APAGADO</v>
      </c>
      <c r="J92" t="str">
        <f>'RESUMEN TOTAL'!O94</f>
        <v>APAGADO</v>
      </c>
      <c r="K92" t="str">
        <f>'RESUMEN TOTAL'!P94</f>
        <v>APAGADO</v>
      </c>
      <c r="L92" t="str">
        <f>'RESUMEN TOTAL'!Q94</f>
        <v>APAGADO</v>
      </c>
      <c r="M92" t="str">
        <f>'RESUMEN TOTAL'!R94</f>
        <v>APAGADO</v>
      </c>
      <c r="N92" t="str">
        <f>'RESUMEN TOTAL'!S94</f>
        <v>APAGADO</v>
      </c>
      <c r="O92" t="str">
        <f>'RESUMEN TOTAL'!T94</f>
        <v>APAGADO</v>
      </c>
      <c r="P92" t="str">
        <f>'RESUMEN TOTAL'!U94</f>
        <v>APAGADO</v>
      </c>
      <c r="Q92" t="str">
        <f>'RESUMEN TOTAL'!V94</f>
        <v>APAGADO</v>
      </c>
      <c r="R92" t="str">
        <f>'RESUMEN TOTAL'!W94</f>
        <v>APAGADO</v>
      </c>
      <c r="S92" t="str">
        <f>'RESUMEN TOTAL'!X94</f>
        <v>APAGADO</v>
      </c>
      <c r="T92" t="str">
        <f>'RESUMEN TOTAL'!Y94</f>
        <v>APAGADO</v>
      </c>
      <c r="U92" t="str">
        <f>'RESUMEN TOTAL'!Z94</f>
        <v>APAGADO</v>
      </c>
      <c r="V92" t="str">
        <f>'RESUMEN TOTAL'!AA94</f>
        <v>APAGADO</v>
      </c>
      <c r="W92" t="str">
        <f>'RESUMEN TOTAL'!AB94</f>
        <v>APAGADO</v>
      </c>
      <c r="X92" t="str">
        <f>'RESUMEN TOTAL'!AC94</f>
        <v>APAGADO</v>
      </c>
      <c r="Y92" t="str">
        <f>'RESUMEN TOTAL'!AD94</f>
        <v>APAGADO</v>
      </c>
      <c r="Z92" t="str">
        <f>'RESUMEN TOTAL'!AE94</f>
        <v>APAGADO</v>
      </c>
      <c r="AA92" t="str">
        <f>'RESUMEN TOTAL'!AF94</f>
        <v>APAGADO</v>
      </c>
      <c r="AB92" t="str">
        <f>'RESUMEN TOTAL'!AG94</f>
        <v>APAGADO</v>
      </c>
      <c r="AC92" t="str">
        <f>'RESUMEN TOTAL'!AH94</f>
        <v>APAGADO</v>
      </c>
      <c r="AD92" t="str">
        <f>'RESUMEN TOTAL'!AI94</f>
        <v>APAGADO</v>
      </c>
      <c r="AE92" t="str">
        <f>'RESUMEN TOTAL'!AJ94</f>
        <v>APAGADO</v>
      </c>
      <c r="AF92" t="str">
        <f>'RESUMEN TOTAL'!AK94</f>
        <v>APAGADO</v>
      </c>
      <c r="AG92">
        <f>'RESUMEN TOTAL'!AL94</f>
        <v>0</v>
      </c>
      <c r="AH92">
        <f>'RESUMEN TOTAL'!AM94</f>
        <v>0</v>
      </c>
      <c r="AI92">
        <f>'RESUMEN TOTAL'!AN94</f>
        <v>0</v>
      </c>
    </row>
    <row r="93" spans="1:35" x14ac:dyDescent="0.3">
      <c r="A93" t="str">
        <f>'RESUMEN TOTAL'!A95</f>
        <v>CENTRO</v>
      </c>
      <c r="B93" t="str">
        <f>'RESUMEN TOTAL'!B95</f>
        <v>CEN73</v>
      </c>
      <c r="C93" t="str">
        <f>'RESUMEN TOTAL'!D95</f>
        <v>BOUREL Y DEFENSA</v>
      </c>
      <c r="D93" t="str">
        <f>'RESUMEN TOTAL'!E95</f>
        <v>DOMO</v>
      </c>
      <c r="E93" t="str">
        <f>'RESUMEN TOTAL'!F95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3">
      <c r="A94" t="str">
        <f>'RESUMEN TOTAL'!A96</f>
        <v>CENTRO</v>
      </c>
      <c r="B94" t="str">
        <f>'RESUMEN TOTAL'!B96</f>
        <v>CEN74</v>
      </c>
      <c r="C94" t="str">
        <f>'RESUMEN TOTAL'!D96</f>
        <v>Las Heras y Maipu</v>
      </c>
      <c r="D94" t="str">
        <f>'RESUMEN TOTAL'!E96</f>
        <v>Domo</v>
      </c>
      <c r="E94" t="str">
        <f>'RESUMEN TOTAL'!F96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3">
      <c r="A95" t="str">
        <f>'RESUMEN TOTAL'!A97</f>
        <v>CENTRO</v>
      </c>
      <c r="B95" t="str">
        <f>'RESUMEN TOTAL'!B97</f>
        <v>CEN 75</v>
      </c>
      <c r="C95" t="str">
        <f>'RESUMEN TOTAL'!D97</f>
        <v>25 DE MAYO Y CASTELLI</v>
      </c>
      <c r="D95" t="str">
        <f>'RESUMEN TOTAL'!E97</f>
        <v>Domo</v>
      </c>
      <c r="E95" t="str">
        <f>'RESUMEN TOTAL'!F97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3">
      <c r="A96" t="str">
        <f>'RESUMEN TOTAL'!A98</f>
        <v>CENTRO</v>
      </c>
      <c r="B96" t="str">
        <f>'RESUMEN TOTAL'!B98</f>
        <v>CEN 76</v>
      </c>
      <c r="C96" t="str">
        <f>'RESUMEN TOTAL'!D98</f>
        <v>ESPAÑA E/MITRE Y BOCUZZI</v>
      </c>
      <c r="D96" t="str">
        <f>'RESUMEN TOTAL'!E98</f>
        <v>Fija</v>
      </c>
      <c r="E96" t="str">
        <f>'RESUMEN TOTAL'!F98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3">
      <c r="A97" t="str">
        <f>'RESUMEN TOTAL'!A99</f>
        <v>CENTRO</v>
      </c>
      <c r="B97" t="str">
        <f>'RESUMEN TOTAL'!B99</f>
        <v>CEN 77</v>
      </c>
      <c r="C97" t="str">
        <f>'RESUMEN TOTAL'!D99</f>
        <v>Monteagudo e/ Mitre y Boccuzzi</v>
      </c>
      <c r="D97" t="str">
        <f>'RESUMEN TOTAL'!E99</f>
        <v>Fija</v>
      </c>
      <c r="E97" t="str">
        <f>'RESUMEN TOTAL'!F99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3">
      <c r="A98" t="str">
        <f>'RESUMEN TOTAL'!A100</f>
        <v>CENTRO</v>
      </c>
      <c r="B98" t="str">
        <f>'RESUMEN TOTAL'!B100</f>
        <v>CEN 78</v>
      </c>
      <c r="C98" t="str">
        <f>'RESUMEN TOTAL'!D100</f>
        <v>Mitre e/Monteagudo y Alberdi</v>
      </c>
      <c r="D98" t="str">
        <f>'RESUMEN TOTAL'!E100</f>
        <v>Fija</v>
      </c>
      <c r="E98" t="str">
        <f>'RESUMEN TOTAL'!F100</f>
        <v>Fibra Optica</v>
      </c>
      <c r="F98" t="str">
        <f>'RESUMEN TOTAL'!K100</f>
        <v>APAGADO</v>
      </c>
      <c r="G98" t="str">
        <f>'RESUMEN TOTAL'!L100</f>
        <v>APAGADO</v>
      </c>
      <c r="H98" t="str">
        <f>'RESUMEN TOTAL'!M100</f>
        <v>APAGADO</v>
      </c>
      <c r="I98" t="str">
        <f>'RESUMEN TOTAL'!N100</f>
        <v>APAGADO</v>
      </c>
      <c r="J98" t="str">
        <f>'RESUMEN TOTAL'!O100</f>
        <v>APAGADO</v>
      </c>
      <c r="K98" t="str">
        <f>'RESUMEN TOTAL'!P100</f>
        <v>APAGADO</v>
      </c>
      <c r="L98" t="str">
        <f>'RESUMEN TOTAL'!Q100</f>
        <v>APAGADO</v>
      </c>
      <c r="M98" t="str">
        <f>'RESUMEN TOTAL'!R100</f>
        <v>APAGADO</v>
      </c>
      <c r="N98" t="str">
        <f>'RESUMEN TOTAL'!S100</f>
        <v>APAGADO</v>
      </c>
      <c r="O98" t="str">
        <f>'RESUMEN TOTAL'!T100</f>
        <v>APAGADO</v>
      </c>
      <c r="P98" t="str">
        <f>'RESUMEN TOTAL'!U100</f>
        <v>APAGADO</v>
      </c>
      <c r="Q98" t="str">
        <f>'RESUMEN TOTAL'!V100</f>
        <v>APAGADO</v>
      </c>
      <c r="R98" t="str">
        <f>'RESUMEN TOTAL'!W100</f>
        <v>APAGADO</v>
      </c>
      <c r="S98" t="str">
        <f>'RESUMEN TOTAL'!X100</f>
        <v>APAGADO</v>
      </c>
      <c r="T98" t="str">
        <f>'RESUMEN TOTAL'!Y100</f>
        <v>APAGADO</v>
      </c>
      <c r="U98" t="str">
        <f>'RESUMEN TOTAL'!Z100</f>
        <v>APAGADO</v>
      </c>
      <c r="V98" t="str">
        <f>'RESUMEN TOTAL'!AA100</f>
        <v>APAGADO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3">
      <c r="A99" t="str">
        <f>'RESUMEN TOTAL'!A101</f>
        <v>CENTRO</v>
      </c>
      <c r="B99" t="str">
        <f>'RESUMEN TOTAL'!B101</f>
        <v>CEN 79</v>
      </c>
      <c r="C99" t="str">
        <f>'RESUMEN TOTAL'!D101</f>
        <v>Diag. Constituyente y Brown</v>
      </c>
      <c r="D99" t="str">
        <f>'RESUMEN TOTAL'!E101</f>
        <v>Fija</v>
      </c>
      <c r="E99" t="str">
        <f>'RESUMEN TOTAL'!F101</f>
        <v>Fibra Optica</v>
      </c>
      <c r="F99" t="str">
        <f>'RESUMEN TOTAL'!K101</f>
        <v>APAGADO</v>
      </c>
      <c r="G99" t="str">
        <f>'RESUMEN TOTAL'!L101</f>
        <v>APAGADO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 t="str">
        <f>'RESUMEN TOTAL'!S101</f>
        <v>APAGADO</v>
      </c>
      <c r="O99" t="str">
        <f>'RESUMEN TOTAL'!T101</f>
        <v>APAGADO</v>
      </c>
      <c r="P99" t="str">
        <f>'RESUMEN TOTAL'!U101</f>
        <v>APAGADO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3">
      <c r="A100" t="str">
        <f>'RESUMEN TOTAL'!A102</f>
        <v>CENTRO</v>
      </c>
      <c r="B100" t="str">
        <f>'RESUMEN TOTAL'!B102</f>
        <v>CEN 80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 t="str">
        <f>'RESUMEN TOTAL'!K102</f>
        <v>APAGADO</v>
      </c>
      <c r="G100" t="str">
        <f>'RESUMEN TOTAL'!L102</f>
        <v>APAGADO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 t="str">
        <f>'RESUMEN TOTAL'!S102</f>
        <v>APAGADO</v>
      </c>
      <c r="O100" t="str">
        <f>'RESUMEN TOTAL'!T102</f>
        <v>APAGADO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3">
      <c r="A101" t="str">
        <f>'RESUMEN TOTAL'!A103</f>
        <v>CENTRO</v>
      </c>
      <c r="B101" t="str">
        <f>'RESUMEN TOTAL'!B103</f>
        <v>CEN 81</v>
      </c>
      <c r="C101" t="str">
        <f>'RESUMEN TOTAL'!D103</f>
        <v>Alberdi y A.del Valle</v>
      </c>
      <c r="D101" t="str">
        <f>'RESUMEN TOTAL'!E103</f>
        <v>Fija</v>
      </c>
      <c r="E101" t="str">
        <f>'RESUMEN TOTAL'!F103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3">
      <c r="A102" t="str">
        <f>'RESUMEN TOTAL'!A104</f>
        <v>CENTRO</v>
      </c>
      <c r="B102" t="str">
        <f>'RESUMEN TOTAL'!B104</f>
        <v>CEN 82</v>
      </c>
      <c r="C102" t="str">
        <f>'RESUMEN TOTAL'!D104</f>
        <v>DORREGO Y BOUREL</v>
      </c>
      <c r="D102" t="str">
        <f>'RESUMEN TOTAL'!E104</f>
        <v>Domo</v>
      </c>
      <c r="E102" t="str">
        <f>'RESUMEN TOTAL'!F104</f>
        <v>Fibra Optica</v>
      </c>
      <c r="F102">
        <f>'RESUMEN TOTAL'!K104</f>
        <v>0</v>
      </c>
      <c r="G102">
        <f>'RESUMEN TOTAL'!L104</f>
        <v>0</v>
      </c>
      <c r="H102">
        <f>'RESUMEN TOTAL'!M104</f>
        <v>0</v>
      </c>
      <c r="I102">
        <f>'RESUMEN TOTAL'!N104</f>
        <v>0</v>
      </c>
      <c r="J102">
        <f>'RESUMEN TOTAL'!O104</f>
        <v>0</v>
      </c>
      <c r="K102">
        <f>'RESUMEN TOTAL'!P104</f>
        <v>0</v>
      </c>
      <c r="L102">
        <f>'RESUMEN TOTAL'!Q104</f>
        <v>0</v>
      </c>
      <c r="M102">
        <f>'RESUMEN TOTAL'!R104</f>
        <v>0</v>
      </c>
      <c r="N102">
        <f>'RESUMEN TOTAL'!S104</f>
        <v>0</v>
      </c>
      <c r="O102">
        <f>'RESUMEN TOTAL'!T104</f>
        <v>0</v>
      </c>
      <c r="P102">
        <f>'RESUMEN TOTAL'!U104</f>
        <v>0</v>
      </c>
      <c r="Q102">
        <f>'RESUMEN TOTAL'!V104</f>
        <v>0</v>
      </c>
      <c r="R102">
        <f>'RESUMEN TOTAL'!W104</f>
        <v>0</v>
      </c>
      <c r="S102">
        <f>'RESUMEN TOTAL'!X104</f>
        <v>0</v>
      </c>
      <c r="T102">
        <f>'RESUMEN TOTAL'!Y104</f>
        <v>0</v>
      </c>
      <c r="U102">
        <f>'RESUMEN TOTAL'!Z104</f>
        <v>0</v>
      </c>
      <c r="V102">
        <f>'RESUMEN TOTAL'!AA104</f>
        <v>0</v>
      </c>
      <c r="W102">
        <f>'RESUMEN TOTAL'!AB104</f>
        <v>0</v>
      </c>
      <c r="X102">
        <f>'RESUMEN TOTAL'!AC104</f>
        <v>0</v>
      </c>
      <c r="Y102">
        <f>'RESUMEN TOTAL'!AD104</f>
        <v>0</v>
      </c>
      <c r="Z102">
        <f>'RESUMEN TOTAL'!AE104</f>
        <v>0</v>
      </c>
      <c r="AA102">
        <f>'RESUMEN TOTAL'!AF104</f>
        <v>0</v>
      </c>
      <c r="AB102">
        <f>'RESUMEN TOTAL'!AG104</f>
        <v>0</v>
      </c>
      <c r="AC102" t="str">
        <f>'RESUMEN TOTAL'!AH104</f>
        <v>APAGADO</v>
      </c>
      <c r="AD102" t="str">
        <f>'RESUMEN TOTAL'!AI104</f>
        <v>APAGADO</v>
      </c>
      <c r="AE102" t="str">
        <f>'RESUMEN TOTAL'!AJ104</f>
        <v>APAGADO</v>
      </c>
      <c r="AF102" t="str">
        <f>'RESUMEN TOTAL'!AK104</f>
        <v>APAGADO</v>
      </c>
      <c r="AG102">
        <f>'RESUMEN TOTAL'!AL104</f>
        <v>0</v>
      </c>
      <c r="AH102">
        <f>'RESUMEN TOTAL'!AM104</f>
        <v>0</v>
      </c>
      <c r="AI102">
        <f>'RESUMEN TOTAL'!AN104</f>
        <v>0</v>
      </c>
    </row>
    <row r="103" spans="1:35" x14ac:dyDescent="0.3">
      <c r="A103" t="str">
        <f>'RESUMEN TOTAL'!A105</f>
        <v>CENTRO</v>
      </c>
      <c r="B103" t="str">
        <f>'RESUMEN TOTAL'!B105</f>
        <v>CEN83</v>
      </c>
      <c r="C103" t="str">
        <f>'RESUMEN TOTAL'!D105</f>
        <v>RECONQUISTA Y 25 DE MAYO</v>
      </c>
      <c r="D103" t="str">
        <f>'RESUMEN TOTAL'!E105</f>
        <v>Domo</v>
      </c>
      <c r="E103" t="str">
        <f>'RESUMEN TOTAL'!F105</f>
        <v>Radio</v>
      </c>
      <c r="F103">
        <f>'RESUMEN TOTAL'!K105</f>
        <v>0</v>
      </c>
      <c r="G103">
        <f>'RESUMEN TOTAL'!L105</f>
        <v>0</v>
      </c>
      <c r="H103">
        <f>'RESUMEN TOTAL'!M105</f>
        <v>0</v>
      </c>
      <c r="I103">
        <f>'RESUMEN TOTAL'!N105</f>
        <v>0</v>
      </c>
      <c r="J103">
        <f>'RESUMEN TOTAL'!O105</f>
        <v>0</v>
      </c>
      <c r="K103">
        <f>'RESUMEN TOTAL'!P105</f>
        <v>0</v>
      </c>
      <c r="L103">
        <f>'RESUMEN TOTAL'!Q105</f>
        <v>0</v>
      </c>
      <c r="M103">
        <f>'RESUMEN TOTAL'!R105</f>
        <v>0</v>
      </c>
      <c r="N103">
        <f>'RESUMEN TOTAL'!S105</f>
        <v>0</v>
      </c>
      <c r="O103">
        <f>'RESUMEN TOTAL'!T105</f>
        <v>0</v>
      </c>
      <c r="P103">
        <f>'RESUMEN TOTAL'!U105</f>
        <v>0</v>
      </c>
      <c r="Q103">
        <f>'RESUMEN TOTAL'!V105</f>
        <v>0</v>
      </c>
      <c r="R103">
        <f>'RESUMEN TOTAL'!W105</f>
        <v>0</v>
      </c>
      <c r="S103">
        <f>'RESUMEN TOTAL'!X105</f>
        <v>0</v>
      </c>
      <c r="T103">
        <f>'RESUMEN TOTAL'!Y105</f>
        <v>0</v>
      </c>
      <c r="U103">
        <f>'RESUMEN TOTAL'!Z105</f>
        <v>0</v>
      </c>
      <c r="V103">
        <f>'RESUMEN TOTAL'!AA105</f>
        <v>0</v>
      </c>
      <c r="W103">
        <f>'RESUMEN TOTAL'!AB105</f>
        <v>0</v>
      </c>
      <c r="X103">
        <f>'RESUMEN TOTAL'!AC105</f>
        <v>0</v>
      </c>
      <c r="Y103">
        <f>'RESUMEN TOTAL'!AD105</f>
        <v>0</v>
      </c>
      <c r="Z103">
        <f>'RESUMEN TOTAL'!AE105</f>
        <v>0</v>
      </c>
      <c r="AA103">
        <f>'RESUMEN TOTAL'!AF105</f>
        <v>0</v>
      </c>
      <c r="AB103">
        <f>'RESUMEN TOTAL'!AG105</f>
        <v>0</v>
      </c>
      <c r="AC103" t="str">
        <f>'RESUMEN TOTAL'!AH105</f>
        <v>APAGADO</v>
      </c>
      <c r="AD103" t="str">
        <f>'RESUMEN TOTAL'!AI105</f>
        <v>APAGADO</v>
      </c>
      <c r="AE103" t="str">
        <f>'RESUMEN TOTAL'!AJ105</f>
        <v>APAGADO</v>
      </c>
      <c r="AF103" t="str">
        <f>'RESUMEN TOTAL'!AK105</f>
        <v>APAGADO</v>
      </c>
      <c r="AG103">
        <f>'RESUMEN TOTAL'!AL105</f>
        <v>0</v>
      </c>
      <c r="AH103">
        <f>'RESUMEN TOTAL'!AM105</f>
        <v>0</v>
      </c>
      <c r="AI103">
        <f>'RESUMEN TOTAL'!AN105</f>
        <v>0</v>
      </c>
    </row>
    <row r="104" spans="1:35" x14ac:dyDescent="0.3">
      <c r="A104" t="str">
        <f>'RESUMEN TOTAL'!A106</f>
        <v>SAN NICOLAS</v>
      </c>
      <c r="B104" t="str">
        <f>'RESUMEN TOTAL'!B106</f>
        <v>CHA01</v>
      </c>
      <c r="C104" t="str">
        <f>'RESUMEN TOTAL'!D106</f>
        <v>Novak y Pte Illia</v>
      </c>
      <c r="D104" t="str">
        <f>'RESUMEN TOTAL'!E106</f>
        <v>Domo</v>
      </c>
      <c r="E104" t="str">
        <f>'RESUMEN TOTAL'!F106</f>
        <v>Radio</v>
      </c>
      <c r="F104">
        <f>'RESUMEN TOTAL'!K106</f>
        <v>0</v>
      </c>
      <c r="G104">
        <f>'RESUMEN TOTAL'!L106</f>
        <v>0</v>
      </c>
      <c r="H104">
        <f>'RESUMEN TOTAL'!M106</f>
        <v>0</v>
      </c>
      <c r="I104">
        <f>'RESUMEN TOTAL'!N106</f>
        <v>0</v>
      </c>
      <c r="J104">
        <f>'RESUMEN TOTAL'!O106</f>
        <v>0</v>
      </c>
      <c r="K104">
        <f>'RESUMEN TOTAL'!P106</f>
        <v>0</v>
      </c>
      <c r="L104">
        <f>'RESUMEN TOTAL'!Q106</f>
        <v>0</v>
      </c>
      <c r="M104">
        <f>'RESUMEN TOTAL'!R106</f>
        <v>0</v>
      </c>
      <c r="N104">
        <f>'RESUMEN TOTAL'!S106</f>
        <v>0</v>
      </c>
      <c r="O104">
        <f>'RESUMEN TOTAL'!T106</f>
        <v>0</v>
      </c>
      <c r="P104">
        <f>'RESUMEN TOTAL'!U106</f>
        <v>0</v>
      </c>
      <c r="Q104">
        <f>'RESUMEN TOTAL'!V106</f>
        <v>0</v>
      </c>
      <c r="R104" t="str">
        <f>'RESUMEN TOTAL'!W106</f>
        <v>APAGADO</v>
      </c>
      <c r="S104" t="str">
        <f>'RESUMEN TOTAL'!X106</f>
        <v>APAGADO</v>
      </c>
      <c r="T104" t="str">
        <f>'RESUMEN TOTAL'!Y106</f>
        <v>APAGADO</v>
      </c>
      <c r="U104" t="str">
        <f>'RESUMEN TOTAL'!Z106</f>
        <v>APAGADO</v>
      </c>
      <c r="V104">
        <f>'RESUMEN TOTAL'!AA106</f>
        <v>0</v>
      </c>
      <c r="W104">
        <f>'RESUMEN TOTAL'!AB106</f>
        <v>0</v>
      </c>
      <c r="X104">
        <f>'RESUMEN TOTAL'!AC106</f>
        <v>0</v>
      </c>
      <c r="Y104">
        <f>'RESUMEN TOTAL'!AD106</f>
        <v>0</v>
      </c>
      <c r="Z104">
        <f>'RESUMEN TOTAL'!AE106</f>
        <v>0</v>
      </c>
      <c r="AA104">
        <f>'RESUMEN TOTAL'!AF106</f>
        <v>0</v>
      </c>
      <c r="AB104">
        <f>'RESUMEN TOTAL'!AG106</f>
        <v>0</v>
      </c>
      <c r="AC104">
        <f>'RESUMEN TOTAL'!AH106</f>
        <v>0</v>
      </c>
      <c r="AD104">
        <f>'RESUMEN TOTAL'!AI106</f>
        <v>0</v>
      </c>
      <c r="AE104">
        <f>'RESUMEN TOTAL'!AJ106</f>
        <v>0</v>
      </c>
      <c r="AF104">
        <f>'RESUMEN TOTAL'!AK106</f>
        <v>0</v>
      </c>
      <c r="AG104">
        <f>'RESUMEN TOTAL'!AL106</f>
        <v>0</v>
      </c>
      <c r="AH104">
        <f>'RESUMEN TOTAL'!AM106</f>
        <v>0</v>
      </c>
      <c r="AI104">
        <f>'RESUMEN TOTAL'!AN106</f>
        <v>0</v>
      </c>
    </row>
    <row r="105" spans="1:35" x14ac:dyDescent="0.3">
      <c r="A105" t="str">
        <f>'RESUMEN TOTAL'!A107</f>
        <v>CHACABUCO</v>
      </c>
      <c r="B105" t="str">
        <f>'RESUMEN TOTAL'!B107</f>
        <v>CHA02</v>
      </c>
      <c r="C105" t="str">
        <f>'RESUMEN TOTAL'!D107</f>
        <v>Pte. Illia y Posadas</v>
      </c>
      <c r="D105" t="str">
        <f>'RESUMEN TOTAL'!E107</f>
        <v>Domo</v>
      </c>
      <c r="E105" t="str">
        <f>'RESUMEN TOTAL'!F107</f>
        <v>Radio</v>
      </c>
      <c r="F105">
        <f>'RESUMEN TOTAL'!K107</f>
        <v>0</v>
      </c>
      <c r="G105">
        <f>'RESUMEN TOTAL'!L107</f>
        <v>0</v>
      </c>
      <c r="H105" t="str">
        <f>'RESUMEN TOTAL'!M107</f>
        <v>APAGADO</v>
      </c>
      <c r="I105" t="str">
        <f>'RESUMEN TOTAL'!N107</f>
        <v>APAGADO</v>
      </c>
      <c r="J105" t="str">
        <f>'RESUMEN TOTAL'!O107</f>
        <v>APAGADO</v>
      </c>
      <c r="K105" t="str">
        <f>'RESUMEN TOTAL'!P107</f>
        <v>APAGADO</v>
      </c>
      <c r="L105" t="str">
        <f>'RESUMEN TOTAL'!Q107</f>
        <v>APAGADO</v>
      </c>
      <c r="M105">
        <f>'RESUMEN TOTAL'!R107</f>
        <v>0</v>
      </c>
      <c r="N105">
        <f>'RESUMEN TOTAL'!S107</f>
        <v>0</v>
      </c>
      <c r="O105" t="str">
        <f>'RESUMEN TOTAL'!T107</f>
        <v>APAGADO</v>
      </c>
      <c r="P105" t="str">
        <f>'RESUMEN TOTAL'!U107</f>
        <v>APAGADO</v>
      </c>
      <c r="Q105" t="str">
        <f>'RESUMEN TOTAL'!V107</f>
        <v>APAGADO</v>
      </c>
      <c r="R105" t="str">
        <f>'RESUMEN TOTAL'!W107</f>
        <v>APAGADO</v>
      </c>
      <c r="S105" t="str">
        <f>'RESUMEN TOTAL'!X107</f>
        <v>APAGADO</v>
      </c>
      <c r="T105" t="str">
        <f>'RESUMEN TOTAL'!Y107</f>
        <v>APAGADO</v>
      </c>
      <c r="U105" t="str">
        <f>'RESUMEN TOTAL'!Z107</f>
        <v>APAGADO</v>
      </c>
      <c r="V105" t="str">
        <f>'RESUMEN TOTAL'!AA107</f>
        <v>APAGADO</v>
      </c>
      <c r="W105" t="str">
        <f>'RESUMEN TOTAL'!AB107</f>
        <v>APAGADO</v>
      </c>
      <c r="X105" t="str">
        <f>'RESUMEN TOTAL'!AC107</f>
        <v>APAGADO</v>
      </c>
      <c r="Y105" t="str">
        <f>'RESUMEN TOTAL'!AD107</f>
        <v>APAGADO</v>
      </c>
      <c r="Z105" t="str">
        <f>'RESUMEN TOTAL'!AE107</f>
        <v>APAGADO</v>
      </c>
      <c r="AA105" t="str">
        <f>'RESUMEN TOTAL'!AF107</f>
        <v>APAGADO</v>
      </c>
      <c r="AB105">
        <f>'RESUMEN TOTAL'!AG107</f>
        <v>0</v>
      </c>
      <c r="AC105" t="str">
        <f>'RESUMEN TOTAL'!AH107</f>
        <v>APAGADO</v>
      </c>
      <c r="AD105" t="str">
        <f>'RESUMEN TOTAL'!AI107</f>
        <v>APAGADO</v>
      </c>
      <c r="AE105" t="str">
        <f>'RESUMEN TOTAL'!AJ107</f>
        <v>APAGADO</v>
      </c>
      <c r="AF105" t="str">
        <f>'RESUMEN TOTAL'!AK107</f>
        <v>APAGADO</v>
      </c>
      <c r="AG105">
        <f>'RESUMEN TOTAL'!AL107</f>
        <v>0</v>
      </c>
      <c r="AH105">
        <f>'RESUMEN TOTAL'!AM107</f>
        <v>0</v>
      </c>
      <c r="AI105">
        <f>'RESUMEN TOTAL'!AN107</f>
        <v>0</v>
      </c>
    </row>
    <row r="106" spans="1:35" x14ac:dyDescent="0.3">
      <c r="A106" t="str">
        <f>'RESUMEN TOTAL'!A108</f>
        <v>CHACABUCO</v>
      </c>
      <c r="B106" t="str">
        <f>'RESUMEN TOTAL'!B108</f>
        <v>CHA03</v>
      </c>
      <c r="C106" t="str">
        <f>'RESUMEN TOTAL'!D108</f>
        <v>MAIPU Y ALVAREZ THOMAS</v>
      </c>
      <c r="D106" t="str">
        <f>'RESUMEN TOTAL'!E108</f>
        <v>DOMO</v>
      </c>
      <c r="E106" t="str">
        <f>'RESUMEN TOTAL'!F108</f>
        <v>Fibra Optica</v>
      </c>
      <c r="F106">
        <f>'RESUMEN TOTAL'!K108</f>
        <v>0</v>
      </c>
      <c r="G106">
        <f>'RESUMEN TOTAL'!L108</f>
        <v>0</v>
      </c>
      <c r="H106">
        <f>'RESUMEN TOTAL'!M108</f>
        <v>0</v>
      </c>
      <c r="I106">
        <f>'RESUMEN TOTAL'!N108</f>
        <v>0</v>
      </c>
      <c r="J106">
        <f>'RESUMEN TOTAL'!O108</f>
        <v>0</v>
      </c>
      <c r="K106">
        <f>'RESUMEN TOTAL'!P108</f>
        <v>0</v>
      </c>
      <c r="L106">
        <f>'RESUMEN TOTAL'!Q108</f>
        <v>0</v>
      </c>
      <c r="M106">
        <f>'RESUMEN TOTAL'!R108</f>
        <v>0</v>
      </c>
      <c r="N106">
        <f>'RESUMEN TOTAL'!S108</f>
        <v>0</v>
      </c>
      <c r="O106">
        <f>'RESUMEN TOTAL'!T108</f>
        <v>0</v>
      </c>
      <c r="P106">
        <f>'RESUMEN TOTAL'!U108</f>
        <v>0</v>
      </c>
      <c r="Q106">
        <f>'RESUMEN TOTAL'!V108</f>
        <v>0</v>
      </c>
      <c r="R106">
        <f>'RESUMEN TOTAL'!W108</f>
        <v>0</v>
      </c>
      <c r="S106">
        <f>'RESUMEN TOTAL'!X108</f>
        <v>0</v>
      </c>
      <c r="T106">
        <f>'RESUMEN TOTAL'!Y108</f>
        <v>0</v>
      </c>
      <c r="U106">
        <f>'RESUMEN TOTAL'!Z108</f>
        <v>0</v>
      </c>
      <c r="V106">
        <f>'RESUMEN TOTAL'!AA108</f>
        <v>0</v>
      </c>
      <c r="W106">
        <f>'RESUMEN TOTAL'!AB108</f>
        <v>0</v>
      </c>
      <c r="X106">
        <f>'RESUMEN TOTAL'!AC108</f>
        <v>0</v>
      </c>
      <c r="Y106">
        <f>'RESUMEN TOTAL'!AD108</f>
        <v>0</v>
      </c>
      <c r="Z106">
        <f>'RESUMEN TOTAL'!AE108</f>
        <v>0</v>
      </c>
      <c r="AA106">
        <f>'RESUMEN TOTAL'!AF108</f>
        <v>0</v>
      </c>
      <c r="AB106">
        <f>'RESUMEN TOTAL'!AG108</f>
        <v>0</v>
      </c>
      <c r="AC106">
        <f>'RESUMEN TOTAL'!AH108</f>
        <v>0</v>
      </c>
      <c r="AD106">
        <f>'RESUMEN TOTAL'!AI108</f>
        <v>0</v>
      </c>
      <c r="AE106">
        <f>'RESUMEN TOTAL'!AJ108</f>
        <v>0</v>
      </c>
      <c r="AF106">
        <f>'RESUMEN TOTAL'!AK108</f>
        <v>0</v>
      </c>
      <c r="AG106">
        <f>'RESUMEN TOTAL'!AL108</f>
        <v>0</v>
      </c>
      <c r="AH106">
        <f>'RESUMEN TOTAL'!AM108</f>
        <v>0</v>
      </c>
      <c r="AI106">
        <f>'RESUMEN TOTAL'!AN108</f>
        <v>0</v>
      </c>
    </row>
    <row r="107" spans="1:35" x14ac:dyDescent="0.3">
      <c r="A107" t="str">
        <f>'RESUMEN TOTAL'!A109</f>
        <v>CHACABUCO</v>
      </c>
      <c r="B107" t="str">
        <f>'RESUMEN TOTAL'!B109</f>
        <v>CHA04</v>
      </c>
      <c r="C107" t="str">
        <f>'RESUMEN TOTAL'!D109</f>
        <v>ESTADOS UNIDOS DE A. E ILLIA</v>
      </c>
      <c r="D107" t="str">
        <f>'RESUMEN TOTAL'!E109</f>
        <v>DOMO</v>
      </c>
      <c r="E107" t="str">
        <f>'RESUMEN TOTAL'!F109</f>
        <v>Fibra Optica</v>
      </c>
      <c r="F107">
        <f>'RESUMEN TOTAL'!K109</f>
        <v>0</v>
      </c>
      <c r="G107">
        <f>'RESUMEN TOTAL'!L109</f>
        <v>0</v>
      </c>
      <c r="H107">
        <f>'RESUMEN TOTAL'!M109</f>
        <v>0</v>
      </c>
      <c r="I107">
        <f>'RESUMEN TOTAL'!N109</f>
        <v>0</v>
      </c>
      <c r="J107">
        <f>'RESUMEN TOTAL'!O109</f>
        <v>0</v>
      </c>
      <c r="K107">
        <f>'RESUMEN TOTAL'!P109</f>
        <v>0</v>
      </c>
      <c r="L107">
        <f>'RESUMEN TOTAL'!Q109</f>
        <v>0</v>
      </c>
      <c r="M107">
        <f>'RESUMEN TOTAL'!R109</f>
        <v>0</v>
      </c>
      <c r="N107">
        <f>'RESUMEN TOTAL'!S109</f>
        <v>0</v>
      </c>
      <c r="O107">
        <f>'RESUMEN TOTAL'!T109</f>
        <v>0</v>
      </c>
      <c r="P107">
        <f>'RESUMEN TOTAL'!U109</f>
        <v>0</v>
      </c>
      <c r="Q107">
        <f>'RESUMEN TOTAL'!V109</f>
        <v>0</v>
      </c>
      <c r="R107">
        <f>'RESUMEN TOTAL'!W109</f>
        <v>0</v>
      </c>
      <c r="S107">
        <f>'RESUMEN TOTAL'!X109</f>
        <v>0</v>
      </c>
      <c r="T107">
        <f>'RESUMEN TOTAL'!Y109</f>
        <v>0</v>
      </c>
      <c r="U107">
        <f>'RESUMEN TOTAL'!Z109</f>
        <v>0</v>
      </c>
      <c r="V107">
        <f>'RESUMEN TOTAL'!AA109</f>
        <v>0</v>
      </c>
      <c r="W107">
        <f>'RESUMEN TOTAL'!AB109</f>
        <v>0</v>
      </c>
      <c r="X107">
        <f>'RESUMEN TOTAL'!AC109</f>
        <v>0</v>
      </c>
      <c r="Y107">
        <f>'RESUMEN TOTAL'!AD109</f>
        <v>0</v>
      </c>
      <c r="Z107">
        <f>'RESUMEN TOTAL'!AE109</f>
        <v>0</v>
      </c>
      <c r="AA107">
        <f>'RESUMEN TOTAL'!AF109</f>
        <v>0</v>
      </c>
      <c r="AB107">
        <f>'RESUMEN TOTAL'!AG109</f>
        <v>0</v>
      </c>
      <c r="AC107">
        <f>'RESUMEN TOTAL'!AH109</f>
        <v>0</v>
      </c>
      <c r="AD107">
        <f>'RESUMEN TOTAL'!AI109</f>
        <v>0</v>
      </c>
      <c r="AE107">
        <f>'RESUMEN TOTAL'!AJ109</f>
        <v>0</v>
      </c>
      <c r="AF107">
        <f>'RESUMEN TOTAL'!AK109</f>
        <v>0</v>
      </c>
      <c r="AG107">
        <f>'RESUMEN TOTAL'!AL109</f>
        <v>0</v>
      </c>
      <c r="AH107">
        <f>'RESUMEN TOTAL'!AM109</f>
        <v>0</v>
      </c>
      <c r="AI107">
        <f>'RESUMEN TOTAL'!AN109</f>
        <v>0</v>
      </c>
    </row>
    <row r="108" spans="1:35" x14ac:dyDescent="0.3">
      <c r="A108" t="str">
        <f>'RESUMEN TOTAL'!A110</f>
        <v>LA COLORADA ESTE</v>
      </c>
      <c r="B108" t="str">
        <f>'RESUMEN TOTAL'!B110</f>
        <v>COL 03</v>
      </c>
      <c r="C108" t="str">
        <f>'RESUMEN TOTAL'!D110</f>
        <v>CARIBONI Y LA ANCIANIDAD</v>
      </c>
      <c r="D108" t="str">
        <f>'RESUMEN TOTAL'!E110</f>
        <v>DOMO</v>
      </c>
      <c r="E108" t="str">
        <f>'RESUMEN TOTAL'!F110</f>
        <v>Radio</v>
      </c>
      <c r="F108">
        <f>'RESUMEN TOTAL'!K110</f>
        <v>0</v>
      </c>
      <c r="G108">
        <f>'RESUMEN TOTAL'!L110</f>
        <v>0</v>
      </c>
      <c r="H108">
        <f>'RESUMEN TOTAL'!M110</f>
        <v>0</v>
      </c>
      <c r="I108">
        <f>'RESUMEN TOTAL'!N110</f>
        <v>0</v>
      </c>
      <c r="J108">
        <f>'RESUMEN TOTAL'!O110</f>
        <v>0</v>
      </c>
      <c r="K108">
        <f>'RESUMEN TOTAL'!P110</f>
        <v>0</v>
      </c>
      <c r="L108">
        <f>'RESUMEN TOTAL'!Q110</f>
        <v>0</v>
      </c>
      <c r="M108">
        <f>'RESUMEN TOTAL'!R110</f>
        <v>0</v>
      </c>
      <c r="N108">
        <f>'RESUMEN TOTAL'!S110</f>
        <v>0</v>
      </c>
      <c r="O108">
        <f>'RESUMEN TOTAL'!T110</f>
        <v>0</v>
      </c>
      <c r="P108">
        <f>'RESUMEN TOTAL'!U110</f>
        <v>0</v>
      </c>
      <c r="Q108">
        <f>'RESUMEN TOTAL'!V110</f>
        <v>0</v>
      </c>
      <c r="R108">
        <f>'RESUMEN TOTAL'!W110</f>
        <v>0</v>
      </c>
      <c r="S108">
        <f>'RESUMEN TOTAL'!X110</f>
        <v>0</v>
      </c>
      <c r="T108">
        <f>'RESUMEN TOTAL'!Y110</f>
        <v>0</v>
      </c>
      <c r="U108">
        <f>'RESUMEN TOTAL'!Z110</f>
        <v>0</v>
      </c>
      <c r="V108">
        <f>'RESUMEN TOTAL'!AA110</f>
        <v>0</v>
      </c>
      <c r="W108">
        <f>'RESUMEN TOTAL'!AB110</f>
        <v>0</v>
      </c>
      <c r="X108">
        <f>'RESUMEN TOTAL'!AC110</f>
        <v>0</v>
      </c>
      <c r="Y108">
        <f>'RESUMEN TOTAL'!AD110</f>
        <v>0</v>
      </c>
      <c r="Z108">
        <f>'RESUMEN TOTAL'!AE110</f>
        <v>0</v>
      </c>
      <c r="AA108">
        <f>'RESUMEN TOTAL'!AF110</f>
        <v>0</v>
      </c>
      <c r="AB108">
        <f>'RESUMEN TOTAL'!AG110</f>
        <v>0</v>
      </c>
      <c r="AC108">
        <f>'RESUMEN TOTAL'!AH110</f>
        <v>0</v>
      </c>
      <c r="AD108">
        <f>'RESUMEN TOTAL'!AI110</f>
        <v>0</v>
      </c>
      <c r="AE108">
        <f>'RESUMEN TOTAL'!AJ110</f>
        <v>0</v>
      </c>
      <c r="AF108">
        <f>'RESUMEN TOTAL'!AK110</f>
        <v>0</v>
      </c>
      <c r="AG108">
        <f>'RESUMEN TOTAL'!AL110</f>
        <v>0</v>
      </c>
      <c r="AH108">
        <f>'RESUMEN TOTAL'!AM110</f>
        <v>0</v>
      </c>
      <c r="AI108">
        <f>'RESUMEN TOTAL'!AN110</f>
        <v>0</v>
      </c>
    </row>
    <row r="109" spans="1:35" x14ac:dyDescent="0.3">
      <c r="A109" t="str">
        <f>'RESUMEN TOTAL'!A111</f>
        <v>VILLA MONICA NUEVA</v>
      </c>
      <c r="B109" t="str">
        <f>'RESUMEN TOTAL'!B111</f>
        <v>COL01</v>
      </c>
      <c r="C109" t="str">
        <f>'RESUMEN TOTAL'!D111</f>
        <v>Eva Peron y Cariboni</v>
      </c>
      <c r="D109" t="str">
        <f>'RESUMEN TOTAL'!E111</f>
        <v>Domo</v>
      </c>
      <c r="E109" t="str">
        <f>'RESUMEN TOTAL'!F111</f>
        <v>Radio</v>
      </c>
      <c r="F109">
        <f>'RESUMEN TOTAL'!K111</f>
        <v>0</v>
      </c>
      <c r="G109">
        <f>'RESUMEN TOTAL'!L111</f>
        <v>0</v>
      </c>
      <c r="H109">
        <f>'RESUMEN TOTAL'!M111</f>
        <v>0</v>
      </c>
      <c r="I109">
        <f>'RESUMEN TOTAL'!N111</f>
        <v>0</v>
      </c>
      <c r="J109">
        <f>'RESUMEN TOTAL'!O111</f>
        <v>0</v>
      </c>
      <c r="K109">
        <f>'RESUMEN TOTAL'!P111</f>
        <v>0</v>
      </c>
      <c r="L109">
        <f>'RESUMEN TOTAL'!Q111</f>
        <v>0</v>
      </c>
      <c r="M109">
        <f>'RESUMEN TOTAL'!R111</f>
        <v>0</v>
      </c>
      <c r="N109">
        <f>'RESUMEN TOTAL'!S111</f>
        <v>0</v>
      </c>
      <c r="O109">
        <f>'RESUMEN TOTAL'!T111</f>
        <v>0</v>
      </c>
      <c r="P109">
        <f>'RESUMEN TOTAL'!U111</f>
        <v>0</v>
      </c>
      <c r="Q109">
        <f>'RESUMEN TOTAL'!V111</f>
        <v>0</v>
      </c>
      <c r="R109">
        <f>'RESUMEN TOTAL'!W111</f>
        <v>0</v>
      </c>
      <c r="S109">
        <f>'RESUMEN TOTAL'!X111</f>
        <v>0</v>
      </c>
      <c r="T109">
        <f>'RESUMEN TOTAL'!Y111</f>
        <v>0</v>
      </c>
      <c r="U109">
        <f>'RESUMEN TOTAL'!Z111</f>
        <v>0</v>
      </c>
      <c r="V109">
        <f>'RESUMEN TOTAL'!AA111</f>
        <v>0</v>
      </c>
      <c r="W109">
        <f>'RESUMEN TOTAL'!AB111</f>
        <v>0</v>
      </c>
      <c r="X109">
        <f>'RESUMEN TOTAL'!AC111</f>
        <v>0</v>
      </c>
      <c r="Y109">
        <f>'RESUMEN TOTAL'!AD111</f>
        <v>0</v>
      </c>
      <c r="Z109">
        <f>'RESUMEN TOTAL'!AE111</f>
        <v>0</v>
      </c>
      <c r="AA109">
        <f>'RESUMEN TOTAL'!AF111</f>
        <v>0</v>
      </c>
      <c r="AB109">
        <f>'RESUMEN TOTAL'!AG111</f>
        <v>0</v>
      </c>
      <c r="AC109">
        <f>'RESUMEN TOTAL'!AH111</f>
        <v>0</v>
      </c>
      <c r="AD109">
        <f>'RESUMEN TOTAL'!AI111</f>
        <v>0</v>
      </c>
      <c r="AE109">
        <f>'RESUMEN TOTAL'!AJ111</f>
        <v>0</v>
      </c>
      <c r="AF109">
        <f>'RESUMEN TOTAL'!AK111</f>
        <v>0</v>
      </c>
      <c r="AG109">
        <f>'RESUMEN TOTAL'!AL111</f>
        <v>0</v>
      </c>
      <c r="AH109">
        <f>'RESUMEN TOTAL'!AM111</f>
        <v>0</v>
      </c>
      <c r="AI109">
        <f>'RESUMEN TOTAL'!AN111</f>
        <v>0</v>
      </c>
    </row>
    <row r="110" spans="1:35" x14ac:dyDescent="0.3">
      <c r="A110" t="str">
        <f>'RESUMEN TOTAL'!A112</f>
        <v>LA COLORADA ESTE</v>
      </c>
      <c r="B110" t="str">
        <f>'RESUMEN TOTAL'!B112</f>
        <v>COL02</v>
      </c>
      <c r="C110" t="str">
        <f>'RESUMEN TOTAL'!D112</f>
        <v>Av. Eva Peron y Pompeya</v>
      </c>
      <c r="D110" t="str">
        <f>'RESUMEN TOTAL'!E112</f>
        <v>Domo</v>
      </c>
      <c r="E110" t="str">
        <f>'RESUMEN TOTAL'!F112</f>
        <v>Radio</v>
      </c>
      <c r="F110">
        <f>'RESUMEN TOTAL'!K112</f>
        <v>0</v>
      </c>
      <c r="G110">
        <f>'RESUMEN TOTAL'!L112</f>
        <v>0</v>
      </c>
      <c r="H110">
        <f>'RESUMEN TOTAL'!M112</f>
        <v>0</v>
      </c>
      <c r="I110">
        <f>'RESUMEN TOTAL'!N112</f>
        <v>0</v>
      </c>
      <c r="J110">
        <f>'RESUMEN TOTAL'!O112</f>
        <v>0</v>
      </c>
      <c r="K110">
        <f>'RESUMEN TOTAL'!P112</f>
        <v>0</v>
      </c>
      <c r="L110">
        <f>'RESUMEN TOTAL'!Q112</f>
        <v>0</v>
      </c>
      <c r="M110">
        <f>'RESUMEN TOTAL'!R112</f>
        <v>0</v>
      </c>
      <c r="N110">
        <f>'RESUMEN TOTAL'!S112</f>
        <v>0</v>
      </c>
      <c r="O110">
        <f>'RESUMEN TOTAL'!T112</f>
        <v>0</v>
      </c>
      <c r="P110">
        <f>'RESUMEN TOTAL'!U112</f>
        <v>0</v>
      </c>
      <c r="Q110">
        <f>'RESUMEN TOTAL'!V112</f>
        <v>0</v>
      </c>
      <c r="R110">
        <f>'RESUMEN TOTAL'!W112</f>
        <v>0</v>
      </c>
      <c r="S110">
        <f>'RESUMEN TOTAL'!X112</f>
        <v>0</v>
      </c>
      <c r="T110">
        <f>'RESUMEN TOTAL'!Y112</f>
        <v>0</v>
      </c>
      <c r="U110">
        <f>'RESUMEN TOTAL'!Z112</f>
        <v>0</v>
      </c>
      <c r="V110">
        <f>'RESUMEN TOTAL'!AA112</f>
        <v>0</v>
      </c>
      <c r="W110">
        <f>'RESUMEN TOTAL'!AB112</f>
        <v>0</v>
      </c>
      <c r="X110">
        <f>'RESUMEN TOTAL'!AC112</f>
        <v>0</v>
      </c>
      <c r="Y110">
        <f>'RESUMEN TOTAL'!AD112</f>
        <v>0</v>
      </c>
      <c r="Z110">
        <f>'RESUMEN TOTAL'!AE112</f>
        <v>0</v>
      </c>
      <c r="AA110">
        <f>'RESUMEN TOTAL'!AF112</f>
        <v>0</v>
      </c>
      <c r="AB110">
        <f>'RESUMEN TOTAL'!AG112</f>
        <v>0</v>
      </c>
      <c r="AC110">
        <f>'RESUMEN TOTAL'!AH112</f>
        <v>0</v>
      </c>
      <c r="AD110">
        <f>'RESUMEN TOTAL'!AI112</f>
        <v>0</v>
      </c>
      <c r="AE110">
        <f>'RESUMEN TOTAL'!AJ112</f>
        <v>0</v>
      </c>
      <c r="AF110">
        <f>'RESUMEN TOTAL'!AK112</f>
        <v>0</v>
      </c>
      <c r="AG110">
        <f>'RESUMEN TOTAL'!AL112</f>
        <v>0</v>
      </c>
      <c r="AH110">
        <f>'RESUMEN TOTAL'!AM112</f>
        <v>0</v>
      </c>
      <c r="AI110">
        <f>'RESUMEN TOTAL'!AN112</f>
        <v>0</v>
      </c>
    </row>
    <row r="111" spans="1:35" x14ac:dyDescent="0.3">
      <c r="A111" t="str">
        <f>'RESUMEN TOTAL'!A113</f>
        <v>DON JOSE</v>
      </c>
      <c r="B111" t="str">
        <f>'RESUMEN TOTAL'!B113</f>
        <v>DJO01</v>
      </c>
      <c r="C111" t="str">
        <f>'RESUMEN TOTAL'!D113</f>
        <v>Monteverde y Donato Alvarez</v>
      </c>
      <c r="D111" t="str">
        <f>'RESUMEN TOTAL'!E113</f>
        <v>Domo</v>
      </c>
      <c r="E111" t="str">
        <f>'RESUMEN TOTAL'!F113</f>
        <v>RADIO</v>
      </c>
      <c r="F111">
        <f>'RESUMEN TOTAL'!K113</f>
        <v>0</v>
      </c>
      <c r="G111">
        <f>'RESUMEN TOTAL'!L113</f>
        <v>0</v>
      </c>
      <c r="H111">
        <f>'RESUMEN TOTAL'!M113</f>
        <v>0</v>
      </c>
      <c r="I111">
        <f>'RESUMEN TOTAL'!N113</f>
        <v>0</v>
      </c>
      <c r="J111">
        <f>'RESUMEN TOTAL'!O113</f>
        <v>0</v>
      </c>
      <c r="K111">
        <f>'RESUMEN TOTAL'!P113</f>
        <v>0</v>
      </c>
      <c r="L111">
        <f>'RESUMEN TOTAL'!Q113</f>
        <v>0</v>
      </c>
      <c r="M111">
        <f>'RESUMEN TOTAL'!R113</f>
        <v>0</v>
      </c>
      <c r="N111">
        <f>'RESUMEN TOTAL'!S113</f>
        <v>0</v>
      </c>
      <c r="O111">
        <f>'RESUMEN TOTAL'!T113</f>
        <v>0</v>
      </c>
      <c r="P111">
        <f>'RESUMEN TOTAL'!U113</f>
        <v>0</v>
      </c>
      <c r="Q111">
        <f>'RESUMEN TOTAL'!V113</f>
        <v>0</v>
      </c>
      <c r="R111">
        <f>'RESUMEN TOTAL'!W113</f>
        <v>0</v>
      </c>
      <c r="S111">
        <f>'RESUMEN TOTAL'!X113</f>
        <v>0</v>
      </c>
      <c r="T111">
        <f>'RESUMEN TOTAL'!Y113</f>
        <v>0</v>
      </c>
      <c r="U111">
        <f>'RESUMEN TOTAL'!Z113</f>
        <v>0</v>
      </c>
      <c r="V111">
        <f>'RESUMEN TOTAL'!AA113</f>
        <v>0</v>
      </c>
      <c r="W111">
        <f>'RESUMEN TOTAL'!AB113</f>
        <v>0</v>
      </c>
      <c r="X111">
        <f>'RESUMEN TOTAL'!AC113</f>
        <v>0</v>
      </c>
      <c r="Y111">
        <f>'RESUMEN TOTAL'!AD113</f>
        <v>0</v>
      </c>
      <c r="Z111">
        <f>'RESUMEN TOTAL'!AE113</f>
        <v>0</v>
      </c>
      <c r="AA111">
        <f>'RESUMEN TOTAL'!AF113</f>
        <v>0</v>
      </c>
      <c r="AB111">
        <f>'RESUMEN TOTAL'!AG113</f>
        <v>0</v>
      </c>
      <c r="AC111">
        <f>'RESUMEN TOTAL'!AH113</f>
        <v>0</v>
      </c>
      <c r="AD111">
        <f>'RESUMEN TOTAL'!AI113</f>
        <v>0</v>
      </c>
      <c r="AE111">
        <f>'RESUMEN TOTAL'!AJ113</f>
        <v>0</v>
      </c>
      <c r="AF111">
        <f>'RESUMEN TOTAL'!AK113</f>
        <v>0</v>
      </c>
      <c r="AG111">
        <f>'RESUMEN TOTAL'!AL113</f>
        <v>0</v>
      </c>
      <c r="AH111">
        <f>'RESUMEN TOTAL'!AM113</f>
        <v>0</v>
      </c>
      <c r="AI111">
        <f>'RESUMEN TOTAL'!AN113</f>
        <v>0</v>
      </c>
    </row>
    <row r="112" spans="1:35" x14ac:dyDescent="0.3">
      <c r="A112" t="str">
        <f>'RESUMEN TOTAL'!A114</f>
        <v>DON JOSE</v>
      </c>
      <c r="B112" t="str">
        <f>'RESUMEN TOTAL'!B114</f>
        <v>DJO 02 (fija 1)</v>
      </c>
      <c r="C112" t="str">
        <f>'RESUMEN TOTAL'!D114</f>
        <v>DONATO ALVAREZ Y EL APERO</v>
      </c>
      <c r="D112" t="str">
        <f>'RESUMEN TOTAL'!E114</f>
        <v>Fija</v>
      </c>
      <c r="E112" t="str">
        <f>'RESUMEN TOTAL'!F114</f>
        <v>PTO A FO</v>
      </c>
      <c r="F112">
        <f>'RESUMEN TOTAL'!K114</f>
        <v>0</v>
      </c>
      <c r="G112">
        <f>'RESUMEN TOTAL'!L114</f>
        <v>0</v>
      </c>
      <c r="H112">
        <f>'RESUMEN TOTAL'!M114</f>
        <v>0</v>
      </c>
      <c r="I112">
        <f>'RESUMEN TOTAL'!N114</f>
        <v>0</v>
      </c>
      <c r="J112">
        <f>'RESUMEN TOTAL'!O114</f>
        <v>0</v>
      </c>
      <c r="K112">
        <f>'RESUMEN TOTAL'!P114</f>
        <v>0</v>
      </c>
      <c r="L112">
        <f>'RESUMEN TOTAL'!Q114</f>
        <v>0</v>
      </c>
      <c r="M112">
        <f>'RESUMEN TOTAL'!R114</f>
        <v>0</v>
      </c>
      <c r="N112">
        <f>'RESUMEN TOTAL'!S114</f>
        <v>0</v>
      </c>
      <c r="O112">
        <f>'RESUMEN TOTAL'!T114</f>
        <v>0</v>
      </c>
      <c r="P112">
        <f>'RESUMEN TOTAL'!U114</f>
        <v>0</v>
      </c>
      <c r="Q112">
        <f>'RESUMEN TOTAL'!V114</f>
        <v>0</v>
      </c>
      <c r="R112">
        <f>'RESUMEN TOTAL'!W114</f>
        <v>0</v>
      </c>
      <c r="S112">
        <f>'RESUMEN TOTAL'!X114</f>
        <v>0</v>
      </c>
      <c r="T112">
        <f>'RESUMEN TOTAL'!Y114</f>
        <v>0</v>
      </c>
      <c r="U112">
        <f>'RESUMEN TOTAL'!Z114</f>
        <v>0</v>
      </c>
      <c r="V112">
        <f>'RESUMEN TOTAL'!AA114</f>
        <v>0</v>
      </c>
      <c r="W112">
        <f>'RESUMEN TOTAL'!AB114</f>
        <v>0</v>
      </c>
      <c r="X112">
        <f>'RESUMEN TOTAL'!AC114</f>
        <v>0</v>
      </c>
      <c r="Y112">
        <f>'RESUMEN TOTAL'!AD114</f>
        <v>0</v>
      </c>
      <c r="Z112">
        <f>'RESUMEN TOTAL'!AE114</f>
        <v>0</v>
      </c>
      <c r="AA112">
        <f>'RESUMEN TOTAL'!AF114</f>
        <v>0</v>
      </c>
      <c r="AB112">
        <f>'RESUMEN TOTAL'!AG114</f>
        <v>0</v>
      </c>
      <c r="AC112">
        <f>'RESUMEN TOTAL'!AH114</f>
        <v>0</v>
      </c>
      <c r="AD112">
        <f>'RESUMEN TOTAL'!AI114</f>
        <v>0</v>
      </c>
      <c r="AE112">
        <f>'RESUMEN TOTAL'!AJ114</f>
        <v>0</v>
      </c>
      <c r="AF112">
        <f>'RESUMEN TOTAL'!AK114</f>
        <v>0</v>
      </c>
      <c r="AG112">
        <f>'RESUMEN TOTAL'!AL114</f>
        <v>0</v>
      </c>
      <c r="AH112">
        <f>'RESUMEN TOTAL'!AM114</f>
        <v>0</v>
      </c>
      <c r="AI112">
        <f>'RESUMEN TOTAL'!AN114</f>
        <v>0</v>
      </c>
    </row>
    <row r="113" spans="1:35" x14ac:dyDescent="0.3">
      <c r="A113" t="str">
        <f>'RESUMEN TOTAL'!A115</f>
        <v>DON JOSE</v>
      </c>
      <c r="B113" t="str">
        <f>'RESUMEN TOTAL'!B115</f>
        <v>DJO 03 (fija 2)</v>
      </c>
      <c r="C113" t="str">
        <f>'RESUMEN TOTAL'!D115</f>
        <v>DONATO ALVAREZ Y EL APERO</v>
      </c>
      <c r="D113" t="str">
        <f>'RESUMEN TOTAL'!E115</f>
        <v>Fija</v>
      </c>
      <c r="E113" t="str">
        <f>'RESUMEN TOTAL'!F115</f>
        <v>PTO A FO</v>
      </c>
      <c r="F113">
        <f>'RESUMEN TOTAL'!K115</f>
        <v>0</v>
      </c>
      <c r="G113">
        <f>'RESUMEN TOTAL'!L115</f>
        <v>0</v>
      </c>
      <c r="H113">
        <f>'RESUMEN TOTAL'!M115</f>
        <v>0</v>
      </c>
      <c r="I113">
        <f>'RESUMEN TOTAL'!N115</f>
        <v>0</v>
      </c>
      <c r="J113">
        <f>'RESUMEN TOTAL'!O115</f>
        <v>0</v>
      </c>
      <c r="K113">
        <f>'RESUMEN TOTAL'!P115</f>
        <v>0</v>
      </c>
      <c r="L113">
        <f>'RESUMEN TOTAL'!Q115</f>
        <v>0</v>
      </c>
      <c r="M113">
        <f>'RESUMEN TOTAL'!R115</f>
        <v>0</v>
      </c>
      <c r="N113">
        <f>'RESUMEN TOTAL'!S115</f>
        <v>0</v>
      </c>
      <c r="O113">
        <f>'RESUMEN TOTAL'!T115</f>
        <v>0</v>
      </c>
      <c r="P113">
        <f>'RESUMEN TOTAL'!U115</f>
        <v>0</v>
      </c>
      <c r="Q113">
        <f>'RESUMEN TOTAL'!V115</f>
        <v>0</v>
      </c>
      <c r="R113">
        <f>'RESUMEN TOTAL'!W115</f>
        <v>0</v>
      </c>
      <c r="S113">
        <f>'RESUMEN TOTAL'!X115</f>
        <v>0</v>
      </c>
      <c r="T113">
        <f>'RESUMEN TOTAL'!Y115</f>
        <v>0</v>
      </c>
      <c r="U113">
        <f>'RESUMEN TOTAL'!Z115</f>
        <v>0</v>
      </c>
      <c r="V113">
        <f>'RESUMEN TOTAL'!AA115</f>
        <v>0</v>
      </c>
      <c r="W113">
        <f>'RESUMEN TOTAL'!AB115</f>
        <v>0</v>
      </c>
      <c r="X113">
        <f>'RESUMEN TOTAL'!AC115</f>
        <v>0</v>
      </c>
      <c r="Y113">
        <f>'RESUMEN TOTAL'!AD115</f>
        <v>0</v>
      </c>
      <c r="Z113">
        <f>'RESUMEN TOTAL'!AE115</f>
        <v>0</v>
      </c>
      <c r="AA113">
        <f>'RESUMEN TOTAL'!AF115</f>
        <v>0</v>
      </c>
      <c r="AB113">
        <f>'RESUMEN TOTAL'!AG115</f>
        <v>0</v>
      </c>
      <c r="AC113">
        <f>'RESUMEN TOTAL'!AH115</f>
        <v>0</v>
      </c>
      <c r="AD113">
        <f>'RESUMEN TOTAL'!AI115</f>
        <v>0</v>
      </c>
      <c r="AE113">
        <f>'RESUMEN TOTAL'!AJ115</f>
        <v>0</v>
      </c>
      <c r="AF113">
        <f>'RESUMEN TOTAL'!AK115</f>
        <v>0</v>
      </c>
      <c r="AG113">
        <f>'RESUMEN TOTAL'!AL115</f>
        <v>0</v>
      </c>
      <c r="AH113">
        <f>'RESUMEN TOTAL'!AM115</f>
        <v>0</v>
      </c>
      <c r="AI113">
        <f>'RESUMEN TOTAL'!AN115</f>
        <v>0</v>
      </c>
    </row>
    <row r="114" spans="1:35" x14ac:dyDescent="0.3">
      <c r="A114" t="str">
        <f>'RESUMEN TOTAL'!A116</f>
        <v>DON JOSE</v>
      </c>
      <c r="B114" t="str">
        <f>'RESUMEN TOTAL'!B116</f>
        <v>DJO 04 (Fija 1)</v>
      </c>
      <c r="C114" t="str">
        <f>'RESUMEN TOTAL'!D116</f>
        <v>MONTEVERDE Y EL INDIO</v>
      </c>
      <c r="D114" t="str">
        <f>'RESUMEN TOTAL'!E116</f>
        <v>Fija</v>
      </c>
      <c r="E114" t="str">
        <f>'RESUMEN TOTAL'!F116</f>
        <v>Radio</v>
      </c>
      <c r="F114" t="str">
        <f>'RESUMEN TOTAL'!K116</f>
        <v>APAGADO</v>
      </c>
      <c r="G114" t="str">
        <f>'RESUMEN TOTAL'!L116</f>
        <v>APAGADO</v>
      </c>
      <c r="H114">
        <f>'RESUMEN TOTAL'!M116</f>
        <v>0</v>
      </c>
      <c r="I114">
        <f>'RESUMEN TOTAL'!N116</f>
        <v>0</v>
      </c>
      <c r="J114">
        <f>'RESUMEN TOTAL'!O116</f>
        <v>0</v>
      </c>
      <c r="K114">
        <f>'RESUMEN TOTAL'!P116</f>
        <v>0</v>
      </c>
      <c r="L114">
        <f>'RESUMEN TOTAL'!Q116</f>
        <v>0</v>
      </c>
      <c r="M114">
        <f>'RESUMEN TOTAL'!R116</f>
        <v>0</v>
      </c>
      <c r="N114">
        <f>'RESUMEN TOTAL'!S116</f>
        <v>0</v>
      </c>
      <c r="O114" t="str">
        <f>'RESUMEN TOTAL'!T116</f>
        <v>APAGADO</v>
      </c>
      <c r="P114" t="str">
        <f>'RESUMEN TOTAL'!U116</f>
        <v>APAGADO</v>
      </c>
      <c r="Q114">
        <f>'RESUMEN TOTAL'!V116</f>
        <v>0</v>
      </c>
      <c r="R114">
        <f>'RESUMEN TOTAL'!W116</f>
        <v>0</v>
      </c>
      <c r="S114">
        <f>'RESUMEN TOTAL'!X116</f>
        <v>0</v>
      </c>
      <c r="T114">
        <f>'RESUMEN TOTAL'!Y116</f>
        <v>0</v>
      </c>
      <c r="U114">
        <f>'RESUMEN TOTAL'!Z116</f>
        <v>0</v>
      </c>
      <c r="V114" t="str">
        <f>'RESUMEN TOTAL'!AA116</f>
        <v>APAGADO</v>
      </c>
      <c r="W114" t="str">
        <f>'RESUMEN TOTAL'!AB116</f>
        <v>APAGADO</v>
      </c>
      <c r="X114" t="str">
        <f>'RESUMEN TOTAL'!AC116</f>
        <v>APAGADO</v>
      </c>
      <c r="Y114">
        <f>'RESUMEN TOTAL'!AD116</f>
        <v>0</v>
      </c>
      <c r="Z114">
        <f>'RESUMEN TOTAL'!AE116</f>
        <v>0</v>
      </c>
      <c r="AA114">
        <f>'RESUMEN TOTAL'!AF116</f>
        <v>0</v>
      </c>
      <c r="AB114">
        <f>'RESUMEN TOTAL'!AG116</f>
        <v>0</v>
      </c>
      <c r="AC114">
        <f>'RESUMEN TOTAL'!AH116</f>
        <v>0</v>
      </c>
      <c r="AD114">
        <f>'RESUMEN TOTAL'!AI116</f>
        <v>0</v>
      </c>
      <c r="AE114">
        <f>'RESUMEN TOTAL'!AJ116</f>
        <v>0</v>
      </c>
      <c r="AF114">
        <f>'RESUMEN TOTAL'!AK116</f>
        <v>0</v>
      </c>
      <c r="AG114">
        <f>'RESUMEN TOTAL'!AL116</f>
        <v>0</v>
      </c>
      <c r="AH114">
        <f>'RESUMEN TOTAL'!AM116</f>
        <v>0</v>
      </c>
      <c r="AI114">
        <f>'RESUMEN TOTAL'!AN116</f>
        <v>0</v>
      </c>
    </row>
    <row r="115" spans="1:35" x14ac:dyDescent="0.3">
      <c r="A115" t="str">
        <f>'RESUMEN TOTAL'!A117</f>
        <v>DON JOSE</v>
      </c>
      <c r="B115" t="str">
        <f>'RESUMEN TOTAL'!B117</f>
        <v>DJO 05 (Fija 2)</v>
      </c>
      <c r="C115" t="str">
        <f>'RESUMEN TOTAL'!D117</f>
        <v>MONTEVERDE Y EL INDIO</v>
      </c>
      <c r="D115" t="str">
        <f>'RESUMEN TOTAL'!E117</f>
        <v>Fija</v>
      </c>
      <c r="E115" t="str">
        <f>'RESUMEN TOTAL'!F117</f>
        <v>Radio</v>
      </c>
      <c r="F115" t="str">
        <f>'RESUMEN TOTAL'!K117</f>
        <v>APAGADO</v>
      </c>
      <c r="G115" t="str">
        <f>'RESUMEN TOTAL'!L117</f>
        <v>APAGADO</v>
      </c>
      <c r="H115" t="str">
        <f>'RESUMEN TOTAL'!M117</f>
        <v>APAGADO</v>
      </c>
      <c r="I115">
        <f>'RESUMEN TOTAL'!N117</f>
        <v>0</v>
      </c>
      <c r="J115">
        <f>'RESUMEN TOTAL'!O117</f>
        <v>0</v>
      </c>
      <c r="K115">
        <f>'RESUMEN TOTAL'!P117</f>
        <v>0</v>
      </c>
      <c r="L115">
        <f>'RESUMEN TOTAL'!Q117</f>
        <v>0</v>
      </c>
      <c r="M115">
        <f>'RESUMEN TOTAL'!R117</f>
        <v>0</v>
      </c>
      <c r="N115">
        <f>'RESUMEN TOTAL'!S117</f>
        <v>0</v>
      </c>
      <c r="O115" t="str">
        <f>'RESUMEN TOTAL'!T117</f>
        <v>APAGADO</v>
      </c>
      <c r="P115" t="str">
        <f>'RESUMEN TOTAL'!U117</f>
        <v>APAGADO</v>
      </c>
      <c r="Q115">
        <f>'RESUMEN TOTAL'!V117</f>
        <v>0</v>
      </c>
      <c r="R115">
        <f>'RESUMEN TOTAL'!W117</f>
        <v>0</v>
      </c>
      <c r="S115">
        <f>'RESUMEN TOTAL'!X117</f>
        <v>0</v>
      </c>
      <c r="T115">
        <f>'RESUMEN TOTAL'!Y117</f>
        <v>0</v>
      </c>
      <c r="U115">
        <f>'RESUMEN TOTAL'!Z117</f>
        <v>0</v>
      </c>
      <c r="V115" t="str">
        <f>'RESUMEN TOTAL'!AA117</f>
        <v>APAGADO</v>
      </c>
      <c r="W115" t="str">
        <f>'RESUMEN TOTAL'!AB117</f>
        <v>APAGADO</v>
      </c>
      <c r="X115" t="str">
        <f>'RESUMEN TOTAL'!AC117</f>
        <v>APAGADO</v>
      </c>
      <c r="Y115">
        <f>'RESUMEN TOTAL'!AD117</f>
        <v>0</v>
      </c>
      <c r="Z115">
        <f>'RESUMEN TOTAL'!AE117</f>
        <v>0</v>
      </c>
      <c r="AA115">
        <f>'RESUMEN TOTAL'!AF117</f>
        <v>0</v>
      </c>
      <c r="AB115">
        <f>'RESUMEN TOTAL'!AG117</f>
        <v>0</v>
      </c>
      <c r="AC115">
        <f>'RESUMEN TOTAL'!AH117</f>
        <v>0</v>
      </c>
      <c r="AD115">
        <f>'RESUMEN TOTAL'!AI117</f>
        <v>0</v>
      </c>
      <c r="AE115">
        <f>'RESUMEN TOTAL'!AJ117</f>
        <v>0</v>
      </c>
      <c r="AF115">
        <f>'RESUMEN TOTAL'!AK117</f>
        <v>0</v>
      </c>
      <c r="AG115">
        <f>'RESUMEN TOTAL'!AL117</f>
        <v>0</v>
      </c>
      <c r="AH115">
        <f>'RESUMEN TOTAL'!AM117</f>
        <v>0</v>
      </c>
      <c r="AI115">
        <f>'RESUMEN TOTAL'!AN117</f>
        <v>0</v>
      </c>
    </row>
    <row r="116" spans="1:35" x14ac:dyDescent="0.3">
      <c r="A116" t="str">
        <f>'RESUMEN TOTAL'!A118</f>
        <v>DON JOSE</v>
      </c>
      <c r="B116" t="str">
        <f>'RESUMEN TOTAL'!B118</f>
        <v>DJ O6</v>
      </c>
      <c r="C116" t="str">
        <f>'RESUMEN TOTAL'!D118</f>
        <v>Calle 414 y El Indio</v>
      </c>
      <c r="D116" t="str">
        <f>'RESUMEN TOTAL'!E118</f>
        <v>Fija</v>
      </c>
      <c r="E116" t="str">
        <f>'RESUMEN TOTAL'!F118</f>
        <v>Radio</v>
      </c>
      <c r="F116">
        <f>'RESUMEN TOTAL'!K118</f>
        <v>0</v>
      </c>
      <c r="G116">
        <f>'RESUMEN TOTAL'!L118</f>
        <v>0</v>
      </c>
      <c r="H116">
        <f>'RESUMEN TOTAL'!M118</f>
        <v>0</v>
      </c>
      <c r="I116">
        <f>'RESUMEN TOTAL'!N118</f>
        <v>0</v>
      </c>
      <c r="J116">
        <f>'RESUMEN TOTAL'!O118</f>
        <v>0</v>
      </c>
      <c r="K116">
        <f>'RESUMEN TOTAL'!P118</f>
        <v>0</v>
      </c>
      <c r="L116">
        <f>'RESUMEN TOTAL'!Q118</f>
        <v>0</v>
      </c>
      <c r="M116">
        <f>'RESUMEN TOTAL'!R118</f>
        <v>0</v>
      </c>
      <c r="N116">
        <f>'RESUMEN TOTAL'!S118</f>
        <v>0</v>
      </c>
      <c r="O116">
        <f>'RESUMEN TOTAL'!T118</f>
        <v>0</v>
      </c>
      <c r="P116">
        <f>'RESUMEN TOTAL'!U118</f>
        <v>0</v>
      </c>
      <c r="Q116">
        <f>'RESUMEN TOTAL'!V118</f>
        <v>0</v>
      </c>
      <c r="R116">
        <f>'RESUMEN TOTAL'!W118</f>
        <v>0</v>
      </c>
      <c r="S116">
        <f>'RESUMEN TOTAL'!X118</f>
        <v>0</v>
      </c>
      <c r="T116">
        <f>'RESUMEN TOTAL'!Y118</f>
        <v>0</v>
      </c>
      <c r="U116">
        <f>'RESUMEN TOTAL'!Z118</f>
        <v>0</v>
      </c>
      <c r="V116">
        <f>'RESUMEN TOTAL'!AA118</f>
        <v>0</v>
      </c>
      <c r="W116">
        <f>'RESUMEN TOTAL'!AB118</f>
        <v>0</v>
      </c>
      <c r="X116">
        <f>'RESUMEN TOTAL'!AC118</f>
        <v>0</v>
      </c>
      <c r="Y116">
        <f>'RESUMEN TOTAL'!AD118</f>
        <v>0</v>
      </c>
      <c r="Z116">
        <f>'RESUMEN TOTAL'!AE118</f>
        <v>0</v>
      </c>
      <c r="AA116">
        <f>'RESUMEN TOTAL'!AF118</f>
        <v>0</v>
      </c>
      <c r="AB116">
        <f>'RESUMEN TOTAL'!AG118</f>
        <v>0</v>
      </c>
      <c r="AC116">
        <f>'RESUMEN TOTAL'!AH118</f>
        <v>0</v>
      </c>
      <c r="AD116">
        <f>'RESUMEN TOTAL'!AI118</f>
        <v>0</v>
      </c>
      <c r="AE116">
        <f>'RESUMEN TOTAL'!AJ118</f>
        <v>0</v>
      </c>
      <c r="AF116">
        <f>'RESUMEN TOTAL'!AK118</f>
        <v>0</v>
      </c>
      <c r="AG116">
        <f>'RESUMEN TOTAL'!AL118</f>
        <v>0</v>
      </c>
      <c r="AH116">
        <f>'RESUMEN TOTAL'!AM118</f>
        <v>0</v>
      </c>
      <c r="AI116">
        <f>'RESUMEN TOTAL'!AN118</f>
        <v>0</v>
      </c>
    </row>
    <row r="117" spans="1:35" x14ac:dyDescent="0.3">
      <c r="A117" t="str">
        <f>'RESUMEN TOTAL'!A119</f>
        <v>DON JOSE</v>
      </c>
      <c r="B117" t="str">
        <f>'RESUMEN TOTAL'!B119</f>
        <v>DJ 07</v>
      </c>
      <c r="C117" t="str">
        <f>'RESUMEN TOTAL'!D119</f>
        <v>Calle 414 y El Indio</v>
      </c>
      <c r="D117" t="str">
        <f>'RESUMEN TOTAL'!E119</f>
        <v>Fija</v>
      </c>
      <c r="E117" t="str">
        <f>'RESUMEN TOTAL'!F119</f>
        <v>Radio</v>
      </c>
      <c r="F117">
        <f>'RESUMEN TOTAL'!K119</f>
        <v>0</v>
      </c>
      <c r="G117">
        <f>'RESUMEN TOTAL'!L119</f>
        <v>0</v>
      </c>
      <c r="H117">
        <f>'RESUMEN TOTAL'!M119</f>
        <v>0</v>
      </c>
      <c r="I117">
        <f>'RESUMEN TOTAL'!N119</f>
        <v>0</v>
      </c>
      <c r="J117">
        <f>'RESUMEN TOTAL'!O119</f>
        <v>0</v>
      </c>
      <c r="K117">
        <f>'RESUMEN TOTAL'!P119</f>
        <v>0</v>
      </c>
      <c r="L117">
        <f>'RESUMEN TOTAL'!Q119</f>
        <v>0</v>
      </c>
      <c r="M117">
        <f>'RESUMEN TOTAL'!R119</f>
        <v>0</v>
      </c>
      <c r="N117">
        <f>'RESUMEN TOTAL'!S119</f>
        <v>0</v>
      </c>
      <c r="O117">
        <f>'RESUMEN TOTAL'!T119</f>
        <v>0</v>
      </c>
      <c r="P117">
        <f>'RESUMEN TOTAL'!U119</f>
        <v>0</v>
      </c>
      <c r="Q117">
        <f>'RESUMEN TOTAL'!V119</f>
        <v>0</v>
      </c>
      <c r="R117">
        <f>'RESUMEN TOTAL'!W119</f>
        <v>0</v>
      </c>
      <c r="S117">
        <f>'RESUMEN TOTAL'!X119</f>
        <v>0</v>
      </c>
      <c r="T117">
        <f>'RESUMEN TOTAL'!Y119</f>
        <v>0</v>
      </c>
      <c r="U117">
        <f>'RESUMEN TOTAL'!Z119</f>
        <v>0</v>
      </c>
      <c r="V117">
        <f>'RESUMEN TOTAL'!AA119</f>
        <v>0</v>
      </c>
      <c r="W117">
        <f>'RESUMEN TOTAL'!AB119</f>
        <v>0</v>
      </c>
      <c r="X117">
        <f>'RESUMEN TOTAL'!AC119</f>
        <v>0</v>
      </c>
      <c r="Y117">
        <f>'RESUMEN TOTAL'!AD119</f>
        <v>0</v>
      </c>
      <c r="Z117">
        <f>'RESUMEN TOTAL'!AE119</f>
        <v>0</v>
      </c>
      <c r="AA117">
        <f>'RESUMEN TOTAL'!AF119</f>
        <v>0</v>
      </c>
      <c r="AB117">
        <f>'RESUMEN TOTAL'!AG119</f>
        <v>0</v>
      </c>
      <c r="AC117">
        <f>'RESUMEN TOTAL'!AH119</f>
        <v>0</v>
      </c>
      <c r="AD117">
        <f>'RESUMEN TOTAL'!AI119</f>
        <v>0</v>
      </c>
      <c r="AE117">
        <f>'RESUMEN TOTAL'!AJ119</f>
        <v>0</v>
      </c>
      <c r="AF117">
        <f>'RESUMEN TOTAL'!AK119</f>
        <v>0</v>
      </c>
      <c r="AG117">
        <f>'RESUMEN TOTAL'!AL119</f>
        <v>0</v>
      </c>
      <c r="AH117">
        <f>'RESUMEN TOTAL'!AM119</f>
        <v>0</v>
      </c>
      <c r="AI117">
        <f>'RESUMEN TOTAL'!AN119</f>
        <v>0</v>
      </c>
    </row>
    <row r="118" spans="1:35" x14ac:dyDescent="0.3">
      <c r="A118" t="str">
        <f>'RESUMEN TOTAL'!A120</f>
        <v>EL PARQUE</v>
      </c>
      <c r="B118" t="str">
        <f>'RESUMEN TOTAL'!B120</f>
        <v>EPQ 01</v>
      </c>
      <c r="C118" t="str">
        <f>'RESUMEN TOTAL'!D120</f>
        <v>1282 Y GRIERSON</v>
      </c>
      <c r="D118" t="str">
        <f>'RESUMEN TOTAL'!E120</f>
        <v>DOMO</v>
      </c>
      <c r="E118" t="str">
        <f>'RESUMEN TOTAL'!F120</f>
        <v>Fibra Optica</v>
      </c>
      <c r="F118" t="str">
        <f>'RESUMEN TOTAL'!K120</f>
        <v>APAGADO</v>
      </c>
      <c r="G118">
        <f>'RESUMEN TOTAL'!L120</f>
        <v>0</v>
      </c>
      <c r="H118">
        <f>'RESUMEN TOTAL'!M120</f>
        <v>0</v>
      </c>
      <c r="I118">
        <f>'RESUMEN TOTAL'!N120</f>
        <v>0</v>
      </c>
      <c r="J118">
        <f>'RESUMEN TOTAL'!O120</f>
        <v>0</v>
      </c>
      <c r="K118">
        <f>'RESUMEN TOTAL'!P120</f>
        <v>0</v>
      </c>
      <c r="L118">
        <f>'RESUMEN TOTAL'!Q120</f>
        <v>0</v>
      </c>
      <c r="M118">
        <f>'RESUMEN TOTAL'!R120</f>
        <v>0</v>
      </c>
      <c r="N118">
        <f>'RESUMEN TOTAL'!S120</f>
        <v>0</v>
      </c>
      <c r="O118">
        <f>'RESUMEN TOTAL'!T120</f>
        <v>0</v>
      </c>
      <c r="P118">
        <f>'RESUMEN TOTAL'!U120</f>
        <v>0</v>
      </c>
      <c r="Q118">
        <f>'RESUMEN TOTAL'!V120</f>
        <v>0</v>
      </c>
      <c r="R118">
        <f>'RESUMEN TOTAL'!W120</f>
        <v>0</v>
      </c>
      <c r="S118">
        <f>'RESUMEN TOTAL'!X120</f>
        <v>0</v>
      </c>
      <c r="T118">
        <f>'RESUMEN TOTAL'!Y120</f>
        <v>0</v>
      </c>
      <c r="U118">
        <f>'RESUMEN TOTAL'!Z120</f>
        <v>0</v>
      </c>
      <c r="V118">
        <f>'RESUMEN TOTAL'!AA120</f>
        <v>0</v>
      </c>
      <c r="W118">
        <f>'RESUMEN TOTAL'!AB120</f>
        <v>0</v>
      </c>
      <c r="X118">
        <f>'RESUMEN TOTAL'!AC120</f>
        <v>0</v>
      </c>
      <c r="Y118">
        <f>'RESUMEN TOTAL'!AD120</f>
        <v>0</v>
      </c>
      <c r="Z118" t="str">
        <f>'RESUMEN TOTAL'!AE120</f>
        <v>APAGADO</v>
      </c>
      <c r="AA118">
        <f>'RESUMEN TOTAL'!AF120</f>
        <v>0</v>
      </c>
      <c r="AB118">
        <f>'RESUMEN TOTAL'!AG120</f>
        <v>0</v>
      </c>
      <c r="AC118">
        <f>'RESUMEN TOTAL'!AH120</f>
        <v>0</v>
      </c>
      <c r="AD118">
        <f>'RESUMEN TOTAL'!AI120</f>
        <v>0</v>
      </c>
      <c r="AE118">
        <f>'RESUMEN TOTAL'!AJ120</f>
        <v>0</v>
      </c>
      <c r="AF118">
        <f>'RESUMEN TOTAL'!AK120</f>
        <v>0</v>
      </c>
      <c r="AG118">
        <f>'RESUMEN TOTAL'!AL120</f>
        <v>0</v>
      </c>
      <c r="AH118">
        <f>'RESUMEN TOTAL'!AM120</f>
        <v>0</v>
      </c>
      <c r="AI118">
        <f>'RESUMEN TOTAL'!AN120</f>
        <v>0</v>
      </c>
    </row>
    <row r="119" spans="1:35" x14ac:dyDescent="0.3">
      <c r="A119" t="str">
        <f>'RESUMEN TOTAL'!A121</f>
        <v>EL PARQUE</v>
      </c>
      <c r="B119" t="str">
        <f>'RESUMEN TOTAL'!B121</f>
        <v>EPQ 02</v>
      </c>
      <c r="C119" t="str">
        <f>'RESUMEN TOTAL'!D121</f>
        <v>1282 Y MASSE</v>
      </c>
      <c r="D119" t="str">
        <f>'RESUMEN TOTAL'!E121</f>
        <v>DOMO</v>
      </c>
      <c r="E119" t="str">
        <f>'RESUMEN TOTAL'!F121</f>
        <v>Fibra Optica</v>
      </c>
      <c r="F119" t="str">
        <f>'RESUMEN TOTAL'!K121</f>
        <v>APAGADO</v>
      </c>
      <c r="G119">
        <f>'RESUMEN TOTAL'!L121</f>
        <v>0</v>
      </c>
      <c r="H119">
        <f>'RESUMEN TOTAL'!M121</f>
        <v>0</v>
      </c>
      <c r="I119">
        <f>'RESUMEN TOTAL'!N121</f>
        <v>0</v>
      </c>
      <c r="J119">
        <f>'RESUMEN TOTAL'!O121</f>
        <v>0</v>
      </c>
      <c r="K119">
        <f>'RESUMEN TOTAL'!P121</f>
        <v>0</v>
      </c>
      <c r="L119">
        <f>'RESUMEN TOTAL'!Q121</f>
        <v>0</v>
      </c>
      <c r="M119">
        <f>'RESUMEN TOTAL'!R121</f>
        <v>0</v>
      </c>
      <c r="N119">
        <f>'RESUMEN TOTAL'!S121</f>
        <v>0</v>
      </c>
      <c r="O119">
        <f>'RESUMEN TOTAL'!T121</f>
        <v>0</v>
      </c>
      <c r="P119">
        <f>'RESUMEN TOTAL'!U121</f>
        <v>0</v>
      </c>
      <c r="Q119">
        <f>'RESUMEN TOTAL'!V121</f>
        <v>0</v>
      </c>
      <c r="R119">
        <f>'RESUMEN TOTAL'!W121</f>
        <v>0</v>
      </c>
      <c r="S119">
        <f>'RESUMEN TOTAL'!X121</f>
        <v>0</v>
      </c>
      <c r="T119">
        <f>'RESUMEN TOTAL'!Y121</f>
        <v>0</v>
      </c>
      <c r="U119">
        <f>'RESUMEN TOTAL'!Z121</f>
        <v>0</v>
      </c>
      <c r="V119">
        <f>'RESUMEN TOTAL'!AA121</f>
        <v>0</v>
      </c>
      <c r="W119">
        <f>'RESUMEN TOTAL'!AB121</f>
        <v>0</v>
      </c>
      <c r="X119">
        <f>'RESUMEN TOTAL'!AC121</f>
        <v>0</v>
      </c>
      <c r="Y119">
        <f>'RESUMEN TOTAL'!AD121</f>
        <v>0</v>
      </c>
      <c r="Z119" t="str">
        <f>'RESUMEN TOTAL'!AE121</f>
        <v>APAGADO</v>
      </c>
      <c r="AA119">
        <f>'RESUMEN TOTAL'!AF121</f>
        <v>0</v>
      </c>
      <c r="AB119">
        <f>'RESUMEN TOTAL'!AG121</f>
        <v>0</v>
      </c>
      <c r="AC119">
        <f>'RESUMEN TOTAL'!AH121</f>
        <v>0</v>
      </c>
      <c r="AD119">
        <f>'RESUMEN TOTAL'!AI121</f>
        <v>0</v>
      </c>
      <c r="AE119">
        <f>'RESUMEN TOTAL'!AJ121</f>
        <v>0</v>
      </c>
      <c r="AF119">
        <f>'RESUMEN TOTAL'!AK121</f>
        <v>0</v>
      </c>
      <c r="AG119">
        <f>'RESUMEN TOTAL'!AL121</f>
        <v>0</v>
      </c>
      <c r="AH119">
        <f>'RESUMEN TOTAL'!AM121</f>
        <v>0</v>
      </c>
      <c r="AI119">
        <f>'RESUMEN TOTAL'!AN121</f>
        <v>0</v>
      </c>
    </row>
    <row r="120" spans="1:35" x14ac:dyDescent="0.3">
      <c r="A120" t="str">
        <f>'RESUMEN TOTAL'!A122</f>
        <v>EL PARQUE</v>
      </c>
      <c r="B120" t="str">
        <f>'RESUMEN TOTAL'!B122</f>
        <v>EPQ 03</v>
      </c>
      <c r="C120" t="str">
        <f>'RESUMEN TOTAL'!D122</f>
        <v>1282 Y RP 36</v>
      </c>
      <c r="D120" t="str">
        <f>'RESUMEN TOTAL'!E122</f>
        <v>Domo</v>
      </c>
      <c r="E120" t="str">
        <f>'RESUMEN TOTAL'!F122</f>
        <v>Fibra Optica</v>
      </c>
      <c r="F120" t="str">
        <f>'RESUMEN TOTAL'!K122</f>
        <v>APAGADO</v>
      </c>
      <c r="G120" t="str">
        <f>'RESUMEN TOTAL'!L122</f>
        <v>APAGADO</v>
      </c>
      <c r="H120">
        <f>'RESUMEN TOTAL'!M122</f>
        <v>0</v>
      </c>
      <c r="I120">
        <f>'RESUMEN TOTAL'!N122</f>
        <v>0</v>
      </c>
      <c r="J120">
        <f>'RESUMEN TOTAL'!O122</f>
        <v>0</v>
      </c>
      <c r="K120">
        <f>'RESUMEN TOTAL'!P122</f>
        <v>0</v>
      </c>
      <c r="L120">
        <f>'RESUMEN TOTAL'!Q122</f>
        <v>0</v>
      </c>
      <c r="M120">
        <f>'RESUMEN TOTAL'!R122</f>
        <v>0</v>
      </c>
      <c r="N120">
        <f>'RESUMEN TOTAL'!S122</f>
        <v>0</v>
      </c>
      <c r="O120">
        <f>'RESUMEN TOTAL'!T122</f>
        <v>0</v>
      </c>
      <c r="P120">
        <f>'RESUMEN TOTAL'!U122</f>
        <v>0</v>
      </c>
      <c r="Q120">
        <f>'RESUMEN TOTAL'!V122</f>
        <v>0</v>
      </c>
      <c r="R120">
        <f>'RESUMEN TOTAL'!W122</f>
        <v>0</v>
      </c>
      <c r="S120">
        <f>'RESUMEN TOTAL'!X122</f>
        <v>0</v>
      </c>
      <c r="T120">
        <f>'RESUMEN TOTAL'!Y122</f>
        <v>0</v>
      </c>
      <c r="U120">
        <f>'RESUMEN TOTAL'!Z122</f>
        <v>0</v>
      </c>
      <c r="V120">
        <f>'RESUMEN TOTAL'!AA122</f>
        <v>0</v>
      </c>
      <c r="W120">
        <f>'RESUMEN TOTAL'!AB122</f>
        <v>0</v>
      </c>
      <c r="X120">
        <f>'RESUMEN TOTAL'!AC122</f>
        <v>0</v>
      </c>
      <c r="Y120">
        <f>'RESUMEN TOTAL'!AD122</f>
        <v>0</v>
      </c>
      <c r="Z120" t="str">
        <f>'RESUMEN TOTAL'!AE122</f>
        <v>APAGADO</v>
      </c>
      <c r="AA120">
        <f>'RESUMEN TOTAL'!AF122</f>
        <v>0</v>
      </c>
      <c r="AB120">
        <f>'RESUMEN TOTAL'!AG122</f>
        <v>0</v>
      </c>
      <c r="AC120">
        <f>'RESUMEN TOTAL'!AH122</f>
        <v>0</v>
      </c>
      <c r="AD120">
        <f>'RESUMEN TOTAL'!AI122</f>
        <v>0</v>
      </c>
      <c r="AE120">
        <f>'RESUMEN TOTAL'!AJ122</f>
        <v>0</v>
      </c>
      <c r="AF120">
        <f>'RESUMEN TOTAL'!AK122</f>
        <v>0</v>
      </c>
      <c r="AG120">
        <f>'RESUMEN TOTAL'!AL122</f>
        <v>0</v>
      </c>
      <c r="AH120">
        <f>'RESUMEN TOTAL'!AM122</f>
        <v>0</v>
      </c>
      <c r="AI120">
        <f>'RESUMEN TOTAL'!AN122</f>
        <v>0</v>
      </c>
    </row>
    <row r="121" spans="1:35" x14ac:dyDescent="0.3">
      <c r="A121" t="str">
        <f>'RESUMEN TOTAL'!A123</f>
        <v>EL PARQUE</v>
      </c>
      <c r="B121" t="str">
        <f>'RESUMEN TOTAL'!B123</f>
        <v>EPQ 04</v>
      </c>
      <c r="C121" t="str">
        <f>'RESUMEN TOTAL'!D123</f>
        <v>1282 Y MORENO</v>
      </c>
      <c r="D121" t="str">
        <f>'RESUMEN TOTAL'!E123</f>
        <v>DOMO</v>
      </c>
      <c r="E121" t="str">
        <f>'RESUMEN TOTAL'!F123</f>
        <v>Fibra Optica</v>
      </c>
      <c r="F121" t="str">
        <f>'RESUMEN TOTAL'!K123</f>
        <v>APAGADO</v>
      </c>
      <c r="G121">
        <f>'RESUMEN TOTAL'!L123</f>
        <v>0</v>
      </c>
      <c r="H121">
        <f>'RESUMEN TOTAL'!M123</f>
        <v>0</v>
      </c>
      <c r="I121">
        <f>'RESUMEN TOTAL'!N123</f>
        <v>0</v>
      </c>
      <c r="J121">
        <f>'RESUMEN TOTAL'!O123</f>
        <v>0</v>
      </c>
      <c r="K121">
        <f>'RESUMEN TOTAL'!P123</f>
        <v>0</v>
      </c>
      <c r="L121">
        <f>'RESUMEN TOTAL'!Q123</f>
        <v>0</v>
      </c>
      <c r="M121">
        <f>'RESUMEN TOTAL'!R123</f>
        <v>0</v>
      </c>
      <c r="N121">
        <f>'RESUMEN TOTAL'!S123</f>
        <v>0</v>
      </c>
      <c r="O121">
        <f>'RESUMEN TOTAL'!T123</f>
        <v>0</v>
      </c>
      <c r="P121">
        <f>'RESUMEN TOTAL'!U123</f>
        <v>0</v>
      </c>
      <c r="Q121">
        <f>'RESUMEN TOTAL'!V123</f>
        <v>0</v>
      </c>
      <c r="R121">
        <f>'RESUMEN TOTAL'!W123</f>
        <v>0</v>
      </c>
      <c r="S121">
        <f>'RESUMEN TOTAL'!X123</f>
        <v>0</v>
      </c>
      <c r="T121">
        <f>'RESUMEN TOTAL'!Y123</f>
        <v>0</v>
      </c>
      <c r="U121">
        <f>'RESUMEN TOTAL'!Z123</f>
        <v>0</v>
      </c>
      <c r="V121">
        <f>'RESUMEN TOTAL'!AA123</f>
        <v>0</v>
      </c>
      <c r="W121">
        <f>'RESUMEN TOTAL'!AB123</f>
        <v>0</v>
      </c>
      <c r="X121">
        <f>'RESUMEN TOTAL'!AC123</f>
        <v>0</v>
      </c>
      <c r="Y121">
        <f>'RESUMEN TOTAL'!AD123</f>
        <v>0</v>
      </c>
      <c r="Z121" t="str">
        <f>'RESUMEN TOTAL'!AE123</f>
        <v>APAGADO</v>
      </c>
      <c r="AA121">
        <f>'RESUMEN TOTAL'!AF123</f>
        <v>0</v>
      </c>
      <c r="AB121">
        <f>'RESUMEN TOTAL'!AG123</f>
        <v>0</v>
      </c>
      <c r="AC121">
        <f>'RESUMEN TOTAL'!AH123</f>
        <v>0</v>
      </c>
      <c r="AD121">
        <f>'RESUMEN TOTAL'!AI123</f>
        <v>0</v>
      </c>
      <c r="AE121">
        <f>'RESUMEN TOTAL'!AJ123</f>
        <v>0</v>
      </c>
      <c r="AF121">
        <f>'RESUMEN TOTAL'!AK123</f>
        <v>0</v>
      </c>
      <c r="AG121">
        <f>'RESUMEN TOTAL'!AL123</f>
        <v>0</v>
      </c>
      <c r="AH121">
        <f>'RESUMEN TOTAL'!AM123</f>
        <v>0</v>
      </c>
      <c r="AI121">
        <f>'RESUMEN TOTAL'!AN123</f>
        <v>0</v>
      </c>
    </row>
    <row r="122" spans="1:35" x14ac:dyDescent="0.3">
      <c r="A122" t="str">
        <f>'RESUMEN TOTAL'!A131</f>
        <v>LA ESMERALDA</v>
      </c>
      <c r="B122" t="str">
        <f>'RESUMEN TOTAL'!B131</f>
        <v>ESM 08</v>
      </c>
      <c r="C122" t="str">
        <f>'RESUMEN TOTAL'!D131</f>
        <v>DAVINSON Y MORANCHEL</v>
      </c>
      <c r="D122" t="str">
        <f>'RESUMEN TOTAL'!E131</f>
        <v>FIJA</v>
      </c>
      <c r="E122" t="str">
        <f>'RESUMEN TOTAL'!F131</f>
        <v>Radio</v>
      </c>
      <c r="F122">
        <f>'RESUMEN TOTAL'!K131</f>
        <v>0</v>
      </c>
      <c r="G122">
        <f>'RESUMEN TOTAL'!L131</f>
        <v>0</v>
      </c>
      <c r="H122">
        <f>'RESUMEN TOTAL'!M131</f>
        <v>0</v>
      </c>
      <c r="I122">
        <f>'RESUMEN TOTAL'!N131</f>
        <v>0</v>
      </c>
      <c r="J122">
        <f>'RESUMEN TOTAL'!O131</f>
        <v>0</v>
      </c>
      <c r="K122">
        <f>'RESUMEN TOTAL'!P131</f>
        <v>0</v>
      </c>
      <c r="L122">
        <f>'RESUMEN TOTAL'!Q131</f>
        <v>0</v>
      </c>
      <c r="M122">
        <f>'RESUMEN TOTAL'!R131</f>
        <v>0</v>
      </c>
      <c r="N122">
        <f>'RESUMEN TOTAL'!S131</f>
        <v>0</v>
      </c>
      <c r="O122">
        <f>'RESUMEN TOTAL'!T131</f>
        <v>0</v>
      </c>
      <c r="P122">
        <f>'RESUMEN TOTAL'!U131</f>
        <v>0</v>
      </c>
      <c r="Q122">
        <f>'RESUMEN TOTAL'!V131</f>
        <v>0</v>
      </c>
      <c r="R122">
        <f>'RESUMEN TOTAL'!W131</f>
        <v>0</v>
      </c>
      <c r="S122">
        <f>'RESUMEN TOTAL'!X131</f>
        <v>0</v>
      </c>
      <c r="T122">
        <f>'RESUMEN TOTAL'!Y131</f>
        <v>0</v>
      </c>
      <c r="U122">
        <f>'RESUMEN TOTAL'!Z131</f>
        <v>0</v>
      </c>
      <c r="V122">
        <f>'RESUMEN TOTAL'!AA131</f>
        <v>0</v>
      </c>
      <c r="W122">
        <f>'RESUMEN TOTAL'!AB131</f>
        <v>0</v>
      </c>
      <c r="X122">
        <f>'RESUMEN TOTAL'!AC131</f>
        <v>0</v>
      </c>
      <c r="Y122">
        <f>'RESUMEN TOTAL'!AD131</f>
        <v>0</v>
      </c>
      <c r="Z122">
        <f>'RESUMEN TOTAL'!AE131</f>
        <v>0</v>
      </c>
      <c r="AA122">
        <f>'RESUMEN TOTAL'!AF131</f>
        <v>0</v>
      </c>
      <c r="AB122">
        <f>'RESUMEN TOTAL'!AG131</f>
        <v>0</v>
      </c>
      <c r="AC122">
        <f>'RESUMEN TOTAL'!AH131</f>
        <v>0</v>
      </c>
      <c r="AD122">
        <f>'RESUMEN TOTAL'!AI131</f>
        <v>0</v>
      </c>
      <c r="AE122">
        <f>'RESUMEN TOTAL'!AJ131</f>
        <v>0</v>
      </c>
      <c r="AF122">
        <f>'RESUMEN TOTAL'!AK131</f>
        <v>0</v>
      </c>
      <c r="AG122">
        <f>'RESUMEN TOTAL'!AL131</f>
        <v>0</v>
      </c>
      <c r="AH122">
        <f>'RESUMEN TOTAL'!AM131</f>
        <v>0</v>
      </c>
      <c r="AI122">
        <f>'RESUMEN TOTAL'!AN131</f>
        <v>0</v>
      </c>
    </row>
    <row r="123" spans="1:35" x14ac:dyDescent="0.3">
      <c r="A123" t="str">
        <f>'RESUMEN TOTAL'!A124</f>
        <v>LA ESMERALDA</v>
      </c>
      <c r="B123" t="str">
        <f>'RESUMEN TOTAL'!B124</f>
        <v>ESM01</v>
      </c>
      <c r="C123" t="str">
        <f>'RESUMEN TOTAL'!D124</f>
        <v>Cabello y Brasil</v>
      </c>
      <c r="D123" t="str">
        <f>'RESUMEN TOTAL'!E124</f>
        <v>Domo</v>
      </c>
      <c r="E123" t="str">
        <f>'RESUMEN TOTAL'!F124</f>
        <v>Radio</v>
      </c>
      <c r="F123" t="str">
        <f>'RESUMEN TOTAL'!K124</f>
        <v>APAGADO</v>
      </c>
      <c r="G123" t="str">
        <f>'RESUMEN TOTAL'!L124</f>
        <v>APAGADO</v>
      </c>
      <c r="H123" t="str">
        <f>'RESUMEN TOTAL'!M124</f>
        <v>APAGADO</v>
      </c>
      <c r="I123" t="str">
        <f>'RESUMEN TOTAL'!N124</f>
        <v>APAGADO</v>
      </c>
      <c r="J123" t="str">
        <f>'RESUMEN TOTAL'!O124</f>
        <v>APAGADO</v>
      </c>
      <c r="K123" t="str">
        <f>'RESUMEN TOTAL'!P124</f>
        <v>APAGADO</v>
      </c>
      <c r="L123" t="str">
        <f>'RESUMEN TOTAL'!Q124</f>
        <v>APAGADO</v>
      </c>
      <c r="M123" t="str">
        <f>'RESUMEN TOTAL'!R124</f>
        <v>APAGADO</v>
      </c>
      <c r="N123" t="str">
        <f>'RESUMEN TOTAL'!S124</f>
        <v>APAGADO</v>
      </c>
      <c r="O123" t="str">
        <f>'RESUMEN TOTAL'!T124</f>
        <v>APAGADO</v>
      </c>
      <c r="P123" t="str">
        <f>'RESUMEN TOTAL'!U124</f>
        <v>APAGADO</v>
      </c>
      <c r="Q123" t="str">
        <f>'RESUMEN TOTAL'!V124</f>
        <v>APAGADO</v>
      </c>
      <c r="R123">
        <f>'RESUMEN TOTAL'!W124</f>
        <v>0</v>
      </c>
      <c r="S123" t="str">
        <f>'RESUMEN TOTAL'!X124</f>
        <v>APAGADO</v>
      </c>
      <c r="T123" t="str">
        <f>'RESUMEN TOTAL'!Y124</f>
        <v>APAGADO</v>
      </c>
      <c r="U123" t="str">
        <f>'RESUMEN TOTAL'!Z124</f>
        <v>APAGADO</v>
      </c>
      <c r="V123" t="str">
        <f>'RESUMEN TOTAL'!AA124</f>
        <v>APAGADO</v>
      </c>
      <c r="W123" t="str">
        <f>'RESUMEN TOTAL'!AB124</f>
        <v>APAGADO</v>
      </c>
      <c r="X123" t="str">
        <f>'RESUMEN TOTAL'!AC124</f>
        <v>APAGADO</v>
      </c>
      <c r="Y123" t="str">
        <f>'RESUMEN TOTAL'!AD124</f>
        <v>APAGADO</v>
      </c>
      <c r="Z123" t="str">
        <f>'RESUMEN TOTAL'!AE124</f>
        <v>APAGADO</v>
      </c>
      <c r="AA123" t="str">
        <f>'RESUMEN TOTAL'!AF124</f>
        <v>APAGADO</v>
      </c>
      <c r="AB123" t="str">
        <f>'RESUMEN TOTAL'!AG124</f>
        <v>APAGADO</v>
      </c>
      <c r="AC123" t="str">
        <f>'RESUMEN TOTAL'!AH124</f>
        <v>APAGADO</v>
      </c>
      <c r="AD123" t="str">
        <f>'RESUMEN TOTAL'!AI124</f>
        <v>APAGADO</v>
      </c>
      <c r="AE123" t="str">
        <f>'RESUMEN TOTAL'!AJ124</f>
        <v>APAGADO</v>
      </c>
      <c r="AF123">
        <f>'RESUMEN TOTAL'!AK124</f>
        <v>0</v>
      </c>
      <c r="AG123">
        <f>'RESUMEN TOTAL'!AL124</f>
        <v>0</v>
      </c>
      <c r="AH123">
        <f>'RESUMEN TOTAL'!AM124</f>
        <v>0</v>
      </c>
      <c r="AI123">
        <f>'RESUMEN TOTAL'!AN124</f>
        <v>0</v>
      </c>
    </row>
    <row r="124" spans="1:35" x14ac:dyDescent="0.3">
      <c r="A124" t="str">
        <f>'RESUMEN TOTAL'!A125</f>
        <v>SAN JORGE</v>
      </c>
      <c r="B124" t="str">
        <f>'RESUMEN TOTAL'!B125</f>
        <v>ESM02</v>
      </c>
      <c r="C124" t="str">
        <f>'RESUMEN TOTAL'!D125</f>
        <v>Novak y Cabello</v>
      </c>
      <c r="D124" t="str">
        <f>'RESUMEN TOTAL'!E125</f>
        <v>Domo</v>
      </c>
      <c r="E124" t="str">
        <f>'RESUMEN TOTAL'!F125</f>
        <v>PTO A FO</v>
      </c>
      <c r="F124">
        <f>'RESUMEN TOTAL'!K125</f>
        <v>0</v>
      </c>
      <c r="G124">
        <f>'RESUMEN TOTAL'!L125</f>
        <v>0</v>
      </c>
      <c r="H124">
        <f>'RESUMEN TOTAL'!M125</f>
        <v>0</v>
      </c>
      <c r="I124">
        <f>'RESUMEN TOTAL'!N125</f>
        <v>0</v>
      </c>
      <c r="J124">
        <f>'RESUMEN TOTAL'!O125</f>
        <v>0</v>
      </c>
      <c r="K124">
        <f>'RESUMEN TOTAL'!P125</f>
        <v>0</v>
      </c>
      <c r="L124">
        <f>'RESUMEN TOTAL'!Q125</f>
        <v>0</v>
      </c>
      <c r="M124">
        <f>'RESUMEN TOTAL'!R125</f>
        <v>0</v>
      </c>
      <c r="N124">
        <f>'RESUMEN TOTAL'!S125</f>
        <v>0</v>
      </c>
      <c r="O124">
        <f>'RESUMEN TOTAL'!T125</f>
        <v>0</v>
      </c>
      <c r="P124">
        <f>'RESUMEN TOTAL'!U125</f>
        <v>0</v>
      </c>
      <c r="Q124">
        <f>'RESUMEN TOTAL'!V125</f>
        <v>0</v>
      </c>
      <c r="R124">
        <f>'RESUMEN TOTAL'!W125</f>
        <v>0</v>
      </c>
      <c r="S124">
        <f>'RESUMEN TOTAL'!X125</f>
        <v>0</v>
      </c>
      <c r="T124">
        <f>'RESUMEN TOTAL'!Y125</f>
        <v>0</v>
      </c>
      <c r="U124">
        <f>'RESUMEN TOTAL'!Z125</f>
        <v>0</v>
      </c>
      <c r="V124">
        <f>'RESUMEN TOTAL'!AA125</f>
        <v>0</v>
      </c>
      <c r="W124">
        <f>'RESUMEN TOTAL'!AB125</f>
        <v>0</v>
      </c>
      <c r="X124">
        <f>'RESUMEN TOTAL'!AC125</f>
        <v>0</v>
      </c>
      <c r="Y124">
        <f>'RESUMEN TOTAL'!AD125</f>
        <v>0</v>
      </c>
      <c r="Z124">
        <f>'RESUMEN TOTAL'!AE125</f>
        <v>0</v>
      </c>
      <c r="AA124">
        <f>'RESUMEN TOTAL'!AF125</f>
        <v>0</v>
      </c>
      <c r="AB124">
        <f>'RESUMEN TOTAL'!AG125</f>
        <v>0</v>
      </c>
      <c r="AC124">
        <f>'RESUMEN TOTAL'!AH125</f>
        <v>0</v>
      </c>
      <c r="AD124">
        <f>'RESUMEN TOTAL'!AI125</f>
        <v>0</v>
      </c>
      <c r="AE124">
        <f>'RESUMEN TOTAL'!AJ125</f>
        <v>0</v>
      </c>
      <c r="AF124">
        <f>'RESUMEN TOTAL'!AK125</f>
        <v>0</v>
      </c>
      <c r="AG124">
        <f>'RESUMEN TOTAL'!AL125</f>
        <v>0</v>
      </c>
      <c r="AH124">
        <f>'RESUMEN TOTAL'!AM125</f>
        <v>0</v>
      </c>
      <c r="AI124">
        <f>'RESUMEN TOTAL'!AN125</f>
        <v>0</v>
      </c>
    </row>
    <row r="125" spans="1:35" x14ac:dyDescent="0.3">
      <c r="A125" t="str">
        <f>'RESUMEN TOTAL'!A126</f>
        <v>LIBERTAD</v>
      </c>
      <c r="B125" t="str">
        <f>'RESUMEN TOTAL'!B126</f>
        <v>ESM03</v>
      </c>
      <c r="C125" t="str">
        <f>'RESUMEN TOTAL'!D126</f>
        <v>Novak y Humahuaca</v>
      </c>
      <c r="D125" t="str">
        <f>'RESUMEN TOTAL'!E126</f>
        <v>DOMO</v>
      </c>
      <c r="E125" t="str">
        <f>'RESUMEN TOTAL'!F126</f>
        <v>PTO A FO</v>
      </c>
      <c r="F125">
        <f>'RESUMEN TOTAL'!K126</f>
        <v>0</v>
      </c>
      <c r="G125">
        <f>'RESUMEN TOTAL'!L126</f>
        <v>0</v>
      </c>
      <c r="H125">
        <f>'RESUMEN TOTAL'!M126</f>
        <v>0</v>
      </c>
      <c r="I125">
        <f>'RESUMEN TOTAL'!N126</f>
        <v>0</v>
      </c>
      <c r="J125">
        <f>'RESUMEN TOTAL'!O126</f>
        <v>0</v>
      </c>
      <c r="K125">
        <f>'RESUMEN TOTAL'!P126</f>
        <v>0</v>
      </c>
      <c r="L125">
        <f>'RESUMEN TOTAL'!Q126</f>
        <v>0</v>
      </c>
      <c r="M125">
        <f>'RESUMEN TOTAL'!R126</f>
        <v>0</v>
      </c>
      <c r="N125">
        <f>'RESUMEN TOTAL'!S126</f>
        <v>0</v>
      </c>
      <c r="O125">
        <f>'RESUMEN TOTAL'!T126</f>
        <v>0</v>
      </c>
      <c r="P125">
        <f>'RESUMEN TOTAL'!U126</f>
        <v>0</v>
      </c>
      <c r="Q125">
        <f>'RESUMEN TOTAL'!V126</f>
        <v>0</v>
      </c>
      <c r="R125">
        <f>'RESUMEN TOTAL'!W126</f>
        <v>0</v>
      </c>
      <c r="S125">
        <f>'RESUMEN TOTAL'!X126</f>
        <v>0</v>
      </c>
      <c r="T125">
        <f>'RESUMEN TOTAL'!Y126</f>
        <v>0</v>
      </c>
      <c r="U125">
        <f>'RESUMEN TOTAL'!Z126</f>
        <v>0</v>
      </c>
      <c r="V125">
        <f>'RESUMEN TOTAL'!AA126</f>
        <v>0</v>
      </c>
      <c r="W125">
        <f>'RESUMEN TOTAL'!AB126</f>
        <v>0</v>
      </c>
      <c r="X125">
        <f>'RESUMEN TOTAL'!AC126</f>
        <v>0</v>
      </c>
      <c r="Y125">
        <f>'RESUMEN TOTAL'!AD126</f>
        <v>0</v>
      </c>
      <c r="Z125">
        <f>'RESUMEN TOTAL'!AE126</f>
        <v>0</v>
      </c>
      <c r="AA125">
        <f>'RESUMEN TOTAL'!AF126</f>
        <v>0</v>
      </c>
      <c r="AB125">
        <f>'RESUMEN TOTAL'!AG126</f>
        <v>0</v>
      </c>
      <c r="AC125">
        <f>'RESUMEN TOTAL'!AH126</f>
        <v>0</v>
      </c>
      <c r="AD125">
        <f>'RESUMEN TOTAL'!AI126</f>
        <v>0</v>
      </c>
      <c r="AE125">
        <f>'RESUMEN TOTAL'!AJ126</f>
        <v>0</v>
      </c>
      <c r="AF125">
        <f>'RESUMEN TOTAL'!AK126</f>
        <v>0</v>
      </c>
      <c r="AG125">
        <f>'RESUMEN TOTAL'!AL126</f>
        <v>0</v>
      </c>
      <c r="AH125">
        <f>'RESUMEN TOTAL'!AM126</f>
        <v>0</v>
      </c>
      <c r="AI125">
        <f>'RESUMEN TOTAL'!AN126</f>
        <v>0</v>
      </c>
    </row>
    <row r="126" spans="1:35" x14ac:dyDescent="0.3">
      <c r="A126" t="str">
        <f>'RESUMEN TOTAL'!A127</f>
        <v>LA ESMERALDA</v>
      </c>
      <c r="B126" t="str">
        <f>'RESUMEN TOTAL'!B127</f>
        <v>ESM04</v>
      </c>
      <c r="C126" t="str">
        <f>'RESUMEN TOTAL'!D127</f>
        <v>Basualdo y Bengochea</v>
      </c>
      <c r="D126" t="str">
        <f>'RESUMEN TOTAL'!E127</f>
        <v>Domo</v>
      </c>
      <c r="E126" t="str">
        <f>'RESUMEN TOTAL'!F127</f>
        <v>FIBRA OPTICA</v>
      </c>
      <c r="F126">
        <f>'RESUMEN TOTAL'!K127</f>
        <v>0</v>
      </c>
      <c r="G126">
        <f>'RESUMEN TOTAL'!L127</f>
        <v>0</v>
      </c>
      <c r="H126">
        <f>'RESUMEN TOTAL'!M127</f>
        <v>0</v>
      </c>
      <c r="I126">
        <f>'RESUMEN TOTAL'!N127</f>
        <v>0</v>
      </c>
      <c r="J126">
        <f>'RESUMEN TOTAL'!O127</f>
        <v>0</v>
      </c>
      <c r="K126">
        <f>'RESUMEN TOTAL'!P127</f>
        <v>0</v>
      </c>
      <c r="L126">
        <f>'RESUMEN TOTAL'!Q127</f>
        <v>0</v>
      </c>
      <c r="M126">
        <f>'RESUMEN TOTAL'!R127</f>
        <v>0</v>
      </c>
      <c r="N126">
        <f>'RESUMEN TOTAL'!S127</f>
        <v>0</v>
      </c>
      <c r="O126">
        <f>'RESUMEN TOTAL'!T127</f>
        <v>0</v>
      </c>
      <c r="P126">
        <f>'RESUMEN TOTAL'!U127</f>
        <v>0</v>
      </c>
      <c r="Q126">
        <f>'RESUMEN TOTAL'!V127</f>
        <v>0</v>
      </c>
      <c r="R126">
        <f>'RESUMEN TOTAL'!W127</f>
        <v>0</v>
      </c>
      <c r="S126">
        <f>'RESUMEN TOTAL'!X127</f>
        <v>0</v>
      </c>
      <c r="T126">
        <f>'RESUMEN TOTAL'!Y127</f>
        <v>0</v>
      </c>
      <c r="U126">
        <f>'RESUMEN TOTAL'!Z127</f>
        <v>0</v>
      </c>
      <c r="V126">
        <f>'RESUMEN TOTAL'!AA127</f>
        <v>0</v>
      </c>
      <c r="W126">
        <f>'RESUMEN TOTAL'!AB127</f>
        <v>0</v>
      </c>
      <c r="X126">
        <f>'RESUMEN TOTAL'!AC127</f>
        <v>0</v>
      </c>
      <c r="Y126">
        <f>'RESUMEN TOTAL'!AD127</f>
        <v>0</v>
      </c>
      <c r="Z126">
        <f>'RESUMEN TOTAL'!AE127</f>
        <v>0</v>
      </c>
      <c r="AA126">
        <f>'RESUMEN TOTAL'!AF127</f>
        <v>0</v>
      </c>
      <c r="AB126">
        <f>'RESUMEN TOTAL'!AG127</f>
        <v>0</v>
      </c>
      <c r="AC126">
        <f>'RESUMEN TOTAL'!AH127</f>
        <v>0</v>
      </c>
      <c r="AD126">
        <f>'RESUMEN TOTAL'!AI127</f>
        <v>0</v>
      </c>
      <c r="AE126">
        <f>'RESUMEN TOTAL'!AJ127</f>
        <v>0</v>
      </c>
      <c r="AF126">
        <f>'RESUMEN TOTAL'!AK127</f>
        <v>0</v>
      </c>
      <c r="AG126">
        <f>'RESUMEN TOTAL'!AL127</f>
        <v>0</v>
      </c>
      <c r="AH126">
        <f>'RESUMEN TOTAL'!AM127</f>
        <v>0</v>
      </c>
      <c r="AI126">
        <f>'RESUMEN TOTAL'!AN127</f>
        <v>0</v>
      </c>
    </row>
    <row r="127" spans="1:35" x14ac:dyDescent="0.3">
      <c r="A127" t="str">
        <f>'RESUMEN TOTAL'!A128</f>
        <v>LA ESMERALDA</v>
      </c>
      <c r="B127" t="str">
        <f>'RESUMEN TOTAL'!B128</f>
        <v>ESM05</v>
      </c>
      <c r="C127" t="str">
        <f>'RESUMEN TOTAL'!D128</f>
        <v>Aniceto Diaz y Villar</v>
      </c>
      <c r="D127" t="str">
        <f>'RESUMEN TOTAL'!E128</f>
        <v>Domo</v>
      </c>
      <c r="E127" t="str">
        <f>'RESUMEN TOTAL'!F128</f>
        <v>FIBRA OPTICA</v>
      </c>
      <c r="F127">
        <f>'RESUMEN TOTAL'!K128</f>
        <v>0</v>
      </c>
      <c r="G127">
        <f>'RESUMEN TOTAL'!L128</f>
        <v>0</v>
      </c>
      <c r="H127">
        <f>'RESUMEN TOTAL'!M128</f>
        <v>0</v>
      </c>
      <c r="I127">
        <f>'RESUMEN TOTAL'!N128</f>
        <v>0</v>
      </c>
      <c r="J127">
        <f>'RESUMEN TOTAL'!O128</f>
        <v>0</v>
      </c>
      <c r="K127">
        <f>'RESUMEN TOTAL'!P128</f>
        <v>0</v>
      </c>
      <c r="L127">
        <f>'RESUMEN TOTAL'!Q128</f>
        <v>0</v>
      </c>
      <c r="M127">
        <f>'RESUMEN TOTAL'!R128</f>
        <v>0</v>
      </c>
      <c r="N127">
        <f>'RESUMEN TOTAL'!S128</f>
        <v>0</v>
      </c>
      <c r="O127">
        <f>'RESUMEN TOTAL'!T128</f>
        <v>0</v>
      </c>
      <c r="P127">
        <f>'RESUMEN TOTAL'!U128</f>
        <v>0</v>
      </c>
      <c r="Q127">
        <f>'RESUMEN TOTAL'!V128</f>
        <v>0</v>
      </c>
      <c r="R127">
        <f>'RESUMEN TOTAL'!W128</f>
        <v>0</v>
      </c>
      <c r="S127">
        <f>'RESUMEN TOTAL'!X128</f>
        <v>0</v>
      </c>
      <c r="T127">
        <f>'RESUMEN TOTAL'!Y128</f>
        <v>0</v>
      </c>
      <c r="U127">
        <f>'RESUMEN TOTAL'!Z128</f>
        <v>0</v>
      </c>
      <c r="V127">
        <f>'RESUMEN TOTAL'!AA128</f>
        <v>0</v>
      </c>
      <c r="W127">
        <f>'RESUMEN TOTAL'!AB128</f>
        <v>0</v>
      </c>
      <c r="X127">
        <f>'RESUMEN TOTAL'!AC128</f>
        <v>0</v>
      </c>
      <c r="Y127">
        <f>'RESUMEN TOTAL'!AD128</f>
        <v>0</v>
      </c>
      <c r="Z127">
        <f>'RESUMEN TOTAL'!AE128</f>
        <v>0</v>
      </c>
      <c r="AA127">
        <f>'RESUMEN TOTAL'!AF128</f>
        <v>0</v>
      </c>
      <c r="AB127">
        <f>'RESUMEN TOTAL'!AG128</f>
        <v>0</v>
      </c>
      <c r="AC127">
        <f>'RESUMEN TOTAL'!AH128</f>
        <v>0</v>
      </c>
      <c r="AD127">
        <f>'RESUMEN TOTAL'!AI128</f>
        <v>0</v>
      </c>
      <c r="AE127">
        <f>'RESUMEN TOTAL'!AJ128</f>
        <v>0</v>
      </c>
      <c r="AF127">
        <f>'RESUMEN TOTAL'!AK128</f>
        <v>0</v>
      </c>
      <c r="AG127">
        <f>'RESUMEN TOTAL'!AL128</f>
        <v>0</v>
      </c>
      <c r="AH127">
        <f>'RESUMEN TOTAL'!AM128</f>
        <v>0</v>
      </c>
      <c r="AI127">
        <f>'RESUMEN TOTAL'!AN128</f>
        <v>0</v>
      </c>
    </row>
    <row r="128" spans="1:35" x14ac:dyDescent="0.3">
      <c r="A128" t="str">
        <f>'RESUMEN TOTAL'!A129</f>
        <v>LA ESMERALDA</v>
      </c>
      <c r="B128" t="str">
        <f>'RESUMEN TOTAL'!B129</f>
        <v>ESM06</v>
      </c>
      <c r="C128" t="str">
        <f>'RESUMEN TOTAL'!D129</f>
        <v>Roselli y Cabello</v>
      </c>
      <c r="D128" t="str">
        <f>'RESUMEN TOTAL'!E129</f>
        <v>Domo</v>
      </c>
      <c r="E128" t="str">
        <f>'RESUMEN TOTAL'!F129</f>
        <v>Radio</v>
      </c>
      <c r="F128">
        <f>'RESUMEN TOTAL'!K129</f>
        <v>0</v>
      </c>
      <c r="G128">
        <f>'RESUMEN TOTAL'!L129</f>
        <v>0</v>
      </c>
      <c r="H128">
        <f>'RESUMEN TOTAL'!M129</f>
        <v>0</v>
      </c>
      <c r="I128">
        <f>'RESUMEN TOTAL'!N129</f>
        <v>0</v>
      </c>
      <c r="J128">
        <f>'RESUMEN TOTAL'!O129</f>
        <v>0</v>
      </c>
      <c r="K128">
        <f>'RESUMEN TOTAL'!P129</f>
        <v>0</v>
      </c>
      <c r="L128">
        <f>'RESUMEN TOTAL'!Q129</f>
        <v>0</v>
      </c>
      <c r="M128">
        <f>'RESUMEN TOTAL'!R129</f>
        <v>0</v>
      </c>
      <c r="N128">
        <f>'RESUMEN TOTAL'!S129</f>
        <v>0</v>
      </c>
      <c r="O128">
        <f>'RESUMEN TOTAL'!T129</f>
        <v>0</v>
      </c>
      <c r="P128">
        <f>'RESUMEN TOTAL'!U129</f>
        <v>0</v>
      </c>
      <c r="Q128">
        <f>'RESUMEN TOTAL'!V129</f>
        <v>0</v>
      </c>
      <c r="R128">
        <f>'RESUMEN TOTAL'!W129</f>
        <v>0</v>
      </c>
      <c r="S128">
        <f>'RESUMEN TOTAL'!X129</f>
        <v>0</v>
      </c>
      <c r="T128">
        <f>'RESUMEN TOTAL'!Y129</f>
        <v>0</v>
      </c>
      <c r="U128">
        <f>'RESUMEN TOTAL'!Z129</f>
        <v>0</v>
      </c>
      <c r="V128">
        <f>'RESUMEN TOTAL'!AA129</f>
        <v>0</v>
      </c>
      <c r="W128">
        <f>'RESUMEN TOTAL'!AB129</f>
        <v>0</v>
      </c>
      <c r="X128">
        <f>'RESUMEN TOTAL'!AC129</f>
        <v>0</v>
      </c>
      <c r="Y128">
        <f>'RESUMEN TOTAL'!AD129</f>
        <v>0</v>
      </c>
      <c r="Z128">
        <f>'RESUMEN TOTAL'!AE129</f>
        <v>0</v>
      </c>
      <c r="AA128">
        <f>'RESUMEN TOTAL'!AF129</f>
        <v>0</v>
      </c>
      <c r="AB128">
        <f>'RESUMEN TOTAL'!AG129</f>
        <v>0</v>
      </c>
      <c r="AC128">
        <f>'RESUMEN TOTAL'!AH129</f>
        <v>0</v>
      </c>
      <c r="AD128">
        <f>'RESUMEN TOTAL'!AI129</f>
        <v>0</v>
      </c>
      <c r="AE128">
        <f>'RESUMEN TOTAL'!AJ129</f>
        <v>0</v>
      </c>
      <c r="AF128">
        <f>'RESUMEN TOTAL'!AK129</f>
        <v>0</v>
      </c>
      <c r="AG128">
        <f>'RESUMEN TOTAL'!AL129</f>
        <v>0</v>
      </c>
      <c r="AH128">
        <f>'RESUMEN TOTAL'!AM129</f>
        <v>0</v>
      </c>
      <c r="AI128">
        <f>'RESUMEN TOTAL'!AN129</f>
        <v>0</v>
      </c>
    </row>
    <row r="129" spans="1:35" x14ac:dyDescent="0.3">
      <c r="A129" t="str">
        <f>'RESUMEN TOTAL'!A130</f>
        <v>LA ESMERALDA</v>
      </c>
      <c r="B129" t="str">
        <f>'RESUMEN TOTAL'!B130</f>
        <v>ESM07</v>
      </c>
      <c r="C129" t="str">
        <f>'RESUMEN TOTAL'!D130</f>
        <v>AV. NOVAK Y SERRANO</v>
      </c>
      <c r="D129" t="str">
        <f>'RESUMEN TOTAL'!E130</f>
        <v>DOMO</v>
      </c>
      <c r="E129" t="str">
        <f>'RESUMEN TOTAL'!F130</f>
        <v>PTO A FO</v>
      </c>
      <c r="F129">
        <f>'RESUMEN TOTAL'!K130</f>
        <v>0</v>
      </c>
      <c r="G129">
        <f>'RESUMEN TOTAL'!L130</f>
        <v>0</v>
      </c>
      <c r="H129">
        <f>'RESUMEN TOTAL'!M130</f>
        <v>0</v>
      </c>
      <c r="I129">
        <f>'RESUMEN TOTAL'!N130</f>
        <v>0</v>
      </c>
      <c r="J129">
        <f>'RESUMEN TOTAL'!O130</f>
        <v>0</v>
      </c>
      <c r="K129">
        <f>'RESUMEN TOTAL'!P130</f>
        <v>0</v>
      </c>
      <c r="L129">
        <f>'RESUMEN TOTAL'!Q130</f>
        <v>0</v>
      </c>
      <c r="M129">
        <f>'RESUMEN TOTAL'!R130</f>
        <v>0</v>
      </c>
      <c r="N129">
        <f>'RESUMEN TOTAL'!S130</f>
        <v>0</v>
      </c>
      <c r="O129">
        <f>'RESUMEN TOTAL'!T130</f>
        <v>0</v>
      </c>
      <c r="P129">
        <f>'RESUMEN TOTAL'!U130</f>
        <v>0</v>
      </c>
      <c r="Q129">
        <f>'RESUMEN TOTAL'!V130</f>
        <v>0</v>
      </c>
      <c r="R129">
        <f>'RESUMEN TOTAL'!W130</f>
        <v>0</v>
      </c>
      <c r="S129">
        <f>'RESUMEN TOTAL'!X130</f>
        <v>0</v>
      </c>
      <c r="T129">
        <f>'RESUMEN TOTAL'!Y130</f>
        <v>0</v>
      </c>
      <c r="U129">
        <f>'RESUMEN TOTAL'!Z130</f>
        <v>0</v>
      </c>
      <c r="V129">
        <f>'RESUMEN TOTAL'!AA130</f>
        <v>0</v>
      </c>
      <c r="W129">
        <f>'RESUMEN TOTAL'!AB130</f>
        <v>0</v>
      </c>
      <c r="X129">
        <f>'RESUMEN TOTAL'!AC130</f>
        <v>0</v>
      </c>
      <c r="Y129">
        <f>'RESUMEN TOTAL'!AD130</f>
        <v>0</v>
      </c>
      <c r="Z129">
        <f>'RESUMEN TOTAL'!AE130</f>
        <v>0</v>
      </c>
      <c r="AA129">
        <f>'RESUMEN TOTAL'!AF130</f>
        <v>0</v>
      </c>
      <c r="AB129">
        <f>'RESUMEN TOTAL'!AG130</f>
        <v>0</v>
      </c>
      <c r="AC129">
        <f>'RESUMEN TOTAL'!AH130</f>
        <v>0</v>
      </c>
      <c r="AD129">
        <f>'RESUMEN TOTAL'!AI130</f>
        <v>0</v>
      </c>
      <c r="AE129">
        <f>'RESUMEN TOTAL'!AJ130</f>
        <v>0</v>
      </c>
      <c r="AF129">
        <f>'RESUMEN TOTAL'!AK130</f>
        <v>0</v>
      </c>
      <c r="AG129">
        <f>'RESUMEN TOTAL'!AL130</f>
        <v>0</v>
      </c>
      <c r="AH129">
        <f>'RESUMEN TOTAL'!AM130</f>
        <v>0</v>
      </c>
      <c r="AI129">
        <f>'RESUMEN TOTAL'!AN130</f>
        <v>0</v>
      </c>
    </row>
    <row r="130" spans="1:35" x14ac:dyDescent="0.3">
      <c r="A130" t="str">
        <f>'RESUMEN TOTAL'!A132</f>
        <v>LA ESMERALDA</v>
      </c>
      <c r="B130" t="str">
        <f>'RESUMEN TOTAL'!B132</f>
        <v>ESM09 (fija 1)</v>
      </c>
      <c r="C130" t="str">
        <f>'RESUMEN TOTAL'!D132</f>
        <v>EEUU Y CABELLO</v>
      </c>
      <c r="D130" t="str">
        <f>'RESUMEN TOTAL'!E132</f>
        <v>Fija</v>
      </c>
      <c r="E130" t="str">
        <f>'RESUMEN TOTAL'!F132</f>
        <v>Fibra Optica</v>
      </c>
      <c r="F130">
        <f>'RESUMEN TOTAL'!K132</f>
        <v>0</v>
      </c>
      <c r="G130">
        <f>'RESUMEN TOTAL'!L132</f>
        <v>0</v>
      </c>
      <c r="H130">
        <f>'RESUMEN TOTAL'!M132</f>
        <v>0</v>
      </c>
      <c r="I130">
        <f>'RESUMEN TOTAL'!N132</f>
        <v>0</v>
      </c>
      <c r="J130">
        <f>'RESUMEN TOTAL'!O132</f>
        <v>0</v>
      </c>
      <c r="K130">
        <f>'RESUMEN TOTAL'!P132</f>
        <v>0</v>
      </c>
      <c r="L130">
        <f>'RESUMEN TOTAL'!Q132</f>
        <v>0</v>
      </c>
      <c r="M130">
        <f>'RESUMEN TOTAL'!R132</f>
        <v>0</v>
      </c>
      <c r="N130">
        <f>'RESUMEN TOTAL'!S132</f>
        <v>0</v>
      </c>
      <c r="O130">
        <f>'RESUMEN TOTAL'!T132</f>
        <v>0</v>
      </c>
      <c r="P130">
        <f>'RESUMEN TOTAL'!U132</f>
        <v>0</v>
      </c>
      <c r="Q130">
        <f>'RESUMEN TOTAL'!V132</f>
        <v>0</v>
      </c>
      <c r="R130">
        <f>'RESUMEN TOTAL'!W132</f>
        <v>0</v>
      </c>
      <c r="S130">
        <f>'RESUMEN TOTAL'!X132</f>
        <v>0</v>
      </c>
      <c r="T130">
        <f>'RESUMEN TOTAL'!Y132</f>
        <v>0</v>
      </c>
      <c r="U130">
        <f>'RESUMEN TOTAL'!Z132</f>
        <v>0</v>
      </c>
      <c r="V130">
        <f>'RESUMEN TOTAL'!AA132</f>
        <v>0</v>
      </c>
      <c r="W130">
        <f>'RESUMEN TOTAL'!AB132</f>
        <v>0</v>
      </c>
      <c r="X130">
        <f>'RESUMEN TOTAL'!AC132</f>
        <v>0</v>
      </c>
      <c r="Y130">
        <f>'RESUMEN TOTAL'!AD132</f>
        <v>0</v>
      </c>
      <c r="Z130">
        <f>'RESUMEN TOTAL'!AE132</f>
        <v>0</v>
      </c>
      <c r="AA130">
        <f>'RESUMEN TOTAL'!AF132</f>
        <v>0</v>
      </c>
      <c r="AB130">
        <f>'RESUMEN TOTAL'!AG132</f>
        <v>0</v>
      </c>
      <c r="AC130">
        <f>'RESUMEN TOTAL'!AH132</f>
        <v>0</v>
      </c>
      <c r="AD130">
        <f>'RESUMEN TOTAL'!AI132</f>
        <v>0</v>
      </c>
      <c r="AE130">
        <f>'RESUMEN TOTAL'!AJ132</f>
        <v>0</v>
      </c>
      <c r="AF130">
        <f>'RESUMEN TOTAL'!AK132</f>
        <v>0</v>
      </c>
      <c r="AG130">
        <f>'RESUMEN TOTAL'!AL132</f>
        <v>0</v>
      </c>
      <c r="AH130">
        <f>'RESUMEN TOTAL'!AM132</f>
        <v>0</v>
      </c>
      <c r="AI130">
        <f>'RESUMEN TOTAL'!AN132</f>
        <v>0</v>
      </c>
    </row>
    <row r="131" spans="1:35" x14ac:dyDescent="0.3">
      <c r="A131" t="str">
        <f>'RESUMEN TOTAL'!A133</f>
        <v>LA ESMERALDA</v>
      </c>
      <c r="B131" t="str">
        <f>'RESUMEN TOTAL'!B133</f>
        <v>ESM10 (fija 2)</v>
      </c>
      <c r="C131" t="str">
        <f>'RESUMEN TOTAL'!D133</f>
        <v>EEUU Y CABELLO</v>
      </c>
      <c r="D131" t="str">
        <f>'RESUMEN TOTAL'!E133</f>
        <v>Fija</v>
      </c>
      <c r="E131" t="str">
        <f>'RESUMEN TOTAL'!F133</f>
        <v>Fibra Optica</v>
      </c>
      <c r="F131">
        <f>'RESUMEN TOTAL'!K133</f>
        <v>0</v>
      </c>
      <c r="G131">
        <f>'RESUMEN TOTAL'!L133</f>
        <v>0</v>
      </c>
      <c r="H131">
        <f>'RESUMEN TOTAL'!M133</f>
        <v>0</v>
      </c>
      <c r="I131">
        <f>'RESUMEN TOTAL'!N133</f>
        <v>0</v>
      </c>
      <c r="J131">
        <f>'RESUMEN TOTAL'!O133</f>
        <v>0</v>
      </c>
      <c r="K131">
        <f>'RESUMEN TOTAL'!P133</f>
        <v>0</v>
      </c>
      <c r="L131">
        <f>'RESUMEN TOTAL'!Q133</f>
        <v>0</v>
      </c>
      <c r="M131">
        <f>'RESUMEN TOTAL'!R133</f>
        <v>0</v>
      </c>
      <c r="N131">
        <f>'RESUMEN TOTAL'!S133</f>
        <v>0</v>
      </c>
      <c r="O131">
        <f>'RESUMEN TOTAL'!T133</f>
        <v>0</v>
      </c>
      <c r="P131">
        <f>'RESUMEN TOTAL'!U133</f>
        <v>0</v>
      </c>
      <c r="Q131">
        <f>'RESUMEN TOTAL'!V133</f>
        <v>0</v>
      </c>
      <c r="R131">
        <f>'RESUMEN TOTAL'!W133</f>
        <v>0</v>
      </c>
      <c r="S131">
        <f>'RESUMEN TOTAL'!X133</f>
        <v>0</v>
      </c>
      <c r="T131">
        <f>'RESUMEN TOTAL'!Y133</f>
        <v>0</v>
      </c>
      <c r="U131">
        <f>'RESUMEN TOTAL'!Z133</f>
        <v>0</v>
      </c>
      <c r="V131">
        <f>'RESUMEN TOTAL'!AA133</f>
        <v>0</v>
      </c>
      <c r="W131">
        <f>'RESUMEN TOTAL'!AB133</f>
        <v>0</v>
      </c>
      <c r="X131">
        <f>'RESUMEN TOTAL'!AC133</f>
        <v>0</v>
      </c>
      <c r="Y131">
        <f>'RESUMEN TOTAL'!AD133</f>
        <v>0</v>
      </c>
      <c r="Z131">
        <f>'RESUMEN TOTAL'!AE133</f>
        <v>0</v>
      </c>
      <c r="AA131">
        <f>'RESUMEN TOTAL'!AF133</f>
        <v>0</v>
      </c>
      <c r="AB131">
        <f>'RESUMEN TOTAL'!AG133</f>
        <v>0</v>
      </c>
      <c r="AC131">
        <f>'RESUMEN TOTAL'!AH133</f>
        <v>0</v>
      </c>
      <c r="AD131">
        <f>'RESUMEN TOTAL'!AI133</f>
        <v>0</v>
      </c>
      <c r="AE131">
        <f>'RESUMEN TOTAL'!AJ133</f>
        <v>0</v>
      </c>
      <c r="AF131">
        <f>'RESUMEN TOTAL'!AK133</f>
        <v>0</v>
      </c>
      <c r="AG131">
        <f>'RESUMEN TOTAL'!AL133</f>
        <v>0</v>
      </c>
      <c r="AH131">
        <f>'RESUMEN TOTAL'!AM133</f>
        <v>0</v>
      </c>
      <c r="AI131">
        <f>'RESUMEN TOTAL'!AN133</f>
        <v>0</v>
      </c>
    </row>
    <row r="132" spans="1:35" x14ac:dyDescent="0.3">
      <c r="A132" t="str">
        <f>'RESUMEN TOTAL'!A134</f>
        <v>LA ESMERALDA</v>
      </c>
      <c r="B132" t="str">
        <f>'RESUMEN TOTAL'!B134</f>
        <v>ESM11 (fija 1)</v>
      </c>
      <c r="C132" t="str">
        <f>'RESUMEN TOTAL'!D134</f>
        <v>NOVAK Y LAMBARDI</v>
      </c>
      <c r="D132" t="str">
        <f>'RESUMEN TOTAL'!E134</f>
        <v>Fija</v>
      </c>
      <c r="E132" t="str">
        <f>'RESUMEN TOTAL'!F134</f>
        <v>Fibra Optica</v>
      </c>
      <c r="F132">
        <f>'RESUMEN TOTAL'!K134</f>
        <v>0</v>
      </c>
      <c r="G132">
        <f>'RESUMEN TOTAL'!L134</f>
        <v>0</v>
      </c>
      <c r="H132">
        <f>'RESUMEN TOTAL'!M134</f>
        <v>0</v>
      </c>
      <c r="I132">
        <f>'RESUMEN TOTAL'!N134</f>
        <v>0</v>
      </c>
      <c r="J132">
        <f>'RESUMEN TOTAL'!O134</f>
        <v>0</v>
      </c>
      <c r="K132">
        <f>'RESUMEN TOTAL'!P134</f>
        <v>0</v>
      </c>
      <c r="L132" t="str">
        <f>'RESUMEN TOTAL'!Q134</f>
        <v>APAGADO</v>
      </c>
      <c r="M132">
        <f>'RESUMEN TOTAL'!R134</f>
        <v>0</v>
      </c>
      <c r="N132" t="str">
        <f>'RESUMEN TOTAL'!S134</f>
        <v>APAGADO</v>
      </c>
      <c r="O132" t="str">
        <f>'RESUMEN TOTAL'!T134</f>
        <v>APAGADO</v>
      </c>
      <c r="P132" t="str">
        <f>'RESUMEN TOTAL'!U134</f>
        <v>APAGADO</v>
      </c>
      <c r="Q132">
        <f>'RESUMEN TOTAL'!V134</f>
        <v>0</v>
      </c>
      <c r="R132">
        <f>'RESUMEN TOTAL'!W134</f>
        <v>0</v>
      </c>
      <c r="S132">
        <f>'RESUMEN TOTAL'!X134</f>
        <v>0</v>
      </c>
      <c r="T132">
        <f>'RESUMEN TOTAL'!Y134</f>
        <v>0</v>
      </c>
      <c r="U132">
        <f>'RESUMEN TOTAL'!Z134</f>
        <v>0</v>
      </c>
      <c r="V132">
        <f>'RESUMEN TOTAL'!AA134</f>
        <v>0</v>
      </c>
      <c r="W132">
        <f>'RESUMEN TOTAL'!AB134</f>
        <v>0</v>
      </c>
      <c r="X132">
        <f>'RESUMEN TOTAL'!AC134</f>
        <v>0</v>
      </c>
      <c r="Y132" t="str">
        <f>'RESUMEN TOTAL'!AD134</f>
        <v>APAGADO</v>
      </c>
      <c r="Z132">
        <f>'RESUMEN TOTAL'!AE134</f>
        <v>0</v>
      </c>
      <c r="AA132">
        <f>'RESUMEN TOTAL'!AF134</f>
        <v>0</v>
      </c>
      <c r="AB132">
        <f>'RESUMEN TOTAL'!AG134</f>
        <v>0</v>
      </c>
      <c r="AC132">
        <f>'RESUMEN TOTAL'!AH134</f>
        <v>0</v>
      </c>
      <c r="AD132">
        <f>'RESUMEN TOTAL'!AI134</f>
        <v>0</v>
      </c>
      <c r="AE132">
        <f>'RESUMEN TOTAL'!AJ134</f>
        <v>0</v>
      </c>
      <c r="AF132" t="str">
        <f>'RESUMEN TOTAL'!AK134</f>
        <v>APAGADO</v>
      </c>
      <c r="AG132">
        <f>'RESUMEN TOTAL'!AL134</f>
        <v>0</v>
      </c>
      <c r="AH132">
        <f>'RESUMEN TOTAL'!AM134</f>
        <v>0</v>
      </c>
      <c r="AI132">
        <f>'RESUMEN TOTAL'!AN134</f>
        <v>0</v>
      </c>
    </row>
    <row r="133" spans="1:35" x14ac:dyDescent="0.3">
      <c r="A133" t="str">
        <f>'RESUMEN TOTAL'!A135</f>
        <v>LA ESMERALDA</v>
      </c>
      <c r="B133" t="str">
        <f>'RESUMEN TOTAL'!B135</f>
        <v>ESM12 (fija 2)</v>
      </c>
      <c r="C133" t="str">
        <f>'RESUMEN TOTAL'!D135</f>
        <v>NOVAK Y LAMBARDI</v>
      </c>
      <c r="D133" t="str">
        <f>'RESUMEN TOTAL'!E135</f>
        <v>Fija</v>
      </c>
      <c r="E133" t="str">
        <f>'RESUMEN TOTAL'!F135</f>
        <v>Fibra Optica</v>
      </c>
      <c r="F133">
        <f>'RESUMEN TOTAL'!K135</f>
        <v>0</v>
      </c>
      <c r="G133">
        <f>'RESUMEN TOTAL'!L135</f>
        <v>0</v>
      </c>
      <c r="H133">
        <f>'RESUMEN TOTAL'!M135</f>
        <v>0</v>
      </c>
      <c r="I133">
        <f>'RESUMEN TOTAL'!N135</f>
        <v>0</v>
      </c>
      <c r="J133">
        <f>'RESUMEN TOTAL'!O135</f>
        <v>0</v>
      </c>
      <c r="K133">
        <f>'RESUMEN TOTAL'!P135</f>
        <v>0</v>
      </c>
      <c r="L133" t="str">
        <f>'RESUMEN TOTAL'!Q135</f>
        <v>APAGADO</v>
      </c>
      <c r="M133">
        <f>'RESUMEN TOTAL'!R135</f>
        <v>0</v>
      </c>
      <c r="N133" t="str">
        <f>'RESUMEN TOTAL'!S135</f>
        <v>APAGADO</v>
      </c>
      <c r="O133" t="str">
        <f>'RESUMEN TOTAL'!T135</f>
        <v>APAGADO</v>
      </c>
      <c r="P133" t="str">
        <f>'RESUMEN TOTAL'!U135</f>
        <v>APAGADO</v>
      </c>
      <c r="Q133">
        <f>'RESUMEN TOTAL'!V135</f>
        <v>0</v>
      </c>
      <c r="R133">
        <f>'RESUMEN TOTAL'!W135</f>
        <v>0</v>
      </c>
      <c r="S133">
        <f>'RESUMEN TOTAL'!X135</f>
        <v>0</v>
      </c>
      <c r="T133">
        <f>'RESUMEN TOTAL'!Y135</f>
        <v>0</v>
      </c>
      <c r="U133">
        <f>'RESUMEN TOTAL'!Z135</f>
        <v>0</v>
      </c>
      <c r="V133">
        <f>'RESUMEN TOTAL'!AA135</f>
        <v>0</v>
      </c>
      <c r="W133">
        <f>'RESUMEN TOTAL'!AB135</f>
        <v>0</v>
      </c>
      <c r="X133">
        <f>'RESUMEN TOTAL'!AC135</f>
        <v>0</v>
      </c>
      <c r="Y133" t="str">
        <f>'RESUMEN TOTAL'!AD135</f>
        <v>APAGADO</v>
      </c>
      <c r="Z133">
        <f>'RESUMEN TOTAL'!AE135</f>
        <v>0</v>
      </c>
      <c r="AA133">
        <f>'RESUMEN TOTAL'!AF135</f>
        <v>0</v>
      </c>
      <c r="AB133">
        <f>'RESUMEN TOTAL'!AG135</f>
        <v>0</v>
      </c>
      <c r="AC133">
        <f>'RESUMEN TOTAL'!AH135</f>
        <v>0</v>
      </c>
      <c r="AD133">
        <f>'RESUMEN TOTAL'!AI135</f>
        <v>0</v>
      </c>
      <c r="AE133">
        <f>'RESUMEN TOTAL'!AJ135</f>
        <v>0</v>
      </c>
      <c r="AF133" t="str">
        <f>'RESUMEN TOTAL'!AK135</f>
        <v>APAGADO</v>
      </c>
      <c r="AG133">
        <f>'RESUMEN TOTAL'!AL135</f>
        <v>0</v>
      </c>
      <c r="AH133">
        <f>'RESUMEN TOTAL'!AM135</f>
        <v>0</v>
      </c>
      <c r="AI133">
        <f>'RESUMEN TOTAL'!AN135</f>
        <v>0</v>
      </c>
    </row>
    <row r="134" spans="1:35" x14ac:dyDescent="0.3">
      <c r="A134" t="str">
        <f>'RESUMEN TOTAL'!A136</f>
        <v>LA ESMERALDA</v>
      </c>
      <c r="B134" t="str">
        <f>'RESUMEN TOTAL'!B136</f>
        <v>ESM 13</v>
      </c>
      <c r="C134" t="str">
        <f>'RESUMEN TOTAL'!D136</f>
        <v>Barzi y Serrano</v>
      </c>
      <c r="D134" t="str">
        <f>'RESUMEN TOTAL'!E136</f>
        <v>fija</v>
      </c>
      <c r="E134" t="str">
        <f>'RESUMEN TOTAL'!F136</f>
        <v>Fibra Optica</v>
      </c>
      <c r="F134">
        <f>'RESUMEN TOTAL'!K136</f>
        <v>0</v>
      </c>
      <c r="G134">
        <f>'RESUMEN TOTAL'!L136</f>
        <v>0</v>
      </c>
      <c r="H134">
        <f>'RESUMEN TOTAL'!M136</f>
        <v>0</v>
      </c>
      <c r="I134">
        <f>'RESUMEN TOTAL'!N136</f>
        <v>0</v>
      </c>
      <c r="J134">
        <f>'RESUMEN TOTAL'!O136</f>
        <v>0</v>
      </c>
      <c r="K134">
        <f>'RESUMEN TOTAL'!P136</f>
        <v>0</v>
      </c>
      <c r="L134" t="str">
        <f>'RESUMEN TOTAL'!Q136</f>
        <v>APAGADO</v>
      </c>
      <c r="M134">
        <f>'RESUMEN TOTAL'!R136</f>
        <v>0</v>
      </c>
      <c r="N134" t="str">
        <f>'RESUMEN TOTAL'!S136</f>
        <v>APAGADO</v>
      </c>
      <c r="O134" t="str">
        <f>'RESUMEN TOTAL'!T136</f>
        <v>APAGADO</v>
      </c>
      <c r="P134" t="str">
        <f>'RESUMEN TOTAL'!U136</f>
        <v>APAGADO</v>
      </c>
      <c r="Q134">
        <f>'RESUMEN TOTAL'!V136</f>
        <v>0</v>
      </c>
      <c r="R134">
        <f>'RESUMEN TOTAL'!W136</f>
        <v>0</v>
      </c>
      <c r="S134">
        <f>'RESUMEN TOTAL'!X136</f>
        <v>0</v>
      </c>
      <c r="T134">
        <f>'RESUMEN TOTAL'!Y136</f>
        <v>0</v>
      </c>
      <c r="U134">
        <f>'RESUMEN TOTAL'!Z136</f>
        <v>0</v>
      </c>
      <c r="V134">
        <f>'RESUMEN TOTAL'!AA136</f>
        <v>0</v>
      </c>
      <c r="W134">
        <f>'RESUMEN TOTAL'!AB136</f>
        <v>0</v>
      </c>
      <c r="X134">
        <f>'RESUMEN TOTAL'!AC136</f>
        <v>0</v>
      </c>
      <c r="Y134" t="str">
        <f>'RESUMEN TOTAL'!AD136</f>
        <v>APAGADO</v>
      </c>
      <c r="Z134">
        <f>'RESUMEN TOTAL'!AE136</f>
        <v>0</v>
      </c>
      <c r="AA134">
        <f>'RESUMEN TOTAL'!AF136</f>
        <v>0</v>
      </c>
      <c r="AB134">
        <f>'RESUMEN TOTAL'!AG136</f>
        <v>0</v>
      </c>
      <c r="AC134">
        <f>'RESUMEN TOTAL'!AH136</f>
        <v>0</v>
      </c>
      <c r="AD134">
        <f>'RESUMEN TOTAL'!AI136</f>
        <v>0</v>
      </c>
      <c r="AE134">
        <f>'RESUMEN TOTAL'!AJ136</f>
        <v>0</v>
      </c>
      <c r="AF134" t="str">
        <f>'RESUMEN TOTAL'!AK136</f>
        <v>APAGADO</v>
      </c>
      <c r="AG134">
        <f>'RESUMEN TOTAL'!AL136</f>
        <v>0</v>
      </c>
      <c r="AH134">
        <f>'RESUMEN TOTAL'!AM136</f>
        <v>0</v>
      </c>
      <c r="AI134">
        <f>'RESUMEN TOTAL'!AN136</f>
        <v>0</v>
      </c>
    </row>
    <row r="135" spans="1:35" x14ac:dyDescent="0.3">
      <c r="A135" t="str">
        <f>'RESUMEN TOTAL'!A137</f>
        <v>LA ESMERALDA</v>
      </c>
      <c r="B135" t="str">
        <f>'RESUMEN TOTAL'!B137</f>
        <v>ESM 14</v>
      </c>
      <c r="C135" t="str">
        <f>'RESUMEN TOTAL'!D137</f>
        <v>Barzi y Serrano</v>
      </c>
      <c r="D135" t="str">
        <f>'RESUMEN TOTAL'!E137</f>
        <v>fija</v>
      </c>
      <c r="E135" t="str">
        <f>'RESUMEN TOTAL'!F137</f>
        <v>Fibra Optica</v>
      </c>
      <c r="F135">
        <f>'RESUMEN TOTAL'!K137</f>
        <v>0</v>
      </c>
      <c r="G135">
        <f>'RESUMEN TOTAL'!L137</f>
        <v>0</v>
      </c>
      <c r="H135">
        <f>'RESUMEN TOTAL'!M137</f>
        <v>0</v>
      </c>
      <c r="I135">
        <f>'RESUMEN TOTAL'!N137</f>
        <v>0</v>
      </c>
      <c r="J135">
        <f>'RESUMEN TOTAL'!O137</f>
        <v>0</v>
      </c>
      <c r="K135">
        <f>'RESUMEN TOTAL'!P137</f>
        <v>0</v>
      </c>
      <c r="L135" t="str">
        <f>'RESUMEN TOTAL'!Q137</f>
        <v>APAGADO</v>
      </c>
      <c r="M135">
        <f>'RESUMEN TOTAL'!R137</f>
        <v>0</v>
      </c>
      <c r="N135" t="str">
        <f>'RESUMEN TOTAL'!S137</f>
        <v>APAGADO</v>
      </c>
      <c r="O135" t="str">
        <f>'RESUMEN TOTAL'!T137</f>
        <v>APAGADO</v>
      </c>
      <c r="P135" t="str">
        <f>'RESUMEN TOTAL'!U137</f>
        <v>APAGADO</v>
      </c>
      <c r="Q135">
        <f>'RESUMEN TOTAL'!V137</f>
        <v>0</v>
      </c>
      <c r="R135">
        <f>'RESUMEN TOTAL'!W137</f>
        <v>0</v>
      </c>
      <c r="S135">
        <f>'RESUMEN TOTAL'!X137</f>
        <v>0</v>
      </c>
      <c r="T135">
        <f>'RESUMEN TOTAL'!Y137</f>
        <v>0</v>
      </c>
      <c r="U135">
        <f>'RESUMEN TOTAL'!Z137</f>
        <v>0</v>
      </c>
      <c r="V135">
        <f>'RESUMEN TOTAL'!AA137</f>
        <v>0</v>
      </c>
      <c r="W135">
        <f>'RESUMEN TOTAL'!AB137</f>
        <v>0</v>
      </c>
      <c r="X135">
        <f>'RESUMEN TOTAL'!AC137</f>
        <v>0</v>
      </c>
      <c r="Y135" t="str">
        <f>'RESUMEN TOTAL'!AD137</f>
        <v>APAGADO</v>
      </c>
      <c r="Z135">
        <f>'RESUMEN TOTAL'!AE137</f>
        <v>0</v>
      </c>
      <c r="AA135">
        <f>'RESUMEN TOTAL'!AF137</f>
        <v>0</v>
      </c>
      <c r="AB135">
        <f>'RESUMEN TOTAL'!AG137</f>
        <v>0</v>
      </c>
      <c r="AC135">
        <f>'RESUMEN TOTAL'!AH137</f>
        <v>0</v>
      </c>
      <c r="AD135">
        <f>'RESUMEN TOTAL'!AI137</f>
        <v>0</v>
      </c>
      <c r="AE135">
        <f>'RESUMEN TOTAL'!AJ137</f>
        <v>0</v>
      </c>
      <c r="AF135" t="str">
        <f>'RESUMEN TOTAL'!AK137</f>
        <v>APAGADO</v>
      </c>
      <c r="AG135">
        <f>'RESUMEN TOTAL'!AL137</f>
        <v>0</v>
      </c>
      <c r="AH135">
        <f>'RESUMEN TOTAL'!AM137</f>
        <v>0</v>
      </c>
      <c r="AI135">
        <f>'RESUMEN TOTAL'!AN137</f>
        <v>0</v>
      </c>
    </row>
    <row r="136" spans="1:35" x14ac:dyDescent="0.3">
      <c r="A136" t="str">
        <f>'RESUMEN TOTAL'!A138</f>
        <v>LA ESMERALDA</v>
      </c>
      <c r="B136" t="str">
        <f>'RESUMEN TOTAL'!B138</f>
        <v>ESM 15</v>
      </c>
      <c r="C136" t="str">
        <f>'RESUMEN TOTAL'!D138</f>
        <v>Basualdo y Lieja</v>
      </c>
      <c r="D136" t="str">
        <f>'RESUMEN TOTAL'!E138</f>
        <v>Fija</v>
      </c>
      <c r="E136" t="str">
        <f>'RESUMEN TOTAL'!F138</f>
        <v>Fibra Optica</v>
      </c>
      <c r="F136">
        <f>'RESUMEN TOTAL'!K138</f>
        <v>0</v>
      </c>
      <c r="G136">
        <f>'RESUMEN TOTAL'!L138</f>
        <v>0</v>
      </c>
      <c r="H136">
        <f>'RESUMEN TOTAL'!M138</f>
        <v>0</v>
      </c>
      <c r="I136">
        <f>'RESUMEN TOTAL'!N138</f>
        <v>0</v>
      </c>
      <c r="J136">
        <f>'RESUMEN TOTAL'!O138</f>
        <v>0</v>
      </c>
      <c r="K136">
        <f>'RESUMEN TOTAL'!P138</f>
        <v>0</v>
      </c>
      <c r="L136">
        <f>'RESUMEN TOTAL'!Q138</f>
        <v>0</v>
      </c>
      <c r="M136">
        <f>'RESUMEN TOTAL'!R138</f>
        <v>0</v>
      </c>
      <c r="N136">
        <f>'RESUMEN TOTAL'!S138</f>
        <v>0</v>
      </c>
      <c r="O136">
        <f>'RESUMEN TOTAL'!T138</f>
        <v>0</v>
      </c>
      <c r="P136">
        <f>'RESUMEN TOTAL'!U138</f>
        <v>0</v>
      </c>
      <c r="Q136">
        <f>'RESUMEN TOTAL'!V138</f>
        <v>0</v>
      </c>
      <c r="R136">
        <f>'RESUMEN TOTAL'!W138</f>
        <v>0</v>
      </c>
      <c r="S136">
        <f>'RESUMEN TOTAL'!X138</f>
        <v>0</v>
      </c>
      <c r="T136">
        <f>'RESUMEN TOTAL'!Y138</f>
        <v>0</v>
      </c>
      <c r="U136">
        <f>'RESUMEN TOTAL'!Z138</f>
        <v>0</v>
      </c>
      <c r="V136">
        <f>'RESUMEN TOTAL'!AA138</f>
        <v>0</v>
      </c>
      <c r="W136">
        <f>'RESUMEN TOTAL'!AB138</f>
        <v>0</v>
      </c>
      <c r="X136">
        <f>'RESUMEN TOTAL'!AC138</f>
        <v>0</v>
      </c>
      <c r="Y136">
        <f>'RESUMEN TOTAL'!AD138</f>
        <v>0</v>
      </c>
      <c r="Z136">
        <f>'RESUMEN TOTAL'!AE138</f>
        <v>0</v>
      </c>
      <c r="AA136">
        <f>'RESUMEN TOTAL'!AF138</f>
        <v>0</v>
      </c>
      <c r="AB136">
        <f>'RESUMEN TOTAL'!AG138</f>
        <v>0</v>
      </c>
      <c r="AC136">
        <f>'RESUMEN TOTAL'!AH138</f>
        <v>0</v>
      </c>
      <c r="AD136">
        <f>'RESUMEN TOTAL'!AI138</f>
        <v>0</v>
      </c>
      <c r="AE136">
        <f>'RESUMEN TOTAL'!AJ138</f>
        <v>0</v>
      </c>
      <c r="AF136">
        <f>'RESUMEN TOTAL'!AK138</f>
        <v>0</v>
      </c>
      <c r="AG136">
        <f>'RESUMEN TOTAL'!AL138</f>
        <v>0</v>
      </c>
      <c r="AH136">
        <f>'RESUMEN TOTAL'!AM138</f>
        <v>0</v>
      </c>
      <c r="AI136">
        <f>'RESUMEN TOTAL'!AN138</f>
        <v>0</v>
      </c>
    </row>
    <row r="137" spans="1:35" x14ac:dyDescent="0.3">
      <c r="A137" t="str">
        <f>'RESUMEN TOTAL'!A139</f>
        <v>LA ESMERALDA</v>
      </c>
      <c r="B137" t="str">
        <f>'RESUMEN TOTAL'!B139</f>
        <v>ESM 16</v>
      </c>
      <c r="C137" t="str">
        <f>'RESUMEN TOTAL'!D139</f>
        <v>Basualdo y Lieja</v>
      </c>
      <c r="D137" t="str">
        <f>'RESUMEN TOTAL'!E139</f>
        <v>Fija</v>
      </c>
      <c r="E137" t="str">
        <f>'RESUMEN TOTAL'!F139</f>
        <v>Fibra Optica</v>
      </c>
      <c r="F137">
        <f>'RESUMEN TOTAL'!K139</f>
        <v>0</v>
      </c>
      <c r="G137">
        <f>'RESUMEN TOTAL'!L139</f>
        <v>0</v>
      </c>
      <c r="H137">
        <f>'RESUMEN TOTAL'!M139</f>
        <v>0</v>
      </c>
      <c r="I137">
        <f>'RESUMEN TOTAL'!N139</f>
        <v>0</v>
      </c>
      <c r="J137">
        <f>'RESUMEN TOTAL'!O139</f>
        <v>0</v>
      </c>
      <c r="K137">
        <f>'RESUMEN TOTAL'!P139</f>
        <v>0</v>
      </c>
      <c r="L137">
        <f>'RESUMEN TOTAL'!Q139</f>
        <v>0</v>
      </c>
      <c r="M137">
        <f>'RESUMEN TOTAL'!R139</f>
        <v>0</v>
      </c>
      <c r="N137">
        <f>'RESUMEN TOTAL'!S139</f>
        <v>0</v>
      </c>
      <c r="O137">
        <f>'RESUMEN TOTAL'!T139</f>
        <v>0</v>
      </c>
      <c r="P137">
        <f>'RESUMEN TOTAL'!U139</f>
        <v>0</v>
      </c>
      <c r="Q137">
        <f>'RESUMEN TOTAL'!V139</f>
        <v>0</v>
      </c>
      <c r="R137">
        <f>'RESUMEN TOTAL'!W139</f>
        <v>0</v>
      </c>
      <c r="S137">
        <f>'RESUMEN TOTAL'!X139</f>
        <v>0</v>
      </c>
      <c r="T137">
        <f>'RESUMEN TOTAL'!Y139</f>
        <v>0</v>
      </c>
      <c r="U137">
        <f>'RESUMEN TOTAL'!Z139</f>
        <v>0</v>
      </c>
      <c r="V137">
        <f>'RESUMEN TOTAL'!AA139</f>
        <v>0</v>
      </c>
      <c r="W137">
        <f>'RESUMEN TOTAL'!AB139</f>
        <v>0</v>
      </c>
      <c r="X137">
        <f>'RESUMEN TOTAL'!AC139</f>
        <v>0</v>
      </c>
      <c r="Y137">
        <f>'RESUMEN TOTAL'!AD139</f>
        <v>0</v>
      </c>
      <c r="Z137">
        <f>'RESUMEN TOTAL'!AE139</f>
        <v>0</v>
      </c>
      <c r="AA137">
        <f>'RESUMEN TOTAL'!AF139</f>
        <v>0</v>
      </c>
      <c r="AB137">
        <f>'RESUMEN TOTAL'!AG139</f>
        <v>0</v>
      </c>
      <c r="AC137">
        <f>'RESUMEN TOTAL'!AH139</f>
        <v>0</v>
      </c>
      <c r="AD137">
        <f>'RESUMEN TOTAL'!AI139</f>
        <v>0</v>
      </c>
      <c r="AE137">
        <f>'RESUMEN TOTAL'!AJ139</f>
        <v>0</v>
      </c>
      <c r="AF137">
        <f>'RESUMEN TOTAL'!AK139</f>
        <v>0</v>
      </c>
      <c r="AG137">
        <f>'RESUMEN TOTAL'!AL139</f>
        <v>0</v>
      </c>
      <c r="AH137">
        <f>'RESUMEN TOTAL'!AM139</f>
        <v>0</v>
      </c>
      <c r="AI137">
        <f>'RESUMEN TOTAL'!AN139</f>
        <v>0</v>
      </c>
    </row>
    <row r="138" spans="1:35" x14ac:dyDescent="0.3">
      <c r="A138" t="str">
        <f>'RESUMEN TOTAL'!A140</f>
        <v>INGENIERO ALLAN</v>
      </c>
      <c r="B138" t="str">
        <f>'RESUMEN TOTAL'!B140</f>
        <v>INA 01</v>
      </c>
      <c r="C138" t="str">
        <f>'RESUMEN TOTAL'!D140</f>
        <v>1138 Y 1155</v>
      </c>
      <c r="D138" t="str">
        <f>'RESUMEN TOTAL'!E140</f>
        <v>DOMO</v>
      </c>
      <c r="E138" t="str">
        <f>'RESUMEN TOTAL'!F140</f>
        <v>Fibra Optica</v>
      </c>
      <c r="F138" t="str">
        <f>'RESUMEN TOTAL'!K140</f>
        <v>APAGADO</v>
      </c>
      <c r="G138">
        <f>'RESUMEN TOTAL'!L140</f>
        <v>0</v>
      </c>
      <c r="H138">
        <f>'RESUMEN TOTAL'!M140</f>
        <v>0</v>
      </c>
      <c r="I138">
        <f>'RESUMEN TOTAL'!N140</f>
        <v>0</v>
      </c>
      <c r="J138">
        <f>'RESUMEN TOTAL'!O140</f>
        <v>0</v>
      </c>
      <c r="K138">
        <f>'RESUMEN TOTAL'!P140</f>
        <v>0</v>
      </c>
      <c r="L138">
        <f>'RESUMEN TOTAL'!Q140</f>
        <v>0</v>
      </c>
      <c r="M138">
        <f>'RESUMEN TOTAL'!R140</f>
        <v>0</v>
      </c>
      <c r="N138">
        <f>'RESUMEN TOTAL'!S140</f>
        <v>0</v>
      </c>
      <c r="O138">
        <f>'RESUMEN TOTAL'!T140</f>
        <v>0</v>
      </c>
      <c r="P138">
        <f>'RESUMEN TOTAL'!U140</f>
        <v>0</v>
      </c>
      <c r="Q138">
        <f>'RESUMEN TOTAL'!V140</f>
        <v>0</v>
      </c>
      <c r="R138">
        <f>'RESUMEN TOTAL'!W140</f>
        <v>0</v>
      </c>
      <c r="S138">
        <f>'RESUMEN TOTAL'!X140</f>
        <v>0</v>
      </c>
      <c r="T138">
        <f>'RESUMEN TOTAL'!Y140</f>
        <v>0</v>
      </c>
      <c r="U138">
        <f>'RESUMEN TOTAL'!Z140</f>
        <v>0</v>
      </c>
      <c r="V138">
        <f>'RESUMEN TOTAL'!AA140</f>
        <v>0</v>
      </c>
      <c r="W138">
        <f>'RESUMEN TOTAL'!AB140</f>
        <v>0</v>
      </c>
      <c r="X138">
        <f>'RESUMEN TOTAL'!AC140</f>
        <v>0</v>
      </c>
      <c r="Y138">
        <f>'RESUMEN TOTAL'!AD140</f>
        <v>0</v>
      </c>
      <c r="Z138" t="str">
        <f>'RESUMEN TOTAL'!AE140</f>
        <v>APAGADO</v>
      </c>
      <c r="AA138">
        <f>'RESUMEN TOTAL'!AF140</f>
        <v>0</v>
      </c>
      <c r="AB138">
        <f>'RESUMEN TOTAL'!AG140</f>
        <v>0</v>
      </c>
      <c r="AC138">
        <f>'RESUMEN TOTAL'!AH140</f>
        <v>0</v>
      </c>
      <c r="AD138">
        <f>'RESUMEN TOTAL'!AI140</f>
        <v>0</v>
      </c>
      <c r="AE138">
        <f>'RESUMEN TOTAL'!AJ140</f>
        <v>0</v>
      </c>
      <c r="AF138">
        <f>'RESUMEN TOTAL'!AK140</f>
        <v>0</v>
      </c>
      <c r="AG138">
        <f>'RESUMEN TOTAL'!AL140</f>
        <v>0</v>
      </c>
      <c r="AH138">
        <f>'RESUMEN TOTAL'!AM140</f>
        <v>0</v>
      </c>
      <c r="AI138">
        <f>'RESUMEN TOTAL'!AN140</f>
        <v>0</v>
      </c>
    </row>
    <row r="139" spans="1:35" x14ac:dyDescent="0.3">
      <c r="A139" t="str">
        <f>'RESUMEN TOTAL'!A141</f>
        <v>INGENIERO ALLAN</v>
      </c>
      <c r="B139" t="str">
        <f>'RESUMEN TOTAL'!B141</f>
        <v>INA 02</v>
      </c>
      <c r="C139" t="str">
        <f>'RESUMEN TOTAL'!D141</f>
        <v>1144 Y 1155</v>
      </c>
      <c r="D139" t="str">
        <f>'RESUMEN TOTAL'!E141</f>
        <v>DOMO</v>
      </c>
      <c r="E139" t="str">
        <f>'RESUMEN TOTAL'!F141</f>
        <v>Fibra Optica</v>
      </c>
      <c r="F139" t="str">
        <f>'RESUMEN TOTAL'!K141</f>
        <v>APAGADO</v>
      </c>
      <c r="G139">
        <f>'RESUMEN TOTAL'!L141</f>
        <v>0</v>
      </c>
      <c r="H139">
        <f>'RESUMEN TOTAL'!M141</f>
        <v>0</v>
      </c>
      <c r="I139">
        <f>'RESUMEN TOTAL'!N141</f>
        <v>0</v>
      </c>
      <c r="J139">
        <f>'RESUMEN TOTAL'!O141</f>
        <v>0</v>
      </c>
      <c r="K139">
        <f>'RESUMEN TOTAL'!P141</f>
        <v>0</v>
      </c>
      <c r="L139">
        <f>'RESUMEN TOTAL'!Q141</f>
        <v>0</v>
      </c>
      <c r="M139">
        <f>'RESUMEN TOTAL'!R141</f>
        <v>0</v>
      </c>
      <c r="N139">
        <f>'RESUMEN TOTAL'!S141</f>
        <v>0</v>
      </c>
      <c r="O139">
        <f>'RESUMEN TOTAL'!T141</f>
        <v>0</v>
      </c>
      <c r="P139">
        <f>'RESUMEN TOTAL'!U141</f>
        <v>0</v>
      </c>
      <c r="Q139">
        <f>'RESUMEN TOTAL'!V141</f>
        <v>0</v>
      </c>
      <c r="R139">
        <f>'RESUMEN TOTAL'!W141</f>
        <v>0</v>
      </c>
      <c r="S139">
        <f>'RESUMEN TOTAL'!X141</f>
        <v>0</v>
      </c>
      <c r="T139">
        <f>'RESUMEN TOTAL'!Y141</f>
        <v>0</v>
      </c>
      <c r="U139">
        <f>'RESUMEN TOTAL'!Z141</f>
        <v>0</v>
      </c>
      <c r="V139">
        <f>'RESUMEN TOTAL'!AA141</f>
        <v>0</v>
      </c>
      <c r="W139">
        <f>'RESUMEN TOTAL'!AB141</f>
        <v>0</v>
      </c>
      <c r="X139">
        <f>'RESUMEN TOTAL'!AC141</f>
        <v>0</v>
      </c>
      <c r="Y139">
        <f>'RESUMEN TOTAL'!AD141</f>
        <v>0</v>
      </c>
      <c r="Z139" t="str">
        <f>'RESUMEN TOTAL'!AE141</f>
        <v>APAGADO</v>
      </c>
      <c r="AA139">
        <f>'RESUMEN TOTAL'!AF141</f>
        <v>0</v>
      </c>
      <c r="AB139">
        <f>'RESUMEN TOTAL'!AG141</f>
        <v>0</v>
      </c>
      <c r="AC139">
        <f>'RESUMEN TOTAL'!AH141</f>
        <v>0</v>
      </c>
      <c r="AD139">
        <f>'RESUMEN TOTAL'!AI141</f>
        <v>0</v>
      </c>
      <c r="AE139">
        <f>'RESUMEN TOTAL'!AJ141</f>
        <v>0</v>
      </c>
      <c r="AF139">
        <f>'RESUMEN TOTAL'!AK141</f>
        <v>0</v>
      </c>
      <c r="AG139">
        <f>'RESUMEN TOTAL'!AL141</f>
        <v>0</v>
      </c>
      <c r="AH139">
        <f>'RESUMEN TOTAL'!AM141</f>
        <v>0</v>
      </c>
      <c r="AI139">
        <f>'RESUMEN TOTAL'!AN141</f>
        <v>0</v>
      </c>
    </row>
    <row r="140" spans="1:35" x14ac:dyDescent="0.3">
      <c r="A140" t="str">
        <f>'RESUMEN TOTAL'!A142</f>
        <v>INFICO</v>
      </c>
      <c r="B140" t="str">
        <f>'RESUMEN TOTAL'!B142</f>
        <v>INF 01</v>
      </c>
      <c r="C140" t="str">
        <f>'RESUMEN TOTAL'!D142</f>
        <v>AV. HUDSON Y CARIBONI</v>
      </c>
      <c r="D140">
        <f>'RESUMEN TOTAL'!E142</f>
        <v>0</v>
      </c>
      <c r="E140" t="str">
        <f>'RESUMEN TOTAL'!F142</f>
        <v>Fibra Optica</v>
      </c>
      <c r="F140">
        <f>'RESUMEN TOTAL'!K142</f>
        <v>0</v>
      </c>
      <c r="G140">
        <f>'RESUMEN TOTAL'!L142</f>
        <v>0</v>
      </c>
      <c r="H140">
        <f>'RESUMEN TOTAL'!M142</f>
        <v>0</v>
      </c>
      <c r="I140">
        <f>'RESUMEN TOTAL'!N142</f>
        <v>0</v>
      </c>
      <c r="J140">
        <f>'RESUMEN TOTAL'!O142</f>
        <v>0</v>
      </c>
      <c r="K140">
        <f>'RESUMEN TOTAL'!P142</f>
        <v>0</v>
      </c>
      <c r="L140">
        <f>'RESUMEN TOTAL'!Q142</f>
        <v>0</v>
      </c>
      <c r="M140">
        <f>'RESUMEN TOTAL'!R142</f>
        <v>0</v>
      </c>
      <c r="N140">
        <f>'RESUMEN TOTAL'!S142</f>
        <v>0</v>
      </c>
      <c r="O140">
        <f>'RESUMEN TOTAL'!T142</f>
        <v>0</v>
      </c>
      <c r="P140">
        <f>'RESUMEN TOTAL'!U142</f>
        <v>0</v>
      </c>
      <c r="Q140">
        <f>'RESUMEN TOTAL'!V142</f>
        <v>0</v>
      </c>
      <c r="R140">
        <f>'RESUMEN TOTAL'!W142</f>
        <v>0</v>
      </c>
      <c r="S140">
        <f>'RESUMEN TOTAL'!X142</f>
        <v>0</v>
      </c>
      <c r="T140">
        <f>'RESUMEN TOTAL'!Y142</f>
        <v>0</v>
      </c>
      <c r="U140">
        <f>'RESUMEN TOTAL'!Z142</f>
        <v>0</v>
      </c>
      <c r="V140">
        <f>'RESUMEN TOTAL'!AA142</f>
        <v>0</v>
      </c>
      <c r="W140">
        <f>'RESUMEN TOTAL'!AB142</f>
        <v>0</v>
      </c>
      <c r="X140">
        <f>'RESUMEN TOTAL'!AC142</f>
        <v>0</v>
      </c>
      <c r="Y140">
        <f>'RESUMEN TOTAL'!AD142</f>
        <v>0</v>
      </c>
      <c r="Z140">
        <f>'RESUMEN TOTAL'!AE142</f>
        <v>0</v>
      </c>
      <c r="AA140">
        <f>'RESUMEN TOTAL'!AF142</f>
        <v>0</v>
      </c>
      <c r="AB140">
        <f>'RESUMEN TOTAL'!AG142</f>
        <v>0</v>
      </c>
      <c r="AC140">
        <f>'RESUMEN TOTAL'!AH142</f>
        <v>0</v>
      </c>
      <c r="AD140">
        <f>'RESUMEN TOTAL'!AI142</f>
        <v>0</v>
      </c>
      <c r="AE140">
        <f>'RESUMEN TOTAL'!AJ142</f>
        <v>0</v>
      </c>
      <c r="AF140">
        <f>'RESUMEN TOTAL'!AK142</f>
        <v>0</v>
      </c>
      <c r="AG140">
        <f>'RESUMEN TOTAL'!AL142</f>
        <v>0</v>
      </c>
      <c r="AH140">
        <f>'RESUMEN TOTAL'!AM142</f>
        <v>0</v>
      </c>
      <c r="AI140">
        <f>'RESUMEN TOTAL'!AN142</f>
        <v>0</v>
      </c>
    </row>
    <row r="141" spans="1:35" x14ac:dyDescent="0.3">
      <c r="A141" t="str">
        <f>'RESUMEN TOTAL'!A149</f>
        <v>KM 26700 (JULIO A. COSTA)</v>
      </c>
      <c r="B141" t="str">
        <f>'RESUMEN TOTAL'!B149</f>
        <v>KM 07</v>
      </c>
      <c r="C141" t="str">
        <f>'RESUMEN TOTAL'!D149</f>
        <v>EL ALJIBE E/ EL ZONDA Y DON SEGUNDO SOMBRA</v>
      </c>
      <c r="D141" t="str">
        <f>'RESUMEN TOTAL'!E149</f>
        <v>DOMO</v>
      </c>
      <c r="E141" t="str">
        <f>'RESUMEN TOTAL'!F149</f>
        <v>Radio</v>
      </c>
      <c r="F141">
        <f>'RESUMEN TOTAL'!K149</f>
        <v>0</v>
      </c>
      <c r="G141">
        <f>'RESUMEN TOTAL'!L149</f>
        <v>0</v>
      </c>
      <c r="H141">
        <f>'RESUMEN TOTAL'!M149</f>
        <v>0</v>
      </c>
      <c r="I141">
        <f>'RESUMEN TOTAL'!N149</f>
        <v>0</v>
      </c>
      <c r="J141">
        <f>'RESUMEN TOTAL'!O149</f>
        <v>0</v>
      </c>
      <c r="K141">
        <f>'RESUMEN TOTAL'!P149</f>
        <v>0</v>
      </c>
      <c r="L141">
        <f>'RESUMEN TOTAL'!Q149</f>
        <v>0</v>
      </c>
      <c r="M141">
        <f>'RESUMEN TOTAL'!R149</f>
        <v>0</v>
      </c>
      <c r="N141">
        <f>'RESUMEN TOTAL'!S149</f>
        <v>0</v>
      </c>
      <c r="O141">
        <f>'RESUMEN TOTAL'!T149</f>
        <v>0</v>
      </c>
      <c r="P141">
        <f>'RESUMEN TOTAL'!U149</f>
        <v>0</v>
      </c>
      <c r="Q141">
        <f>'RESUMEN TOTAL'!V149</f>
        <v>0</v>
      </c>
      <c r="R141">
        <f>'RESUMEN TOTAL'!W149</f>
        <v>0</v>
      </c>
      <c r="S141">
        <f>'RESUMEN TOTAL'!X149</f>
        <v>0</v>
      </c>
      <c r="T141">
        <f>'RESUMEN TOTAL'!Y149</f>
        <v>0</v>
      </c>
      <c r="U141">
        <f>'RESUMEN TOTAL'!Z149</f>
        <v>0</v>
      </c>
      <c r="V141">
        <f>'RESUMEN TOTAL'!AA149</f>
        <v>0</v>
      </c>
      <c r="W141">
        <f>'RESUMEN TOTAL'!AB149</f>
        <v>0</v>
      </c>
      <c r="X141">
        <f>'RESUMEN TOTAL'!AC149</f>
        <v>0</v>
      </c>
      <c r="Y141">
        <f>'RESUMEN TOTAL'!AD149</f>
        <v>0</v>
      </c>
      <c r="Z141">
        <f>'RESUMEN TOTAL'!AE149</f>
        <v>0</v>
      </c>
      <c r="AA141">
        <f>'RESUMEN TOTAL'!AF149</f>
        <v>0</v>
      </c>
      <c r="AB141">
        <f>'RESUMEN TOTAL'!AG149</f>
        <v>0</v>
      </c>
      <c r="AC141">
        <f>'RESUMEN TOTAL'!AH149</f>
        <v>0</v>
      </c>
      <c r="AD141">
        <f>'RESUMEN TOTAL'!AI149</f>
        <v>0</v>
      </c>
      <c r="AE141">
        <f>'RESUMEN TOTAL'!AJ149</f>
        <v>0</v>
      </c>
      <c r="AF141">
        <f>'RESUMEN TOTAL'!AK149</f>
        <v>0</v>
      </c>
      <c r="AG141">
        <f>'RESUMEN TOTAL'!AL149</f>
        <v>0</v>
      </c>
      <c r="AH141">
        <f>'RESUMEN TOTAL'!AM149</f>
        <v>0</v>
      </c>
      <c r="AI141">
        <f>'RESUMEN TOTAL'!AN149</f>
        <v>0</v>
      </c>
    </row>
    <row r="142" spans="1:35" x14ac:dyDescent="0.3">
      <c r="A142" t="str">
        <f>'RESUMEN TOTAL'!A152</f>
        <v>KM 26700 (JULIO A. COSTA)</v>
      </c>
      <c r="B142" t="str">
        <f>'RESUMEN TOTAL'!B152</f>
        <v>KM 10 / UPA 2</v>
      </c>
      <c r="C142" t="str">
        <f>'RESUMEN TOTAL'!D152</f>
        <v>PLAYA DE ESTACIONAMIENTO INTERNA E/ HOSP. MODULAR Y UPA 11.</v>
      </c>
      <c r="D142" t="str">
        <f>'RESUMEN TOTAL'!E152</f>
        <v>DOMO</v>
      </c>
      <c r="E142" t="str">
        <f>'RESUMEN TOTAL'!F152</f>
        <v>Radio</v>
      </c>
      <c r="F142">
        <f>'RESUMEN TOTAL'!K152</f>
        <v>0</v>
      </c>
      <c r="G142">
        <f>'RESUMEN TOTAL'!L152</f>
        <v>0</v>
      </c>
      <c r="H142">
        <f>'RESUMEN TOTAL'!M152</f>
        <v>0</v>
      </c>
      <c r="I142">
        <f>'RESUMEN TOTAL'!N152</f>
        <v>0</v>
      </c>
      <c r="J142">
        <f>'RESUMEN TOTAL'!O152</f>
        <v>0</v>
      </c>
      <c r="K142">
        <f>'RESUMEN TOTAL'!P152</f>
        <v>0</v>
      </c>
      <c r="L142">
        <f>'RESUMEN TOTAL'!Q152</f>
        <v>0</v>
      </c>
      <c r="M142">
        <f>'RESUMEN TOTAL'!R152</f>
        <v>0</v>
      </c>
      <c r="N142">
        <f>'RESUMEN TOTAL'!S152</f>
        <v>0</v>
      </c>
      <c r="O142">
        <f>'RESUMEN TOTAL'!T152</f>
        <v>0</v>
      </c>
      <c r="P142">
        <f>'RESUMEN TOTAL'!U152</f>
        <v>0</v>
      </c>
      <c r="Q142">
        <f>'RESUMEN TOTAL'!V152</f>
        <v>0</v>
      </c>
      <c r="R142">
        <f>'RESUMEN TOTAL'!W152</f>
        <v>0</v>
      </c>
      <c r="S142">
        <f>'RESUMEN TOTAL'!X152</f>
        <v>0</v>
      </c>
      <c r="T142">
        <f>'RESUMEN TOTAL'!Y152</f>
        <v>0</v>
      </c>
      <c r="U142">
        <f>'RESUMEN TOTAL'!Z152</f>
        <v>0</v>
      </c>
      <c r="V142">
        <f>'RESUMEN TOTAL'!AA152</f>
        <v>0</v>
      </c>
      <c r="W142">
        <f>'RESUMEN TOTAL'!AB152</f>
        <v>0</v>
      </c>
      <c r="X142">
        <f>'RESUMEN TOTAL'!AC152</f>
        <v>0</v>
      </c>
      <c r="Y142">
        <f>'RESUMEN TOTAL'!AD152</f>
        <v>0</v>
      </c>
      <c r="Z142">
        <f>'RESUMEN TOTAL'!AE152</f>
        <v>0</v>
      </c>
      <c r="AA142">
        <f>'RESUMEN TOTAL'!AF152</f>
        <v>0</v>
      </c>
      <c r="AB142">
        <f>'RESUMEN TOTAL'!AG152</f>
        <v>0</v>
      </c>
      <c r="AC142">
        <f>'RESUMEN TOTAL'!AH152</f>
        <v>0</v>
      </c>
      <c r="AD142">
        <f>'RESUMEN TOTAL'!AI152</f>
        <v>0</v>
      </c>
      <c r="AE142">
        <f>'RESUMEN TOTAL'!AJ152</f>
        <v>0</v>
      </c>
      <c r="AF142">
        <f>'RESUMEN TOTAL'!AK152</f>
        <v>0</v>
      </c>
      <c r="AG142">
        <f>'RESUMEN TOTAL'!AL152</f>
        <v>0</v>
      </c>
      <c r="AH142">
        <f>'RESUMEN TOTAL'!AM152</f>
        <v>0</v>
      </c>
      <c r="AI142">
        <f>'RESUMEN TOTAL'!AN152</f>
        <v>0</v>
      </c>
    </row>
    <row r="143" spans="1:35" x14ac:dyDescent="0.3">
      <c r="A143" t="str">
        <f>'RESUMEN TOTAL'!A154</f>
        <v>KM 26700 (JULIO A. COSTA)</v>
      </c>
      <c r="B143" t="str">
        <f>'RESUMEN TOTAL'!B154</f>
        <v>KM 12 FIJA 1</v>
      </c>
      <c r="C143" t="str">
        <f>'RESUMEN TOTAL'!D154</f>
        <v>BLANDENGUES Y LA ZAMBA</v>
      </c>
      <c r="D143" t="str">
        <f>'RESUMEN TOTAL'!E154</f>
        <v>Fija</v>
      </c>
      <c r="E143" t="str">
        <f>'RESUMEN TOTAL'!F154</f>
        <v>PTO A FO</v>
      </c>
      <c r="F143">
        <f>'RESUMEN TOTAL'!K154</f>
        <v>0</v>
      </c>
      <c r="G143">
        <f>'RESUMEN TOTAL'!L154</f>
        <v>0</v>
      </c>
      <c r="H143">
        <f>'RESUMEN TOTAL'!M154</f>
        <v>0</v>
      </c>
      <c r="I143">
        <f>'RESUMEN TOTAL'!N154</f>
        <v>0</v>
      </c>
      <c r="J143">
        <f>'RESUMEN TOTAL'!O154</f>
        <v>0</v>
      </c>
      <c r="K143">
        <f>'RESUMEN TOTAL'!P154</f>
        <v>0</v>
      </c>
      <c r="L143">
        <f>'RESUMEN TOTAL'!Q154</f>
        <v>0</v>
      </c>
      <c r="M143">
        <f>'RESUMEN TOTAL'!R154</f>
        <v>0</v>
      </c>
      <c r="N143">
        <f>'RESUMEN TOTAL'!S154</f>
        <v>0</v>
      </c>
      <c r="O143">
        <f>'RESUMEN TOTAL'!T154</f>
        <v>0</v>
      </c>
      <c r="P143">
        <f>'RESUMEN TOTAL'!U154</f>
        <v>0</v>
      </c>
      <c r="Q143">
        <f>'RESUMEN TOTAL'!V154</f>
        <v>0</v>
      </c>
      <c r="R143">
        <f>'RESUMEN TOTAL'!W154</f>
        <v>0</v>
      </c>
      <c r="S143">
        <f>'RESUMEN TOTAL'!X154</f>
        <v>0</v>
      </c>
      <c r="T143">
        <f>'RESUMEN TOTAL'!Y154</f>
        <v>0</v>
      </c>
      <c r="U143">
        <f>'RESUMEN TOTAL'!Z154</f>
        <v>0</v>
      </c>
      <c r="V143">
        <f>'RESUMEN TOTAL'!AA154</f>
        <v>0</v>
      </c>
      <c r="W143">
        <f>'RESUMEN TOTAL'!AB154</f>
        <v>0</v>
      </c>
      <c r="X143">
        <f>'RESUMEN TOTAL'!AC154</f>
        <v>0</v>
      </c>
      <c r="Y143">
        <f>'RESUMEN TOTAL'!AD154</f>
        <v>0</v>
      </c>
      <c r="Z143">
        <f>'RESUMEN TOTAL'!AE154</f>
        <v>0</v>
      </c>
      <c r="AA143">
        <f>'RESUMEN TOTAL'!AF154</f>
        <v>0</v>
      </c>
      <c r="AB143">
        <f>'RESUMEN TOTAL'!AG154</f>
        <v>0</v>
      </c>
      <c r="AC143">
        <f>'RESUMEN TOTAL'!AH154</f>
        <v>0</v>
      </c>
      <c r="AD143">
        <f>'RESUMEN TOTAL'!AI154</f>
        <v>0</v>
      </c>
      <c r="AE143">
        <f>'RESUMEN TOTAL'!AJ154</f>
        <v>0</v>
      </c>
      <c r="AF143">
        <f>'RESUMEN TOTAL'!AK154</f>
        <v>0</v>
      </c>
      <c r="AG143">
        <f>'RESUMEN TOTAL'!AL154</f>
        <v>0</v>
      </c>
      <c r="AH143">
        <f>'RESUMEN TOTAL'!AM154</f>
        <v>0</v>
      </c>
      <c r="AI143">
        <f>'RESUMEN TOTAL'!AN154</f>
        <v>0</v>
      </c>
    </row>
    <row r="144" spans="1:35" x14ac:dyDescent="0.3">
      <c r="A144" t="str">
        <f>'RESUMEN TOTAL'!A155</f>
        <v>KM 26700 (JULIO A. COSTA)</v>
      </c>
      <c r="B144" t="str">
        <f>'RESUMEN TOTAL'!B155</f>
        <v>KM 13 FIJA 2</v>
      </c>
      <c r="C144" t="str">
        <f>'RESUMEN TOTAL'!D155</f>
        <v>BLANDENGUES Y LA ZAMBA</v>
      </c>
      <c r="D144" t="str">
        <f>'RESUMEN TOTAL'!E155</f>
        <v>Fija</v>
      </c>
      <c r="E144" t="str">
        <f>'RESUMEN TOTAL'!F155</f>
        <v>PTO A FO</v>
      </c>
      <c r="F144">
        <f>'RESUMEN TOTAL'!K155</f>
        <v>0</v>
      </c>
      <c r="G144">
        <f>'RESUMEN TOTAL'!L155</f>
        <v>0</v>
      </c>
      <c r="H144">
        <f>'RESUMEN TOTAL'!M155</f>
        <v>0</v>
      </c>
      <c r="I144">
        <f>'RESUMEN TOTAL'!N155</f>
        <v>0</v>
      </c>
      <c r="J144">
        <f>'RESUMEN TOTAL'!O155</f>
        <v>0</v>
      </c>
      <c r="K144">
        <f>'RESUMEN TOTAL'!P155</f>
        <v>0</v>
      </c>
      <c r="L144">
        <f>'RESUMEN TOTAL'!Q155</f>
        <v>0</v>
      </c>
      <c r="M144">
        <f>'RESUMEN TOTAL'!R155</f>
        <v>0</v>
      </c>
      <c r="N144">
        <f>'RESUMEN TOTAL'!S155</f>
        <v>0</v>
      </c>
      <c r="O144">
        <f>'RESUMEN TOTAL'!T155</f>
        <v>0</v>
      </c>
      <c r="P144">
        <f>'RESUMEN TOTAL'!U155</f>
        <v>0</v>
      </c>
      <c r="Q144">
        <f>'RESUMEN TOTAL'!V155</f>
        <v>0</v>
      </c>
      <c r="R144">
        <f>'RESUMEN TOTAL'!W155</f>
        <v>0</v>
      </c>
      <c r="S144">
        <f>'RESUMEN TOTAL'!X155</f>
        <v>0</v>
      </c>
      <c r="T144">
        <f>'RESUMEN TOTAL'!Y155</f>
        <v>0</v>
      </c>
      <c r="U144">
        <f>'RESUMEN TOTAL'!Z155</f>
        <v>0</v>
      </c>
      <c r="V144">
        <f>'RESUMEN TOTAL'!AA155</f>
        <v>0</v>
      </c>
      <c r="W144">
        <f>'RESUMEN TOTAL'!AB155</f>
        <v>0</v>
      </c>
      <c r="X144">
        <f>'RESUMEN TOTAL'!AC155</f>
        <v>0</v>
      </c>
      <c r="Y144">
        <f>'RESUMEN TOTAL'!AD155</f>
        <v>0</v>
      </c>
      <c r="Z144">
        <f>'RESUMEN TOTAL'!AE155</f>
        <v>0</v>
      </c>
      <c r="AA144">
        <f>'RESUMEN TOTAL'!AF155</f>
        <v>0</v>
      </c>
      <c r="AB144">
        <f>'RESUMEN TOTAL'!AG155</f>
        <v>0</v>
      </c>
      <c r="AC144">
        <f>'RESUMEN TOTAL'!AH155</f>
        <v>0</v>
      </c>
      <c r="AD144">
        <f>'RESUMEN TOTAL'!AI155</f>
        <v>0</v>
      </c>
      <c r="AE144">
        <f>'RESUMEN TOTAL'!AJ155</f>
        <v>0</v>
      </c>
      <c r="AF144">
        <f>'RESUMEN TOTAL'!AK155</f>
        <v>0</v>
      </c>
      <c r="AG144">
        <f>'RESUMEN TOTAL'!AL155</f>
        <v>0</v>
      </c>
      <c r="AH144">
        <f>'RESUMEN TOTAL'!AM155</f>
        <v>0</v>
      </c>
      <c r="AI144">
        <f>'RESUMEN TOTAL'!AN155</f>
        <v>0</v>
      </c>
    </row>
    <row r="145" spans="1:35" x14ac:dyDescent="0.3">
      <c r="A145" t="str">
        <f>'RESUMEN TOTAL'!A156</f>
        <v>KM 26700 (JULIO A. COSTA)</v>
      </c>
      <c r="B145" t="str">
        <f>'RESUMEN TOTAL'!B156</f>
        <v>KM 14 (fija 1)</v>
      </c>
      <c r="C145" t="str">
        <f>'RESUMEN TOTAL'!D156</f>
        <v>EL GAUCHO Y EL ZONDA</v>
      </c>
      <c r="D145" t="str">
        <f>'RESUMEN TOTAL'!E156</f>
        <v>Fija</v>
      </c>
      <c r="E145" t="str">
        <f>'RESUMEN TOTAL'!F156</f>
        <v>PTO A FO</v>
      </c>
      <c r="F145">
        <f>'RESUMEN TOTAL'!K156</f>
        <v>0</v>
      </c>
      <c r="G145">
        <f>'RESUMEN TOTAL'!L156</f>
        <v>0</v>
      </c>
      <c r="H145">
        <f>'RESUMEN TOTAL'!M156</f>
        <v>0</v>
      </c>
      <c r="I145">
        <f>'RESUMEN TOTAL'!N156</f>
        <v>0</v>
      </c>
      <c r="J145">
        <f>'RESUMEN TOTAL'!O156</f>
        <v>0</v>
      </c>
      <c r="K145">
        <f>'RESUMEN TOTAL'!P156</f>
        <v>0</v>
      </c>
      <c r="L145">
        <f>'RESUMEN TOTAL'!Q156</f>
        <v>0</v>
      </c>
      <c r="M145">
        <f>'RESUMEN TOTAL'!R156</f>
        <v>0</v>
      </c>
      <c r="N145">
        <f>'RESUMEN TOTAL'!S156</f>
        <v>0</v>
      </c>
      <c r="O145">
        <f>'RESUMEN TOTAL'!T156</f>
        <v>0</v>
      </c>
      <c r="P145">
        <f>'RESUMEN TOTAL'!U156</f>
        <v>0</v>
      </c>
      <c r="Q145">
        <f>'RESUMEN TOTAL'!V156</f>
        <v>0</v>
      </c>
      <c r="R145">
        <f>'RESUMEN TOTAL'!W156</f>
        <v>0</v>
      </c>
      <c r="S145">
        <f>'RESUMEN TOTAL'!X156</f>
        <v>0</v>
      </c>
      <c r="T145">
        <f>'RESUMEN TOTAL'!Y156</f>
        <v>0</v>
      </c>
      <c r="U145">
        <f>'RESUMEN TOTAL'!Z156</f>
        <v>0</v>
      </c>
      <c r="V145">
        <f>'RESUMEN TOTAL'!AA156</f>
        <v>0</v>
      </c>
      <c r="W145">
        <f>'RESUMEN TOTAL'!AB156</f>
        <v>0</v>
      </c>
      <c r="X145">
        <f>'RESUMEN TOTAL'!AC156</f>
        <v>0</v>
      </c>
      <c r="Y145">
        <f>'RESUMEN TOTAL'!AD156</f>
        <v>0</v>
      </c>
      <c r="Z145">
        <f>'RESUMEN TOTAL'!AE156</f>
        <v>0</v>
      </c>
      <c r="AA145">
        <f>'RESUMEN TOTAL'!AF156</f>
        <v>0</v>
      </c>
      <c r="AB145">
        <f>'RESUMEN TOTAL'!AG156</f>
        <v>0</v>
      </c>
      <c r="AC145">
        <f>'RESUMEN TOTAL'!AH156</f>
        <v>0</v>
      </c>
      <c r="AD145">
        <f>'RESUMEN TOTAL'!AI156</f>
        <v>0</v>
      </c>
      <c r="AE145">
        <f>'RESUMEN TOTAL'!AJ156</f>
        <v>0</v>
      </c>
      <c r="AF145">
        <f>'RESUMEN TOTAL'!AK156</f>
        <v>0</v>
      </c>
      <c r="AG145">
        <f>'RESUMEN TOTAL'!AL156</f>
        <v>0</v>
      </c>
      <c r="AH145">
        <f>'RESUMEN TOTAL'!AM156</f>
        <v>0</v>
      </c>
      <c r="AI145">
        <f>'RESUMEN TOTAL'!AN156</f>
        <v>0</v>
      </c>
    </row>
    <row r="146" spans="1:35" x14ac:dyDescent="0.3">
      <c r="A146" t="str">
        <f>'RESUMEN TOTAL'!A157</f>
        <v>KM 26700 (JULIO A. COSTA)</v>
      </c>
      <c r="B146" t="str">
        <f>'RESUMEN TOTAL'!B157</f>
        <v>KM 15 (fija 2)</v>
      </c>
      <c r="C146" t="str">
        <f>'RESUMEN TOTAL'!D157</f>
        <v>EL GAUCHO Y EL ZONDA</v>
      </c>
      <c r="D146" t="str">
        <f>'RESUMEN TOTAL'!E157</f>
        <v>Fija</v>
      </c>
      <c r="E146" t="str">
        <f>'RESUMEN TOTAL'!F157</f>
        <v>PTO A FO</v>
      </c>
      <c r="F146">
        <f>'RESUMEN TOTAL'!K157</f>
        <v>0</v>
      </c>
      <c r="G146">
        <f>'RESUMEN TOTAL'!L157</f>
        <v>0</v>
      </c>
      <c r="H146">
        <f>'RESUMEN TOTAL'!M157</f>
        <v>0</v>
      </c>
      <c r="I146">
        <f>'RESUMEN TOTAL'!N157</f>
        <v>0</v>
      </c>
      <c r="J146">
        <f>'RESUMEN TOTAL'!O157</f>
        <v>0</v>
      </c>
      <c r="K146">
        <f>'RESUMEN TOTAL'!P157</f>
        <v>0</v>
      </c>
      <c r="L146">
        <f>'RESUMEN TOTAL'!Q157</f>
        <v>0</v>
      </c>
      <c r="M146">
        <f>'RESUMEN TOTAL'!R157</f>
        <v>0</v>
      </c>
      <c r="N146">
        <f>'RESUMEN TOTAL'!S157</f>
        <v>0</v>
      </c>
      <c r="O146">
        <f>'RESUMEN TOTAL'!T157</f>
        <v>0</v>
      </c>
      <c r="P146">
        <f>'RESUMEN TOTAL'!U157</f>
        <v>0</v>
      </c>
      <c r="Q146">
        <f>'RESUMEN TOTAL'!V157</f>
        <v>0</v>
      </c>
      <c r="R146">
        <f>'RESUMEN TOTAL'!W157</f>
        <v>0</v>
      </c>
      <c r="S146">
        <f>'RESUMEN TOTAL'!X157</f>
        <v>0</v>
      </c>
      <c r="T146">
        <f>'RESUMEN TOTAL'!Y157</f>
        <v>0</v>
      </c>
      <c r="U146">
        <f>'RESUMEN TOTAL'!Z157</f>
        <v>0</v>
      </c>
      <c r="V146">
        <f>'RESUMEN TOTAL'!AA157</f>
        <v>0</v>
      </c>
      <c r="W146">
        <f>'RESUMEN TOTAL'!AB157</f>
        <v>0</v>
      </c>
      <c r="X146">
        <f>'RESUMEN TOTAL'!AC157</f>
        <v>0</v>
      </c>
      <c r="Y146">
        <f>'RESUMEN TOTAL'!AD157</f>
        <v>0</v>
      </c>
      <c r="Z146">
        <f>'RESUMEN TOTAL'!AE157</f>
        <v>0</v>
      </c>
      <c r="AA146">
        <f>'RESUMEN TOTAL'!AF157</f>
        <v>0</v>
      </c>
      <c r="AB146">
        <f>'RESUMEN TOTAL'!AG157</f>
        <v>0</v>
      </c>
      <c r="AC146">
        <f>'RESUMEN TOTAL'!AH157</f>
        <v>0</v>
      </c>
      <c r="AD146">
        <f>'RESUMEN TOTAL'!AI157</f>
        <v>0</v>
      </c>
      <c r="AE146">
        <f>'RESUMEN TOTAL'!AJ157</f>
        <v>0</v>
      </c>
      <c r="AF146">
        <f>'RESUMEN TOTAL'!AK157</f>
        <v>0</v>
      </c>
      <c r="AG146">
        <f>'RESUMEN TOTAL'!AL157</f>
        <v>0</v>
      </c>
      <c r="AH146">
        <f>'RESUMEN TOTAL'!AM157</f>
        <v>0</v>
      </c>
      <c r="AI146">
        <f>'RESUMEN TOTAL'!AN157</f>
        <v>0</v>
      </c>
    </row>
    <row r="147" spans="1:35" x14ac:dyDescent="0.3">
      <c r="A147" t="str">
        <f>'RESUMEN TOTAL'!A158</f>
        <v>KM 26700 (JULIO A. COSTA)</v>
      </c>
      <c r="B147" t="str">
        <f>'RESUMEN TOTAL'!B158</f>
        <v>KM 16 (fija 1)</v>
      </c>
      <c r="C147" t="str">
        <f>'RESUMEN TOTAL'!D158</f>
        <v>EL GAUCHO Y MARTIN FIERRO</v>
      </c>
      <c r="D147" t="str">
        <f>'RESUMEN TOTAL'!E158</f>
        <v>Fija</v>
      </c>
      <c r="E147" t="str">
        <f>'RESUMEN TOTAL'!F158</f>
        <v>PTO A FO</v>
      </c>
      <c r="F147">
        <f>'RESUMEN TOTAL'!K158</f>
        <v>0</v>
      </c>
      <c r="G147">
        <f>'RESUMEN TOTAL'!L158</f>
        <v>0</v>
      </c>
      <c r="H147">
        <f>'RESUMEN TOTAL'!M158</f>
        <v>0</v>
      </c>
      <c r="I147">
        <f>'RESUMEN TOTAL'!N158</f>
        <v>0</v>
      </c>
      <c r="J147">
        <f>'RESUMEN TOTAL'!O158</f>
        <v>0</v>
      </c>
      <c r="K147">
        <f>'RESUMEN TOTAL'!P158</f>
        <v>0</v>
      </c>
      <c r="L147">
        <f>'RESUMEN TOTAL'!Q158</f>
        <v>0</v>
      </c>
      <c r="M147">
        <f>'RESUMEN TOTAL'!R158</f>
        <v>0</v>
      </c>
      <c r="N147">
        <f>'RESUMEN TOTAL'!S158</f>
        <v>0</v>
      </c>
      <c r="O147">
        <f>'RESUMEN TOTAL'!T158</f>
        <v>0</v>
      </c>
      <c r="P147">
        <f>'RESUMEN TOTAL'!U158</f>
        <v>0</v>
      </c>
      <c r="Q147">
        <f>'RESUMEN TOTAL'!V158</f>
        <v>0</v>
      </c>
      <c r="R147">
        <f>'RESUMEN TOTAL'!W158</f>
        <v>0</v>
      </c>
      <c r="S147">
        <f>'RESUMEN TOTAL'!X158</f>
        <v>0</v>
      </c>
      <c r="T147">
        <f>'RESUMEN TOTAL'!Y158</f>
        <v>0</v>
      </c>
      <c r="U147">
        <f>'RESUMEN TOTAL'!Z158</f>
        <v>0</v>
      </c>
      <c r="V147">
        <f>'RESUMEN TOTAL'!AA158</f>
        <v>0</v>
      </c>
      <c r="W147">
        <f>'RESUMEN TOTAL'!AB158</f>
        <v>0</v>
      </c>
      <c r="X147">
        <f>'RESUMEN TOTAL'!AC158</f>
        <v>0</v>
      </c>
      <c r="Y147">
        <f>'RESUMEN TOTAL'!AD158</f>
        <v>0</v>
      </c>
      <c r="Z147">
        <f>'RESUMEN TOTAL'!AE158</f>
        <v>0</v>
      </c>
      <c r="AA147">
        <f>'RESUMEN TOTAL'!AF158</f>
        <v>0</v>
      </c>
      <c r="AB147">
        <f>'RESUMEN TOTAL'!AG158</f>
        <v>0</v>
      </c>
      <c r="AC147">
        <f>'RESUMEN TOTAL'!AH158</f>
        <v>0</v>
      </c>
      <c r="AD147">
        <f>'RESUMEN TOTAL'!AI158</f>
        <v>0</v>
      </c>
      <c r="AE147">
        <f>'RESUMEN TOTAL'!AJ158</f>
        <v>0</v>
      </c>
      <c r="AF147">
        <f>'RESUMEN TOTAL'!AK158</f>
        <v>0</v>
      </c>
      <c r="AG147">
        <f>'RESUMEN TOTAL'!AL158</f>
        <v>0</v>
      </c>
      <c r="AH147">
        <f>'RESUMEN TOTAL'!AM158</f>
        <v>0</v>
      </c>
      <c r="AI147">
        <f>'RESUMEN TOTAL'!AN158</f>
        <v>0</v>
      </c>
    </row>
    <row r="148" spans="1:35" x14ac:dyDescent="0.3">
      <c r="A148" t="str">
        <f>'RESUMEN TOTAL'!A159</f>
        <v>KM 26700 (JULIO A. COSTA)</v>
      </c>
      <c r="B148" t="str">
        <f>'RESUMEN TOTAL'!B159</f>
        <v>KM 17 (fija 2)</v>
      </c>
      <c r="C148" t="str">
        <f>'RESUMEN TOTAL'!D159</f>
        <v>EL GAUCHO Y MARTIN FIERRO</v>
      </c>
      <c r="D148" t="str">
        <f>'RESUMEN TOTAL'!E159</f>
        <v>Fija</v>
      </c>
      <c r="E148" t="str">
        <f>'RESUMEN TOTAL'!F159</f>
        <v>PTO A FO</v>
      </c>
      <c r="F148">
        <f>'RESUMEN TOTAL'!K159</f>
        <v>0</v>
      </c>
      <c r="G148">
        <f>'RESUMEN TOTAL'!L159</f>
        <v>0</v>
      </c>
      <c r="H148">
        <f>'RESUMEN TOTAL'!M159</f>
        <v>0</v>
      </c>
      <c r="I148">
        <f>'RESUMEN TOTAL'!N159</f>
        <v>0</v>
      </c>
      <c r="J148">
        <f>'RESUMEN TOTAL'!O159</f>
        <v>0</v>
      </c>
      <c r="K148">
        <f>'RESUMEN TOTAL'!P159</f>
        <v>0</v>
      </c>
      <c r="L148">
        <f>'RESUMEN TOTAL'!Q159</f>
        <v>0</v>
      </c>
      <c r="M148">
        <f>'RESUMEN TOTAL'!R159</f>
        <v>0</v>
      </c>
      <c r="N148">
        <f>'RESUMEN TOTAL'!S159</f>
        <v>0</v>
      </c>
      <c r="O148">
        <f>'RESUMEN TOTAL'!T159</f>
        <v>0</v>
      </c>
      <c r="P148">
        <f>'RESUMEN TOTAL'!U159</f>
        <v>0</v>
      </c>
      <c r="Q148">
        <f>'RESUMEN TOTAL'!V159</f>
        <v>0</v>
      </c>
      <c r="R148">
        <f>'RESUMEN TOTAL'!W159</f>
        <v>0</v>
      </c>
      <c r="S148">
        <f>'RESUMEN TOTAL'!X159</f>
        <v>0</v>
      </c>
      <c r="T148">
        <f>'RESUMEN TOTAL'!Y159</f>
        <v>0</v>
      </c>
      <c r="U148">
        <f>'RESUMEN TOTAL'!Z159</f>
        <v>0</v>
      </c>
      <c r="V148">
        <f>'RESUMEN TOTAL'!AA159</f>
        <v>0</v>
      </c>
      <c r="W148">
        <f>'RESUMEN TOTAL'!AB159</f>
        <v>0</v>
      </c>
      <c r="X148">
        <f>'RESUMEN TOTAL'!AC159</f>
        <v>0</v>
      </c>
      <c r="Y148">
        <f>'RESUMEN TOTAL'!AD159</f>
        <v>0</v>
      </c>
      <c r="Z148">
        <f>'RESUMEN TOTAL'!AE159</f>
        <v>0</v>
      </c>
      <c r="AA148">
        <f>'RESUMEN TOTAL'!AF159</f>
        <v>0</v>
      </c>
      <c r="AB148">
        <f>'RESUMEN TOTAL'!AG159</f>
        <v>0</v>
      </c>
      <c r="AC148">
        <f>'RESUMEN TOTAL'!AH159</f>
        <v>0</v>
      </c>
      <c r="AD148">
        <f>'RESUMEN TOTAL'!AI159</f>
        <v>0</v>
      </c>
      <c r="AE148">
        <f>'RESUMEN TOTAL'!AJ159</f>
        <v>0</v>
      </c>
      <c r="AF148">
        <f>'RESUMEN TOTAL'!AK159</f>
        <v>0</v>
      </c>
      <c r="AG148">
        <f>'RESUMEN TOTAL'!AL159</f>
        <v>0</v>
      </c>
      <c r="AH148">
        <f>'RESUMEN TOTAL'!AM159</f>
        <v>0</v>
      </c>
      <c r="AI148">
        <f>'RESUMEN TOTAL'!AN159</f>
        <v>0</v>
      </c>
    </row>
    <row r="149" spans="1:35" x14ac:dyDescent="0.3">
      <c r="A149" t="str">
        <f>'RESUMEN TOTAL'!A143</f>
        <v>VILLA ARGENTINA</v>
      </c>
      <c r="B149" t="str">
        <f>'RESUMEN TOTAL'!B143</f>
        <v>KM01</v>
      </c>
      <c r="C149" t="str">
        <f>'RESUMEN TOTAL'!D143</f>
        <v>Vias FFCC y La Pulperia</v>
      </c>
      <c r="D149" t="str">
        <f>'RESUMEN TOTAL'!E143</f>
        <v>DOMO</v>
      </c>
      <c r="E149" t="str">
        <f>'RESUMEN TOTAL'!F143</f>
        <v>Radio</v>
      </c>
      <c r="F149" t="str">
        <f>'RESUMEN TOTAL'!K143</f>
        <v>APAGADO</v>
      </c>
      <c r="G149" t="str">
        <f>'RESUMEN TOTAL'!L143</f>
        <v>APAGADO</v>
      </c>
      <c r="H149">
        <f>'RESUMEN TOTAL'!M143</f>
        <v>0</v>
      </c>
      <c r="I149">
        <f>'RESUMEN TOTAL'!N143</f>
        <v>0</v>
      </c>
      <c r="J149">
        <f>'RESUMEN TOTAL'!O143</f>
        <v>0</v>
      </c>
      <c r="K149">
        <f>'RESUMEN TOTAL'!P143</f>
        <v>0</v>
      </c>
      <c r="L149">
        <f>'RESUMEN TOTAL'!Q143</f>
        <v>0</v>
      </c>
      <c r="M149">
        <f>'RESUMEN TOTAL'!R143</f>
        <v>0</v>
      </c>
      <c r="N149">
        <f>'RESUMEN TOTAL'!S143</f>
        <v>0</v>
      </c>
      <c r="O149">
        <f>'RESUMEN TOTAL'!T143</f>
        <v>0</v>
      </c>
      <c r="P149">
        <f>'RESUMEN TOTAL'!U143</f>
        <v>0</v>
      </c>
      <c r="Q149">
        <f>'RESUMEN TOTAL'!V143</f>
        <v>0</v>
      </c>
      <c r="R149">
        <f>'RESUMEN TOTAL'!W143</f>
        <v>0</v>
      </c>
      <c r="S149">
        <f>'RESUMEN TOTAL'!X143</f>
        <v>0</v>
      </c>
      <c r="T149">
        <f>'RESUMEN TOTAL'!Y143</f>
        <v>0</v>
      </c>
      <c r="U149">
        <f>'RESUMEN TOTAL'!Z143</f>
        <v>0</v>
      </c>
      <c r="V149">
        <f>'RESUMEN TOTAL'!AA143</f>
        <v>0</v>
      </c>
      <c r="W149">
        <f>'RESUMEN TOTAL'!AB143</f>
        <v>0</v>
      </c>
      <c r="X149">
        <f>'RESUMEN TOTAL'!AC143</f>
        <v>0</v>
      </c>
      <c r="Y149">
        <f>'RESUMEN TOTAL'!AD143</f>
        <v>0</v>
      </c>
      <c r="Z149">
        <f>'RESUMEN TOTAL'!AE143</f>
        <v>0</v>
      </c>
      <c r="AA149" t="str">
        <f>'RESUMEN TOTAL'!AF143</f>
        <v>APAGADO</v>
      </c>
      <c r="AB149">
        <f>'RESUMEN TOTAL'!AG143</f>
        <v>0</v>
      </c>
      <c r="AC149">
        <f>'RESUMEN TOTAL'!AH143</f>
        <v>0</v>
      </c>
      <c r="AD149">
        <f>'RESUMEN TOTAL'!AI143</f>
        <v>0</v>
      </c>
      <c r="AE149">
        <f>'RESUMEN TOTAL'!AJ143</f>
        <v>0</v>
      </c>
      <c r="AF149">
        <f>'RESUMEN TOTAL'!AK143</f>
        <v>0</v>
      </c>
      <c r="AG149">
        <f>'RESUMEN TOTAL'!AL143</f>
        <v>0</v>
      </c>
      <c r="AH149">
        <f>'RESUMEN TOTAL'!AM143</f>
        <v>0</v>
      </c>
      <c r="AI149">
        <f>'RESUMEN TOTAL'!AN143</f>
        <v>0</v>
      </c>
    </row>
    <row r="150" spans="1:35" x14ac:dyDescent="0.3">
      <c r="A150" t="str">
        <f>'RESUMEN TOTAL'!A144</f>
        <v>CHACABUCO</v>
      </c>
      <c r="B150" t="str">
        <f>'RESUMEN TOTAL'!B144</f>
        <v>KM02</v>
      </c>
      <c r="C150" t="str">
        <f>'RESUMEN TOTAL'!D144</f>
        <v>Novak e/El Overo y el Mangrullo</v>
      </c>
      <c r="D150" t="str">
        <f>'RESUMEN TOTAL'!E144</f>
        <v>Domo</v>
      </c>
      <c r="E150" t="str">
        <f>'RESUMEN TOTAL'!F144</f>
        <v>Radio</v>
      </c>
      <c r="F150">
        <f>'RESUMEN TOTAL'!K144</f>
        <v>0</v>
      </c>
      <c r="G150">
        <f>'RESUMEN TOTAL'!L144</f>
        <v>0</v>
      </c>
      <c r="H150">
        <f>'RESUMEN TOTAL'!M144</f>
        <v>0</v>
      </c>
      <c r="I150">
        <f>'RESUMEN TOTAL'!N144</f>
        <v>0</v>
      </c>
      <c r="J150">
        <f>'RESUMEN TOTAL'!O144</f>
        <v>0</v>
      </c>
      <c r="K150">
        <f>'RESUMEN TOTAL'!P144</f>
        <v>0</v>
      </c>
      <c r="L150">
        <f>'RESUMEN TOTAL'!Q144</f>
        <v>0</v>
      </c>
      <c r="M150">
        <f>'RESUMEN TOTAL'!R144</f>
        <v>0</v>
      </c>
      <c r="N150">
        <f>'RESUMEN TOTAL'!S144</f>
        <v>0</v>
      </c>
      <c r="O150">
        <f>'RESUMEN TOTAL'!T144</f>
        <v>0</v>
      </c>
      <c r="P150">
        <f>'RESUMEN TOTAL'!U144</f>
        <v>0</v>
      </c>
      <c r="Q150">
        <f>'RESUMEN TOTAL'!V144</f>
        <v>0</v>
      </c>
      <c r="R150">
        <f>'RESUMEN TOTAL'!W144</f>
        <v>0</v>
      </c>
      <c r="S150">
        <f>'RESUMEN TOTAL'!X144</f>
        <v>0</v>
      </c>
      <c r="T150">
        <f>'RESUMEN TOTAL'!Y144</f>
        <v>0</v>
      </c>
      <c r="U150">
        <f>'RESUMEN TOTAL'!Z144</f>
        <v>0</v>
      </c>
      <c r="V150">
        <f>'RESUMEN TOTAL'!AA144</f>
        <v>0</v>
      </c>
      <c r="W150">
        <f>'RESUMEN TOTAL'!AB144</f>
        <v>0</v>
      </c>
      <c r="X150">
        <f>'RESUMEN TOTAL'!AC144</f>
        <v>0</v>
      </c>
      <c r="Y150">
        <f>'RESUMEN TOTAL'!AD144</f>
        <v>0</v>
      </c>
      <c r="Z150">
        <f>'RESUMEN TOTAL'!AE144</f>
        <v>0</v>
      </c>
      <c r="AA150">
        <f>'RESUMEN TOTAL'!AF144</f>
        <v>0</v>
      </c>
      <c r="AB150">
        <f>'RESUMEN TOTAL'!AG144</f>
        <v>0</v>
      </c>
      <c r="AC150">
        <f>'RESUMEN TOTAL'!AH144</f>
        <v>0</v>
      </c>
      <c r="AD150">
        <f>'RESUMEN TOTAL'!AI144</f>
        <v>0</v>
      </c>
      <c r="AE150">
        <f>'RESUMEN TOTAL'!AJ144</f>
        <v>0</v>
      </c>
      <c r="AF150">
        <f>'RESUMEN TOTAL'!AK144</f>
        <v>0</v>
      </c>
      <c r="AG150">
        <f>'RESUMEN TOTAL'!AL144</f>
        <v>0</v>
      </c>
      <c r="AH150">
        <f>'RESUMEN TOTAL'!AM144</f>
        <v>0</v>
      </c>
      <c r="AI150">
        <f>'RESUMEN TOTAL'!AN144</f>
        <v>0</v>
      </c>
    </row>
    <row r="151" spans="1:35" x14ac:dyDescent="0.3">
      <c r="A151" t="str">
        <f>'RESUMEN TOTAL'!A145</f>
        <v>KM 26700 (JULIO A. COSTA)</v>
      </c>
      <c r="B151" t="str">
        <f>'RESUMEN TOTAL'!B145</f>
        <v>KM03</v>
      </c>
      <c r="C151" t="str">
        <f>'RESUMEN TOTAL'!D145</f>
        <v>Novak y La Pulperia</v>
      </c>
      <c r="D151" t="str">
        <f>'RESUMEN TOTAL'!E145</f>
        <v>Domo</v>
      </c>
      <c r="E151" t="str">
        <f>'RESUMEN TOTAL'!F145</f>
        <v>Radio</v>
      </c>
      <c r="F151">
        <f>'RESUMEN TOTAL'!K145</f>
        <v>0</v>
      </c>
      <c r="G151">
        <f>'RESUMEN TOTAL'!L145</f>
        <v>0</v>
      </c>
      <c r="H151">
        <f>'RESUMEN TOTAL'!M145</f>
        <v>0</v>
      </c>
      <c r="I151">
        <f>'RESUMEN TOTAL'!N145</f>
        <v>0</v>
      </c>
      <c r="J151">
        <f>'RESUMEN TOTAL'!O145</f>
        <v>0</v>
      </c>
      <c r="K151">
        <f>'RESUMEN TOTAL'!P145</f>
        <v>0</v>
      </c>
      <c r="L151">
        <f>'RESUMEN TOTAL'!Q145</f>
        <v>0</v>
      </c>
      <c r="M151">
        <f>'RESUMEN TOTAL'!R145</f>
        <v>0</v>
      </c>
      <c r="N151">
        <f>'RESUMEN TOTAL'!S145</f>
        <v>0</v>
      </c>
      <c r="O151">
        <f>'RESUMEN TOTAL'!T145</f>
        <v>0</v>
      </c>
      <c r="P151">
        <f>'RESUMEN TOTAL'!U145</f>
        <v>0</v>
      </c>
      <c r="Q151">
        <f>'RESUMEN TOTAL'!V145</f>
        <v>0</v>
      </c>
      <c r="R151">
        <f>'RESUMEN TOTAL'!W145</f>
        <v>0</v>
      </c>
      <c r="S151">
        <f>'RESUMEN TOTAL'!X145</f>
        <v>0</v>
      </c>
      <c r="T151">
        <f>'RESUMEN TOTAL'!Y145</f>
        <v>0</v>
      </c>
      <c r="U151">
        <f>'RESUMEN TOTAL'!Z145</f>
        <v>0</v>
      </c>
      <c r="V151">
        <f>'RESUMEN TOTAL'!AA145</f>
        <v>0</v>
      </c>
      <c r="W151">
        <f>'RESUMEN TOTAL'!AB145</f>
        <v>0</v>
      </c>
      <c r="X151">
        <f>'RESUMEN TOTAL'!AC145</f>
        <v>0</v>
      </c>
      <c r="Y151">
        <f>'RESUMEN TOTAL'!AD145</f>
        <v>0</v>
      </c>
      <c r="Z151">
        <f>'RESUMEN TOTAL'!AE145</f>
        <v>0</v>
      </c>
      <c r="AA151">
        <f>'RESUMEN TOTAL'!AF145</f>
        <v>0</v>
      </c>
      <c r="AB151">
        <f>'RESUMEN TOTAL'!AG145</f>
        <v>0</v>
      </c>
      <c r="AC151">
        <f>'RESUMEN TOTAL'!AH145</f>
        <v>0</v>
      </c>
      <c r="AD151">
        <f>'RESUMEN TOTAL'!AI145</f>
        <v>0</v>
      </c>
      <c r="AE151">
        <f>'RESUMEN TOTAL'!AJ145</f>
        <v>0</v>
      </c>
      <c r="AF151">
        <f>'RESUMEN TOTAL'!AK145</f>
        <v>0</v>
      </c>
      <c r="AG151">
        <f>'RESUMEN TOTAL'!AL145</f>
        <v>0</v>
      </c>
      <c r="AH151">
        <f>'RESUMEN TOTAL'!AM145</f>
        <v>0</v>
      </c>
      <c r="AI151">
        <f>'RESUMEN TOTAL'!AN145</f>
        <v>0</v>
      </c>
    </row>
    <row r="152" spans="1:35" x14ac:dyDescent="0.3">
      <c r="A152" t="str">
        <f>'RESUMEN TOTAL'!A146</f>
        <v>KM 26700 (JULIO A. COSTA)</v>
      </c>
      <c r="B152" t="str">
        <f>'RESUMEN TOTAL'!B146</f>
        <v>KM04</v>
      </c>
      <c r="C152" t="str">
        <f>'RESUMEN TOTAL'!D146</f>
        <v>El Ombu y El Zonda</v>
      </c>
      <c r="D152" t="str">
        <f>'RESUMEN TOTAL'!E146</f>
        <v>Domo</v>
      </c>
      <c r="E152" t="str">
        <f>'RESUMEN TOTAL'!F146</f>
        <v>Radio</v>
      </c>
      <c r="F152">
        <f>'RESUMEN TOTAL'!K146</f>
        <v>0</v>
      </c>
      <c r="G152">
        <f>'RESUMEN TOTAL'!L146</f>
        <v>0</v>
      </c>
      <c r="H152">
        <f>'RESUMEN TOTAL'!M146</f>
        <v>0</v>
      </c>
      <c r="I152">
        <f>'RESUMEN TOTAL'!N146</f>
        <v>0</v>
      </c>
      <c r="J152">
        <f>'RESUMEN TOTAL'!O146</f>
        <v>0</v>
      </c>
      <c r="K152">
        <f>'RESUMEN TOTAL'!P146</f>
        <v>0</v>
      </c>
      <c r="L152">
        <f>'RESUMEN TOTAL'!Q146</f>
        <v>0</v>
      </c>
      <c r="M152">
        <f>'RESUMEN TOTAL'!R146</f>
        <v>0</v>
      </c>
      <c r="N152">
        <f>'RESUMEN TOTAL'!S146</f>
        <v>0</v>
      </c>
      <c r="O152">
        <f>'RESUMEN TOTAL'!T146</f>
        <v>0</v>
      </c>
      <c r="P152">
        <f>'RESUMEN TOTAL'!U146</f>
        <v>0</v>
      </c>
      <c r="Q152">
        <f>'RESUMEN TOTAL'!V146</f>
        <v>0</v>
      </c>
      <c r="R152">
        <f>'RESUMEN TOTAL'!W146</f>
        <v>0</v>
      </c>
      <c r="S152">
        <f>'RESUMEN TOTAL'!X146</f>
        <v>0</v>
      </c>
      <c r="T152">
        <f>'RESUMEN TOTAL'!Y146</f>
        <v>0</v>
      </c>
      <c r="U152">
        <f>'RESUMEN TOTAL'!Z146</f>
        <v>0</v>
      </c>
      <c r="V152">
        <f>'RESUMEN TOTAL'!AA146</f>
        <v>0</v>
      </c>
      <c r="W152">
        <f>'RESUMEN TOTAL'!AB146</f>
        <v>0</v>
      </c>
      <c r="X152">
        <f>'RESUMEN TOTAL'!AC146</f>
        <v>0</v>
      </c>
      <c r="Y152">
        <f>'RESUMEN TOTAL'!AD146</f>
        <v>0</v>
      </c>
      <c r="Z152">
        <f>'RESUMEN TOTAL'!AE146</f>
        <v>0</v>
      </c>
      <c r="AA152">
        <f>'RESUMEN TOTAL'!AF146</f>
        <v>0</v>
      </c>
      <c r="AB152">
        <f>'RESUMEN TOTAL'!AG146</f>
        <v>0</v>
      </c>
      <c r="AC152">
        <f>'RESUMEN TOTAL'!AH146</f>
        <v>0</v>
      </c>
      <c r="AD152">
        <f>'RESUMEN TOTAL'!AI146</f>
        <v>0</v>
      </c>
      <c r="AE152">
        <f>'RESUMEN TOTAL'!AJ146</f>
        <v>0</v>
      </c>
      <c r="AF152">
        <f>'RESUMEN TOTAL'!AK146</f>
        <v>0</v>
      </c>
      <c r="AG152">
        <f>'RESUMEN TOTAL'!AL146</f>
        <v>0</v>
      </c>
      <c r="AH152">
        <f>'RESUMEN TOTAL'!AM146</f>
        <v>0</v>
      </c>
      <c r="AI152">
        <f>'RESUMEN TOTAL'!AN146</f>
        <v>0</v>
      </c>
    </row>
    <row r="153" spans="1:35" x14ac:dyDescent="0.3">
      <c r="A153" t="str">
        <f>'RESUMEN TOTAL'!A147</f>
        <v>KM 26700 (JULIO A. COSTA)</v>
      </c>
      <c r="B153" t="str">
        <f>'RESUMEN TOTAL'!B147</f>
        <v>KM05</v>
      </c>
      <c r="C153" t="str">
        <f>'RESUMEN TOTAL'!D147</f>
        <v>El Ombu y Los Charruas</v>
      </c>
      <c r="D153" t="str">
        <f>'RESUMEN TOTAL'!E147</f>
        <v>Domo</v>
      </c>
      <c r="E153" t="str">
        <f>'RESUMEN TOTAL'!F147</f>
        <v>Radio</v>
      </c>
      <c r="F153">
        <f>'RESUMEN TOTAL'!K147</f>
        <v>0</v>
      </c>
      <c r="G153">
        <f>'RESUMEN TOTAL'!L147</f>
        <v>0</v>
      </c>
      <c r="H153">
        <f>'RESUMEN TOTAL'!M147</f>
        <v>0</v>
      </c>
      <c r="I153">
        <f>'RESUMEN TOTAL'!N147</f>
        <v>0</v>
      </c>
      <c r="J153">
        <f>'RESUMEN TOTAL'!O147</f>
        <v>0</v>
      </c>
      <c r="K153">
        <f>'RESUMEN TOTAL'!P147</f>
        <v>0</v>
      </c>
      <c r="L153">
        <f>'RESUMEN TOTAL'!Q147</f>
        <v>0</v>
      </c>
      <c r="M153">
        <f>'RESUMEN TOTAL'!R147</f>
        <v>0</v>
      </c>
      <c r="N153">
        <f>'RESUMEN TOTAL'!S147</f>
        <v>0</v>
      </c>
      <c r="O153">
        <f>'RESUMEN TOTAL'!T147</f>
        <v>0</v>
      </c>
      <c r="P153">
        <f>'RESUMEN TOTAL'!U147</f>
        <v>0</v>
      </c>
      <c r="Q153">
        <f>'RESUMEN TOTAL'!V147</f>
        <v>0</v>
      </c>
      <c r="R153">
        <f>'RESUMEN TOTAL'!W147</f>
        <v>0</v>
      </c>
      <c r="S153">
        <f>'RESUMEN TOTAL'!X147</f>
        <v>0</v>
      </c>
      <c r="T153">
        <f>'RESUMEN TOTAL'!Y147</f>
        <v>0</v>
      </c>
      <c r="U153">
        <f>'RESUMEN TOTAL'!Z147</f>
        <v>0</v>
      </c>
      <c r="V153">
        <f>'RESUMEN TOTAL'!AA147</f>
        <v>0</v>
      </c>
      <c r="W153">
        <f>'RESUMEN TOTAL'!AB147</f>
        <v>0</v>
      </c>
      <c r="X153">
        <f>'RESUMEN TOTAL'!AC147</f>
        <v>0</v>
      </c>
      <c r="Y153">
        <f>'RESUMEN TOTAL'!AD147</f>
        <v>0</v>
      </c>
      <c r="Z153">
        <f>'RESUMEN TOTAL'!AE147</f>
        <v>0</v>
      </c>
      <c r="AA153">
        <f>'RESUMEN TOTAL'!AF147</f>
        <v>0</v>
      </c>
      <c r="AB153">
        <f>'RESUMEN TOTAL'!AG147</f>
        <v>0</v>
      </c>
      <c r="AC153">
        <f>'RESUMEN TOTAL'!AH147</f>
        <v>0</v>
      </c>
      <c r="AD153">
        <f>'RESUMEN TOTAL'!AI147</f>
        <v>0</v>
      </c>
      <c r="AE153">
        <f>'RESUMEN TOTAL'!AJ147</f>
        <v>0</v>
      </c>
      <c r="AF153">
        <f>'RESUMEN TOTAL'!AK147</f>
        <v>0</v>
      </c>
      <c r="AG153">
        <f>'RESUMEN TOTAL'!AL147</f>
        <v>0</v>
      </c>
      <c r="AH153">
        <f>'RESUMEN TOTAL'!AM147</f>
        <v>0</v>
      </c>
      <c r="AI153">
        <f>'RESUMEN TOTAL'!AN147</f>
        <v>0</v>
      </c>
    </row>
    <row r="154" spans="1:35" x14ac:dyDescent="0.3">
      <c r="A154" t="str">
        <f>'RESUMEN TOTAL'!A148</f>
        <v>KM 26700 (JULIO A. COSTA)</v>
      </c>
      <c r="B154" t="str">
        <f>'RESUMEN TOTAL'!B148</f>
        <v>KM06</v>
      </c>
      <c r="C154" t="str">
        <f>'RESUMEN TOTAL'!D148</f>
        <v>El Ombu y La Cautiva</v>
      </c>
      <c r="D154" t="str">
        <f>'RESUMEN TOTAL'!E148</f>
        <v>DOMO</v>
      </c>
      <c r="E154" t="str">
        <f>'RESUMEN TOTAL'!F148</f>
        <v>Radio</v>
      </c>
      <c r="F154">
        <f>'RESUMEN TOTAL'!K148</f>
        <v>0</v>
      </c>
      <c r="G154">
        <f>'RESUMEN TOTAL'!L148</f>
        <v>0</v>
      </c>
      <c r="H154">
        <f>'RESUMEN TOTAL'!M148</f>
        <v>0</v>
      </c>
      <c r="I154">
        <f>'RESUMEN TOTAL'!N148</f>
        <v>0</v>
      </c>
      <c r="J154">
        <f>'RESUMEN TOTAL'!O148</f>
        <v>0</v>
      </c>
      <c r="K154">
        <f>'RESUMEN TOTAL'!P148</f>
        <v>0</v>
      </c>
      <c r="L154">
        <f>'RESUMEN TOTAL'!Q148</f>
        <v>0</v>
      </c>
      <c r="M154">
        <f>'RESUMEN TOTAL'!R148</f>
        <v>0</v>
      </c>
      <c r="N154">
        <f>'RESUMEN TOTAL'!S148</f>
        <v>0</v>
      </c>
      <c r="O154">
        <f>'RESUMEN TOTAL'!T148</f>
        <v>0</v>
      </c>
      <c r="P154">
        <f>'RESUMEN TOTAL'!U148</f>
        <v>0</v>
      </c>
      <c r="Q154">
        <f>'RESUMEN TOTAL'!V148</f>
        <v>0</v>
      </c>
      <c r="R154">
        <f>'RESUMEN TOTAL'!W148</f>
        <v>0</v>
      </c>
      <c r="S154">
        <f>'RESUMEN TOTAL'!X148</f>
        <v>0</v>
      </c>
      <c r="T154">
        <f>'RESUMEN TOTAL'!Y148</f>
        <v>0</v>
      </c>
      <c r="U154">
        <f>'RESUMEN TOTAL'!Z148</f>
        <v>0</v>
      </c>
      <c r="V154">
        <f>'RESUMEN TOTAL'!AA148</f>
        <v>0</v>
      </c>
      <c r="W154">
        <f>'RESUMEN TOTAL'!AB148</f>
        <v>0</v>
      </c>
      <c r="X154">
        <f>'RESUMEN TOTAL'!AC148</f>
        <v>0</v>
      </c>
      <c r="Y154">
        <f>'RESUMEN TOTAL'!AD148</f>
        <v>0</v>
      </c>
      <c r="Z154">
        <f>'RESUMEN TOTAL'!AE148</f>
        <v>0</v>
      </c>
      <c r="AA154">
        <f>'RESUMEN TOTAL'!AF148</f>
        <v>0</v>
      </c>
      <c r="AB154">
        <f>'RESUMEN TOTAL'!AG148</f>
        <v>0</v>
      </c>
      <c r="AC154">
        <f>'RESUMEN TOTAL'!AH148</f>
        <v>0</v>
      </c>
      <c r="AD154">
        <f>'RESUMEN TOTAL'!AI148</f>
        <v>0</v>
      </c>
      <c r="AE154">
        <f>'RESUMEN TOTAL'!AJ148</f>
        <v>0</v>
      </c>
      <c r="AF154">
        <f>'RESUMEN TOTAL'!AK148</f>
        <v>0</v>
      </c>
      <c r="AG154">
        <f>'RESUMEN TOTAL'!AL148</f>
        <v>0</v>
      </c>
      <c r="AH154">
        <f>'RESUMEN TOTAL'!AM148</f>
        <v>0</v>
      </c>
      <c r="AI154">
        <f>'RESUMEN TOTAL'!AN148</f>
        <v>0</v>
      </c>
    </row>
    <row r="155" spans="1:35" x14ac:dyDescent="0.3">
      <c r="A155" t="str">
        <f>'RESUMEN TOTAL'!A150</f>
        <v>KM 26700 (JULIO A. COSTA)</v>
      </c>
      <c r="B155" t="str">
        <f>'RESUMEN TOTAL'!B150</f>
        <v>KM08 / UPA 03</v>
      </c>
      <c r="C155" t="str">
        <f>'RESUMEN TOTAL'!D150</f>
        <v>LOS CHARRUAS Y BLANDENGUES</v>
      </c>
      <c r="D155" t="str">
        <f>'RESUMEN TOTAL'!E150</f>
        <v>DOMO</v>
      </c>
      <c r="E155" t="str">
        <f>'RESUMEN TOTAL'!F150</f>
        <v>Radio</v>
      </c>
      <c r="F155">
        <f>'RESUMEN TOTAL'!K150</f>
        <v>0</v>
      </c>
      <c r="G155">
        <f>'RESUMEN TOTAL'!L150</f>
        <v>0</v>
      </c>
      <c r="H155">
        <f>'RESUMEN TOTAL'!M150</f>
        <v>0</v>
      </c>
      <c r="I155">
        <f>'RESUMEN TOTAL'!N150</f>
        <v>0</v>
      </c>
      <c r="J155">
        <f>'RESUMEN TOTAL'!O150</f>
        <v>0</v>
      </c>
      <c r="K155">
        <f>'RESUMEN TOTAL'!P150</f>
        <v>0</v>
      </c>
      <c r="L155">
        <f>'RESUMEN TOTAL'!Q150</f>
        <v>0</v>
      </c>
      <c r="M155">
        <f>'RESUMEN TOTAL'!R150</f>
        <v>0</v>
      </c>
      <c r="N155">
        <f>'RESUMEN TOTAL'!S150</f>
        <v>0</v>
      </c>
      <c r="O155">
        <f>'RESUMEN TOTAL'!T150</f>
        <v>0</v>
      </c>
      <c r="P155">
        <f>'RESUMEN TOTAL'!U150</f>
        <v>0</v>
      </c>
      <c r="Q155">
        <f>'RESUMEN TOTAL'!V150</f>
        <v>0</v>
      </c>
      <c r="R155">
        <f>'RESUMEN TOTAL'!W150</f>
        <v>0</v>
      </c>
      <c r="S155">
        <f>'RESUMEN TOTAL'!X150</f>
        <v>0</v>
      </c>
      <c r="T155">
        <f>'RESUMEN TOTAL'!Y150</f>
        <v>0</v>
      </c>
      <c r="U155">
        <f>'RESUMEN TOTAL'!Z150</f>
        <v>0</v>
      </c>
      <c r="V155">
        <f>'RESUMEN TOTAL'!AA150</f>
        <v>0</v>
      </c>
      <c r="W155">
        <f>'RESUMEN TOTAL'!AB150</f>
        <v>0</v>
      </c>
      <c r="X155">
        <f>'RESUMEN TOTAL'!AC150</f>
        <v>0</v>
      </c>
      <c r="Y155">
        <f>'RESUMEN TOTAL'!AD150</f>
        <v>0</v>
      </c>
      <c r="Z155">
        <f>'RESUMEN TOTAL'!AE150</f>
        <v>0</v>
      </c>
      <c r="AA155">
        <f>'RESUMEN TOTAL'!AF150</f>
        <v>0</v>
      </c>
      <c r="AB155">
        <f>'RESUMEN TOTAL'!AG150</f>
        <v>0</v>
      </c>
      <c r="AC155">
        <f>'RESUMEN TOTAL'!AH150</f>
        <v>0</v>
      </c>
      <c r="AD155">
        <f>'RESUMEN TOTAL'!AI150</f>
        <v>0</v>
      </c>
      <c r="AE155">
        <f>'RESUMEN TOTAL'!AJ150</f>
        <v>0</v>
      </c>
      <c r="AF155">
        <f>'RESUMEN TOTAL'!AK150</f>
        <v>0</v>
      </c>
      <c r="AG155">
        <f>'RESUMEN TOTAL'!AL150</f>
        <v>0</v>
      </c>
      <c r="AH155">
        <f>'RESUMEN TOTAL'!AM150</f>
        <v>0</v>
      </c>
      <c r="AI155">
        <f>'RESUMEN TOTAL'!AN150</f>
        <v>0</v>
      </c>
    </row>
    <row r="156" spans="1:35" x14ac:dyDescent="0.3">
      <c r="A156" t="str">
        <f>'RESUMEN TOTAL'!A151</f>
        <v>KM 26700 (JULIO A. COSTA)</v>
      </c>
      <c r="B156" t="str">
        <f>'RESUMEN TOTAL'!B151</f>
        <v>KM09 / UPA 1</v>
      </c>
      <c r="C156" t="str">
        <f>'RESUMEN TOTAL'!D151</f>
        <v>NOVAK Y LA POSTA</v>
      </c>
      <c r="D156" t="str">
        <f>'RESUMEN TOTAL'!E151</f>
        <v>DOMO</v>
      </c>
      <c r="E156" t="str">
        <f>'RESUMEN TOTAL'!F151</f>
        <v>Radio</v>
      </c>
      <c r="F156">
        <f>'RESUMEN TOTAL'!K151</f>
        <v>0</v>
      </c>
      <c r="G156">
        <f>'RESUMEN TOTAL'!L151</f>
        <v>0</v>
      </c>
      <c r="H156">
        <f>'RESUMEN TOTAL'!M151</f>
        <v>0</v>
      </c>
      <c r="I156">
        <f>'RESUMEN TOTAL'!N151</f>
        <v>0</v>
      </c>
      <c r="J156">
        <f>'RESUMEN TOTAL'!O151</f>
        <v>0</v>
      </c>
      <c r="K156">
        <f>'RESUMEN TOTAL'!P151</f>
        <v>0</v>
      </c>
      <c r="L156">
        <f>'RESUMEN TOTAL'!Q151</f>
        <v>0</v>
      </c>
      <c r="M156">
        <f>'RESUMEN TOTAL'!R151</f>
        <v>0</v>
      </c>
      <c r="N156">
        <f>'RESUMEN TOTAL'!S151</f>
        <v>0</v>
      </c>
      <c r="O156">
        <f>'RESUMEN TOTAL'!T151</f>
        <v>0</v>
      </c>
      <c r="P156">
        <f>'RESUMEN TOTAL'!U151</f>
        <v>0</v>
      </c>
      <c r="Q156">
        <f>'RESUMEN TOTAL'!V151</f>
        <v>0</v>
      </c>
      <c r="R156">
        <f>'RESUMEN TOTAL'!W151</f>
        <v>0</v>
      </c>
      <c r="S156">
        <f>'RESUMEN TOTAL'!X151</f>
        <v>0</v>
      </c>
      <c r="T156">
        <f>'RESUMEN TOTAL'!Y151</f>
        <v>0</v>
      </c>
      <c r="U156">
        <f>'RESUMEN TOTAL'!Z151</f>
        <v>0</v>
      </c>
      <c r="V156">
        <f>'RESUMEN TOTAL'!AA151</f>
        <v>0</v>
      </c>
      <c r="W156">
        <f>'RESUMEN TOTAL'!AB151</f>
        <v>0</v>
      </c>
      <c r="X156">
        <f>'RESUMEN TOTAL'!AC151</f>
        <v>0</v>
      </c>
      <c r="Y156">
        <f>'RESUMEN TOTAL'!AD151</f>
        <v>0</v>
      </c>
      <c r="Z156">
        <f>'RESUMEN TOTAL'!AE151</f>
        <v>0</v>
      </c>
      <c r="AA156">
        <f>'RESUMEN TOTAL'!AF151</f>
        <v>0</v>
      </c>
      <c r="AB156">
        <f>'RESUMEN TOTAL'!AG151</f>
        <v>0</v>
      </c>
      <c r="AC156">
        <f>'RESUMEN TOTAL'!AH151</f>
        <v>0</v>
      </c>
      <c r="AD156">
        <f>'RESUMEN TOTAL'!AI151</f>
        <v>0</v>
      </c>
      <c r="AE156">
        <f>'RESUMEN TOTAL'!AJ151</f>
        <v>0</v>
      </c>
      <c r="AF156">
        <f>'RESUMEN TOTAL'!AK151</f>
        <v>0</v>
      </c>
      <c r="AG156">
        <f>'RESUMEN TOTAL'!AL151</f>
        <v>0</v>
      </c>
      <c r="AH156">
        <f>'RESUMEN TOTAL'!AM151</f>
        <v>0</v>
      </c>
      <c r="AI156">
        <f>'RESUMEN TOTAL'!AN151</f>
        <v>0</v>
      </c>
    </row>
    <row r="157" spans="1:35" x14ac:dyDescent="0.3">
      <c r="A157" t="str">
        <f>'RESUMEN TOTAL'!A153</f>
        <v>KM 26700 (JULIO A. COSTA)</v>
      </c>
      <c r="B157" t="str">
        <f>'RESUMEN TOTAL'!B153</f>
        <v>KM11</v>
      </c>
      <c r="C157" t="str">
        <f>'RESUMEN TOTAL'!D153</f>
        <v>NOVAK Y EL OVERO</v>
      </c>
      <c r="D157" t="str">
        <f>'RESUMEN TOTAL'!E153</f>
        <v>DOMO</v>
      </c>
      <c r="E157" t="str">
        <f>'RESUMEN TOTAL'!F153</f>
        <v>Fibra Optica</v>
      </c>
      <c r="F157">
        <f>'RESUMEN TOTAL'!K153</f>
        <v>0</v>
      </c>
      <c r="G157">
        <f>'RESUMEN TOTAL'!L153</f>
        <v>0</v>
      </c>
      <c r="H157">
        <f>'RESUMEN TOTAL'!M153</f>
        <v>0</v>
      </c>
      <c r="I157">
        <f>'RESUMEN TOTAL'!N153</f>
        <v>0</v>
      </c>
      <c r="J157">
        <f>'RESUMEN TOTAL'!O153</f>
        <v>0</v>
      </c>
      <c r="K157">
        <f>'RESUMEN TOTAL'!P153</f>
        <v>0</v>
      </c>
      <c r="L157">
        <f>'RESUMEN TOTAL'!Q153</f>
        <v>0</v>
      </c>
      <c r="M157">
        <f>'RESUMEN TOTAL'!R153</f>
        <v>0</v>
      </c>
      <c r="N157">
        <f>'RESUMEN TOTAL'!S153</f>
        <v>0</v>
      </c>
      <c r="O157">
        <f>'RESUMEN TOTAL'!T153</f>
        <v>0</v>
      </c>
      <c r="P157">
        <f>'RESUMEN TOTAL'!U153</f>
        <v>0</v>
      </c>
      <c r="Q157">
        <f>'RESUMEN TOTAL'!V153</f>
        <v>0</v>
      </c>
      <c r="R157">
        <f>'RESUMEN TOTAL'!W153</f>
        <v>0</v>
      </c>
      <c r="S157">
        <f>'RESUMEN TOTAL'!X153</f>
        <v>0</v>
      </c>
      <c r="T157">
        <f>'RESUMEN TOTAL'!Y153</f>
        <v>0</v>
      </c>
      <c r="U157">
        <f>'RESUMEN TOTAL'!Z153</f>
        <v>0</v>
      </c>
      <c r="V157">
        <f>'RESUMEN TOTAL'!AA153</f>
        <v>0</v>
      </c>
      <c r="W157">
        <f>'RESUMEN TOTAL'!AB153</f>
        <v>0</v>
      </c>
      <c r="X157">
        <f>'RESUMEN TOTAL'!AC153</f>
        <v>0</v>
      </c>
      <c r="Y157">
        <f>'RESUMEN TOTAL'!AD153</f>
        <v>0</v>
      </c>
      <c r="Z157">
        <f>'RESUMEN TOTAL'!AE153</f>
        <v>0</v>
      </c>
      <c r="AA157">
        <f>'RESUMEN TOTAL'!AF153</f>
        <v>0</v>
      </c>
      <c r="AB157">
        <f>'RESUMEN TOTAL'!AG153</f>
        <v>0</v>
      </c>
      <c r="AC157">
        <f>'RESUMEN TOTAL'!AH153</f>
        <v>0</v>
      </c>
      <c r="AD157">
        <f>'RESUMEN TOTAL'!AI153</f>
        <v>0</v>
      </c>
      <c r="AE157">
        <f>'RESUMEN TOTAL'!AJ153</f>
        <v>0</v>
      </c>
      <c r="AF157">
        <f>'RESUMEN TOTAL'!AK153</f>
        <v>0</v>
      </c>
      <c r="AG157">
        <f>'RESUMEN TOTAL'!AL153</f>
        <v>0</v>
      </c>
      <c r="AH157">
        <f>'RESUMEN TOTAL'!AM153</f>
        <v>0</v>
      </c>
      <c r="AI157">
        <f>'RESUMEN TOTAL'!AN153</f>
        <v>0</v>
      </c>
    </row>
    <row r="158" spans="1:35" x14ac:dyDescent="0.3">
      <c r="A158" t="str">
        <f>'RESUMEN TOTAL'!A160</f>
        <v>LOMAS DE MONTEVERDE</v>
      </c>
      <c r="B158" t="str">
        <f>'RESUMEN TOTAL'!B160</f>
        <v>LDM 01</v>
      </c>
      <c r="C158" t="str">
        <f>'RESUMEN TOTAL'!D160</f>
        <v>ILLIA Y BOUREL</v>
      </c>
      <c r="D158" t="str">
        <f>'RESUMEN TOTAL'!E160</f>
        <v>DOMO</v>
      </c>
      <c r="E158" t="str">
        <f>'RESUMEN TOTAL'!F160</f>
        <v>PTO A FO</v>
      </c>
      <c r="F158">
        <f>'RESUMEN TOTAL'!K160</f>
        <v>0</v>
      </c>
      <c r="G158">
        <f>'RESUMEN TOTAL'!L160</f>
        <v>0</v>
      </c>
      <c r="H158">
        <f>'RESUMEN TOTAL'!M160</f>
        <v>0</v>
      </c>
      <c r="I158">
        <f>'RESUMEN TOTAL'!N160</f>
        <v>0</v>
      </c>
      <c r="J158">
        <f>'RESUMEN TOTAL'!O160</f>
        <v>0</v>
      </c>
      <c r="K158">
        <f>'RESUMEN TOTAL'!P160</f>
        <v>0</v>
      </c>
      <c r="L158">
        <f>'RESUMEN TOTAL'!Q160</f>
        <v>0</v>
      </c>
      <c r="M158">
        <f>'RESUMEN TOTAL'!R160</f>
        <v>0</v>
      </c>
      <c r="N158">
        <f>'RESUMEN TOTAL'!S160</f>
        <v>0</v>
      </c>
      <c r="O158">
        <f>'RESUMEN TOTAL'!T160</f>
        <v>0</v>
      </c>
      <c r="P158">
        <f>'RESUMEN TOTAL'!U160</f>
        <v>0</v>
      </c>
      <c r="Q158">
        <f>'RESUMEN TOTAL'!V160</f>
        <v>0</v>
      </c>
      <c r="R158">
        <f>'RESUMEN TOTAL'!W160</f>
        <v>0</v>
      </c>
      <c r="S158">
        <f>'RESUMEN TOTAL'!X160</f>
        <v>0</v>
      </c>
      <c r="T158">
        <f>'RESUMEN TOTAL'!Y160</f>
        <v>0</v>
      </c>
      <c r="U158">
        <f>'RESUMEN TOTAL'!Z160</f>
        <v>0</v>
      </c>
      <c r="V158">
        <f>'RESUMEN TOTAL'!AA160</f>
        <v>0</v>
      </c>
      <c r="W158">
        <f>'RESUMEN TOTAL'!AB160</f>
        <v>0</v>
      </c>
      <c r="X158">
        <f>'RESUMEN TOTAL'!AC160</f>
        <v>0</v>
      </c>
      <c r="Y158">
        <f>'RESUMEN TOTAL'!AD160</f>
        <v>0</v>
      </c>
      <c r="Z158">
        <f>'RESUMEN TOTAL'!AE160</f>
        <v>0</v>
      </c>
      <c r="AA158">
        <f>'RESUMEN TOTAL'!AF160</f>
        <v>0</v>
      </c>
      <c r="AB158">
        <f>'RESUMEN TOTAL'!AG160</f>
        <v>0</v>
      </c>
      <c r="AC158">
        <f>'RESUMEN TOTAL'!AH160</f>
        <v>0</v>
      </c>
      <c r="AD158">
        <f>'RESUMEN TOTAL'!AI160</f>
        <v>0</v>
      </c>
      <c r="AE158">
        <f>'RESUMEN TOTAL'!AJ160</f>
        <v>0</v>
      </c>
      <c r="AF158">
        <f>'RESUMEN TOTAL'!AK160</f>
        <v>0</v>
      </c>
      <c r="AG158">
        <f>'RESUMEN TOTAL'!AL160</f>
        <v>0</v>
      </c>
      <c r="AH158">
        <f>'RESUMEN TOTAL'!AM160</f>
        <v>0</v>
      </c>
      <c r="AI158">
        <f>'RESUMEN TOTAL'!AN160</f>
        <v>0</v>
      </c>
    </row>
    <row r="159" spans="1:35" x14ac:dyDescent="0.3">
      <c r="A159" t="str">
        <f>'RESUMEN TOTAL'!A161</f>
        <v>LOMAS DE MONTEVERDE</v>
      </c>
      <c r="B159" t="str">
        <f>'RESUMEN TOTAL'!B161</f>
        <v>LDM 02</v>
      </c>
      <c r="C159" t="str">
        <f>'RESUMEN TOTAL'!D161</f>
        <v>LAS HERAS Y EDISON</v>
      </c>
      <c r="D159" t="str">
        <f>'RESUMEN TOTAL'!E161</f>
        <v>DOMO</v>
      </c>
      <c r="E159" t="str">
        <f>'RESUMEN TOTAL'!F161</f>
        <v>PTO A FO</v>
      </c>
      <c r="F159">
        <f>'RESUMEN TOTAL'!K161</f>
        <v>0</v>
      </c>
      <c r="G159" t="str">
        <f>'RESUMEN TOTAL'!L161</f>
        <v>APAGADO</v>
      </c>
      <c r="H159" t="str">
        <f>'RESUMEN TOTAL'!M161</f>
        <v>APAGADO</v>
      </c>
      <c r="I159" t="str">
        <f>'RESUMEN TOTAL'!N161</f>
        <v>APAGADO</v>
      </c>
      <c r="J159" t="str">
        <f>'RESUMEN TOTAL'!O161</f>
        <v>APAGADO</v>
      </c>
      <c r="K159">
        <f>'RESUMEN TOTAL'!P161</f>
        <v>0</v>
      </c>
      <c r="L159" t="str">
        <f>'RESUMEN TOTAL'!Q161</f>
        <v>APAGADO</v>
      </c>
      <c r="M159">
        <f>'RESUMEN TOTAL'!R161</f>
        <v>0</v>
      </c>
      <c r="N159">
        <f>'RESUMEN TOTAL'!S161</f>
        <v>0</v>
      </c>
      <c r="O159">
        <f>'RESUMEN TOTAL'!T161</f>
        <v>0</v>
      </c>
      <c r="P159">
        <f>'RESUMEN TOTAL'!U161</f>
        <v>0</v>
      </c>
      <c r="Q159">
        <f>'RESUMEN TOTAL'!V161</f>
        <v>0</v>
      </c>
      <c r="R159">
        <f>'RESUMEN TOTAL'!W161</f>
        <v>0</v>
      </c>
      <c r="S159">
        <f>'RESUMEN TOTAL'!X161</f>
        <v>0</v>
      </c>
      <c r="T159">
        <f>'RESUMEN TOTAL'!Y161</f>
        <v>0</v>
      </c>
      <c r="U159">
        <f>'RESUMEN TOTAL'!Z161</f>
        <v>0</v>
      </c>
      <c r="V159">
        <f>'RESUMEN TOTAL'!AA161</f>
        <v>0</v>
      </c>
      <c r="W159">
        <f>'RESUMEN TOTAL'!AB161</f>
        <v>0</v>
      </c>
      <c r="X159">
        <f>'RESUMEN TOTAL'!AC161</f>
        <v>0</v>
      </c>
      <c r="Y159">
        <f>'RESUMEN TOTAL'!AD161</f>
        <v>0</v>
      </c>
      <c r="Z159">
        <f>'RESUMEN TOTAL'!AE161</f>
        <v>0</v>
      </c>
      <c r="AA159">
        <f>'RESUMEN TOTAL'!AF161</f>
        <v>0</v>
      </c>
      <c r="AB159">
        <f>'RESUMEN TOTAL'!AG161</f>
        <v>0</v>
      </c>
      <c r="AC159">
        <f>'RESUMEN TOTAL'!AH161</f>
        <v>0</v>
      </c>
      <c r="AD159">
        <f>'RESUMEN TOTAL'!AI161</f>
        <v>0</v>
      </c>
      <c r="AE159">
        <f>'RESUMEN TOTAL'!AJ161</f>
        <v>0</v>
      </c>
      <c r="AF159">
        <f>'RESUMEN TOTAL'!AK161</f>
        <v>0</v>
      </c>
      <c r="AG159">
        <f>'RESUMEN TOTAL'!AL161</f>
        <v>0</v>
      </c>
      <c r="AH159">
        <f>'RESUMEN TOTAL'!AM161</f>
        <v>0</v>
      </c>
      <c r="AI159">
        <f>'RESUMEN TOTAL'!AN161</f>
        <v>0</v>
      </c>
    </row>
    <row r="160" spans="1:35" x14ac:dyDescent="0.3">
      <c r="A160" t="str">
        <f>'RESUMEN TOTAL'!A162</f>
        <v>LOMAS DE MONTEVERDE</v>
      </c>
      <c r="B160" t="str">
        <f>'RESUMEN TOTAL'!B162</f>
        <v>LDM 03</v>
      </c>
      <c r="C160" t="str">
        <f>'RESUMEN TOTAL'!D162</f>
        <v>LAS HERAS Y FRANKLIN</v>
      </c>
      <c r="D160" t="str">
        <f>'RESUMEN TOTAL'!E162</f>
        <v>DOMO</v>
      </c>
      <c r="E160" t="str">
        <f>'RESUMEN TOTAL'!F162</f>
        <v>PTO A FO</v>
      </c>
      <c r="F160" t="str">
        <f>'RESUMEN TOTAL'!K162</f>
        <v>APAGADO</v>
      </c>
      <c r="G160">
        <f>'RESUMEN TOTAL'!L162</f>
        <v>0</v>
      </c>
      <c r="H160">
        <f>'RESUMEN TOTAL'!M162</f>
        <v>0</v>
      </c>
      <c r="I160">
        <f>'RESUMEN TOTAL'!N162</f>
        <v>0</v>
      </c>
      <c r="J160">
        <f>'RESUMEN TOTAL'!O162</f>
        <v>0</v>
      </c>
      <c r="K160">
        <f>'RESUMEN TOTAL'!P162</f>
        <v>0</v>
      </c>
      <c r="L160" t="str">
        <f>'RESUMEN TOTAL'!Q162</f>
        <v>APAGADO</v>
      </c>
      <c r="M160">
        <f>'RESUMEN TOTAL'!R162</f>
        <v>0</v>
      </c>
      <c r="N160">
        <f>'RESUMEN TOTAL'!S162</f>
        <v>0</v>
      </c>
      <c r="O160">
        <f>'RESUMEN TOTAL'!T162</f>
        <v>0</v>
      </c>
      <c r="P160">
        <f>'RESUMEN TOTAL'!U162</f>
        <v>0</v>
      </c>
      <c r="Q160">
        <f>'RESUMEN TOTAL'!V162</f>
        <v>0</v>
      </c>
      <c r="R160">
        <f>'RESUMEN TOTAL'!W162</f>
        <v>0</v>
      </c>
      <c r="S160">
        <f>'RESUMEN TOTAL'!X162</f>
        <v>0</v>
      </c>
      <c r="T160">
        <f>'RESUMEN TOTAL'!Y162</f>
        <v>0</v>
      </c>
      <c r="U160">
        <f>'RESUMEN TOTAL'!Z162</f>
        <v>0</v>
      </c>
      <c r="V160">
        <f>'RESUMEN TOTAL'!AA162</f>
        <v>0</v>
      </c>
      <c r="W160">
        <f>'RESUMEN TOTAL'!AB162</f>
        <v>0</v>
      </c>
      <c r="X160">
        <f>'RESUMEN TOTAL'!AC162</f>
        <v>0</v>
      </c>
      <c r="Y160">
        <f>'RESUMEN TOTAL'!AD162</f>
        <v>0</v>
      </c>
      <c r="Z160">
        <f>'RESUMEN TOTAL'!AE162</f>
        <v>0</v>
      </c>
      <c r="AA160">
        <f>'RESUMEN TOTAL'!AF162</f>
        <v>0</v>
      </c>
      <c r="AB160">
        <f>'RESUMEN TOTAL'!AG162</f>
        <v>0</v>
      </c>
      <c r="AC160">
        <f>'RESUMEN TOTAL'!AH162</f>
        <v>0</v>
      </c>
      <c r="AD160">
        <f>'RESUMEN TOTAL'!AI162</f>
        <v>0</v>
      </c>
      <c r="AE160">
        <f>'RESUMEN TOTAL'!AJ162</f>
        <v>0</v>
      </c>
      <c r="AF160">
        <f>'RESUMEN TOTAL'!AK162</f>
        <v>0</v>
      </c>
      <c r="AG160">
        <f>'RESUMEN TOTAL'!AL162</f>
        <v>0</v>
      </c>
      <c r="AH160">
        <f>'RESUMEN TOTAL'!AM162</f>
        <v>0</v>
      </c>
      <c r="AI160">
        <f>'RESUMEN TOTAL'!AN162</f>
        <v>0</v>
      </c>
    </row>
    <row r="161" spans="1:35" x14ac:dyDescent="0.3">
      <c r="A161" t="str">
        <f>'RESUMEN TOTAL'!A163</f>
        <v>LIBERTAD</v>
      </c>
      <c r="B161" t="str">
        <f>'RESUMEN TOTAL'!B163</f>
        <v>LIBER 01</v>
      </c>
      <c r="C161" t="str">
        <f>'RESUMEN TOTAL'!D163</f>
        <v>511 Y 574 FIJA 01</v>
      </c>
      <c r="D161" t="str">
        <f>'RESUMEN TOTAL'!E163</f>
        <v>Fija</v>
      </c>
      <c r="E161" t="str">
        <f>'RESUMEN TOTAL'!F163</f>
        <v>RADIO</v>
      </c>
      <c r="F161">
        <f>'RESUMEN TOTAL'!K163</f>
        <v>0</v>
      </c>
      <c r="G161">
        <f>'RESUMEN TOTAL'!L163</f>
        <v>0</v>
      </c>
      <c r="H161">
        <f>'RESUMEN TOTAL'!M163</f>
        <v>0</v>
      </c>
      <c r="I161">
        <f>'RESUMEN TOTAL'!N163</f>
        <v>0</v>
      </c>
      <c r="J161">
        <f>'RESUMEN TOTAL'!O163</f>
        <v>0</v>
      </c>
      <c r="K161">
        <f>'RESUMEN TOTAL'!P163</f>
        <v>0</v>
      </c>
      <c r="L161">
        <f>'RESUMEN TOTAL'!Q163</f>
        <v>0</v>
      </c>
      <c r="M161">
        <f>'RESUMEN TOTAL'!R163</f>
        <v>0</v>
      </c>
      <c r="N161">
        <f>'RESUMEN TOTAL'!S163</f>
        <v>0</v>
      </c>
      <c r="O161">
        <f>'RESUMEN TOTAL'!T163</f>
        <v>0</v>
      </c>
      <c r="P161">
        <f>'RESUMEN TOTAL'!U163</f>
        <v>0</v>
      </c>
      <c r="Q161">
        <f>'RESUMEN TOTAL'!V163</f>
        <v>0</v>
      </c>
      <c r="R161">
        <f>'RESUMEN TOTAL'!W163</f>
        <v>0</v>
      </c>
      <c r="S161">
        <f>'RESUMEN TOTAL'!X163</f>
        <v>0</v>
      </c>
      <c r="T161">
        <f>'RESUMEN TOTAL'!Y163</f>
        <v>0</v>
      </c>
      <c r="U161">
        <f>'RESUMEN TOTAL'!Z163</f>
        <v>0</v>
      </c>
      <c r="V161">
        <f>'RESUMEN TOTAL'!AA163</f>
        <v>0</v>
      </c>
      <c r="W161">
        <f>'RESUMEN TOTAL'!AB163</f>
        <v>0</v>
      </c>
      <c r="X161">
        <f>'RESUMEN TOTAL'!AC163</f>
        <v>0</v>
      </c>
      <c r="Y161">
        <f>'RESUMEN TOTAL'!AD163</f>
        <v>0</v>
      </c>
      <c r="Z161">
        <f>'RESUMEN TOTAL'!AE163</f>
        <v>0</v>
      </c>
      <c r="AA161">
        <f>'RESUMEN TOTAL'!AF163</f>
        <v>0</v>
      </c>
      <c r="AB161">
        <f>'RESUMEN TOTAL'!AG163</f>
        <v>0</v>
      </c>
      <c r="AC161">
        <f>'RESUMEN TOTAL'!AH163</f>
        <v>0</v>
      </c>
      <c r="AD161">
        <f>'RESUMEN TOTAL'!AI163</f>
        <v>0</v>
      </c>
      <c r="AE161">
        <f>'RESUMEN TOTAL'!AJ163</f>
        <v>0</v>
      </c>
      <c r="AF161">
        <f>'RESUMEN TOTAL'!AK163</f>
        <v>0</v>
      </c>
      <c r="AG161">
        <f>'RESUMEN TOTAL'!AL163</f>
        <v>0</v>
      </c>
      <c r="AH161">
        <f>'RESUMEN TOTAL'!AM163</f>
        <v>0</v>
      </c>
      <c r="AI161">
        <f>'RESUMEN TOTAL'!AN163</f>
        <v>0</v>
      </c>
    </row>
    <row r="162" spans="1:35" x14ac:dyDescent="0.3">
      <c r="A162" t="str">
        <f>'RESUMEN TOTAL'!A164</f>
        <v>LIBERTAD</v>
      </c>
      <c r="B162" t="str">
        <f>'RESUMEN TOTAL'!B164</f>
        <v>LIBER 02</v>
      </c>
      <c r="C162" t="str">
        <f>'RESUMEN TOTAL'!D164</f>
        <v>511 Y 574 FIJA 02</v>
      </c>
      <c r="D162" t="str">
        <f>'RESUMEN TOTAL'!E164</f>
        <v>Fija</v>
      </c>
      <c r="E162" t="str">
        <f>'RESUMEN TOTAL'!F164</f>
        <v>Radio</v>
      </c>
      <c r="F162">
        <f>'RESUMEN TOTAL'!K164</f>
        <v>0</v>
      </c>
      <c r="G162">
        <f>'RESUMEN TOTAL'!L164</f>
        <v>0</v>
      </c>
      <c r="H162">
        <f>'RESUMEN TOTAL'!M164</f>
        <v>0</v>
      </c>
      <c r="I162">
        <f>'RESUMEN TOTAL'!N164</f>
        <v>0</v>
      </c>
      <c r="J162">
        <f>'RESUMEN TOTAL'!O164</f>
        <v>0</v>
      </c>
      <c r="K162">
        <f>'RESUMEN TOTAL'!P164</f>
        <v>0</v>
      </c>
      <c r="L162">
        <f>'RESUMEN TOTAL'!Q164</f>
        <v>0</v>
      </c>
      <c r="M162">
        <f>'RESUMEN TOTAL'!R164</f>
        <v>0</v>
      </c>
      <c r="N162">
        <f>'RESUMEN TOTAL'!S164</f>
        <v>0</v>
      </c>
      <c r="O162">
        <f>'RESUMEN TOTAL'!T164</f>
        <v>0</v>
      </c>
      <c r="P162">
        <f>'RESUMEN TOTAL'!U164</f>
        <v>0</v>
      </c>
      <c r="Q162">
        <f>'RESUMEN TOTAL'!V164</f>
        <v>0</v>
      </c>
      <c r="R162">
        <f>'RESUMEN TOTAL'!W164</f>
        <v>0</v>
      </c>
      <c r="S162">
        <f>'RESUMEN TOTAL'!X164</f>
        <v>0</v>
      </c>
      <c r="T162">
        <f>'RESUMEN TOTAL'!Y164</f>
        <v>0</v>
      </c>
      <c r="U162">
        <f>'RESUMEN TOTAL'!Z164</f>
        <v>0</v>
      </c>
      <c r="V162">
        <f>'RESUMEN TOTAL'!AA164</f>
        <v>0</v>
      </c>
      <c r="W162">
        <f>'RESUMEN TOTAL'!AB164</f>
        <v>0</v>
      </c>
      <c r="X162">
        <f>'RESUMEN TOTAL'!AC164</f>
        <v>0</v>
      </c>
      <c r="Y162">
        <f>'RESUMEN TOTAL'!AD164</f>
        <v>0</v>
      </c>
      <c r="Z162">
        <f>'RESUMEN TOTAL'!AE164</f>
        <v>0</v>
      </c>
      <c r="AA162">
        <f>'RESUMEN TOTAL'!AF164</f>
        <v>0</v>
      </c>
      <c r="AB162">
        <f>'RESUMEN TOTAL'!AG164</f>
        <v>0</v>
      </c>
      <c r="AC162">
        <f>'RESUMEN TOTAL'!AH164</f>
        <v>0</v>
      </c>
      <c r="AD162">
        <f>'RESUMEN TOTAL'!AI164</f>
        <v>0</v>
      </c>
      <c r="AE162">
        <f>'RESUMEN TOTAL'!AJ164</f>
        <v>0</v>
      </c>
      <c r="AF162">
        <f>'RESUMEN TOTAL'!AK164</f>
        <v>0</v>
      </c>
      <c r="AG162">
        <f>'RESUMEN TOTAL'!AL164</f>
        <v>0</v>
      </c>
      <c r="AH162">
        <f>'RESUMEN TOTAL'!AM164</f>
        <v>0</v>
      </c>
      <c r="AI162">
        <f>'RESUMEN TOTAL'!AN164</f>
        <v>0</v>
      </c>
    </row>
    <row r="163" spans="1:35" x14ac:dyDescent="0.3">
      <c r="A163" t="str">
        <f>'RESUMEN TOTAL'!A165</f>
        <v>CHACABUCO</v>
      </c>
      <c r="B163" t="str">
        <f>'RESUMEN TOTAL'!B165</f>
        <v>LPI 01</v>
      </c>
      <c r="C163" t="str">
        <f>'RESUMEN TOTAL'!D165</f>
        <v>Maipu y Posadas</v>
      </c>
      <c r="D163" t="str">
        <f>'RESUMEN TOTAL'!E165</f>
        <v>Domo</v>
      </c>
      <c r="E163" t="str">
        <f>'RESUMEN TOTAL'!F165</f>
        <v>Radio</v>
      </c>
      <c r="F163">
        <f>'RESUMEN TOTAL'!K165</f>
        <v>0</v>
      </c>
      <c r="G163">
        <f>'RESUMEN TOTAL'!L165</f>
        <v>0</v>
      </c>
      <c r="H163">
        <f>'RESUMEN TOTAL'!M165</f>
        <v>0</v>
      </c>
      <c r="I163">
        <f>'RESUMEN TOTAL'!N165</f>
        <v>0</v>
      </c>
      <c r="J163">
        <f>'RESUMEN TOTAL'!O165</f>
        <v>0</v>
      </c>
      <c r="K163">
        <f>'RESUMEN TOTAL'!P165</f>
        <v>0</v>
      </c>
      <c r="L163">
        <f>'RESUMEN TOTAL'!Q165</f>
        <v>0</v>
      </c>
      <c r="M163" t="str">
        <f>'RESUMEN TOTAL'!R165</f>
        <v>APAGADO</v>
      </c>
      <c r="N163">
        <f>'RESUMEN TOTAL'!S165</f>
        <v>0</v>
      </c>
      <c r="O163">
        <f>'RESUMEN TOTAL'!T165</f>
        <v>0</v>
      </c>
      <c r="P163">
        <f>'RESUMEN TOTAL'!U165</f>
        <v>0</v>
      </c>
      <c r="Q163">
        <f>'RESUMEN TOTAL'!V165</f>
        <v>0</v>
      </c>
      <c r="R163">
        <f>'RESUMEN TOTAL'!W165</f>
        <v>0</v>
      </c>
      <c r="S163">
        <f>'RESUMEN TOTAL'!X165</f>
        <v>0</v>
      </c>
      <c r="T163">
        <f>'RESUMEN TOTAL'!Y165</f>
        <v>0</v>
      </c>
      <c r="U163">
        <f>'RESUMEN TOTAL'!Z165</f>
        <v>0</v>
      </c>
      <c r="V163">
        <f>'RESUMEN TOTAL'!AA165</f>
        <v>0</v>
      </c>
      <c r="W163">
        <f>'RESUMEN TOTAL'!AB165</f>
        <v>0</v>
      </c>
      <c r="X163">
        <f>'RESUMEN TOTAL'!AC165</f>
        <v>0</v>
      </c>
      <c r="Y163">
        <f>'RESUMEN TOTAL'!AD165</f>
        <v>0</v>
      </c>
      <c r="Z163">
        <f>'RESUMEN TOTAL'!AE165</f>
        <v>0</v>
      </c>
      <c r="AA163">
        <f>'RESUMEN TOTAL'!AF165</f>
        <v>0</v>
      </c>
      <c r="AB163">
        <f>'RESUMEN TOTAL'!AG165</f>
        <v>0</v>
      </c>
      <c r="AC163">
        <f>'RESUMEN TOTAL'!AH165</f>
        <v>0</v>
      </c>
      <c r="AD163">
        <f>'RESUMEN TOTAL'!AI165</f>
        <v>0</v>
      </c>
      <c r="AE163">
        <f>'RESUMEN TOTAL'!AJ165</f>
        <v>0</v>
      </c>
      <c r="AF163">
        <f>'RESUMEN TOTAL'!AK165</f>
        <v>0</v>
      </c>
      <c r="AG163">
        <f>'RESUMEN TOTAL'!AL165</f>
        <v>0</v>
      </c>
      <c r="AH163">
        <f>'RESUMEN TOTAL'!AM165</f>
        <v>0</v>
      </c>
      <c r="AI163">
        <f>'RESUMEN TOTAL'!AN165</f>
        <v>0</v>
      </c>
    </row>
    <row r="164" spans="1:35" x14ac:dyDescent="0.3">
      <c r="A164" t="str">
        <f>'RESUMEN TOTAL'!A166</f>
        <v>CHACABUCO</v>
      </c>
      <c r="B164" t="str">
        <f>'RESUMEN TOTAL'!B166</f>
        <v>LPI02</v>
      </c>
      <c r="C164" t="str">
        <f>'RESUMEN TOTAL'!D166</f>
        <v>EE.UU y Ayacucho</v>
      </c>
      <c r="D164" t="str">
        <f>'RESUMEN TOTAL'!E166</f>
        <v>Domo</v>
      </c>
      <c r="E164" t="str">
        <f>'RESUMEN TOTAL'!F166</f>
        <v>Radio</v>
      </c>
      <c r="F164">
        <f>'RESUMEN TOTAL'!K166</f>
        <v>0</v>
      </c>
      <c r="G164">
        <f>'RESUMEN TOTAL'!L166</f>
        <v>0</v>
      </c>
      <c r="H164">
        <f>'RESUMEN TOTAL'!M166</f>
        <v>0</v>
      </c>
      <c r="I164">
        <f>'RESUMEN TOTAL'!N166</f>
        <v>0</v>
      </c>
      <c r="J164">
        <f>'RESUMEN TOTAL'!O166</f>
        <v>0</v>
      </c>
      <c r="K164">
        <f>'RESUMEN TOTAL'!P166</f>
        <v>0</v>
      </c>
      <c r="L164">
        <f>'RESUMEN TOTAL'!Q166</f>
        <v>0</v>
      </c>
      <c r="M164">
        <f>'RESUMEN TOTAL'!R166</f>
        <v>0</v>
      </c>
      <c r="N164">
        <f>'RESUMEN TOTAL'!S166</f>
        <v>0</v>
      </c>
      <c r="O164">
        <f>'RESUMEN TOTAL'!T166</f>
        <v>0</v>
      </c>
      <c r="P164">
        <f>'RESUMEN TOTAL'!U166</f>
        <v>0</v>
      </c>
      <c r="Q164">
        <f>'RESUMEN TOTAL'!V166</f>
        <v>0</v>
      </c>
      <c r="R164">
        <f>'RESUMEN TOTAL'!W166</f>
        <v>0</v>
      </c>
      <c r="S164">
        <f>'RESUMEN TOTAL'!X166</f>
        <v>0</v>
      </c>
      <c r="T164">
        <f>'RESUMEN TOTAL'!Y166</f>
        <v>0</v>
      </c>
      <c r="U164">
        <f>'RESUMEN TOTAL'!Z166</f>
        <v>0</v>
      </c>
      <c r="V164">
        <f>'RESUMEN TOTAL'!AA166</f>
        <v>0</v>
      </c>
      <c r="W164">
        <f>'RESUMEN TOTAL'!AB166</f>
        <v>0</v>
      </c>
      <c r="X164">
        <f>'RESUMEN TOTAL'!AC166</f>
        <v>0</v>
      </c>
      <c r="Y164">
        <f>'RESUMEN TOTAL'!AD166</f>
        <v>0</v>
      </c>
      <c r="Z164">
        <f>'RESUMEN TOTAL'!AE166</f>
        <v>0</v>
      </c>
      <c r="AA164">
        <f>'RESUMEN TOTAL'!AF166</f>
        <v>0</v>
      </c>
      <c r="AB164">
        <f>'RESUMEN TOTAL'!AG166</f>
        <v>0</v>
      </c>
      <c r="AC164">
        <f>'RESUMEN TOTAL'!AH166</f>
        <v>0</v>
      </c>
      <c r="AD164">
        <f>'RESUMEN TOTAL'!AI166</f>
        <v>0</v>
      </c>
      <c r="AE164">
        <f>'RESUMEN TOTAL'!AJ166</f>
        <v>0</v>
      </c>
      <c r="AF164">
        <f>'RESUMEN TOTAL'!AK166</f>
        <v>0</v>
      </c>
      <c r="AG164">
        <f>'RESUMEN TOTAL'!AL166</f>
        <v>0</v>
      </c>
      <c r="AH164">
        <f>'RESUMEN TOTAL'!AM166</f>
        <v>0</v>
      </c>
      <c r="AI164">
        <f>'RESUMEN TOTAL'!AN166</f>
        <v>0</v>
      </c>
    </row>
    <row r="165" spans="1:35" x14ac:dyDescent="0.3">
      <c r="A165" t="str">
        <f>'RESUMEN TOTAL'!A167</f>
        <v>LA PILETA</v>
      </c>
      <c r="B165" t="str">
        <f>'RESUMEN TOTAL'!B167</f>
        <v>LPI03 (fija 2)</v>
      </c>
      <c r="C165" t="str">
        <f>'RESUMEN TOTAL'!D167</f>
        <v>MAIPU Y POSADAS</v>
      </c>
      <c r="D165" t="str">
        <f>'RESUMEN TOTAL'!E167</f>
        <v>Fija</v>
      </c>
      <c r="E165" t="str">
        <f>'RESUMEN TOTAL'!F167</f>
        <v>Fibra Optica</v>
      </c>
      <c r="F165">
        <f>'RESUMEN TOTAL'!K167</f>
        <v>0</v>
      </c>
      <c r="G165">
        <f>'RESUMEN TOTAL'!L167</f>
        <v>0</v>
      </c>
      <c r="H165">
        <f>'RESUMEN TOTAL'!M167</f>
        <v>0</v>
      </c>
      <c r="I165">
        <f>'RESUMEN TOTAL'!N167</f>
        <v>0</v>
      </c>
      <c r="J165">
        <f>'RESUMEN TOTAL'!O167</f>
        <v>0</v>
      </c>
      <c r="K165">
        <f>'RESUMEN TOTAL'!P167</f>
        <v>0</v>
      </c>
      <c r="L165">
        <f>'RESUMEN TOTAL'!Q167</f>
        <v>0</v>
      </c>
      <c r="M165" t="str">
        <f>'RESUMEN TOTAL'!R167</f>
        <v>APAGADO</v>
      </c>
      <c r="N165">
        <f>'RESUMEN TOTAL'!S167</f>
        <v>0</v>
      </c>
      <c r="O165">
        <f>'RESUMEN TOTAL'!T167</f>
        <v>0</v>
      </c>
      <c r="P165">
        <f>'RESUMEN TOTAL'!U167</f>
        <v>0</v>
      </c>
      <c r="Q165">
        <f>'RESUMEN TOTAL'!V167</f>
        <v>0</v>
      </c>
      <c r="R165">
        <f>'RESUMEN TOTAL'!W167</f>
        <v>0</v>
      </c>
      <c r="S165">
        <f>'RESUMEN TOTAL'!X167</f>
        <v>0</v>
      </c>
      <c r="T165">
        <f>'RESUMEN TOTAL'!Y167</f>
        <v>0</v>
      </c>
      <c r="U165">
        <f>'RESUMEN TOTAL'!Z167</f>
        <v>0</v>
      </c>
      <c r="V165">
        <f>'RESUMEN TOTAL'!AA167</f>
        <v>0</v>
      </c>
      <c r="W165">
        <f>'RESUMEN TOTAL'!AB167</f>
        <v>0</v>
      </c>
      <c r="X165">
        <f>'RESUMEN TOTAL'!AC167</f>
        <v>0</v>
      </c>
      <c r="Y165">
        <f>'RESUMEN TOTAL'!AD167</f>
        <v>0</v>
      </c>
      <c r="Z165">
        <f>'RESUMEN TOTAL'!AE167</f>
        <v>0</v>
      </c>
      <c r="AA165">
        <f>'RESUMEN TOTAL'!AF167</f>
        <v>0</v>
      </c>
      <c r="AB165">
        <f>'RESUMEN TOTAL'!AG167</f>
        <v>0</v>
      </c>
      <c r="AC165">
        <f>'RESUMEN TOTAL'!AH167</f>
        <v>0</v>
      </c>
      <c r="AD165">
        <f>'RESUMEN TOTAL'!AI167</f>
        <v>0</v>
      </c>
      <c r="AE165">
        <f>'RESUMEN TOTAL'!AJ167</f>
        <v>0</v>
      </c>
      <c r="AF165">
        <f>'RESUMEN TOTAL'!AK167</f>
        <v>0</v>
      </c>
      <c r="AG165">
        <f>'RESUMEN TOTAL'!AL167</f>
        <v>0</v>
      </c>
      <c r="AH165">
        <f>'RESUMEN TOTAL'!AM167</f>
        <v>0</v>
      </c>
      <c r="AI165">
        <f>'RESUMEN TOTAL'!AN167</f>
        <v>0</v>
      </c>
    </row>
    <row r="166" spans="1:35" x14ac:dyDescent="0.3">
      <c r="A166" t="str">
        <f>'RESUMEN TOTAL'!A168</f>
        <v>LA PILETA</v>
      </c>
      <c r="B166" t="str">
        <f>'RESUMEN TOTAL'!B168</f>
        <v>LPI04 (fija 1)</v>
      </c>
      <c r="C166" t="str">
        <f>'RESUMEN TOTAL'!D168</f>
        <v>MAIPU Y POSADAS</v>
      </c>
      <c r="D166" t="str">
        <f>'RESUMEN TOTAL'!E168</f>
        <v>FIJA</v>
      </c>
      <c r="E166" t="str">
        <f>'RESUMEN TOTAL'!F168</f>
        <v>Fibra Optica</v>
      </c>
      <c r="F166">
        <f>'RESUMEN TOTAL'!K168</f>
        <v>0</v>
      </c>
      <c r="G166">
        <f>'RESUMEN TOTAL'!L168</f>
        <v>0</v>
      </c>
      <c r="H166">
        <f>'RESUMEN TOTAL'!M168</f>
        <v>0</v>
      </c>
      <c r="I166">
        <f>'RESUMEN TOTAL'!N168</f>
        <v>0</v>
      </c>
      <c r="J166">
        <f>'RESUMEN TOTAL'!O168</f>
        <v>0</v>
      </c>
      <c r="K166">
        <f>'RESUMEN TOTAL'!P168</f>
        <v>0</v>
      </c>
      <c r="L166">
        <f>'RESUMEN TOTAL'!Q168</f>
        <v>0</v>
      </c>
      <c r="M166" t="str">
        <f>'RESUMEN TOTAL'!R168</f>
        <v>APAGADO</v>
      </c>
      <c r="N166">
        <f>'RESUMEN TOTAL'!S168</f>
        <v>0</v>
      </c>
      <c r="O166">
        <f>'RESUMEN TOTAL'!T168</f>
        <v>0</v>
      </c>
      <c r="P166">
        <f>'RESUMEN TOTAL'!U168</f>
        <v>0</v>
      </c>
      <c r="Q166">
        <f>'RESUMEN TOTAL'!V168</f>
        <v>0</v>
      </c>
      <c r="R166">
        <f>'RESUMEN TOTAL'!W168</f>
        <v>0</v>
      </c>
      <c r="S166">
        <f>'RESUMEN TOTAL'!X168</f>
        <v>0</v>
      </c>
      <c r="T166">
        <f>'RESUMEN TOTAL'!Y168</f>
        <v>0</v>
      </c>
      <c r="U166">
        <f>'RESUMEN TOTAL'!Z168</f>
        <v>0</v>
      </c>
      <c r="V166">
        <f>'RESUMEN TOTAL'!AA168</f>
        <v>0</v>
      </c>
      <c r="W166">
        <f>'RESUMEN TOTAL'!AB168</f>
        <v>0</v>
      </c>
      <c r="X166">
        <f>'RESUMEN TOTAL'!AC168</f>
        <v>0</v>
      </c>
      <c r="Y166">
        <f>'RESUMEN TOTAL'!AD168</f>
        <v>0</v>
      </c>
      <c r="Z166">
        <f>'RESUMEN TOTAL'!AE168</f>
        <v>0</v>
      </c>
      <c r="AA166">
        <f>'RESUMEN TOTAL'!AF168</f>
        <v>0</v>
      </c>
      <c r="AB166">
        <f>'RESUMEN TOTAL'!AG168</f>
        <v>0</v>
      </c>
      <c r="AC166">
        <f>'RESUMEN TOTAL'!AH168</f>
        <v>0</v>
      </c>
      <c r="AD166">
        <f>'RESUMEN TOTAL'!AI168</f>
        <v>0</v>
      </c>
      <c r="AE166">
        <f>'RESUMEN TOTAL'!AJ168</f>
        <v>0</v>
      </c>
      <c r="AF166">
        <f>'RESUMEN TOTAL'!AK168</f>
        <v>0</v>
      </c>
      <c r="AG166">
        <f>'RESUMEN TOTAL'!AL168</f>
        <v>0</v>
      </c>
      <c r="AH166">
        <f>'RESUMEN TOTAL'!AM168</f>
        <v>0</v>
      </c>
      <c r="AI166">
        <f>'RESUMEN TOTAL'!AN168</f>
        <v>0</v>
      </c>
    </row>
    <row r="167" spans="1:35" x14ac:dyDescent="0.3">
      <c r="A167" t="str">
        <f>'RESUMEN TOTAL'!A169</f>
        <v>LOS PILARES</v>
      </c>
      <c r="B167" t="str">
        <f>'RESUMEN TOTAL'!B169</f>
        <v>LPR 01</v>
      </c>
      <c r="C167" t="str">
        <f>'RESUMEN TOTAL'!D169</f>
        <v>EVA PERON E/ CACHEUTA Y 1406</v>
      </c>
      <c r="D167" t="str">
        <f>'RESUMEN TOTAL'!E169</f>
        <v>DOMO</v>
      </c>
      <c r="E167" t="str">
        <f>'RESUMEN TOTAL'!F169</f>
        <v>FIBRA OPTICA</v>
      </c>
      <c r="F167">
        <f>'RESUMEN TOTAL'!K169</f>
        <v>0</v>
      </c>
      <c r="G167">
        <f>'RESUMEN TOTAL'!L169</f>
        <v>0</v>
      </c>
      <c r="H167">
        <f>'RESUMEN TOTAL'!M169</f>
        <v>0</v>
      </c>
      <c r="I167">
        <f>'RESUMEN TOTAL'!N169</f>
        <v>0</v>
      </c>
      <c r="J167">
        <f>'RESUMEN TOTAL'!O169</f>
        <v>0</v>
      </c>
      <c r="K167">
        <f>'RESUMEN TOTAL'!P169</f>
        <v>0</v>
      </c>
      <c r="L167">
        <f>'RESUMEN TOTAL'!Q169</f>
        <v>0</v>
      </c>
      <c r="M167">
        <f>'RESUMEN TOTAL'!R169</f>
        <v>0</v>
      </c>
      <c r="N167">
        <f>'RESUMEN TOTAL'!S169</f>
        <v>0</v>
      </c>
      <c r="O167" t="str">
        <f>'RESUMEN TOTAL'!T169</f>
        <v>APAGADO</v>
      </c>
      <c r="P167" t="str">
        <f>'RESUMEN TOTAL'!U169</f>
        <v>APAGADO</v>
      </c>
      <c r="Q167">
        <f>'RESUMEN TOTAL'!V169</f>
        <v>0</v>
      </c>
      <c r="R167">
        <f>'RESUMEN TOTAL'!W169</f>
        <v>0</v>
      </c>
      <c r="S167">
        <f>'RESUMEN TOTAL'!X169</f>
        <v>0</v>
      </c>
      <c r="T167">
        <f>'RESUMEN TOTAL'!Y169</f>
        <v>0</v>
      </c>
      <c r="U167">
        <f>'RESUMEN TOTAL'!Z169</f>
        <v>0</v>
      </c>
      <c r="V167">
        <f>'RESUMEN TOTAL'!AA169</f>
        <v>0</v>
      </c>
      <c r="W167">
        <f>'RESUMEN TOTAL'!AB169</f>
        <v>0</v>
      </c>
      <c r="X167">
        <f>'RESUMEN TOTAL'!AC169</f>
        <v>0</v>
      </c>
      <c r="Y167">
        <f>'RESUMEN TOTAL'!AD169</f>
        <v>0</v>
      </c>
      <c r="Z167">
        <f>'RESUMEN TOTAL'!AE169</f>
        <v>0</v>
      </c>
      <c r="AA167">
        <f>'RESUMEN TOTAL'!AF169</f>
        <v>0</v>
      </c>
      <c r="AB167">
        <f>'RESUMEN TOTAL'!AG169</f>
        <v>0</v>
      </c>
      <c r="AC167">
        <f>'RESUMEN TOTAL'!AH169</f>
        <v>0</v>
      </c>
      <c r="AD167">
        <f>'RESUMEN TOTAL'!AI169</f>
        <v>0</v>
      </c>
      <c r="AE167">
        <f>'RESUMEN TOTAL'!AJ169</f>
        <v>0</v>
      </c>
      <c r="AF167">
        <f>'RESUMEN TOTAL'!AK169</f>
        <v>0</v>
      </c>
      <c r="AG167">
        <f>'RESUMEN TOTAL'!AL169</f>
        <v>0</v>
      </c>
      <c r="AH167">
        <f>'RESUMEN TOTAL'!AM169</f>
        <v>0</v>
      </c>
      <c r="AI167">
        <f>'RESUMEN TOTAL'!AN169</f>
        <v>0</v>
      </c>
    </row>
    <row r="168" spans="1:35" x14ac:dyDescent="0.3">
      <c r="A168" t="str">
        <f>'RESUMEN TOTAL'!A170</f>
        <v>LOS PILARES</v>
      </c>
      <c r="B168" t="str">
        <f>'RESUMEN TOTAL'!B170</f>
        <v>LPR02 (fija 1)</v>
      </c>
      <c r="C168" t="str">
        <f>'RESUMEN TOTAL'!D170</f>
        <v>EVA PERON Y CACHEUTA</v>
      </c>
      <c r="D168" t="str">
        <f>'RESUMEN TOTAL'!E170</f>
        <v>Fija</v>
      </c>
      <c r="E168" t="str">
        <f>'RESUMEN TOTAL'!F170</f>
        <v>Fibra Optica</v>
      </c>
      <c r="F168">
        <f>'RESUMEN TOTAL'!K170</f>
        <v>0</v>
      </c>
      <c r="G168">
        <f>'RESUMEN TOTAL'!L170</f>
        <v>0</v>
      </c>
      <c r="H168">
        <f>'RESUMEN TOTAL'!M170</f>
        <v>0</v>
      </c>
      <c r="I168">
        <f>'RESUMEN TOTAL'!N170</f>
        <v>0</v>
      </c>
      <c r="J168">
        <f>'RESUMEN TOTAL'!O170</f>
        <v>0</v>
      </c>
      <c r="K168">
        <f>'RESUMEN TOTAL'!P170</f>
        <v>0</v>
      </c>
      <c r="L168">
        <f>'RESUMEN TOTAL'!Q170</f>
        <v>0</v>
      </c>
      <c r="M168">
        <f>'RESUMEN TOTAL'!R170</f>
        <v>0</v>
      </c>
      <c r="N168">
        <f>'RESUMEN TOTAL'!S170</f>
        <v>0</v>
      </c>
      <c r="O168">
        <f>'RESUMEN TOTAL'!T170</f>
        <v>0</v>
      </c>
      <c r="P168">
        <f>'RESUMEN TOTAL'!U170</f>
        <v>0</v>
      </c>
      <c r="Q168">
        <f>'RESUMEN TOTAL'!V170</f>
        <v>0</v>
      </c>
      <c r="R168">
        <f>'RESUMEN TOTAL'!W170</f>
        <v>0</v>
      </c>
      <c r="S168">
        <f>'RESUMEN TOTAL'!X170</f>
        <v>0</v>
      </c>
      <c r="T168">
        <f>'RESUMEN TOTAL'!Y170</f>
        <v>0</v>
      </c>
      <c r="U168">
        <f>'RESUMEN TOTAL'!Z170</f>
        <v>0</v>
      </c>
      <c r="V168">
        <f>'RESUMEN TOTAL'!AA170</f>
        <v>0</v>
      </c>
      <c r="W168">
        <f>'RESUMEN TOTAL'!AB170</f>
        <v>0</v>
      </c>
      <c r="X168">
        <f>'RESUMEN TOTAL'!AC170</f>
        <v>0</v>
      </c>
      <c r="Y168">
        <f>'RESUMEN TOTAL'!AD170</f>
        <v>0</v>
      </c>
      <c r="Z168">
        <f>'RESUMEN TOTAL'!AE170</f>
        <v>0</v>
      </c>
      <c r="AA168">
        <f>'RESUMEN TOTAL'!AF170</f>
        <v>0</v>
      </c>
      <c r="AB168">
        <f>'RESUMEN TOTAL'!AG170</f>
        <v>0</v>
      </c>
      <c r="AC168">
        <f>'RESUMEN TOTAL'!AH170</f>
        <v>0</v>
      </c>
      <c r="AD168">
        <f>'RESUMEN TOTAL'!AI170</f>
        <v>0</v>
      </c>
      <c r="AE168">
        <f>'RESUMEN TOTAL'!AJ170</f>
        <v>0</v>
      </c>
      <c r="AF168">
        <f>'RESUMEN TOTAL'!AK170</f>
        <v>0</v>
      </c>
      <c r="AG168">
        <f>'RESUMEN TOTAL'!AL170</f>
        <v>0</v>
      </c>
      <c r="AH168">
        <f>'RESUMEN TOTAL'!AM170</f>
        <v>0</v>
      </c>
      <c r="AI168">
        <f>'RESUMEN TOTAL'!AN170</f>
        <v>0</v>
      </c>
    </row>
    <row r="169" spans="1:35" x14ac:dyDescent="0.3">
      <c r="A169" t="str">
        <f>'RESUMEN TOTAL'!A171</f>
        <v>LOS PILARES</v>
      </c>
      <c r="B169" t="str">
        <f>'RESUMEN TOTAL'!B171</f>
        <v>LPR03 (fija 2)</v>
      </c>
      <c r="C169" t="str">
        <f>'RESUMEN TOTAL'!D171</f>
        <v>EVA PERON Y CACHEUTA</v>
      </c>
      <c r="D169" t="str">
        <f>'RESUMEN TOTAL'!E171</f>
        <v>Fija</v>
      </c>
      <c r="E169" t="str">
        <f>'RESUMEN TOTAL'!F171</f>
        <v>Fibra Optica</v>
      </c>
      <c r="F169">
        <f>'RESUMEN TOTAL'!K171</f>
        <v>0</v>
      </c>
      <c r="G169">
        <f>'RESUMEN TOTAL'!L171</f>
        <v>0</v>
      </c>
      <c r="H169">
        <f>'RESUMEN TOTAL'!M171</f>
        <v>0</v>
      </c>
      <c r="I169">
        <f>'RESUMEN TOTAL'!N171</f>
        <v>0</v>
      </c>
      <c r="J169">
        <f>'RESUMEN TOTAL'!O171</f>
        <v>0</v>
      </c>
      <c r="K169">
        <f>'RESUMEN TOTAL'!P171</f>
        <v>0</v>
      </c>
      <c r="L169">
        <f>'RESUMEN TOTAL'!Q171</f>
        <v>0</v>
      </c>
      <c r="M169">
        <f>'RESUMEN TOTAL'!R171</f>
        <v>0</v>
      </c>
      <c r="N169">
        <f>'RESUMEN TOTAL'!S171</f>
        <v>0</v>
      </c>
      <c r="O169">
        <f>'RESUMEN TOTAL'!T171</f>
        <v>0</v>
      </c>
      <c r="P169">
        <f>'RESUMEN TOTAL'!U171</f>
        <v>0</v>
      </c>
      <c r="Q169">
        <f>'RESUMEN TOTAL'!V171</f>
        <v>0</v>
      </c>
      <c r="R169">
        <f>'RESUMEN TOTAL'!W171</f>
        <v>0</v>
      </c>
      <c r="S169">
        <f>'RESUMEN TOTAL'!X171</f>
        <v>0</v>
      </c>
      <c r="T169">
        <f>'RESUMEN TOTAL'!Y171</f>
        <v>0</v>
      </c>
      <c r="U169">
        <f>'RESUMEN TOTAL'!Z171</f>
        <v>0</v>
      </c>
      <c r="V169">
        <f>'RESUMEN TOTAL'!AA171</f>
        <v>0</v>
      </c>
      <c r="W169">
        <f>'RESUMEN TOTAL'!AB171</f>
        <v>0</v>
      </c>
      <c r="X169">
        <f>'RESUMEN TOTAL'!AC171</f>
        <v>0</v>
      </c>
      <c r="Y169">
        <f>'RESUMEN TOTAL'!AD171</f>
        <v>0</v>
      </c>
      <c r="Z169">
        <f>'RESUMEN TOTAL'!AE171</f>
        <v>0</v>
      </c>
      <c r="AA169">
        <f>'RESUMEN TOTAL'!AF171</f>
        <v>0</v>
      </c>
      <c r="AB169">
        <f>'RESUMEN TOTAL'!AG171</f>
        <v>0</v>
      </c>
      <c r="AC169">
        <f>'RESUMEN TOTAL'!AH171</f>
        <v>0</v>
      </c>
      <c r="AD169">
        <f>'RESUMEN TOTAL'!AI171</f>
        <v>0</v>
      </c>
      <c r="AE169">
        <f>'RESUMEN TOTAL'!AJ171</f>
        <v>0</v>
      </c>
      <c r="AF169">
        <f>'RESUMEN TOTAL'!AK171</f>
        <v>0</v>
      </c>
      <c r="AG169">
        <f>'RESUMEN TOTAL'!AL171</f>
        <v>0</v>
      </c>
      <c r="AH169">
        <f>'RESUMEN TOTAL'!AM171</f>
        <v>0</v>
      </c>
      <c r="AI169">
        <f>'RESUMEN TOTAL'!AN171</f>
        <v>0</v>
      </c>
    </row>
    <row r="170" spans="1:35" x14ac:dyDescent="0.3">
      <c r="A170" t="str">
        <f>'RESUMEN TOTAL'!A172</f>
        <v>LOPEZ ROMERO</v>
      </c>
      <c r="B170" t="str">
        <f>'RESUMEN TOTAL'!B172</f>
        <v>LRO 05</v>
      </c>
      <c r="C170" t="str">
        <f>'RESUMEN TOTAL'!D172</f>
        <v>Calchaqui y Las Americas</v>
      </c>
      <c r="D170" t="str">
        <f>'RESUMEN TOTAL'!E172</f>
        <v>Fija</v>
      </c>
      <c r="E170" t="str">
        <f>'RESUMEN TOTAL'!F172</f>
        <v>Fibra Optica</v>
      </c>
      <c r="F170" t="str">
        <f>'RESUMEN TOTAL'!K172</f>
        <v>APAGADO</v>
      </c>
      <c r="G170" t="str">
        <f>'RESUMEN TOTAL'!L172</f>
        <v>APAGADO</v>
      </c>
      <c r="H170" t="str">
        <f>'RESUMEN TOTAL'!M172</f>
        <v>APAGADO</v>
      </c>
      <c r="I170" t="str">
        <f>'RESUMEN TOTAL'!N172</f>
        <v>APAGADO</v>
      </c>
      <c r="J170" t="str">
        <f>'RESUMEN TOTAL'!O172</f>
        <v>APAGADO</v>
      </c>
      <c r="K170" t="str">
        <f>'RESUMEN TOTAL'!P172</f>
        <v>APAGADO</v>
      </c>
      <c r="L170" t="str">
        <f>'RESUMEN TOTAL'!Q172</f>
        <v>APAGADO</v>
      </c>
      <c r="M170" t="str">
        <f>'RESUMEN TOTAL'!R172</f>
        <v>APAGADO</v>
      </c>
      <c r="N170" t="str">
        <f>'RESUMEN TOTAL'!S172</f>
        <v>APAGADO</v>
      </c>
      <c r="O170" t="str">
        <f>'RESUMEN TOTAL'!T172</f>
        <v>APAGADO</v>
      </c>
      <c r="P170" t="str">
        <f>'RESUMEN TOTAL'!U172</f>
        <v>APAGADO</v>
      </c>
      <c r="Q170" t="str">
        <f>'RESUMEN TOTAL'!V172</f>
        <v>APAGADO</v>
      </c>
      <c r="R170" t="str">
        <f>'RESUMEN TOTAL'!W172</f>
        <v>APAGADO</v>
      </c>
      <c r="S170" t="str">
        <f>'RESUMEN TOTAL'!X172</f>
        <v>APAGADO</v>
      </c>
      <c r="T170">
        <f>'RESUMEN TOTAL'!Y172</f>
        <v>0</v>
      </c>
      <c r="U170">
        <f>'RESUMEN TOTAL'!Z172</f>
        <v>0</v>
      </c>
      <c r="V170">
        <f>'RESUMEN TOTAL'!AA172</f>
        <v>0</v>
      </c>
      <c r="W170">
        <f>'RESUMEN TOTAL'!AB172</f>
        <v>0</v>
      </c>
      <c r="X170">
        <f>'RESUMEN TOTAL'!AC172</f>
        <v>0</v>
      </c>
      <c r="Y170">
        <f>'RESUMEN TOTAL'!AD172</f>
        <v>0</v>
      </c>
      <c r="Z170">
        <f>'RESUMEN TOTAL'!AE172</f>
        <v>0</v>
      </c>
      <c r="AA170">
        <f>'RESUMEN TOTAL'!AF172</f>
        <v>0</v>
      </c>
      <c r="AB170">
        <f>'RESUMEN TOTAL'!AG172</f>
        <v>0</v>
      </c>
      <c r="AC170">
        <f>'RESUMEN TOTAL'!AH172</f>
        <v>0</v>
      </c>
      <c r="AD170">
        <f>'RESUMEN TOTAL'!AI172</f>
        <v>0</v>
      </c>
      <c r="AE170">
        <f>'RESUMEN TOTAL'!AJ172</f>
        <v>0</v>
      </c>
      <c r="AF170">
        <f>'RESUMEN TOTAL'!AK172</f>
        <v>0</v>
      </c>
      <c r="AG170">
        <f>'RESUMEN TOTAL'!AL172</f>
        <v>0</v>
      </c>
      <c r="AH170">
        <f>'RESUMEN TOTAL'!AM172</f>
        <v>0</v>
      </c>
      <c r="AI170">
        <f>'RESUMEN TOTAL'!AN172</f>
        <v>0</v>
      </c>
    </row>
    <row r="171" spans="1:35" x14ac:dyDescent="0.3">
      <c r="A171" t="str">
        <f>'RESUMEN TOTAL'!A173</f>
        <v>LOPEZ ROMERO</v>
      </c>
      <c r="B171" t="str">
        <f>'RESUMEN TOTAL'!B173</f>
        <v>LRO 09</v>
      </c>
      <c r="C171" t="str">
        <f>'RESUMEN TOTAL'!D173</f>
        <v>Las Americas y Braile</v>
      </c>
      <c r="D171" t="str">
        <f>'RESUMEN TOTAL'!E173</f>
        <v>Domo</v>
      </c>
      <c r="E171" t="str">
        <f>'RESUMEN TOTAL'!F173</f>
        <v>Fibra Optica</v>
      </c>
      <c r="F171" t="str">
        <f>'RESUMEN TOTAL'!K173</f>
        <v>APAGADO</v>
      </c>
      <c r="G171" t="str">
        <f>'RESUMEN TOTAL'!L173</f>
        <v>APAGADO</v>
      </c>
      <c r="H171" t="str">
        <f>'RESUMEN TOTAL'!M173</f>
        <v>APAGADO</v>
      </c>
      <c r="I171" t="str">
        <f>'RESUMEN TOTAL'!N173</f>
        <v>APAGADO</v>
      </c>
      <c r="J171" t="str">
        <f>'RESUMEN TOTAL'!O173</f>
        <v>APAGADO</v>
      </c>
      <c r="K171" t="str">
        <f>'RESUMEN TOTAL'!P173</f>
        <v>APAGADO</v>
      </c>
      <c r="L171" t="str">
        <f>'RESUMEN TOTAL'!Q173</f>
        <v>APAGADO</v>
      </c>
      <c r="M171" t="str">
        <f>'RESUMEN TOTAL'!R173</f>
        <v>APAGADO</v>
      </c>
      <c r="N171" t="str">
        <f>'RESUMEN TOTAL'!S173</f>
        <v>APAGADO</v>
      </c>
      <c r="O171" t="str">
        <f>'RESUMEN TOTAL'!T173</f>
        <v>APAGADO</v>
      </c>
      <c r="P171" t="str">
        <f>'RESUMEN TOTAL'!U173</f>
        <v>APAGADO</v>
      </c>
      <c r="Q171" t="str">
        <f>'RESUMEN TOTAL'!V173</f>
        <v>APAGADO</v>
      </c>
      <c r="R171" t="str">
        <f>'RESUMEN TOTAL'!W173</f>
        <v>APAGADO</v>
      </c>
      <c r="S171" t="str">
        <f>'RESUMEN TOTAL'!X173</f>
        <v>APAGADO</v>
      </c>
      <c r="T171">
        <f>'RESUMEN TOTAL'!Y173</f>
        <v>0</v>
      </c>
      <c r="U171">
        <f>'RESUMEN TOTAL'!Z173</f>
        <v>0</v>
      </c>
      <c r="V171">
        <f>'RESUMEN TOTAL'!AA173</f>
        <v>0</v>
      </c>
      <c r="W171">
        <f>'RESUMEN TOTAL'!AB173</f>
        <v>0</v>
      </c>
      <c r="X171">
        <f>'RESUMEN TOTAL'!AC173</f>
        <v>0</v>
      </c>
      <c r="Y171">
        <f>'RESUMEN TOTAL'!AD173</f>
        <v>0</v>
      </c>
      <c r="Z171">
        <f>'RESUMEN TOTAL'!AE173</f>
        <v>0</v>
      </c>
      <c r="AA171">
        <f>'RESUMEN TOTAL'!AF173</f>
        <v>0</v>
      </c>
      <c r="AB171">
        <f>'RESUMEN TOTAL'!AG173</f>
        <v>0</v>
      </c>
      <c r="AC171">
        <f>'RESUMEN TOTAL'!AH173</f>
        <v>0</v>
      </c>
      <c r="AD171">
        <f>'RESUMEN TOTAL'!AI173</f>
        <v>0</v>
      </c>
      <c r="AE171">
        <f>'RESUMEN TOTAL'!AJ173</f>
        <v>0</v>
      </c>
      <c r="AF171">
        <f>'RESUMEN TOTAL'!AK173</f>
        <v>0</v>
      </c>
      <c r="AG171">
        <f>'RESUMEN TOTAL'!AL173</f>
        <v>0</v>
      </c>
      <c r="AH171">
        <f>'RESUMEN TOTAL'!AM173</f>
        <v>0</v>
      </c>
      <c r="AI171">
        <f>'RESUMEN TOTAL'!AN173</f>
        <v>0</v>
      </c>
    </row>
    <row r="172" spans="1:35" x14ac:dyDescent="0.3">
      <c r="A172" t="str">
        <f>'RESUMEN TOTAL'!A174</f>
        <v>LOPEZ ROMERO</v>
      </c>
      <c r="B172" t="str">
        <f>'RESUMEN TOTAL'!B174</f>
        <v>LRO 10</v>
      </c>
      <c r="C172" t="str">
        <f>'RESUMEN TOTAL'!D174</f>
        <v>Con. Gral. Belgrano y Balcarce</v>
      </c>
      <c r="D172" t="str">
        <f>'RESUMEN TOTAL'!E174</f>
        <v>Domo</v>
      </c>
      <c r="E172" t="str">
        <f>'RESUMEN TOTAL'!F174</f>
        <v>Fibra Optica</v>
      </c>
      <c r="F172" t="str">
        <f>'RESUMEN TOTAL'!K174</f>
        <v>APAGADO</v>
      </c>
      <c r="G172" t="str">
        <f>'RESUMEN TOTAL'!L174</f>
        <v>APAGADO</v>
      </c>
      <c r="H172" t="str">
        <f>'RESUMEN TOTAL'!M174</f>
        <v>APAGADO</v>
      </c>
      <c r="I172" t="str">
        <f>'RESUMEN TOTAL'!N174</f>
        <v>APAGADO</v>
      </c>
      <c r="J172" t="str">
        <f>'RESUMEN TOTAL'!O174</f>
        <v>APAGADO</v>
      </c>
      <c r="K172" t="str">
        <f>'RESUMEN TOTAL'!P174</f>
        <v>APAGADO</v>
      </c>
      <c r="L172" t="str">
        <f>'RESUMEN TOTAL'!Q174</f>
        <v>APAGADO</v>
      </c>
      <c r="M172" t="str">
        <f>'RESUMEN TOTAL'!R174</f>
        <v>APAGADO</v>
      </c>
      <c r="N172" t="str">
        <f>'RESUMEN TOTAL'!S174</f>
        <v>APAGADO</v>
      </c>
      <c r="O172" t="str">
        <f>'RESUMEN TOTAL'!T174</f>
        <v>APAGADO</v>
      </c>
      <c r="P172" t="str">
        <f>'RESUMEN TOTAL'!U174</f>
        <v>APAGADO</v>
      </c>
      <c r="Q172" t="str">
        <f>'RESUMEN TOTAL'!V174</f>
        <v>APAGADO</v>
      </c>
      <c r="R172" t="str">
        <f>'RESUMEN TOTAL'!W174</f>
        <v>APAGADO</v>
      </c>
      <c r="S172" t="str">
        <f>'RESUMEN TOTAL'!X174</f>
        <v>APAGADO</v>
      </c>
      <c r="T172" t="str">
        <f>'RESUMEN TOTAL'!Y174</f>
        <v>APAGADO</v>
      </c>
      <c r="U172">
        <f>'RESUMEN TOTAL'!Z174</f>
        <v>0</v>
      </c>
      <c r="V172">
        <f>'RESUMEN TOTAL'!AA174</f>
        <v>0</v>
      </c>
      <c r="W172">
        <f>'RESUMEN TOTAL'!AB174</f>
        <v>0</v>
      </c>
      <c r="X172">
        <f>'RESUMEN TOTAL'!AC174</f>
        <v>0</v>
      </c>
      <c r="Y172">
        <f>'RESUMEN TOTAL'!AD174</f>
        <v>0</v>
      </c>
      <c r="Z172">
        <f>'RESUMEN TOTAL'!AE174</f>
        <v>0</v>
      </c>
      <c r="AA172">
        <f>'RESUMEN TOTAL'!AF174</f>
        <v>0</v>
      </c>
      <c r="AB172">
        <f>'RESUMEN TOTAL'!AG174</f>
        <v>0</v>
      </c>
      <c r="AC172">
        <f>'RESUMEN TOTAL'!AH174</f>
        <v>0</v>
      </c>
      <c r="AD172">
        <f>'RESUMEN TOTAL'!AI174</f>
        <v>0</v>
      </c>
      <c r="AE172">
        <f>'RESUMEN TOTAL'!AJ174</f>
        <v>0</v>
      </c>
      <c r="AF172">
        <f>'RESUMEN TOTAL'!AK174</f>
        <v>0</v>
      </c>
      <c r="AG172">
        <f>'RESUMEN TOTAL'!AL174</f>
        <v>0</v>
      </c>
      <c r="AH172">
        <f>'RESUMEN TOTAL'!AM174</f>
        <v>0</v>
      </c>
      <c r="AI172">
        <f>'RESUMEN TOTAL'!AN174</f>
        <v>0</v>
      </c>
    </row>
    <row r="173" spans="1:35" x14ac:dyDescent="0.3">
      <c r="A173" t="str">
        <f>'RESUMEN TOTAL'!A175</f>
        <v>LOPEZ ROMERO</v>
      </c>
      <c r="B173" t="str">
        <f>'RESUMEN TOTAL'!B175</f>
        <v>LRO 12 (fija 1)</v>
      </c>
      <c r="C173" t="str">
        <f>'RESUMEN TOTAL'!D175</f>
        <v>LAS AMERICAS E/ BRAILLE Y ALVARADO</v>
      </c>
      <c r="D173" t="str">
        <f>'RESUMEN TOTAL'!E175</f>
        <v>Fija</v>
      </c>
      <c r="E173" t="str">
        <f>'RESUMEN TOTAL'!F175</f>
        <v>Fibra Optica</v>
      </c>
      <c r="F173" t="str">
        <f>'RESUMEN TOTAL'!K175</f>
        <v>APAGADO</v>
      </c>
      <c r="G173" t="str">
        <f>'RESUMEN TOTAL'!L175</f>
        <v>APAGADO</v>
      </c>
      <c r="H173" t="str">
        <f>'RESUMEN TOTAL'!M175</f>
        <v>APAGADO</v>
      </c>
      <c r="I173" t="str">
        <f>'RESUMEN TOTAL'!N175</f>
        <v>APAGADO</v>
      </c>
      <c r="J173" t="str">
        <f>'RESUMEN TOTAL'!O175</f>
        <v>APAGADO</v>
      </c>
      <c r="K173" t="str">
        <f>'RESUMEN TOTAL'!P175</f>
        <v>APAGADO</v>
      </c>
      <c r="L173" t="str">
        <f>'RESUMEN TOTAL'!Q175</f>
        <v>APAGADO</v>
      </c>
      <c r="M173" t="str">
        <f>'RESUMEN TOTAL'!R175</f>
        <v>APAGADO</v>
      </c>
      <c r="N173" t="str">
        <f>'RESUMEN TOTAL'!S175</f>
        <v>APAGADO</v>
      </c>
      <c r="O173" t="str">
        <f>'RESUMEN TOTAL'!T175</f>
        <v>APAGADO</v>
      </c>
      <c r="P173" t="str">
        <f>'RESUMEN TOTAL'!U175</f>
        <v>APAGADO</v>
      </c>
      <c r="Q173" t="str">
        <f>'RESUMEN TOTAL'!V175</f>
        <v>APAGADO</v>
      </c>
      <c r="R173" t="str">
        <f>'RESUMEN TOTAL'!W175</f>
        <v>APAGADO</v>
      </c>
      <c r="S173" t="str">
        <f>'RESUMEN TOTAL'!X175</f>
        <v>APAGADO</v>
      </c>
      <c r="T173">
        <f>'RESUMEN TOTAL'!Y175</f>
        <v>0</v>
      </c>
      <c r="U173">
        <f>'RESUMEN TOTAL'!Z175</f>
        <v>0</v>
      </c>
      <c r="V173">
        <f>'RESUMEN TOTAL'!AA175</f>
        <v>0</v>
      </c>
      <c r="W173">
        <f>'RESUMEN TOTAL'!AB175</f>
        <v>0</v>
      </c>
      <c r="X173">
        <f>'RESUMEN TOTAL'!AC175</f>
        <v>0</v>
      </c>
      <c r="Y173">
        <f>'RESUMEN TOTAL'!AD175</f>
        <v>0</v>
      </c>
      <c r="Z173">
        <f>'RESUMEN TOTAL'!AE175</f>
        <v>0</v>
      </c>
      <c r="AA173">
        <f>'RESUMEN TOTAL'!AF175</f>
        <v>0</v>
      </c>
      <c r="AB173">
        <f>'RESUMEN TOTAL'!AG175</f>
        <v>0</v>
      </c>
      <c r="AC173">
        <f>'RESUMEN TOTAL'!AH175</f>
        <v>0</v>
      </c>
      <c r="AD173">
        <f>'RESUMEN TOTAL'!AI175</f>
        <v>0</v>
      </c>
      <c r="AE173">
        <f>'RESUMEN TOTAL'!AJ175</f>
        <v>0</v>
      </c>
      <c r="AF173">
        <f>'RESUMEN TOTAL'!AK175</f>
        <v>0</v>
      </c>
      <c r="AG173">
        <f>'RESUMEN TOTAL'!AL175</f>
        <v>0</v>
      </c>
      <c r="AH173">
        <f>'RESUMEN TOTAL'!AM175</f>
        <v>0</v>
      </c>
      <c r="AI173">
        <f>'RESUMEN TOTAL'!AN175</f>
        <v>0</v>
      </c>
    </row>
    <row r="174" spans="1:35" x14ac:dyDescent="0.3">
      <c r="A174" t="str">
        <f>'RESUMEN TOTAL'!A176</f>
        <v>LOPEZ ROMERO</v>
      </c>
      <c r="B174" t="str">
        <f>'RESUMEN TOTAL'!B176</f>
        <v>LRO 13 (fija 2)</v>
      </c>
      <c r="C174" t="str">
        <f>'RESUMEN TOTAL'!D176</f>
        <v>LAS AMERICAS E/ BRAILLE Y ALVARADO</v>
      </c>
      <c r="D174" t="str">
        <f>'RESUMEN TOTAL'!E176</f>
        <v>Fija</v>
      </c>
      <c r="E174" t="str">
        <f>'RESUMEN TOTAL'!F176</f>
        <v>Fibra Optica</v>
      </c>
      <c r="F174" t="str">
        <f>'RESUMEN TOTAL'!K176</f>
        <v>APAGADO</v>
      </c>
      <c r="G174" t="str">
        <f>'RESUMEN TOTAL'!L176</f>
        <v>APAGADO</v>
      </c>
      <c r="H174" t="str">
        <f>'RESUMEN TOTAL'!M176</f>
        <v>APAGADO</v>
      </c>
      <c r="I174" t="str">
        <f>'RESUMEN TOTAL'!N176</f>
        <v>APAGADO</v>
      </c>
      <c r="J174" t="str">
        <f>'RESUMEN TOTAL'!O176</f>
        <v>APAGADO</v>
      </c>
      <c r="K174" t="str">
        <f>'RESUMEN TOTAL'!P176</f>
        <v>APAGADO</v>
      </c>
      <c r="L174" t="str">
        <f>'RESUMEN TOTAL'!Q176</f>
        <v>APAGADO</v>
      </c>
      <c r="M174" t="str">
        <f>'RESUMEN TOTAL'!R176</f>
        <v>APAGADO</v>
      </c>
      <c r="N174" t="str">
        <f>'RESUMEN TOTAL'!S176</f>
        <v>APAGADO</v>
      </c>
      <c r="O174" t="str">
        <f>'RESUMEN TOTAL'!T176</f>
        <v>APAGADO</v>
      </c>
      <c r="P174" t="str">
        <f>'RESUMEN TOTAL'!U176</f>
        <v>APAGADO</v>
      </c>
      <c r="Q174" t="str">
        <f>'RESUMEN TOTAL'!V176</f>
        <v>APAGADO</v>
      </c>
      <c r="R174" t="str">
        <f>'RESUMEN TOTAL'!W176</f>
        <v>APAGADO</v>
      </c>
      <c r="S174" t="str">
        <f>'RESUMEN TOTAL'!X176</f>
        <v>APAGADO</v>
      </c>
      <c r="T174">
        <f>'RESUMEN TOTAL'!Y176</f>
        <v>0</v>
      </c>
      <c r="U174">
        <f>'RESUMEN TOTAL'!Z176</f>
        <v>0</v>
      </c>
      <c r="V174">
        <f>'RESUMEN TOTAL'!AA176</f>
        <v>0</v>
      </c>
      <c r="W174">
        <f>'RESUMEN TOTAL'!AB176</f>
        <v>0</v>
      </c>
      <c r="X174">
        <f>'RESUMEN TOTAL'!AC176</f>
        <v>0</v>
      </c>
      <c r="Y174">
        <f>'RESUMEN TOTAL'!AD176</f>
        <v>0</v>
      </c>
      <c r="Z174">
        <f>'RESUMEN TOTAL'!AE176</f>
        <v>0</v>
      </c>
      <c r="AA174">
        <f>'RESUMEN TOTAL'!AF176</f>
        <v>0</v>
      </c>
      <c r="AB174">
        <f>'RESUMEN TOTAL'!AG176</f>
        <v>0</v>
      </c>
      <c r="AC174">
        <f>'RESUMEN TOTAL'!AH176</f>
        <v>0</v>
      </c>
      <c r="AD174">
        <f>'RESUMEN TOTAL'!AI176</f>
        <v>0</v>
      </c>
      <c r="AE174">
        <f>'RESUMEN TOTAL'!AJ176</f>
        <v>0</v>
      </c>
      <c r="AF174">
        <f>'RESUMEN TOTAL'!AK176</f>
        <v>0</v>
      </c>
      <c r="AG174">
        <f>'RESUMEN TOTAL'!AL176</f>
        <v>0</v>
      </c>
      <c r="AH174">
        <f>'RESUMEN TOTAL'!AM176</f>
        <v>0</v>
      </c>
      <c r="AI174">
        <f>'RESUMEN TOTAL'!AN176</f>
        <v>0</v>
      </c>
    </row>
    <row r="175" spans="1:35" x14ac:dyDescent="0.3">
      <c r="A175" t="str">
        <f>'RESUMEN TOTAL'!A177</f>
        <v>LOPEZ ROMERO</v>
      </c>
      <c r="B175" t="str">
        <f>'RESUMEN TOTAL'!B177</f>
        <v>LRO01</v>
      </c>
      <c r="C175" t="str">
        <f>'RESUMEN TOTAL'!D177</f>
        <v>H. IRIGOYEN Y BRAILE</v>
      </c>
      <c r="D175" t="str">
        <f>'RESUMEN TOTAL'!E177</f>
        <v>FIJA</v>
      </c>
      <c r="E175" t="str">
        <f>'RESUMEN TOTAL'!F177</f>
        <v>FIBRA OPTICA</v>
      </c>
      <c r="F175" t="str">
        <f>'RESUMEN TOTAL'!K177</f>
        <v>APAGADO</v>
      </c>
      <c r="G175" t="str">
        <f>'RESUMEN TOTAL'!L177</f>
        <v>APAGADO</v>
      </c>
      <c r="H175">
        <f>'RESUMEN TOTAL'!M177</f>
        <v>0</v>
      </c>
      <c r="I175" t="str">
        <f>'RESUMEN TOTAL'!N177</f>
        <v>APAGADO</v>
      </c>
      <c r="J175" t="str">
        <f>'RESUMEN TOTAL'!O177</f>
        <v>APAGADO</v>
      </c>
      <c r="K175" t="str">
        <f>'RESUMEN TOTAL'!P177</f>
        <v>APAGADO</v>
      </c>
      <c r="L175" t="str">
        <f>'RESUMEN TOTAL'!Q177</f>
        <v>APAGADO</v>
      </c>
      <c r="M175" t="str">
        <f>'RESUMEN TOTAL'!R177</f>
        <v>APAGADO</v>
      </c>
      <c r="N175" t="str">
        <f>'RESUMEN TOTAL'!S177</f>
        <v>APAGADO</v>
      </c>
      <c r="O175" t="str">
        <f>'RESUMEN TOTAL'!T177</f>
        <v>APAGADO</v>
      </c>
      <c r="P175" t="str">
        <f>'RESUMEN TOTAL'!U177</f>
        <v>APAGADO</v>
      </c>
      <c r="Q175" t="str">
        <f>'RESUMEN TOTAL'!V177</f>
        <v>APAGADO</v>
      </c>
      <c r="R175" t="str">
        <f>'RESUMEN TOTAL'!W177</f>
        <v>APAGADO</v>
      </c>
      <c r="S175" t="str">
        <f>'RESUMEN TOTAL'!X177</f>
        <v>APAGADO</v>
      </c>
      <c r="T175" t="str">
        <f>'RESUMEN TOTAL'!Y177</f>
        <v>APAGADO</v>
      </c>
      <c r="U175" t="str">
        <f>'RESUMEN TOTAL'!Z177</f>
        <v>APAGADO</v>
      </c>
      <c r="V175" t="str">
        <f>'RESUMEN TOTAL'!AA177</f>
        <v>APAGADO</v>
      </c>
      <c r="W175" t="str">
        <f>'RESUMEN TOTAL'!AB177</f>
        <v>APAGADO</v>
      </c>
      <c r="X175" t="str">
        <f>'RESUMEN TOTAL'!AC177</f>
        <v>APAGADO</v>
      </c>
      <c r="Y175" t="str">
        <f>'RESUMEN TOTAL'!AD177</f>
        <v>APAGADO</v>
      </c>
      <c r="Z175" t="str">
        <f>'RESUMEN TOTAL'!AE177</f>
        <v>APAGADO</v>
      </c>
      <c r="AA175" t="str">
        <f>'RESUMEN TOTAL'!AF177</f>
        <v>APAGADO</v>
      </c>
      <c r="AB175" t="str">
        <f>'RESUMEN TOTAL'!AG177</f>
        <v>APAGADO</v>
      </c>
      <c r="AC175" t="str">
        <f>'RESUMEN TOTAL'!AH177</f>
        <v>APAGADO</v>
      </c>
      <c r="AD175" t="str">
        <f>'RESUMEN TOTAL'!AI177</f>
        <v>APAGADO</v>
      </c>
      <c r="AE175" t="str">
        <f>'RESUMEN TOTAL'!AJ177</f>
        <v>APAGADO</v>
      </c>
      <c r="AF175" t="str">
        <f>'RESUMEN TOTAL'!AK177</f>
        <v>APAGADO</v>
      </c>
      <c r="AG175">
        <f>'RESUMEN TOTAL'!AL177</f>
        <v>0</v>
      </c>
      <c r="AH175">
        <f>'RESUMEN TOTAL'!AM177</f>
        <v>0</v>
      </c>
      <c r="AI175">
        <f>'RESUMEN TOTAL'!AN177</f>
        <v>0</v>
      </c>
    </row>
    <row r="176" spans="1:35" x14ac:dyDescent="0.3">
      <c r="A176" t="str">
        <f>'RESUMEN TOTAL'!A178</f>
        <v>PRESIDENTE SARMIENTO</v>
      </c>
      <c r="B176" t="str">
        <f>'RESUMEN TOTAL'!B178</f>
        <v>LRO02</v>
      </c>
      <c r="C176" t="str">
        <f>'RESUMEN TOTAL'!D178</f>
        <v>H. Irigoyen e Islas Orcadas</v>
      </c>
      <c r="D176" t="str">
        <f>'RESUMEN TOTAL'!E178</f>
        <v>Domo</v>
      </c>
      <c r="E176" t="str">
        <f>'RESUMEN TOTAL'!F178</f>
        <v>FIBRA OPTICA</v>
      </c>
      <c r="F176" t="str">
        <f>'RESUMEN TOTAL'!K178</f>
        <v>APAGADO</v>
      </c>
      <c r="G176" t="str">
        <f>'RESUMEN TOTAL'!L178</f>
        <v>APAGADO</v>
      </c>
      <c r="H176">
        <f>'RESUMEN TOTAL'!M178</f>
        <v>0</v>
      </c>
      <c r="I176">
        <f>'RESUMEN TOTAL'!N178</f>
        <v>0</v>
      </c>
      <c r="J176">
        <f>'RESUMEN TOTAL'!O178</f>
        <v>0</v>
      </c>
      <c r="K176">
        <f>'RESUMEN TOTAL'!P178</f>
        <v>0</v>
      </c>
      <c r="L176">
        <f>'RESUMEN TOTAL'!Q178</f>
        <v>0</v>
      </c>
      <c r="M176" t="str">
        <f>'RESUMEN TOTAL'!R178</f>
        <v>APAGADO</v>
      </c>
      <c r="N176" t="str">
        <f>'RESUMEN TOTAL'!S178</f>
        <v>APAGADO</v>
      </c>
      <c r="O176" t="str">
        <f>'RESUMEN TOTAL'!T178</f>
        <v>APAGADO</v>
      </c>
      <c r="P176" t="str">
        <f>'RESUMEN TOTAL'!U178</f>
        <v>APAGADO</v>
      </c>
      <c r="Q176" t="str">
        <f>'RESUMEN TOTAL'!V178</f>
        <v>APAGADO</v>
      </c>
      <c r="R176" t="str">
        <f>'RESUMEN TOTAL'!W178</f>
        <v>APAGADO</v>
      </c>
      <c r="S176" t="str">
        <f>'RESUMEN TOTAL'!X178</f>
        <v>APAGADO</v>
      </c>
      <c r="T176" t="str">
        <f>'RESUMEN TOTAL'!Y178</f>
        <v>APAGADO</v>
      </c>
      <c r="U176" t="str">
        <f>'RESUMEN TOTAL'!Z178</f>
        <v>APAGADO</v>
      </c>
      <c r="V176" t="str">
        <f>'RESUMEN TOTAL'!AA178</f>
        <v>APAGADO</v>
      </c>
      <c r="W176" t="str">
        <f>'RESUMEN TOTAL'!AB178</f>
        <v>APAGADO</v>
      </c>
      <c r="X176">
        <f>'RESUMEN TOTAL'!AC178</f>
        <v>0</v>
      </c>
      <c r="Y176" t="str">
        <f>'RESUMEN TOTAL'!AD178</f>
        <v>APAGADO</v>
      </c>
      <c r="Z176" t="str">
        <f>'RESUMEN TOTAL'!AE178</f>
        <v>APAGADO</v>
      </c>
      <c r="AA176" t="str">
        <f>'RESUMEN TOTAL'!AF178</f>
        <v>APAGADO</v>
      </c>
      <c r="AB176" t="str">
        <f>'RESUMEN TOTAL'!AG178</f>
        <v>APAGADO</v>
      </c>
      <c r="AC176" t="str">
        <f>'RESUMEN TOTAL'!AH178</f>
        <v>APAGADO</v>
      </c>
      <c r="AD176" t="str">
        <f>'RESUMEN TOTAL'!AI178</f>
        <v>APAGADO</v>
      </c>
      <c r="AE176" t="str">
        <f>'RESUMEN TOTAL'!AJ178</f>
        <v>APAGADO</v>
      </c>
      <c r="AF176" t="str">
        <f>'RESUMEN TOTAL'!AK178</f>
        <v>APAGADO</v>
      </c>
      <c r="AG176">
        <f>'RESUMEN TOTAL'!AL178</f>
        <v>0</v>
      </c>
      <c r="AH176">
        <f>'RESUMEN TOTAL'!AM178</f>
        <v>0</v>
      </c>
      <c r="AI176">
        <f>'RESUMEN TOTAL'!AN178</f>
        <v>0</v>
      </c>
    </row>
    <row r="177" spans="1:35" x14ac:dyDescent="0.3">
      <c r="A177" t="str">
        <f>'RESUMEN TOTAL'!A179</f>
        <v>LOPEZ ROMERO</v>
      </c>
      <c r="B177" t="str">
        <f>'RESUMEN TOTAL'!B179</f>
        <v>LRO03</v>
      </c>
      <c r="C177" t="str">
        <f>'RESUMEN TOTAL'!D179</f>
        <v>H. Irigoyen y Parravicini</v>
      </c>
      <c r="D177" t="str">
        <f>'RESUMEN TOTAL'!E179</f>
        <v>Fija</v>
      </c>
      <c r="E177" t="str">
        <f>'RESUMEN TOTAL'!F179</f>
        <v>Fibra Optica</v>
      </c>
      <c r="F177" t="str">
        <f>'RESUMEN TOTAL'!K179</f>
        <v>APAGADO</v>
      </c>
      <c r="G177" t="str">
        <f>'RESUMEN TOTAL'!L179</f>
        <v>APAGADO</v>
      </c>
      <c r="H177">
        <f>'RESUMEN TOTAL'!M179</f>
        <v>0</v>
      </c>
      <c r="I177">
        <f>'RESUMEN TOTAL'!N179</f>
        <v>0</v>
      </c>
      <c r="J177" t="str">
        <f>'RESUMEN TOTAL'!O179</f>
        <v>APAGADO</v>
      </c>
      <c r="K177" t="str">
        <f>'RESUMEN TOTAL'!P179</f>
        <v>APAGADO</v>
      </c>
      <c r="L177" t="str">
        <f>'RESUMEN TOTAL'!Q179</f>
        <v>APAGADO</v>
      </c>
      <c r="M177" t="str">
        <f>'RESUMEN TOTAL'!R179</f>
        <v>APAGADO</v>
      </c>
      <c r="N177" t="str">
        <f>'RESUMEN TOTAL'!S179</f>
        <v>APAGADO</v>
      </c>
      <c r="O177" t="str">
        <f>'RESUMEN TOTAL'!T179</f>
        <v>APAGADO</v>
      </c>
      <c r="P177" t="str">
        <f>'RESUMEN TOTAL'!U179</f>
        <v>APAGADO</v>
      </c>
      <c r="Q177" t="str">
        <f>'RESUMEN TOTAL'!V179</f>
        <v>APAGADO</v>
      </c>
      <c r="R177" t="str">
        <f>'RESUMEN TOTAL'!W179</f>
        <v>APAGADO</v>
      </c>
      <c r="S177" t="str">
        <f>'RESUMEN TOTAL'!X179</f>
        <v>APAGADO</v>
      </c>
      <c r="T177" t="str">
        <f>'RESUMEN TOTAL'!Y179</f>
        <v>APAGADO</v>
      </c>
      <c r="U177" t="str">
        <f>'RESUMEN TOTAL'!Z179</f>
        <v>APAGADO</v>
      </c>
      <c r="V177" t="str">
        <f>'RESUMEN TOTAL'!AA179</f>
        <v>APAGADO</v>
      </c>
      <c r="W177" t="str">
        <f>'RESUMEN TOTAL'!AB179</f>
        <v>APAGADO</v>
      </c>
      <c r="X177" t="str">
        <f>'RESUMEN TOTAL'!AC179</f>
        <v>APAGADO</v>
      </c>
      <c r="Y177" t="str">
        <f>'RESUMEN TOTAL'!AD179</f>
        <v>APAGADO</v>
      </c>
      <c r="Z177" t="str">
        <f>'RESUMEN TOTAL'!AE179</f>
        <v>APAGADO</v>
      </c>
      <c r="AA177" t="str">
        <f>'RESUMEN TOTAL'!AF179</f>
        <v>APAGADO</v>
      </c>
      <c r="AB177" t="str">
        <f>'RESUMEN TOTAL'!AG179</f>
        <v>APAGADO</v>
      </c>
      <c r="AC177" t="str">
        <f>'RESUMEN TOTAL'!AH179</f>
        <v>APAGADO</v>
      </c>
      <c r="AD177" t="str">
        <f>'RESUMEN TOTAL'!AI179</f>
        <v>APAGADO</v>
      </c>
      <c r="AE177" t="str">
        <f>'RESUMEN TOTAL'!AJ179</f>
        <v>APAGADO</v>
      </c>
      <c r="AF177" t="str">
        <f>'RESUMEN TOTAL'!AK179</f>
        <v>APAGADO</v>
      </c>
      <c r="AG177">
        <f>'RESUMEN TOTAL'!AL179</f>
        <v>0</v>
      </c>
      <c r="AH177">
        <f>'RESUMEN TOTAL'!AM179</f>
        <v>0</v>
      </c>
      <c r="AI177">
        <f>'RESUMEN TOTAL'!AN179</f>
        <v>0</v>
      </c>
    </row>
    <row r="178" spans="1:35" x14ac:dyDescent="0.3">
      <c r="A178" t="str">
        <f>'RESUMEN TOTAL'!A180</f>
        <v>LOPEZ ROMERO</v>
      </c>
      <c r="B178" t="str">
        <f>'RESUMEN TOTAL'!B180</f>
        <v>LRO04</v>
      </c>
      <c r="C178" t="str">
        <f>'RESUMEN TOTAL'!D180</f>
        <v>H. Irigoyen y Alvarado</v>
      </c>
      <c r="D178" t="str">
        <f>'RESUMEN TOTAL'!E180</f>
        <v>FIJA</v>
      </c>
      <c r="E178" t="str">
        <f>'RESUMEN TOTAL'!F180</f>
        <v>Fibra Optica</v>
      </c>
      <c r="F178">
        <f>'RESUMEN TOTAL'!K180</f>
        <v>0</v>
      </c>
      <c r="G178">
        <f>'RESUMEN TOTAL'!L180</f>
        <v>0</v>
      </c>
      <c r="H178">
        <f>'RESUMEN TOTAL'!M180</f>
        <v>0</v>
      </c>
      <c r="I178">
        <f>'RESUMEN TOTAL'!N180</f>
        <v>0</v>
      </c>
      <c r="J178">
        <f>'RESUMEN TOTAL'!O180</f>
        <v>0</v>
      </c>
      <c r="K178">
        <f>'RESUMEN TOTAL'!P180</f>
        <v>0</v>
      </c>
      <c r="L178">
        <f>'RESUMEN TOTAL'!Q180</f>
        <v>0</v>
      </c>
      <c r="M178" t="str">
        <f>'RESUMEN TOTAL'!R180</f>
        <v>APAGADO</v>
      </c>
      <c r="N178">
        <f>'RESUMEN TOTAL'!S180</f>
        <v>0</v>
      </c>
      <c r="O178" t="str">
        <f>'RESUMEN TOTAL'!T180</f>
        <v>APAGADO</v>
      </c>
      <c r="P178">
        <f>'RESUMEN TOTAL'!U180</f>
        <v>0</v>
      </c>
      <c r="Q178">
        <f>'RESUMEN TOTAL'!V180</f>
        <v>0</v>
      </c>
      <c r="R178">
        <f>'RESUMEN TOTAL'!W180</f>
        <v>0</v>
      </c>
      <c r="S178">
        <f>'RESUMEN TOTAL'!X180</f>
        <v>0</v>
      </c>
      <c r="T178">
        <f>'RESUMEN TOTAL'!Y180</f>
        <v>0</v>
      </c>
      <c r="U178">
        <f>'RESUMEN TOTAL'!Z180</f>
        <v>0</v>
      </c>
      <c r="V178">
        <f>'RESUMEN TOTAL'!AA180</f>
        <v>0</v>
      </c>
      <c r="W178">
        <f>'RESUMEN TOTAL'!AB180</f>
        <v>0</v>
      </c>
      <c r="X178">
        <f>'RESUMEN TOTAL'!AC180</f>
        <v>0</v>
      </c>
      <c r="Y178">
        <f>'RESUMEN TOTAL'!AD180</f>
        <v>0</v>
      </c>
      <c r="Z178">
        <f>'RESUMEN TOTAL'!AE180</f>
        <v>0</v>
      </c>
      <c r="AA178">
        <f>'RESUMEN TOTAL'!AF180</f>
        <v>0</v>
      </c>
      <c r="AB178">
        <f>'RESUMEN TOTAL'!AG180</f>
        <v>0</v>
      </c>
      <c r="AC178">
        <f>'RESUMEN TOTAL'!AH180</f>
        <v>0</v>
      </c>
      <c r="AD178">
        <f>'RESUMEN TOTAL'!AI180</f>
        <v>0</v>
      </c>
      <c r="AE178">
        <f>'RESUMEN TOTAL'!AJ180</f>
        <v>0</v>
      </c>
      <c r="AF178">
        <f>'RESUMEN TOTAL'!AK180</f>
        <v>0</v>
      </c>
      <c r="AG178">
        <f>'RESUMEN TOTAL'!AL180</f>
        <v>0</v>
      </c>
      <c r="AH178">
        <f>'RESUMEN TOTAL'!AM180</f>
        <v>0</v>
      </c>
      <c r="AI178">
        <f>'RESUMEN TOTAL'!AN180</f>
        <v>0</v>
      </c>
    </row>
    <row r="179" spans="1:35" x14ac:dyDescent="0.3">
      <c r="A179" t="str">
        <f>'RESUMEN TOTAL'!A181</f>
        <v>PRESIDENTE SARMIENTO</v>
      </c>
      <c r="B179" t="str">
        <f>'RESUMEN TOTAL'!B181</f>
        <v>LRO06</v>
      </c>
      <c r="C179" t="str">
        <f>'RESUMEN TOTAL'!D181</f>
        <v>H. Irigoyen y Belgrano</v>
      </c>
      <c r="D179" t="str">
        <f>'RESUMEN TOTAL'!E181</f>
        <v>Domo</v>
      </c>
      <c r="E179" t="str">
        <f>'RESUMEN TOTAL'!F181</f>
        <v>Fibra Optica</v>
      </c>
      <c r="F179" t="str">
        <f>'RESUMEN TOTAL'!K181</f>
        <v>APAGADO</v>
      </c>
      <c r="G179" t="str">
        <f>'RESUMEN TOTAL'!L181</f>
        <v>APAGADO</v>
      </c>
      <c r="H179" t="str">
        <f>'RESUMEN TOTAL'!M181</f>
        <v>APAGADO</v>
      </c>
      <c r="I179" t="str">
        <f>'RESUMEN TOTAL'!N181</f>
        <v>APAGADO</v>
      </c>
      <c r="J179" t="str">
        <f>'RESUMEN TOTAL'!O181</f>
        <v>APAGADO</v>
      </c>
      <c r="K179" t="str">
        <f>'RESUMEN TOTAL'!P181</f>
        <v>APAGADO</v>
      </c>
      <c r="L179" t="str">
        <f>'RESUMEN TOTAL'!Q181</f>
        <v>APAGADO</v>
      </c>
      <c r="M179" t="str">
        <f>'RESUMEN TOTAL'!R181</f>
        <v>APAGADO</v>
      </c>
      <c r="N179" t="str">
        <f>'RESUMEN TOTAL'!S181</f>
        <v>APAGADO</v>
      </c>
      <c r="O179" t="str">
        <f>'RESUMEN TOTAL'!T181</f>
        <v>APAGADO</v>
      </c>
      <c r="P179" t="str">
        <f>'RESUMEN TOTAL'!U181</f>
        <v>APAGADO</v>
      </c>
      <c r="Q179" t="str">
        <f>'RESUMEN TOTAL'!V181</f>
        <v>APAGADO</v>
      </c>
      <c r="R179" t="str">
        <f>'RESUMEN TOTAL'!W181</f>
        <v>APAGADO</v>
      </c>
      <c r="S179" t="str">
        <f>'RESUMEN TOTAL'!X181</f>
        <v>APAGADO</v>
      </c>
      <c r="T179" t="str">
        <f>'RESUMEN TOTAL'!Y181</f>
        <v>APAGADO</v>
      </c>
      <c r="U179">
        <f>'RESUMEN TOTAL'!Z181</f>
        <v>0</v>
      </c>
      <c r="V179">
        <f>'RESUMEN TOTAL'!AA181</f>
        <v>0</v>
      </c>
      <c r="W179">
        <f>'RESUMEN TOTAL'!AB181</f>
        <v>0</v>
      </c>
      <c r="X179">
        <f>'RESUMEN TOTAL'!AC181</f>
        <v>0</v>
      </c>
      <c r="Y179">
        <f>'RESUMEN TOTAL'!AD181</f>
        <v>0</v>
      </c>
      <c r="Z179">
        <f>'RESUMEN TOTAL'!AE181</f>
        <v>0</v>
      </c>
      <c r="AA179">
        <f>'RESUMEN TOTAL'!AF181</f>
        <v>0</v>
      </c>
      <c r="AB179">
        <f>'RESUMEN TOTAL'!AG181</f>
        <v>0</v>
      </c>
      <c r="AC179">
        <f>'RESUMEN TOTAL'!AH181</f>
        <v>0</v>
      </c>
      <c r="AD179">
        <f>'RESUMEN TOTAL'!AI181</f>
        <v>0</v>
      </c>
      <c r="AE179">
        <f>'RESUMEN TOTAL'!AJ181</f>
        <v>0</v>
      </c>
      <c r="AF179">
        <f>'RESUMEN TOTAL'!AK181</f>
        <v>0</v>
      </c>
      <c r="AG179">
        <f>'RESUMEN TOTAL'!AL181</f>
        <v>0</v>
      </c>
      <c r="AH179">
        <f>'RESUMEN TOTAL'!AM181</f>
        <v>0</v>
      </c>
      <c r="AI179">
        <f>'RESUMEN TOTAL'!AN181</f>
        <v>0</v>
      </c>
    </row>
    <row r="180" spans="1:35" x14ac:dyDescent="0.3">
      <c r="A180" t="str">
        <f>'RESUMEN TOTAL'!A182</f>
        <v>LOPEZ ROMERO</v>
      </c>
      <c r="B180" t="str">
        <f>'RESUMEN TOTAL'!B182</f>
        <v>LRO07</v>
      </c>
      <c r="C180" t="str">
        <f>'RESUMEN TOTAL'!D182</f>
        <v>H. Irigoyen y Remedios de Escalada</v>
      </c>
      <c r="D180" t="str">
        <f>'RESUMEN TOTAL'!E182</f>
        <v>Domo</v>
      </c>
      <c r="E180" t="str">
        <f>'RESUMEN TOTAL'!F182</f>
        <v>Fibra Optica</v>
      </c>
      <c r="F180" t="str">
        <f>'RESUMEN TOTAL'!K182</f>
        <v>APAGADO</v>
      </c>
      <c r="G180" t="str">
        <f>'RESUMEN TOTAL'!L182</f>
        <v>APAGADO</v>
      </c>
      <c r="H180" t="str">
        <f>'RESUMEN TOTAL'!M182</f>
        <v>APAGADO</v>
      </c>
      <c r="I180" t="str">
        <f>'RESUMEN TOTAL'!N182</f>
        <v>APAGADO</v>
      </c>
      <c r="J180" t="str">
        <f>'RESUMEN TOTAL'!O182</f>
        <v>APAGADO</v>
      </c>
      <c r="K180" t="str">
        <f>'RESUMEN TOTAL'!P182</f>
        <v>APAGADO</v>
      </c>
      <c r="L180" t="str">
        <f>'RESUMEN TOTAL'!Q182</f>
        <v>APAGADO</v>
      </c>
      <c r="M180" t="str">
        <f>'RESUMEN TOTAL'!R182</f>
        <v>APAGADO</v>
      </c>
      <c r="N180" t="str">
        <f>'RESUMEN TOTAL'!S182</f>
        <v>APAGADO</v>
      </c>
      <c r="O180" t="str">
        <f>'RESUMEN TOTAL'!T182</f>
        <v>APAGADO</v>
      </c>
      <c r="P180" t="str">
        <f>'RESUMEN TOTAL'!U182</f>
        <v>APAGADO</v>
      </c>
      <c r="Q180" t="str">
        <f>'RESUMEN TOTAL'!V182</f>
        <v>APAGADO</v>
      </c>
      <c r="R180" t="str">
        <f>'RESUMEN TOTAL'!W182</f>
        <v>APAGADO</v>
      </c>
      <c r="S180" t="str">
        <f>'RESUMEN TOTAL'!X182</f>
        <v>APAGADO</v>
      </c>
      <c r="T180">
        <f>'RESUMEN TOTAL'!Y182</f>
        <v>0</v>
      </c>
      <c r="U180">
        <f>'RESUMEN TOTAL'!Z182</f>
        <v>0</v>
      </c>
      <c r="V180">
        <f>'RESUMEN TOTAL'!AA182</f>
        <v>0</v>
      </c>
      <c r="W180">
        <f>'RESUMEN TOTAL'!AB182</f>
        <v>0</v>
      </c>
      <c r="X180">
        <f>'RESUMEN TOTAL'!AC182</f>
        <v>0</v>
      </c>
      <c r="Y180">
        <f>'RESUMEN TOTAL'!AD182</f>
        <v>0</v>
      </c>
      <c r="Z180">
        <f>'RESUMEN TOTAL'!AE182</f>
        <v>0</v>
      </c>
      <c r="AA180">
        <f>'RESUMEN TOTAL'!AF182</f>
        <v>0</v>
      </c>
      <c r="AB180">
        <f>'RESUMEN TOTAL'!AG182</f>
        <v>0</v>
      </c>
      <c r="AC180">
        <f>'RESUMEN TOTAL'!AH182</f>
        <v>0</v>
      </c>
      <c r="AD180">
        <f>'RESUMEN TOTAL'!AI182</f>
        <v>0</v>
      </c>
      <c r="AE180">
        <f>'RESUMEN TOTAL'!AJ182</f>
        <v>0</v>
      </c>
      <c r="AF180">
        <f>'RESUMEN TOTAL'!AK182</f>
        <v>0</v>
      </c>
      <c r="AG180">
        <f>'RESUMEN TOTAL'!AL182</f>
        <v>0</v>
      </c>
      <c r="AH180">
        <f>'RESUMEN TOTAL'!AM182</f>
        <v>0</v>
      </c>
      <c r="AI180">
        <f>'RESUMEN TOTAL'!AN182</f>
        <v>0</v>
      </c>
    </row>
    <row r="181" spans="1:35" x14ac:dyDescent="0.3">
      <c r="A181" t="str">
        <f>'RESUMEN TOTAL'!A183</f>
        <v>LOPEZ ROMERO</v>
      </c>
      <c r="B181" t="str">
        <f>'RESUMEN TOTAL'!B183</f>
        <v>LRO08</v>
      </c>
      <c r="C181" t="str">
        <f>'RESUMEN TOTAL'!D183</f>
        <v>Remedios de Escalada y Finochieto</v>
      </c>
      <c r="D181" t="str">
        <f>'RESUMEN TOTAL'!E183</f>
        <v>Domo</v>
      </c>
      <c r="E181" t="str">
        <f>'RESUMEN TOTAL'!F183</f>
        <v>Fibra Optica</v>
      </c>
      <c r="F181" t="str">
        <f>'RESUMEN TOTAL'!K183</f>
        <v>APAGADO</v>
      </c>
      <c r="G181" t="str">
        <f>'RESUMEN TOTAL'!L183</f>
        <v>APAGADO</v>
      </c>
      <c r="H181" t="str">
        <f>'RESUMEN TOTAL'!M183</f>
        <v>APAGADO</v>
      </c>
      <c r="I181" t="str">
        <f>'RESUMEN TOTAL'!N183</f>
        <v>APAGADO</v>
      </c>
      <c r="J181" t="str">
        <f>'RESUMEN TOTAL'!O183</f>
        <v>APAGADO</v>
      </c>
      <c r="K181" t="str">
        <f>'RESUMEN TOTAL'!P183</f>
        <v>APAGADO</v>
      </c>
      <c r="L181" t="str">
        <f>'RESUMEN TOTAL'!Q183</f>
        <v>APAGADO</v>
      </c>
      <c r="M181" t="str">
        <f>'RESUMEN TOTAL'!R183</f>
        <v>APAGADO</v>
      </c>
      <c r="N181" t="str">
        <f>'RESUMEN TOTAL'!S183</f>
        <v>APAGADO</v>
      </c>
      <c r="O181" t="str">
        <f>'RESUMEN TOTAL'!T183</f>
        <v>APAGADO</v>
      </c>
      <c r="P181" t="str">
        <f>'RESUMEN TOTAL'!U183</f>
        <v>APAGADO</v>
      </c>
      <c r="Q181" t="str">
        <f>'RESUMEN TOTAL'!V183</f>
        <v>APAGADO</v>
      </c>
      <c r="R181" t="str">
        <f>'RESUMEN TOTAL'!W183</f>
        <v>APAGADO</v>
      </c>
      <c r="S181" t="str">
        <f>'RESUMEN TOTAL'!X183</f>
        <v>APAGADO</v>
      </c>
      <c r="T181">
        <f>'RESUMEN TOTAL'!Y183</f>
        <v>0</v>
      </c>
      <c r="U181">
        <f>'RESUMEN TOTAL'!Z183</f>
        <v>0</v>
      </c>
      <c r="V181">
        <f>'RESUMEN TOTAL'!AA183</f>
        <v>0</v>
      </c>
      <c r="W181">
        <f>'RESUMEN TOTAL'!AB183</f>
        <v>0</v>
      </c>
      <c r="X181">
        <f>'RESUMEN TOTAL'!AC183</f>
        <v>0</v>
      </c>
      <c r="Y181">
        <f>'RESUMEN TOTAL'!AD183</f>
        <v>0</v>
      </c>
      <c r="Z181">
        <f>'RESUMEN TOTAL'!AE183</f>
        <v>0</v>
      </c>
      <c r="AA181">
        <f>'RESUMEN TOTAL'!AF183</f>
        <v>0</v>
      </c>
      <c r="AB181">
        <f>'RESUMEN TOTAL'!AG183</f>
        <v>0</v>
      </c>
      <c r="AC181">
        <f>'RESUMEN TOTAL'!AH183</f>
        <v>0</v>
      </c>
      <c r="AD181">
        <f>'RESUMEN TOTAL'!AI183</f>
        <v>0</v>
      </c>
      <c r="AE181">
        <f>'RESUMEN TOTAL'!AJ183</f>
        <v>0</v>
      </c>
      <c r="AF181">
        <f>'RESUMEN TOTAL'!AK183</f>
        <v>0</v>
      </c>
      <c r="AG181">
        <f>'RESUMEN TOTAL'!AL183</f>
        <v>0</v>
      </c>
      <c r="AH181">
        <f>'RESUMEN TOTAL'!AM183</f>
        <v>0</v>
      </c>
      <c r="AI181">
        <f>'RESUMEN TOTAL'!AN183</f>
        <v>0</v>
      </c>
    </row>
    <row r="182" spans="1:35" x14ac:dyDescent="0.3">
      <c r="A182" t="str">
        <f>'RESUMEN TOTAL'!A184</f>
        <v>LOPEZ ROMERO</v>
      </c>
      <c r="B182" t="str">
        <f>'RESUMEN TOTAL'!B184</f>
        <v>LRO11</v>
      </c>
      <c r="C182" t="str">
        <f>'RESUMEN TOTAL'!D184</f>
        <v>Av. Yrigoyen y Braile</v>
      </c>
      <c r="D182" t="e">
        <f>'RESUMEN TOTAL'!#REF!</f>
        <v>#REF!</v>
      </c>
      <c r="E182" t="str">
        <f>'RESUMEN TOTAL'!F184</f>
        <v>FIBRA OPTICA</v>
      </c>
      <c r="F182" t="str">
        <f>'RESUMEN TOTAL'!K184</f>
        <v>APAGADO</v>
      </c>
      <c r="G182" t="str">
        <f>'RESUMEN TOTAL'!L184</f>
        <v>APAGADO</v>
      </c>
      <c r="H182" t="str">
        <f>'RESUMEN TOTAL'!M184</f>
        <v>APAGADO</v>
      </c>
      <c r="I182" t="str">
        <f>'RESUMEN TOTAL'!N184</f>
        <v>APAGADO</v>
      </c>
      <c r="J182" t="str">
        <f>'RESUMEN TOTAL'!O184</f>
        <v>APAGADO</v>
      </c>
      <c r="K182" t="str">
        <f>'RESUMEN TOTAL'!P184</f>
        <v>APAGADO</v>
      </c>
      <c r="L182" t="str">
        <f>'RESUMEN TOTAL'!Q184</f>
        <v>APAGADO</v>
      </c>
      <c r="M182" t="str">
        <f>'RESUMEN TOTAL'!R184</f>
        <v>APAGADO</v>
      </c>
      <c r="N182" t="str">
        <f>'RESUMEN TOTAL'!S184</f>
        <v>APAGADO</v>
      </c>
      <c r="O182" t="str">
        <f>'RESUMEN TOTAL'!T184</f>
        <v>APAGADO</v>
      </c>
      <c r="P182" t="str">
        <f>'RESUMEN TOTAL'!U184</f>
        <v>APAGADO</v>
      </c>
      <c r="Q182" t="str">
        <f>'RESUMEN TOTAL'!V184</f>
        <v>APAGADO</v>
      </c>
      <c r="R182" t="str">
        <f>'RESUMEN TOTAL'!W184</f>
        <v>APAGADO</v>
      </c>
      <c r="S182" t="str">
        <f>'RESUMEN TOTAL'!X184</f>
        <v>APAGADO</v>
      </c>
      <c r="T182" t="str">
        <f>'RESUMEN TOTAL'!Y184</f>
        <v>APAGADO</v>
      </c>
      <c r="U182" t="str">
        <f>'RESUMEN TOTAL'!Z184</f>
        <v>APAGADO</v>
      </c>
      <c r="V182" t="str">
        <f>'RESUMEN TOTAL'!AA184</f>
        <v>APAGADO</v>
      </c>
      <c r="W182" t="str">
        <f>'RESUMEN TOTAL'!AB184</f>
        <v>APAGADO</v>
      </c>
      <c r="X182" t="str">
        <f>'RESUMEN TOTAL'!AC184</f>
        <v>APAGADO</v>
      </c>
      <c r="Y182" t="str">
        <f>'RESUMEN TOTAL'!AD184</f>
        <v>APAGADO</v>
      </c>
      <c r="Z182" t="str">
        <f>'RESUMEN TOTAL'!AE184</f>
        <v>APAGADO</v>
      </c>
      <c r="AA182" t="str">
        <f>'RESUMEN TOTAL'!AF184</f>
        <v>APAGADO</v>
      </c>
      <c r="AB182" t="str">
        <f>'RESUMEN TOTAL'!AG184</f>
        <v>APAGADO</v>
      </c>
      <c r="AC182" t="str">
        <f>'RESUMEN TOTAL'!AH184</f>
        <v>APAGADO</v>
      </c>
      <c r="AD182" t="str">
        <f>'RESUMEN TOTAL'!AI184</f>
        <v>APAGADO</v>
      </c>
      <c r="AE182" t="str">
        <f>'RESUMEN TOTAL'!AJ184</f>
        <v>APAGADO</v>
      </c>
      <c r="AF182" t="str">
        <f>'RESUMEN TOTAL'!AK184</f>
        <v>APAGADO</v>
      </c>
      <c r="AG182">
        <f>'RESUMEN TOTAL'!AL184</f>
        <v>0</v>
      </c>
      <c r="AH182">
        <f>'RESUMEN TOTAL'!AM184</f>
        <v>0</v>
      </c>
      <c r="AI182">
        <f>'RESUMEN TOTAL'!AN184</f>
        <v>0</v>
      </c>
    </row>
    <row r="183" spans="1:35" x14ac:dyDescent="0.3">
      <c r="A183" t="str">
        <f>'RESUMEN TOTAL'!A185</f>
        <v>LOPEZ ROMERO</v>
      </c>
      <c r="B183" t="str">
        <f>'RESUMEN TOTAL'!B185</f>
        <v>LRO14</v>
      </c>
      <c r="C183" t="str">
        <f>'RESUMEN TOTAL'!D185</f>
        <v>YRIGOYEN Y STORNI</v>
      </c>
      <c r="D183" t="str">
        <f>'RESUMEN TOTAL'!E185</f>
        <v>DOMO</v>
      </c>
      <c r="E183" t="str">
        <f>'RESUMEN TOTAL'!F185</f>
        <v>Fibra Optica</v>
      </c>
      <c r="F183" t="str">
        <f>'RESUMEN TOTAL'!K185</f>
        <v>APAGADO</v>
      </c>
      <c r="G183">
        <f>'RESUMEN TOTAL'!L185</f>
        <v>0</v>
      </c>
      <c r="H183" t="str">
        <f>'RESUMEN TOTAL'!M185</f>
        <v>APAGADO</v>
      </c>
      <c r="I183" t="str">
        <f>'RESUMEN TOTAL'!N185</f>
        <v>APAGADO</v>
      </c>
      <c r="J183" t="str">
        <f>'RESUMEN TOTAL'!O185</f>
        <v>APAGADO</v>
      </c>
      <c r="K183" t="str">
        <f>'RESUMEN TOTAL'!P185</f>
        <v>APAGADO</v>
      </c>
      <c r="L183" t="str">
        <f>'RESUMEN TOTAL'!Q185</f>
        <v>APAGADO</v>
      </c>
      <c r="M183" t="str">
        <f>'RESUMEN TOTAL'!R185</f>
        <v>APAGADO</v>
      </c>
      <c r="N183" t="str">
        <f>'RESUMEN TOTAL'!S185</f>
        <v>APAGADO</v>
      </c>
      <c r="O183" t="str">
        <f>'RESUMEN TOTAL'!T185</f>
        <v>APAGADO</v>
      </c>
      <c r="P183" t="str">
        <f>'RESUMEN TOTAL'!U185</f>
        <v>APAGADO</v>
      </c>
      <c r="Q183" t="str">
        <f>'RESUMEN TOTAL'!V185</f>
        <v>APAGADO</v>
      </c>
      <c r="R183" t="str">
        <f>'RESUMEN TOTAL'!W185</f>
        <v>APAGADO</v>
      </c>
      <c r="S183" t="str">
        <f>'RESUMEN TOTAL'!X185</f>
        <v>APAGADO</v>
      </c>
      <c r="T183">
        <f>'RESUMEN TOTAL'!Y185</f>
        <v>0</v>
      </c>
      <c r="U183">
        <f>'RESUMEN TOTAL'!Z185</f>
        <v>0</v>
      </c>
      <c r="V183">
        <f>'RESUMEN TOTAL'!AA185</f>
        <v>0</v>
      </c>
      <c r="W183">
        <f>'RESUMEN TOTAL'!AB185</f>
        <v>0</v>
      </c>
      <c r="X183">
        <f>'RESUMEN TOTAL'!AC185</f>
        <v>0</v>
      </c>
      <c r="Y183">
        <f>'RESUMEN TOTAL'!AD185</f>
        <v>0</v>
      </c>
      <c r="Z183">
        <f>'RESUMEN TOTAL'!AE185</f>
        <v>0</v>
      </c>
      <c r="AA183">
        <f>'RESUMEN TOTAL'!AF185</f>
        <v>0</v>
      </c>
      <c r="AB183">
        <f>'RESUMEN TOTAL'!AG185</f>
        <v>0</v>
      </c>
      <c r="AC183">
        <f>'RESUMEN TOTAL'!AH185</f>
        <v>0</v>
      </c>
      <c r="AD183">
        <f>'RESUMEN TOTAL'!AI185</f>
        <v>0</v>
      </c>
      <c r="AE183">
        <f>'RESUMEN TOTAL'!AJ185</f>
        <v>0</v>
      </c>
      <c r="AF183">
        <f>'RESUMEN TOTAL'!AK185</f>
        <v>0</v>
      </c>
      <c r="AG183">
        <f>'RESUMEN TOTAL'!AL185</f>
        <v>0</v>
      </c>
      <c r="AH183">
        <f>'RESUMEN TOTAL'!AM185</f>
        <v>0</v>
      </c>
      <c r="AI183">
        <f>'RESUMEN TOTAL'!AN185</f>
        <v>0</v>
      </c>
    </row>
    <row r="184" spans="1:35" x14ac:dyDescent="0.3">
      <c r="A184" t="str">
        <f>'RESUMEN TOTAL'!A186</f>
        <v>LUJAN</v>
      </c>
      <c r="B184" t="str">
        <f>'RESUMEN TOTAL'!B186</f>
        <v>LUJ 01</v>
      </c>
      <c r="C184" t="str">
        <f>'RESUMEN TOTAL'!D186</f>
        <v>ñandu y Los Pinos</v>
      </c>
      <c r="D184" t="str">
        <f>'RESUMEN TOTAL'!E186</f>
        <v>Domo</v>
      </c>
      <c r="E184" t="str">
        <f>'RESUMEN TOTAL'!F186</f>
        <v>Radio</v>
      </c>
      <c r="F184" t="str">
        <f>'RESUMEN TOTAL'!K186</f>
        <v>APAGADO</v>
      </c>
      <c r="G184">
        <f>'RESUMEN TOTAL'!L186</f>
        <v>0</v>
      </c>
      <c r="H184" t="str">
        <f>'RESUMEN TOTAL'!M186</f>
        <v>APAGADO</v>
      </c>
      <c r="I184" t="str">
        <f>'RESUMEN TOTAL'!N186</f>
        <v>APAGADO</v>
      </c>
      <c r="J184" t="str">
        <f>'RESUMEN TOTAL'!O186</f>
        <v>APAGADO</v>
      </c>
      <c r="K184" t="str">
        <f>'RESUMEN TOTAL'!P186</f>
        <v>APAGADO</v>
      </c>
      <c r="L184" t="str">
        <f>'RESUMEN TOTAL'!Q186</f>
        <v>APAGADO</v>
      </c>
      <c r="M184" t="str">
        <f>'RESUMEN TOTAL'!R186</f>
        <v>APAGADO</v>
      </c>
      <c r="N184" t="str">
        <f>'RESUMEN TOTAL'!S186</f>
        <v>APAGADO</v>
      </c>
      <c r="O184">
        <f>'RESUMEN TOTAL'!T186</f>
        <v>0</v>
      </c>
      <c r="P184">
        <f>'RESUMEN TOTAL'!U186</f>
        <v>0</v>
      </c>
      <c r="Q184">
        <f>'RESUMEN TOTAL'!V186</f>
        <v>0</v>
      </c>
      <c r="R184">
        <f>'RESUMEN TOTAL'!W186</f>
        <v>0</v>
      </c>
      <c r="S184">
        <f>'RESUMEN TOTAL'!X186</f>
        <v>0</v>
      </c>
      <c r="T184">
        <f>'RESUMEN TOTAL'!Y186</f>
        <v>0</v>
      </c>
      <c r="U184">
        <f>'RESUMEN TOTAL'!Z186</f>
        <v>0</v>
      </c>
      <c r="V184">
        <f>'RESUMEN TOTAL'!AA186</f>
        <v>0</v>
      </c>
      <c r="W184">
        <f>'RESUMEN TOTAL'!AB186</f>
        <v>0</v>
      </c>
      <c r="X184">
        <f>'RESUMEN TOTAL'!AC186</f>
        <v>0</v>
      </c>
      <c r="Y184" t="str">
        <f>'RESUMEN TOTAL'!AD186</f>
        <v>APAGADO</v>
      </c>
      <c r="Z184">
        <f>'RESUMEN TOTAL'!AE186</f>
        <v>0</v>
      </c>
      <c r="AA184">
        <f>'RESUMEN TOTAL'!AF186</f>
        <v>0</v>
      </c>
      <c r="AB184">
        <f>'RESUMEN TOTAL'!AG186</f>
        <v>0</v>
      </c>
      <c r="AC184" t="str">
        <f>'RESUMEN TOTAL'!AH186</f>
        <v>APAGADO</v>
      </c>
      <c r="AD184" t="str">
        <f>'RESUMEN TOTAL'!AI186</f>
        <v>APAGADO</v>
      </c>
      <c r="AE184">
        <f>'RESUMEN TOTAL'!AJ186</f>
        <v>0</v>
      </c>
      <c r="AF184">
        <f>'RESUMEN TOTAL'!AK186</f>
        <v>0</v>
      </c>
      <c r="AG184">
        <f>'RESUMEN TOTAL'!AL186</f>
        <v>0</v>
      </c>
      <c r="AH184">
        <f>'RESUMEN TOTAL'!AM186</f>
        <v>0</v>
      </c>
      <c r="AI184">
        <f>'RESUMEN TOTAL'!AN186</f>
        <v>0</v>
      </c>
    </row>
    <row r="185" spans="1:35" x14ac:dyDescent="0.3">
      <c r="A185" t="str">
        <f>'RESUMEN TOTAL'!A187</f>
        <v>VILLA ARGENTINA</v>
      </c>
      <c r="B185" t="str">
        <f>'RESUMEN TOTAL'!B187</f>
        <v>LUJ 02</v>
      </c>
      <c r="C185" t="str">
        <f>'RESUMEN TOTAL'!D187</f>
        <v>DIAG. LOS TILOS Y 527</v>
      </c>
      <c r="D185" t="str">
        <f>'RESUMEN TOTAL'!E187</f>
        <v>DOMO</v>
      </c>
      <c r="E185" t="str">
        <f>'RESUMEN TOTAL'!F187</f>
        <v>Fibra Optica</v>
      </c>
      <c r="F185" t="str">
        <f>'RESUMEN TOTAL'!K187</f>
        <v>APAGADO</v>
      </c>
      <c r="G185" t="str">
        <f>'RESUMEN TOTAL'!L187</f>
        <v>APAGADO</v>
      </c>
      <c r="H185" t="str">
        <f>'RESUMEN TOTAL'!M187</f>
        <v>APAGADO</v>
      </c>
      <c r="I185" t="str">
        <f>'RESUMEN TOTAL'!N187</f>
        <v>APAGADO</v>
      </c>
      <c r="J185" t="str">
        <f>'RESUMEN TOTAL'!O187</f>
        <v>APAGADO</v>
      </c>
      <c r="K185" t="str">
        <f>'RESUMEN TOTAL'!P187</f>
        <v>APAGADO</v>
      </c>
      <c r="L185" t="str">
        <f>'RESUMEN TOTAL'!Q187</f>
        <v>APAGADO</v>
      </c>
      <c r="M185" t="str">
        <f>'RESUMEN TOTAL'!R187</f>
        <v>APAGADO</v>
      </c>
      <c r="N185" t="str">
        <f>'RESUMEN TOTAL'!S187</f>
        <v>APAGADO</v>
      </c>
      <c r="O185" t="str">
        <f>'RESUMEN TOTAL'!T187</f>
        <v>APAGADO</v>
      </c>
      <c r="P185" t="str">
        <f>'RESUMEN TOTAL'!U187</f>
        <v>APAGADO</v>
      </c>
      <c r="Q185" t="str">
        <f>'RESUMEN TOTAL'!V187</f>
        <v>APAGADO</v>
      </c>
      <c r="R185" t="str">
        <f>'RESUMEN TOTAL'!W187</f>
        <v>APAGADO</v>
      </c>
      <c r="S185" t="str">
        <f>'RESUMEN TOTAL'!X187</f>
        <v>APAGADO</v>
      </c>
      <c r="T185" t="str">
        <f>'RESUMEN TOTAL'!Y187</f>
        <v>APAGADO</v>
      </c>
      <c r="U185" t="str">
        <f>'RESUMEN TOTAL'!Z187</f>
        <v>APAGADO</v>
      </c>
      <c r="V185" t="str">
        <f>'RESUMEN TOTAL'!AA187</f>
        <v>APAGADO</v>
      </c>
      <c r="W185" t="str">
        <f>'RESUMEN TOTAL'!AB187</f>
        <v>APAGADO</v>
      </c>
      <c r="X185" t="str">
        <f>'RESUMEN TOTAL'!AC187</f>
        <v>APAGADO</v>
      </c>
      <c r="Y185">
        <f>'RESUMEN TOTAL'!AD187</f>
        <v>0</v>
      </c>
      <c r="Z185">
        <f>'RESUMEN TOTAL'!AE187</f>
        <v>0</v>
      </c>
      <c r="AA185" t="str">
        <f>'RESUMEN TOTAL'!AF187</f>
        <v>APAGADO</v>
      </c>
      <c r="AB185">
        <f>'RESUMEN TOTAL'!AG187</f>
        <v>0</v>
      </c>
      <c r="AC185">
        <f>'RESUMEN TOTAL'!AH187</f>
        <v>0</v>
      </c>
      <c r="AD185">
        <f>'RESUMEN TOTAL'!AI187</f>
        <v>0</v>
      </c>
      <c r="AE185">
        <f>'RESUMEN TOTAL'!AJ187</f>
        <v>0</v>
      </c>
      <c r="AF185">
        <f>'RESUMEN TOTAL'!AK187</f>
        <v>0</v>
      </c>
      <c r="AG185">
        <f>'RESUMEN TOTAL'!AL187</f>
        <v>0</v>
      </c>
      <c r="AH185">
        <f>'RESUMEN TOTAL'!AM187</f>
        <v>0</v>
      </c>
      <c r="AI185">
        <f>'RESUMEN TOTAL'!AN187</f>
        <v>0</v>
      </c>
    </row>
    <row r="186" spans="1:35" x14ac:dyDescent="0.3">
      <c r="A186" t="str">
        <f>'RESUMEN TOTAL'!A188</f>
        <v>LUJAN</v>
      </c>
      <c r="B186" t="str">
        <f>'RESUMEN TOTAL'!B188</f>
        <v>LUJ03</v>
      </c>
      <c r="C186" t="str">
        <f>'RESUMEN TOTAL'!D188</f>
        <v>LOS PINOS Y LOS TILOS</v>
      </c>
      <c r="D186" t="str">
        <f>'RESUMEN TOTAL'!E188</f>
        <v>DOMO</v>
      </c>
      <c r="E186" t="str">
        <f>'RESUMEN TOTAL'!F188</f>
        <v>Fibra Optica</v>
      </c>
      <c r="F186">
        <f>'RESUMEN TOTAL'!K188</f>
        <v>0</v>
      </c>
      <c r="G186">
        <f>'RESUMEN TOTAL'!L188</f>
        <v>0</v>
      </c>
      <c r="H186">
        <f>'RESUMEN TOTAL'!M188</f>
        <v>0</v>
      </c>
      <c r="I186">
        <f>'RESUMEN TOTAL'!N188</f>
        <v>0</v>
      </c>
      <c r="J186">
        <f>'RESUMEN TOTAL'!O188</f>
        <v>0</v>
      </c>
      <c r="K186">
        <f>'RESUMEN TOTAL'!P188</f>
        <v>0</v>
      </c>
      <c r="L186">
        <f>'RESUMEN TOTAL'!Q188</f>
        <v>0</v>
      </c>
      <c r="M186">
        <f>'RESUMEN TOTAL'!R188</f>
        <v>0</v>
      </c>
      <c r="N186">
        <f>'RESUMEN TOTAL'!S188</f>
        <v>0</v>
      </c>
      <c r="O186">
        <f>'RESUMEN TOTAL'!T188</f>
        <v>0</v>
      </c>
      <c r="P186">
        <f>'RESUMEN TOTAL'!U188</f>
        <v>0</v>
      </c>
      <c r="Q186">
        <f>'RESUMEN TOTAL'!V188</f>
        <v>0</v>
      </c>
      <c r="R186">
        <f>'RESUMEN TOTAL'!W188</f>
        <v>0</v>
      </c>
      <c r="S186">
        <f>'RESUMEN TOTAL'!X188</f>
        <v>0</v>
      </c>
      <c r="T186">
        <f>'RESUMEN TOTAL'!Y188</f>
        <v>0</v>
      </c>
      <c r="U186">
        <f>'RESUMEN TOTAL'!Z188</f>
        <v>0</v>
      </c>
      <c r="V186">
        <f>'RESUMEN TOTAL'!AA188</f>
        <v>0</v>
      </c>
      <c r="W186">
        <f>'RESUMEN TOTAL'!AB188</f>
        <v>0</v>
      </c>
      <c r="X186">
        <f>'RESUMEN TOTAL'!AC188</f>
        <v>0</v>
      </c>
      <c r="Y186">
        <f>'RESUMEN TOTAL'!AD188</f>
        <v>0</v>
      </c>
      <c r="Z186">
        <f>'RESUMEN TOTAL'!AE188</f>
        <v>0</v>
      </c>
      <c r="AA186">
        <f>'RESUMEN TOTAL'!AF188</f>
        <v>0</v>
      </c>
      <c r="AB186">
        <f>'RESUMEN TOTAL'!AG188</f>
        <v>0</v>
      </c>
      <c r="AC186">
        <f>'RESUMEN TOTAL'!AH188</f>
        <v>0</v>
      </c>
      <c r="AD186">
        <f>'RESUMEN TOTAL'!AI188</f>
        <v>0</v>
      </c>
      <c r="AE186">
        <f>'RESUMEN TOTAL'!AJ188</f>
        <v>0</v>
      </c>
      <c r="AF186" t="str">
        <f>'RESUMEN TOTAL'!AK188</f>
        <v>APAGADO</v>
      </c>
      <c r="AG186">
        <f>'RESUMEN TOTAL'!AL188</f>
        <v>0</v>
      </c>
      <c r="AH186">
        <f>'RESUMEN TOTAL'!AM188</f>
        <v>0</v>
      </c>
      <c r="AI186">
        <f>'RESUMEN TOTAL'!AN188</f>
        <v>0</v>
      </c>
    </row>
    <row r="187" spans="1:35" x14ac:dyDescent="0.3">
      <c r="A187" t="str">
        <f>'RESUMEN TOTAL'!A189</f>
        <v>PRESIDENTE PERON (PEPSI)</v>
      </c>
      <c r="B187" t="str">
        <f>'RESUMEN TOTAL'!B189</f>
        <v>MAR 01</v>
      </c>
      <c r="C187" t="str">
        <f>'RESUMEN TOTAL'!D189</f>
        <v>RP36 Y LA ESMERALDA</v>
      </c>
      <c r="D187" t="str">
        <f>'RESUMEN TOTAL'!E189</f>
        <v>DOMO</v>
      </c>
      <c r="E187" t="str">
        <f>'RESUMEN TOTAL'!F189</f>
        <v>FIBRA OPTICA</v>
      </c>
      <c r="F187" t="str">
        <f>'RESUMEN TOTAL'!K189</f>
        <v>APAGADO</v>
      </c>
      <c r="G187" t="str">
        <f>'RESUMEN TOTAL'!L189</f>
        <v>APAGADO</v>
      </c>
      <c r="H187" t="str">
        <f>'RESUMEN TOTAL'!M189</f>
        <v>APAGADO</v>
      </c>
      <c r="I187" t="str">
        <f>'RESUMEN TOTAL'!N189</f>
        <v>APAGADO</v>
      </c>
      <c r="J187" t="str">
        <f>'RESUMEN TOTAL'!O189</f>
        <v>APAGADO</v>
      </c>
      <c r="K187" t="str">
        <f>'RESUMEN TOTAL'!P189</f>
        <v>APAGADO</v>
      </c>
      <c r="L187" t="str">
        <f>'RESUMEN TOTAL'!Q189</f>
        <v>APAGADO</v>
      </c>
      <c r="M187" t="str">
        <f>'RESUMEN TOTAL'!R189</f>
        <v>APAGADO</v>
      </c>
      <c r="N187" t="str">
        <f>'RESUMEN TOTAL'!S189</f>
        <v>APAGADO</v>
      </c>
      <c r="O187" t="str">
        <f>'RESUMEN TOTAL'!T189</f>
        <v>APAGADO</v>
      </c>
      <c r="P187" t="str">
        <f>'RESUMEN TOTAL'!U189</f>
        <v>APAGADO</v>
      </c>
      <c r="Q187" t="str">
        <f>'RESUMEN TOTAL'!V189</f>
        <v>APAGADO</v>
      </c>
      <c r="R187" t="str">
        <f>'RESUMEN TOTAL'!W189</f>
        <v>APAGADO</v>
      </c>
      <c r="S187" t="str">
        <f>'RESUMEN TOTAL'!X189</f>
        <v>APAGADO</v>
      </c>
      <c r="T187" t="str">
        <f>'RESUMEN TOTAL'!Y189</f>
        <v>APAGADO</v>
      </c>
      <c r="U187" t="str">
        <f>'RESUMEN TOTAL'!Z189</f>
        <v>APAGADO</v>
      </c>
      <c r="V187" t="str">
        <f>'RESUMEN TOTAL'!AA189</f>
        <v>APAGADO</v>
      </c>
      <c r="W187" t="str">
        <f>'RESUMEN TOTAL'!AB189</f>
        <v>APAGADO</v>
      </c>
      <c r="X187" t="str">
        <f>'RESUMEN TOTAL'!AC189</f>
        <v>APAGADO</v>
      </c>
      <c r="Y187" t="str">
        <f>'RESUMEN TOTAL'!AD189</f>
        <v>APAGADO</v>
      </c>
      <c r="Z187" t="str">
        <f>'RESUMEN TOTAL'!AE189</f>
        <v>APAGADO</v>
      </c>
      <c r="AA187" t="str">
        <f>'RESUMEN TOTAL'!AF189</f>
        <v>APAGADO</v>
      </c>
      <c r="AB187" t="str">
        <f>'RESUMEN TOTAL'!AG189</f>
        <v>APAGADO</v>
      </c>
      <c r="AC187" t="str">
        <f>'RESUMEN TOTAL'!AH189</f>
        <v>APAGADO</v>
      </c>
      <c r="AD187" t="str">
        <f>'RESUMEN TOTAL'!AI189</f>
        <v>APAGADO</v>
      </c>
      <c r="AE187" t="str">
        <f>'RESUMEN TOTAL'!AJ189</f>
        <v>APAGADO</v>
      </c>
      <c r="AF187" t="str">
        <f>'RESUMEN TOTAL'!AK189</f>
        <v>APAGADO</v>
      </c>
      <c r="AG187">
        <f>'RESUMEN TOTAL'!AL189</f>
        <v>0</v>
      </c>
      <c r="AH187">
        <f>'RESUMEN TOTAL'!AM189</f>
        <v>0</v>
      </c>
      <c r="AI187">
        <f>'RESUMEN TOTAL'!AN189</f>
        <v>0</v>
      </c>
    </row>
    <row r="188" spans="1:35" x14ac:dyDescent="0.3">
      <c r="A188" t="str">
        <f>'RESUMEN TOTAL'!A190</f>
        <v>RICARDO ROJAS</v>
      </c>
      <c r="B188" t="str">
        <f>'RESUMEN TOTAL'!B190</f>
        <v>MAR 02 (FIJA1)</v>
      </c>
      <c r="C188" t="str">
        <f>'RESUMEN TOTAL'!D190</f>
        <v>LUJAN Y PATAGONES</v>
      </c>
      <c r="D188" t="str">
        <f>'RESUMEN TOTAL'!E190</f>
        <v>Fija</v>
      </c>
      <c r="E188" t="str">
        <f>'RESUMEN TOTAL'!F190</f>
        <v>Fibra Optica</v>
      </c>
      <c r="F188" t="str">
        <f>'RESUMEN TOTAL'!K190</f>
        <v>APAGADO</v>
      </c>
      <c r="G188" t="str">
        <f>'RESUMEN TOTAL'!L190</f>
        <v>APAGADO</v>
      </c>
      <c r="H188" t="str">
        <f>'RESUMEN TOTAL'!M190</f>
        <v>APAGADO</v>
      </c>
      <c r="I188" t="str">
        <f>'RESUMEN TOTAL'!N190</f>
        <v>APAGADO</v>
      </c>
      <c r="J188" t="str">
        <f>'RESUMEN TOTAL'!O190</f>
        <v>APAGADO</v>
      </c>
      <c r="K188">
        <f>'RESUMEN TOTAL'!P190</f>
        <v>0</v>
      </c>
      <c r="L188">
        <f>'RESUMEN TOTAL'!Q190</f>
        <v>0</v>
      </c>
      <c r="M188">
        <f>'RESUMEN TOTAL'!R190</f>
        <v>0</v>
      </c>
      <c r="N188">
        <f>'RESUMEN TOTAL'!S190</f>
        <v>0</v>
      </c>
      <c r="O188">
        <f>'RESUMEN TOTAL'!T190</f>
        <v>0</v>
      </c>
      <c r="P188">
        <f>'RESUMEN TOTAL'!U190</f>
        <v>0</v>
      </c>
      <c r="Q188">
        <f>'RESUMEN TOTAL'!V190</f>
        <v>0</v>
      </c>
      <c r="R188">
        <f>'RESUMEN TOTAL'!W190</f>
        <v>0</v>
      </c>
      <c r="S188">
        <f>'RESUMEN TOTAL'!X190</f>
        <v>0</v>
      </c>
      <c r="T188">
        <f>'RESUMEN TOTAL'!Y190</f>
        <v>0</v>
      </c>
      <c r="U188">
        <f>'RESUMEN TOTAL'!Z190</f>
        <v>0</v>
      </c>
      <c r="V188" t="str">
        <f>'RESUMEN TOTAL'!AA190</f>
        <v>APAGADO</v>
      </c>
      <c r="W188">
        <f>'RESUMEN TOTAL'!AB190</f>
        <v>0</v>
      </c>
      <c r="X188">
        <f>'RESUMEN TOTAL'!AC190</f>
        <v>0</v>
      </c>
      <c r="Y188">
        <f>'RESUMEN TOTAL'!AD190</f>
        <v>0</v>
      </c>
      <c r="Z188">
        <f>'RESUMEN TOTAL'!AE190</f>
        <v>0</v>
      </c>
      <c r="AA188">
        <f>'RESUMEN TOTAL'!AF190</f>
        <v>0</v>
      </c>
      <c r="AB188">
        <f>'RESUMEN TOTAL'!AG190</f>
        <v>0</v>
      </c>
      <c r="AC188">
        <f>'RESUMEN TOTAL'!AH190</f>
        <v>0</v>
      </c>
      <c r="AD188">
        <f>'RESUMEN TOTAL'!AI190</f>
        <v>0</v>
      </c>
      <c r="AE188">
        <f>'RESUMEN TOTAL'!AJ190</f>
        <v>0</v>
      </c>
      <c r="AF188">
        <f>'RESUMEN TOTAL'!AK190</f>
        <v>0</v>
      </c>
      <c r="AG188">
        <f>'RESUMEN TOTAL'!AL190</f>
        <v>0</v>
      </c>
      <c r="AH188">
        <f>'RESUMEN TOTAL'!AM190</f>
        <v>0</v>
      </c>
      <c r="AI188">
        <f>'RESUMEN TOTAL'!AN190</f>
        <v>0</v>
      </c>
    </row>
    <row r="189" spans="1:35" x14ac:dyDescent="0.3">
      <c r="A189" t="str">
        <f>'RESUMEN TOTAL'!A191</f>
        <v>LAS MARGARITAS</v>
      </c>
      <c r="B189" t="str">
        <f>'RESUMEN TOTAL'!B191</f>
        <v>MAR 03(FIJA 2)</v>
      </c>
      <c r="C189" t="str">
        <f>'RESUMEN TOTAL'!D191</f>
        <v>LUJAN Y PATAGONES</v>
      </c>
      <c r="D189" t="str">
        <f>'RESUMEN TOTAL'!E191</f>
        <v>Fija</v>
      </c>
      <c r="E189" t="str">
        <f>'RESUMEN TOTAL'!F191</f>
        <v>Fibra Optica</v>
      </c>
      <c r="F189" t="str">
        <f>'RESUMEN TOTAL'!K191</f>
        <v>APAGADO</v>
      </c>
      <c r="G189" t="str">
        <f>'RESUMEN TOTAL'!L191</f>
        <v>APAGADO</v>
      </c>
      <c r="H189" t="str">
        <f>'RESUMEN TOTAL'!M191</f>
        <v>APAGADO</v>
      </c>
      <c r="I189" t="str">
        <f>'RESUMEN TOTAL'!N191</f>
        <v>APAGADO</v>
      </c>
      <c r="J189" t="str">
        <f>'RESUMEN TOTAL'!O191</f>
        <v>APAGADO</v>
      </c>
      <c r="K189">
        <f>'RESUMEN TOTAL'!P191</f>
        <v>0</v>
      </c>
      <c r="L189">
        <f>'RESUMEN TOTAL'!Q191</f>
        <v>0</v>
      </c>
      <c r="M189">
        <f>'RESUMEN TOTAL'!R191</f>
        <v>0</v>
      </c>
      <c r="N189">
        <f>'RESUMEN TOTAL'!S191</f>
        <v>0</v>
      </c>
      <c r="O189">
        <f>'RESUMEN TOTAL'!T191</f>
        <v>0</v>
      </c>
      <c r="P189">
        <f>'RESUMEN TOTAL'!U191</f>
        <v>0</v>
      </c>
      <c r="Q189">
        <f>'RESUMEN TOTAL'!V191</f>
        <v>0</v>
      </c>
      <c r="R189">
        <f>'RESUMEN TOTAL'!W191</f>
        <v>0</v>
      </c>
      <c r="S189">
        <f>'RESUMEN TOTAL'!X191</f>
        <v>0</v>
      </c>
      <c r="T189">
        <f>'RESUMEN TOTAL'!Y191</f>
        <v>0</v>
      </c>
      <c r="U189">
        <f>'RESUMEN TOTAL'!Z191</f>
        <v>0</v>
      </c>
      <c r="V189" t="str">
        <f>'RESUMEN TOTAL'!AA191</f>
        <v>APAGADO</v>
      </c>
      <c r="W189">
        <f>'RESUMEN TOTAL'!AB191</f>
        <v>0</v>
      </c>
      <c r="X189">
        <f>'RESUMEN TOTAL'!AC191</f>
        <v>0</v>
      </c>
      <c r="Y189">
        <f>'RESUMEN TOTAL'!AD191</f>
        <v>0</v>
      </c>
      <c r="Z189">
        <f>'RESUMEN TOTAL'!AE191</f>
        <v>0</v>
      </c>
      <c r="AA189">
        <f>'RESUMEN TOTAL'!AF191</f>
        <v>0</v>
      </c>
      <c r="AB189">
        <f>'RESUMEN TOTAL'!AG191</f>
        <v>0</v>
      </c>
      <c r="AC189">
        <f>'RESUMEN TOTAL'!AH191</f>
        <v>0</v>
      </c>
      <c r="AD189">
        <f>'RESUMEN TOTAL'!AI191</f>
        <v>0</v>
      </c>
      <c r="AE189">
        <f>'RESUMEN TOTAL'!AJ191</f>
        <v>0</v>
      </c>
      <c r="AF189">
        <f>'RESUMEN TOTAL'!AK191</f>
        <v>0</v>
      </c>
      <c r="AG189">
        <f>'RESUMEN TOTAL'!AL191</f>
        <v>0</v>
      </c>
      <c r="AH189">
        <f>'RESUMEN TOTAL'!AM191</f>
        <v>0</v>
      </c>
      <c r="AI189">
        <f>'RESUMEN TOTAL'!AN191</f>
        <v>0</v>
      </c>
    </row>
    <row r="190" spans="1:35" x14ac:dyDescent="0.3">
      <c r="A190" t="str">
        <f>'RESUMEN TOTAL'!A192</f>
        <v>MAYOL</v>
      </c>
      <c r="B190" t="str">
        <f>'RESUMEN TOTAL'!B192</f>
        <v>MAY 01</v>
      </c>
      <c r="C190" t="str">
        <f>'RESUMEN TOTAL'!D192</f>
        <v>Eva Peron y Cabildo</v>
      </c>
      <c r="D190" t="str">
        <f>'RESUMEN TOTAL'!E192</f>
        <v>Domo</v>
      </c>
      <c r="E190" t="str">
        <f>'RESUMEN TOTAL'!F192</f>
        <v>Radio</v>
      </c>
      <c r="F190">
        <f>'RESUMEN TOTAL'!K192</f>
        <v>0</v>
      </c>
      <c r="G190">
        <f>'RESUMEN TOTAL'!L192</f>
        <v>0</v>
      </c>
      <c r="H190">
        <f>'RESUMEN TOTAL'!M192</f>
        <v>0</v>
      </c>
      <c r="I190">
        <f>'RESUMEN TOTAL'!N192</f>
        <v>0</v>
      </c>
      <c r="J190">
        <f>'RESUMEN TOTAL'!O192</f>
        <v>0</v>
      </c>
      <c r="K190">
        <f>'RESUMEN TOTAL'!P192</f>
        <v>0</v>
      </c>
      <c r="L190">
        <f>'RESUMEN TOTAL'!Q192</f>
        <v>0</v>
      </c>
      <c r="M190">
        <f>'RESUMEN TOTAL'!R192</f>
        <v>0</v>
      </c>
      <c r="N190">
        <f>'RESUMEN TOTAL'!S192</f>
        <v>0</v>
      </c>
      <c r="O190">
        <f>'RESUMEN TOTAL'!T192</f>
        <v>0</v>
      </c>
      <c r="P190">
        <f>'RESUMEN TOTAL'!U192</f>
        <v>0</v>
      </c>
      <c r="Q190">
        <f>'RESUMEN TOTAL'!V192</f>
        <v>0</v>
      </c>
      <c r="R190">
        <f>'RESUMEN TOTAL'!W192</f>
        <v>0</v>
      </c>
      <c r="S190">
        <f>'RESUMEN TOTAL'!X192</f>
        <v>0</v>
      </c>
      <c r="T190">
        <f>'RESUMEN TOTAL'!Y192</f>
        <v>0</v>
      </c>
      <c r="U190">
        <f>'RESUMEN TOTAL'!Z192</f>
        <v>0</v>
      </c>
      <c r="V190">
        <f>'RESUMEN TOTAL'!AA192</f>
        <v>0</v>
      </c>
      <c r="W190">
        <f>'RESUMEN TOTAL'!AB192</f>
        <v>0</v>
      </c>
      <c r="X190">
        <f>'RESUMEN TOTAL'!AC192</f>
        <v>0</v>
      </c>
      <c r="Y190">
        <f>'RESUMEN TOTAL'!AD192</f>
        <v>0</v>
      </c>
      <c r="Z190">
        <f>'RESUMEN TOTAL'!AE192</f>
        <v>0</v>
      </c>
      <c r="AA190">
        <f>'RESUMEN TOTAL'!AF192</f>
        <v>0</v>
      </c>
      <c r="AB190">
        <f>'RESUMEN TOTAL'!AG192</f>
        <v>0</v>
      </c>
      <c r="AC190">
        <f>'RESUMEN TOTAL'!AH192</f>
        <v>0</v>
      </c>
      <c r="AD190">
        <f>'RESUMEN TOTAL'!AI192</f>
        <v>0</v>
      </c>
      <c r="AE190">
        <f>'RESUMEN TOTAL'!AJ192</f>
        <v>0</v>
      </c>
      <c r="AF190">
        <f>'RESUMEN TOTAL'!AK192</f>
        <v>0</v>
      </c>
      <c r="AG190">
        <f>'RESUMEN TOTAL'!AL192</f>
        <v>0</v>
      </c>
      <c r="AH190">
        <f>'RESUMEN TOTAL'!AM192</f>
        <v>0</v>
      </c>
      <c r="AI190">
        <f>'RESUMEN TOTAL'!AN192</f>
        <v>0</v>
      </c>
    </row>
    <row r="191" spans="1:35" x14ac:dyDescent="0.3">
      <c r="A191" t="str">
        <f>'RESUMEN TOTAL'!A193</f>
        <v>MAYOL</v>
      </c>
      <c r="B191" t="str">
        <f>'RESUMEN TOTAL'!B193</f>
        <v>MAY 02</v>
      </c>
      <c r="C191" t="str">
        <f>'RESUMEN TOTAL'!D193</f>
        <v>EVA PERON Y MONTEVIDEO</v>
      </c>
      <c r="D191" t="str">
        <f>'RESUMEN TOTAL'!E193</f>
        <v>Domo</v>
      </c>
      <c r="E191" t="str">
        <f>'RESUMEN TOTAL'!F193</f>
        <v>Radio</v>
      </c>
      <c r="F191">
        <f>'RESUMEN TOTAL'!K193</f>
        <v>0</v>
      </c>
      <c r="G191">
        <f>'RESUMEN TOTAL'!L193</f>
        <v>0</v>
      </c>
      <c r="H191">
        <f>'RESUMEN TOTAL'!M193</f>
        <v>0</v>
      </c>
      <c r="I191">
        <f>'RESUMEN TOTAL'!N193</f>
        <v>0</v>
      </c>
      <c r="J191">
        <f>'RESUMEN TOTAL'!O193</f>
        <v>0</v>
      </c>
      <c r="K191">
        <f>'RESUMEN TOTAL'!P193</f>
        <v>0</v>
      </c>
      <c r="L191">
        <f>'RESUMEN TOTAL'!Q193</f>
        <v>0</v>
      </c>
      <c r="M191">
        <f>'RESUMEN TOTAL'!R193</f>
        <v>0</v>
      </c>
      <c r="N191">
        <f>'RESUMEN TOTAL'!S193</f>
        <v>0</v>
      </c>
      <c r="O191">
        <f>'RESUMEN TOTAL'!T193</f>
        <v>0</v>
      </c>
      <c r="P191">
        <f>'RESUMEN TOTAL'!U193</f>
        <v>0</v>
      </c>
      <c r="Q191">
        <f>'RESUMEN TOTAL'!V193</f>
        <v>0</v>
      </c>
      <c r="R191">
        <f>'RESUMEN TOTAL'!W193</f>
        <v>0</v>
      </c>
      <c r="S191">
        <f>'RESUMEN TOTAL'!X193</f>
        <v>0</v>
      </c>
      <c r="T191">
        <f>'RESUMEN TOTAL'!Y193</f>
        <v>0</v>
      </c>
      <c r="U191">
        <f>'RESUMEN TOTAL'!Z193</f>
        <v>0</v>
      </c>
      <c r="V191">
        <f>'RESUMEN TOTAL'!AA193</f>
        <v>0</v>
      </c>
      <c r="W191">
        <f>'RESUMEN TOTAL'!AB193</f>
        <v>0</v>
      </c>
      <c r="X191">
        <f>'RESUMEN TOTAL'!AC193</f>
        <v>0</v>
      </c>
      <c r="Y191">
        <f>'RESUMEN TOTAL'!AD193</f>
        <v>0</v>
      </c>
      <c r="Z191">
        <f>'RESUMEN TOTAL'!AE193</f>
        <v>0</v>
      </c>
      <c r="AA191">
        <f>'RESUMEN TOTAL'!AF193</f>
        <v>0</v>
      </c>
      <c r="AB191">
        <f>'RESUMEN TOTAL'!AG193</f>
        <v>0</v>
      </c>
      <c r="AC191">
        <f>'RESUMEN TOTAL'!AH193</f>
        <v>0</v>
      </c>
      <c r="AD191">
        <f>'RESUMEN TOTAL'!AI193</f>
        <v>0</v>
      </c>
      <c r="AE191">
        <f>'RESUMEN TOTAL'!AJ193</f>
        <v>0</v>
      </c>
      <c r="AF191">
        <f>'RESUMEN TOTAL'!AK193</f>
        <v>0</v>
      </c>
      <c r="AG191">
        <f>'RESUMEN TOTAL'!AL193</f>
        <v>0</v>
      </c>
      <c r="AH191">
        <f>'RESUMEN TOTAL'!AM193</f>
        <v>0</v>
      </c>
      <c r="AI191">
        <f>'RESUMEN TOTAL'!AN193</f>
        <v>0</v>
      </c>
    </row>
    <row r="192" spans="1:35" x14ac:dyDescent="0.3">
      <c r="A192" t="str">
        <f>'RESUMEN TOTAL'!A194</f>
        <v>MAYOL</v>
      </c>
      <c r="B192" t="str">
        <f>'RESUMEN TOTAL'!B194</f>
        <v>MAY 03</v>
      </c>
      <c r="C192" t="str">
        <f>'RESUMEN TOTAL'!D194</f>
        <v>CHAÑAR Y SAN NICOLAS</v>
      </c>
      <c r="D192" t="str">
        <f>'RESUMEN TOTAL'!E194</f>
        <v>DOMO</v>
      </c>
      <c r="E192" t="str">
        <f>'RESUMEN TOTAL'!F194</f>
        <v>PTO A FO</v>
      </c>
      <c r="F192" t="str">
        <f>'RESUMEN TOTAL'!K194</f>
        <v>APAGADO</v>
      </c>
      <c r="G192">
        <f>'RESUMEN TOTAL'!L194</f>
        <v>0</v>
      </c>
      <c r="H192">
        <f>'RESUMEN TOTAL'!M194</f>
        <v>0</v>
      </c>
      <c r="I192">
        <f>'RESUMEN TOTAL'!N194</f>
        <v>0</v>
      </c>
      <c r="J192">
        <f>'RESUMEN TOTAL'!O194</f>
        <v>0</v>
      </c>
      <c r="K192">
        <f>'RESUMEN TOTAL'!P194</f>
        <v>0</v>
      </c>
      <c r="L192">
        <f>'RESUMEN TOTAL'!Q194</f>
        <v>0</v>
      </c>
      <c r="M192">
        <f>'RESUMEN TOTAL'!R194</f>
        <v>0</v>
      </c>
      <c r="N192">
        <f>'RESUMEN TOTAL'!S194</f>
        <v>0</v>
      </c>
      <c r="O192">
        <f>'RESUMEN TOTAL'!T194</f>
        <v>0</v>
      </c>
      <c r="P192">
        <f>'RESUMEN TOTAL'!U194</f>
        <v>0</v>
      </c>
      <c r="Q192">
        <f>'RESUMEN TOTAL'!V194</f>
        <v>0</v>
      </c>
      <c r="R192">
        <f>'RESUMEN TOTAL'!W194</f>
        <v>0</v>
      </c>
      <c r="S192">
        <f>'RESUMEN TOTAL'!X194</f>
        <v>0</v>
      </c>
      <c r="T192">
        <f>'RESUMEN TOTAL'!Y194</f>
        <v>0</v>
      </c>
      <c r="U192">
        <f>'RESUMEN TOTAL'!Z194</f>
        <v>0</v>
      </c>
      <c r="V192">
        <f>'RESUMEN TOTAL'!AA194</f>
        <v>0</v>
      </c>
      <c r="W192">
        <f>'RESUMEN TOTAL'!AB194</f>
        <v>0</v>
      </c>
      <c r="X192">
        <f>'RESUMEN TOTAL'!AC194</f>
        <v>0</v>
      </c>
      <c r="Y192">
        <f>'RESUMEN TOTAL'!AD194</f>
        <v>0</v>
      </c>
      <c r="Z192">
        <f>'RESUMEN TOTAL'!AE194</f>
        <v>0</v>
      </c>
      <c r="AA192">
        <f>'RESUMEN TOTAL'!AF194</f>
        <v>0</v>
      </c>
      <c r="AB192">
        <f>'RESUMEN TOTAL'!AG194</f>
        <v>0</v>
      </c>
      <c r="AC192">
        <f>'RESUMEN TOTAL'!AH194</f>
        <v>0</v>
      </c>
      <c r="AD192">
        <f>'RESUMEN TOTAL'!AI194</f>
        <v>0</v>
      </c>
      <c r="AE192">
        <f>'RESUMEN TOTAL'!AJ194</f>
        <v>0</v>
      </c>
      <c r="AF192">
        <f>'RESUMEN TOTAL'!AK194</f>
        <v>0</v>
      </c>
      <c r="AG192">
        <f>'RESUMEN TOTAL'!AL194</f>
        <v>0</v>
      </c>
      <c r="AH192">
        <f>'RESUMEN TOTAL'!AM194</f>
        <v>0</v>
      </c>
      <c r="AI192">
        <f>'RESUMEN TOTAL'!AN194</f>
        <v>0</v>
      </c>
    </row>
    <row r="193" spans="1:35" x14ac:dyDescent="0.3">
      <c r="A193" t="str">
        <f>'RESUMEN TOTAL'!A195</f>
        <v>MAYOL</v>
      </c>
      <c r="B193" t="str">
        <f>'RESUMEN TOTAL'!B195</f>
        <v>MAY 04</v>
      </c>
      <c r="C193" t="str">
        <f>'RESUMEN TOTAL'!D195</f>
        <v>MAR CHIQUITA Y RIO JACHAL</v>
      </c>
      <c r="D193" t="str">
        <f>'RESUMEN TOTAL'!E195</f>
        <v>DOMO</v>
      </c>
      <c r="E193" t="str">
        <f>'RESUMEN TOTAL'!F195</f>
        <v>Radio</v>
      </c>
      <c r="F193" t="str">
        <f>'RESUMEN TOTAL'!K195</f>
        <v>APAGADO</v>
      </c>
      <c r="G193" t="str">
        <f>'RESUMEN TOTAL'!L195</f>
        <v>APAGADO</v>
      </c>
      <c r="H193" t="str">
        <f>'RESUMEN TOTAL'!M195</f>
        <v>APAGADO</v>
      </c>
      <c r="I193" t="str">
        <f>'RESUMEN TOTAL'!N195</f>
        <v>APAGADO</v>
      </c>
      <c r="J193" t="str">
        <f>'RESUMEN TOTAL'!O195</f>
        <v>APAGADO</v>
      </c>
      <c r="K193" t="str">
        <f>'RESUMEN TOTAL'!P195</f>
        <v>APAGADO</v>
      </c>
      <c r="L193" t="str">
        <f>'RESUMEN TOTAL'!Q195</f>
        <v>APAGADO</v>
      </c>
      <c r="M193" t="str">
        <f>'RESUMEN TOTAL'!R195</f>
        <v>APAGADO</v>
      </c>
      <c r="N193" t="str">
        <f>'RESUMEN TOTAL'!S195</f>
        <v>APAGADO</v>
      </c>
      <c r="O193" t="str">
        <f>'RESUMEN TOTAL'!T195</f>
        <v>APAGADO</v>
      </c>
      <c r="P193" t="str">
        <f>'RESUMEN TOTAL'!U195</f>
        <v>APAGADO</v>
      </c>
      <c r="Q193" t="str">
        <f>'RESUMEN TOTAL'!V195</f>
        <v>APAGADO</v>
      </c>
      <c r="R193" t="str">
        <f>'RESUMEN TOTAL'!W195</f>
        <v>APAGADO</v>
      </c>
      <c r="S193" t="str">
        <f>'RESUMEN TOTAL'!X195</f>
        <v>APAGADO</v>
      </c>
      <c r="T193" t="str">
        <f>'RESUMEN TOTAL'!Y195</f>
        <v>APAGADO</v>
      </c>
      <c r="U193" t="str">
        <f>'RESUMEN TOTAL'!Z195</f>
        <v>APAGADO</v>
      </c>
      <c r="V193" t="str">
        <f>'RESUMEN TOTAL'!AA195</f>
        <v>APAGADO</v>
      </c>
      <c r="W193" t="str">
        <f>'RESUMEN TOTAL'!AB195</f>
        <v>APAGADO</v>
      </c>
      <c r="X193" t="str">
        <f>'RESUMEN TOTAL'!AC195</f>
        <v>APAGADO</v>
      </c>
      <c r="Y193">
        <f>'RESUMEN TOTAL'!AD195</f>
        <v>0</v>
      </c>
      <c r="Z193">
        <f>'RESUMEN TOTAL'!AE195</f>
        <v>0</v>
      </c>
      <c r="AA193">
        <f>'RESUMEN TOTAL'!AF195</f>
        <v>0</v>
      </c>
      <c r="AB193">
        <f>'RESUMEN TOTAL'!AG195</f>
        <v>0</v>
      </c>
      <c r="AC193">
        <f>'RESUMEN TOTAL'!AH195</f>
        <v>0</v>
      </c>
      <c r="AD193">
        <f>'RESUMEN TOTAL'!AI195</f>
        <v>0</v>
      </c>
      <c r="AE193">
        <f>'RESUMEN TOTAL'!AJ195</f>
        <v>0</v>
      </c>
      <c r="AF193">
        <f>'RESUMEN TOTAL'!AK195</f>
        <v>0</v>
      </c>
      <c r="AG193">
        <f>'RESUMEN TOTAL'!AL195</f>
        <v>0</v>
      </c>
      <c r="AH193">
        <f>'RESUMEN TOTAL'!AM195</f>
        <v>0</v>
      </c>
      <c r="AI193">
        <f>'RESUMEN TOTAL'!AN195</f>
        <v>0</v>
      </c>
    </row>
    <row r="194" spans="1:35" x14ac:dyDescent="0.3">
      <c r="A194" t="str">
        <f>'RESUMEN TOTAL'!A196</f>
        <v>MARTIN FIERRO</v>
      </c>
      <c r="B194" t="str">
        <f>'RESUMEN TOTAL'!B196</f>
        <v>MFI 01</v>
      </c>
      <c r="C194" t="str">
        <f>'RESUMEN TOTAL'!D196</f>
        <v>Belgrano y Sgto. Cabral</v>
      </c>
      <c r="D194" t="str">
        <f>'RESUMEN TOTAL'!E196</f>
        <v>Fija</v>
      </c>
      <c r="E194" t="str">
        <f>'RESUMEN TOTAL'!F196</f>
        <v>Fibra Optica</v>
      </c>
      <c r="F194" t="str">
        <f>'RESUMEN TOTAL'!K196</f>
        <v>APAGADO</v>
      </c>
      <c r="G194" t="str">
        <f>'RESUMEN TOTAL'!L196</f>
        <v>APAGADO</v>
      </c>
      <c r="H194" t="str">
        <f>'RESUMEN TOTAL'!M196</f>
        <v>APAGADO</v>
      </c>
      <c r="I194" t="str">
        <f>'RESUMEN TOTAL'!N196</f>
        <v>APAGADO</v>
      </c>
      <c r="J194" t="str">
        <f>'RESUMEN TOTAL'!O196</f>
        <v>APAGADO</v>
      </c>
      <c r="K194" t="str">
        <f>'RESUMEN TOTAL'!P196</f>
        <v>APAGADO</v>
      </c>
      <c r="L194" t="str">
        <f>'RESUMEN TOTAL'!Q196</f>
        <v>APAGADO</v>
      </c>
      <c r="M194" t="str">
        <f>'RESUMEN TOTAL'!R196</f>
        <v>APAGADO</v>
      </c>
      <c r="N194" t="str">
        <f>'RESUMEN TOTAL'!S196</f>
        <v>APAGADO</v>
      </c>
      <c r="O194" t="str">
        <f>'RESUMEN TOTAL'!T196</f>
        <v>APAGADO</v>
      </c>
      <c r="P194" t="str">
        <f>'RESUMEN TOTAL'!U196</f>
        <v>APAGADO</v>
      </c>
      <c r="Q194" t="str">
        <f>'RESUMEN TOTAL'!V196</f>
        <v>APAGADO</v>
      </c>
      <c r="R194" t="str">
        <f>'RESUMEN TOTAL'!W196</f>
        <v>APAGADO</v>
      </c>
      <c r="S194" t="str">
        <f>'RESUMEN TOTAL'!X196</f>
        <v>APAGADO</v>
      </c>
      <c r="T194" t="str">
        <f>'RESUMEN TOTAL'!Y196</f>
        <v>APAGADO</v>
      </c>
      <c r="U194">
        <f>'RESUMEN TOTAL'!Z196</f>
        <v>0</v>
      </c>
      <c r="V194">
        <f>'RESUMEN TOTAL'!AA196</f>
        <v>0</v>
      </c>
      <c r="W194">
        <f>'RESUMEN TOTAL'!AB196</f>
        <v>0</v>
      </c>
      <c r="X194">
        <f>'RESUMEN TOTAL'!AC196</f>
        <v>0</v>
      </c>
      <c r="Y194">
        <f>'RESUMEN TOTAL'!AD196</f>
        <v>0</v>
      </c>
      <c r="Z194">
        <f>'RESUMEN TOTAL'!AE196</f>
        <v>0</v>
      </c>
      <c r="AA194">
        <f>'RESUMEN TOTAL'!AF196</f>
        <v>0</v>
      </c>
      <c r="AB194">
        <f>'RESUMEN TOTAL'!AG196</f>
        <v>0</v>
      </c>
      <c r="AC194" t="str">
        <f>'RESUMEN TOTAL'!AH196</f>
        <v>APAGADO</v>
      </c>
      <c r="AD194">
        <f>'RESUMEN TOTAL'!AI196</f>
        <v>0</v>
      </c>
      <c r="AE194">
        <f>'RESUMEN TOTAL'!AJ196</f>
        <v>0</v>
      </c>
      <c r="AF194">
        <f>'RESUMEN TOTAL'!AK196</f>
        <v>0</v>
      </c>
      <c r="AG194">
        <f>'RESUMEN TOTAL'!AL196</f>
        <v>0</v>
      </c>
      <c r="AH194">
        <f>'RESUMEN TOTAL'!AM196</f>
        <v>0</v>
      </c>
      <c r="AI194">
        <f>'RESUMEN TOTAL'!AN196</f>
        <v>0</v>
      </c>
    </row>
    <row r="195" spans="1:35" x14ac:dyDescent="0.3">
      <c r="A195" t="str">
        <f>'RESUMEN TOTAL'!A197</f>
        <v>LOPEZ ROMERO</v>
      </c>
      <c r="B195" t="str">
        <f>'RESUMEN TOTAL'!B197</f>
        <v>MFI02</v>
      </c>
      <c r="C195" t="str">
        <f>'RESUMEN TOTAL'!D197</f>
        <v>Calchaqui y Balcarce</v>
      </c>
      <c r="D195" t="str">
        <f>'RESUMEN TOTAL'!E197</f>
        <v>Fija</v>
      </c>
      <c r="E195" t="str">
        <f>'RESUMEN TOTAL'!F197</f>
        <v>Fibra Optica</v>
      </c>
      <c r="F195" t="str">
        <f>'RESUMEN TOTAL'!K197</f>
        <v>APAGADO</v>
      </c>
      <c r="G195" t="str">
        <f>'RESUMEN TOTAL'!L197</f>
        <v>APAGADO</v>
      </c>
      <c r="H195" t="str">
        <f>'RESUMEN TOTAL'!M197</f>
        <v>APAGADO</v>
      </c>
      <c r="I195" t="str">
        <f>'RESUMEN TOTAL'!N197</f>
        <v>APAGADO</v>
      </c>
      <c r="J195" t="str">
        <f>'RESUMEN TOTAL'!O197</f>
        <v>APAGADO</v>
      </c>
      <c r="K195" t="str">
        <f>'RESUMEN TOTAL'!P197</f>
        <v>APAGADO</v>
      </c>
      <c r="L195" t="str">
        <f>'RESUMEN TOTAL'!Q197</f>
        <v>APAGADO</v>
      </c>
      <c r="M195" t="str">
        <f>'RESUMEN TOTAL'!R197</f>
        <v>APAGADO</v>
      </c>
      <c r="N195" t="str">
        <f>'RESUMEN TOTAL'!S197</f>
        <v>APAGADO</v>
      </c>
      <c r="O195" t="str">
        <f>'RESUMEN TOTAL'!T197</f>
        <v>APAGADO</v>
      </c>
      <c r="P195" t="str">
        <f>'RESUMEN TOTAL'!U197</f>
        <v>APAGADO</v>
      </c>
      <c r="Q195" t="str">
        <f>'RESUMEN TOTAL'!V197</f>
        <v>APAGADO</v>
      </c>
      <c r="R195" t="str">
        <f>'RESUMEN TOTAL'!W197</f>
        <v>APAGADO</v>
      </c>
      <c r="S195" t="str">
        <f>'RESUMEN TOTAL'!X197</f>
        <v>APAGADO</v>
      </c>
      <c r="T195" t="str">
        <f>'RESUMEN TOTAL'!Y197</f>
        <v>APAGADO</v>
      </c>
      <c r="U195">
        <f>'RESUMEN TOTAL'!Z197</f>
        <v>0</v>
      </c>
      <c r="V195">
        <f>'RESUMEN TOTAL'!AA197</f>
        <v>0</v>
      </c>
      <c r="W195">
        <f>'RESUMEN TOTAL'!AB197</f>
        <v>0</v>
      </c>
      <c r="X195">
        <f>'RESUMEN TOTAL'!AC197</f>
        <v>0</v>
      </c>
      <c r="Y195">
        <f>'RESUMEN TOTAL'!AD197</f>
        <v>0</v>
      </c>
      <c r="Z195">
        <f>'RESUMEN TOTAL'!AE197</f>
        <v>0</v>
      </c>
      <c r="AA195">
        <f>'RESUMEN TOTAL'!AF197</f>
        <v>0</v>
      </c>
      <c r="AB195">
        <f>'RESUMEN TOTAL'!AG197</f>
        <v>0</v>
      </c>
      <c r="AC195">
        <f>'RESUMEN TOTAL'!AH197</f>
        <v>0</v>
      </c>
      <c r="AD195">
        <f>'RESUMEN TOTAL'!AI197</f>
        <v>0</v>
      </c>
      <c r="AE195">
        <f>'RESUMEN TOTAL'!AJ197</f>
        <v>0</v>
      </c>
      <c r="AF195">
        <f>'RESUMEN TOTAL'!AK197</f>
        <v>0</v>
      </c>
      <c r="AG195">
        <f>'RESUMEN TOTAL'!AL197</f>
        <v>0</v>
      </c>
      <c r="AH195">
        <f>'RESUMEN TOTAL'!AM197</f>
        <v>0</v>
      </c>
      <c r="AI195">
        <f>'RESUMEN TOTAL'!AN197</f>
        <v>0</v>
      </c>
    </row>
    <row r="196" spans="1:35" x14ac:dyDescent="0.3">
      <c r="A196" t="str">
        <f>'RESUMEN TOTAL'!A198</f>
        <v>SAN EMILIO</v>
      </c>
      <c r="B196" t="str">
        <f>'RESUMEN TOTAL'!B198</f>
        <v>MFI 03</v>
      </c>
      <c r="C196" t="str">
        <f>'RESUMEN TOTAL'!D198</f>
        <v>Cno. Gral. Belgrano y Av. del Trabajo</v>
      </c>
      <c r="D196" t="str">
        <f>'RESUMEN TOTAL'!E198</f>
        <v>Domo</v>
      </c>
      <c r="E196" t="str">
        <f>'RESUMEN TOTAL'!F198</f>
        <v>Fibra Optica</v>
      </c>
      <c r="F196" t="str">
        <f>'RESUMEN TOTAL'!K198</f>
        <v>APAGADO</v>
      </c>
      <c r="G196" t="str">
        <f>'RESUMEN TOTAL'!L198</f>
        <v>APAGADO</v>
      </c>
      <c r="H196" t="str">
        <f>'RESUMEN TOTAL'!M198</f>
        <v>APAGADO</v>
      </c>
      <c r="I196" t="str">
        <f>'RESUMEN TOTAL'!N198</f>
        <v>APAGADO</v>
      </c>
      <c r="J196" t="str">
        <f>'RESUMEN TOTAL'!O198</f>
        <v>APAGADO</v>
      </c>
      <c r="K196" t="str">
        <f>'RESUMEN TOTAL'!P198</f>
        <v>APAGADO</v>
      </c>
      <c r="L196" t="str">
        <f>'RESUMEN TOTAL'!Q198</f>
        <v>APAGADO</v>
      </c>
      <c r="M196" t="str">
        <f>'RESUMEN TOTAL'!R198</f>
        <v>APAGADO</v>
      </c>
      <c r="N196" t="str">
        <f>'RESUMEN TOTAL'!S198</f>
        <v>APAGADO</v>
      </c>
      <c r="O196" t="str">
        <f>'RESUMEN TOTAL'!T198</f>
        <v>APAGADO</v>
      </c>
      <c r="P196" t="str">
        <f>'RESUMEN TOTAL'!U198</f>
        <v>APAGADO</v>
      </c>
      <c r="Q196" t="str">
        <f>'RESUMEN TOTAL'!V198</f>
        <v>APAGADO</v>
      </c>
      <c r="R196" t="str">
        <f>'RESUMEN TOTAL'!W198</f>
        <v>APAGADO</v>
      </c>
      <c r="S196" t="str">
        <f>'RESUMEN TOTAL'!X198</f>
        <v>APAGADO</v>
      </c>
      <c r="T196" t="str">
        <f>'RESUMEN TOTAL'!Y198</f>
        <v>APAGADO</v>
      </c>
      <c r="U196">
        <f>'RESUMEN TOTAL'!Z198</f>
        <v>0</v>
      </c>
      <c r="V196">
        <f>'RESUMEN TOTAL'!AA198</f>
        <v>0</v>
      </c>
      <c r="W196">
        <f>'RESUMEN TOTAL'!AB198</f>
        <v>0</v>
      </c>
      <c r="X196">
        <f>'RESUMEN TOTAL'!AC198</f>
        <v>0</v>
      </c>
      <c r="Y196">
        <f>'RESUMEN TOTAL'!AD198</f>
        <v>0</v>
      </c>
      <c r="Z196">
        <f>'RESUMEN TOTAL'!AE198</f>
        <v>0</v>
      </c>
      <c r="AA196">
        <f>'RESUMEN TOTAL'!AF198</f>
        <v>0</v>
      </c>
      <c r="AB196">
        <f>'RESUMEN TOTAL'!AG198</f>
        <v>0</v>
      </c>
      <c r="AC196">
        <f>'RESUMEN TOTAL'!AH198</f>
        <v>0</v>
      </c>
      <c r="AD196">
        <f>'RESUMEN TOTAL'!AI198</f>
        <v>0</v>
      </c>
      <c r="AE196">
        <f>'RESUMEN TOTAL'!AJ198</f>
        <v>0</v>
      </c>
      <c r="AF196">
        <f>'RESUMEN TOTAL'!AK198</f>
        <v>0</v>
      </c>
      <c r="AG196">
        <f>'RESUMEN TOTAL'!AL198</f>
        <v>0</v>
      </c>
      <c r="AH196">
        <f>'RESUMEN TOTAL'!AM198</f>
        <v>0</v>
      </c>
      <c r="AI196">
        <f>'RESUMEN TOTAL'!AN198</f>
        <v>0</v>
      </c>
    </row>
    <row r="197" spans="1:35" x14ac:dyDescent="0.3">
      <c r="A197" t="str">
        <f>'RESUMEN TOTAL'!A199</f>
        <v>MARTIN FIERRO</v>
      </c>
      <c r="B197" t="str">
        <f>'RESUMEN TOTAL'!B199</f>
        <v>MFI04</v>
      </c>
      <c r="C197" t="str">
        <f>'RESUMEN TOTAL'!D199</f>
        <v>Calchaqui y balcarce</v>
      </c>
      <c r="D197" t="str">
        <f>'RESUMEN TOTAL'!E199</f>
        <v>Domo</v>
      </c>
      <c r="E197" t="str">
        <f>'RESUMEN TOTAL'!F199</f>
        <v>FIBRA OPTICA</v>
      </c>
      <c r="F197" t="str">
        <f>'RESUMEN TOTAL'!K199</f>
        <v>APAGADO</v>
      </c>
      <c r="G197" t="str">
        <f>'RESUMEN TOTAL'!L199</f>
        <v>APAGADO</v>
      </c>
      <c r="H197" t="str">
        <f>'RESUMEN TOTAL'!M199</f>
        <v>APAGADO</v>
      </c>
      <c r="I197" t="str">
        <f>'RESUMEN TOTAL'!N199</f>
        <v>APAGADO</v>
      </c>
      <c r="J197" t="str">
        <f>'RESUMEN TOTAL'!O199</f>
        <v>APAGADO</v>
      </c>
      <c r="K197" t="str">
        <f>'RESUMEN TOTAL'!P199</f>
        <v>APAGADO</v>
      </c>
      <c r="L197" t="str">
        <f>'RESUMEN TOTAL'!Q199</f>
        <v>APAGADO</v>
      </c>
      <c r="M197" t="str">
        <f>'RESUMEN TOTAL'!R199</f>
        <v>APAGADO</v>
      </c>
      <c r="N197" t="str">
        <f>'RESUMEN TOTAL'!S199</f>
        <v>APAGADO</v>
      </c>
      <c r="O197" t="str">
        <f>'RESUMEN TOTAL'!T199</f>
        <v>APAGADO</v>
      </c>
      <c r="P197" t="str">
        <f>'RESUMEN TOTAL'!U199</f>
        <v>APAGADO</v>
      </c>
      <c r="Q197" t="str">
        <f>'RESUMEN TOTAL'!V199</f>
        <v>APAGADO</v>
      </c>
      <c r="R197" t="str">
        <f>'RESUMEN TOTAL'!W199</f>
        <v>APAGADO</v>
      </c>
      <c r="S197" t="str">
        <f>'RESUMEN TOTAL'!X199</f>
        <v>APAGADO</v>
      </c>
      <c r="T197" t="str">
        <f>'RESUMEN TOTAL'!Y199</f>
        <v>APAGADO</v>
      </c>
      <c r="U197">
        <f>'RESUMEN TOTAL'!Z199</f>
        <v>0</v>
      </c>
      <c r="V197">
        <f>'RESUMEN TOTAL'!AA199</f>
        <v>0</v>
      </c>
      <c r="W197">
        <f>'RESUMEN TOTAL'!AB199</f>
        <v>0</v>
      </c>
      <c r="X197">
        <f>'RESUMEN TOTAL'!AC199</f>
        <v>0</v>
      </c>
      <c r="Y197">
        <f>'RESUMEN TOTAL'!AD199</f>
        <v>0</v>
      </c>
      <c r="Z197">
        <f>'RESUMEN TOTAL'!AE199</f>
        <v>0</v>
      </c>
      <c r="AA197">
        <f>'RESUMEN TOTAL'!AF199</f>
        <v>0</v>
      </c>
      <c r="AB197">
        <f>'RESUMEN TOTAL'!AG199</f>
        <v>0</v>
      </c>
      <c r="AC197">
        <f>'RESUMEN TOTAL'!AH199</f>
        <v>0</v>
      </c>
      <c r="AD197">
        <f>'RESUMEN TOTAL'!AI199</f>
        <v>0</v>
      </c>
      <c r="AE197">
        <f>'RESUMEN TOTAL'!AJ199</f>
        <v>0</v>
      </c>
      <c r="AF197">
        <f>'RESUMEN TOTAL'!AK199</f>
        <v>0</v>
      </c>
      <c r="AG197">
        <f>'RESUMEN TOTAL'!AL199</f>
        <v>0</v>
      </c>
      <c r="AH197">
        <f>'RESUMEN TOTAL'!AM199</f>
        <v>0</v>
      </c>
      <c r="AI197">
        <f>'RESUMEN TOTAL'!AN199</f>
        <v>0</v>
      </c>
    </row>
    <row r="198" spans="1:35" x14ac:dyDescent="0.3">
      <c r="A198" t="str">
        <f>'RESUMEN TOTAL'!A200</f>
        <v>SAN EMILIO</v>
      </c>
      <c r="B198" t="str">
        <f>'RESUMEN TOTAL'!B200</f>
        <v>MFI 05</v>
      </c>
      <c r="C198" t="str">
        <f>'RESUMEN TOTAL'!D200</f>
        <v>Cno. Gral. Belgrano y Guayaquil</v>
      </c>
      <c r="D198" t="str">
        <f>'RESUMEN TOTAL'!E200</f>
        <v>Domo</v>
      </c>
      <c r="E198" t="str">
        <f>'RESUMEN TOTAL'!F200</f>
        <v>FIBRA OPTICA</v>
      </c>
      <c r="F198" t="str">
        <f>'RESUMEN TOTAL'!K200</f>
        <v>APAGADO</v>
      </c>
      <c r="G198" t="str">
        <f>'RESUMEN TOTAL'!L200</f>
        <v>APAGADO</v>
      </c>
      <c r="H198" t="str">
        <f>'RESUMEN TOTAL'!M200</f>
        <v>APAGADO</v>
      </c>
      <c r="I198" t="str">
        <f>'RESUMEN TOTAL'!N200</f>
        <v>APAGADO</v>
      </c>
      <c r="J198" t="str">
        <f>'RESUMEN TOTAL'!O200</f>
        <v>APAGADO</v>
      </c>
      <c r="K198" t="str">
        <f>'RESUMEN TOTAL'!P200</f>
        <v>APAGADO</v>
      </c>
      <c r="L198" t="str">
        <f>'RESUMEN TOTAL'!Q200</f>
        <v>APAGADO</v>
      </c>
      <c r="M198" t="str">
        <f>'RESUMEN TOTAL'!R200</f>
        <v>APAGADO</v>
      </c>
      <c r="N198" t="str">
        <f>'RESUMEN TOTAL'!S200</f>
        <v>APAGADO</v>
      </c>
      <c r="O198" t="str">
        <f>'RESUMEN TOTAL'!T200</f>
        <v>APAGADO</v>
      </c>
      <c r="P198" t="str">
        <f>'RESUMEN TOTAL'!U200</f>
        <v>APAGADO</v>
      </c>
      <c r="Q198" t="str">
        <f>'RESUMEN TOTAL'!V200</f>
        <v>APAGADO</v>
      </c>
      <c r="R198" t="str">
        <f>'RESUMEN TOTAL'!W200</f>
        <v>APAGADO</v>
      </c>
      <c r="S198" t="str">
        <f>'RESUMEN TOTAL'!X200</f>
        <v>APAGADO</v>
      </c>
      <c r="T198" t="str">
        <f>'RESUMEN TOTAL'!Y200</f>
        <v>APAGADO</v>
      </c>
      <c r="U198" t="str">
        <f>'RESUMEN TOTAL'!Z200</f>
        <v>APAGADO</v>
      </c>
      <c r="V198" t="str">
        <f>'RESUMEN TOTAL'!AA200</f>
        <v>APAGADO</v>
      </c>
      <c r="W198" t="str">
        <f>'RESUMEN TOTAL'!AB200</f>
        <v>APAGADO</v>
      </c>
      <c r="X198" t="str">
        <f>'RESUMEN TOTAL'!AC200</f>
        <v>APAGADO</v>
      </c>
      <c r="Y198" t="str">
        <f>'RESUMEN TOTAL'!AD200</f>
        <v>APAGADO</v>
      </c>
      <c r="Z198" t="str">
        <f>'RESUMEN TOTAL'!AE200</f>
        <v>APAGADO</v>
      </c>
      <c r="AA198" t="str">
        <f>'RESUMEN TOTAL'!AF200</f>
        <v>APAGADO</v>
      </c>
      <c r="AB198" t="str">
        <f>'RESUMEN TOTAL'!AG200</f>
        <v>APAGADO</v>
      </c>
      <c r="AC198">
        <f>'RESUMEN TOTAL'!AH200</f>
        <v>0</v>
      </c>
      <c r="AD198" t="str">
        <f>'RESUMEN TOTAL'!AI200</f>
        <v>APAGADO</v>
      </c>
      <c r="AE198" t="str">
        <f>'RESUMEN TOTAL'!AJ200</f>
        <v>APAGADO</v>
      </c>
      <c r="AF198" t="str">
        <f>'RESUMEN TOTAL'!AK200</f>
        <v>APAGADO</v>
      </c>
      <c r="AG198">
        <f>'RESUMEN TOTAL'!AL200</f>
        <v>0</v>
      </c>
      <c r="AH198">
        <f>'RESUMEN TOTAL'!AM200</f>
        <v>0</v>
      </c>
      <c r="AI198">
        <f>'RESUMEN TOTAL'!AN200</f>
        <v>0</v>
      </c>
    </row>
    <row r="199" spans="1:35" x14ac:dyDescent="0.3">
      <c r="A199" t="str">
        <f>'RESUMEN TOTAL'!A201</f>
        <v>SAN EMILIO</v>
      </c>
      <c r="B199" t="str">
        <f>'RESUMEN TOTAL'!B201</f>
        <v>MFI06</v>
      </c>
      <c r="C199" t="str">
        <f>'RESUMEN TOTAL'!D201</f>
        <v>Con. Gral. Belgrano y Bombero Galarza</v>
      </c>
      <c r="D199" t="str">
        <f>'RESUMEN TOTAL'!E201</f>
        <v>DOMO</v>
      </c>
      <c r="E199" t="str">
        <f>'RESUMEN TOTAL'!F201</f>
        <v>FIBRA OPTICA</v>
      </c>
      <c r="F199" t="str">
        <f>'RESUMEN TOTAL'!K201</f>
        <v>APAGADO</v>
      </c>
      <c r="G199" t="str">
        <f>'RESUMEN TOTAL'!L201</f>
        <v>APAGADO</v>
      </c>
      <c r="H199" t="str">
        <f>'RESUMEN TOTAL'!M201</f>
        <v>APAGADO</v>
      </c>
      <c r="I199" t="str">
        <f>'RESUMEN TOTAL'!N201</f>
        <v>APAGADO</v>
      </c>
      <c r="J199" t="str">
        <f>'RESUMEN TOTAL'!O201</f>
        <v>APAGADO</v>
      </c>
      <c r="K199" t="str">
        <f>'RESUMEN TOTAL'!P201</f>
        <v>APAGADO</v>
      </c>
      <c r="L199" t="str">
        <f>'RESUMEN TOTAL'!Q201</f>
        <v>APAGADO</v>
      </c>
      <c r="M199" t="str">
        <f>'RESUMEN TOTAL'!R201</f>
        <v>APAGADO</v>
      </c>
      <c r="N199" t="str">
        <f>'RESUMEN TOTAL'!S201</f>
        <v>APAGADO</v>
      </c>
      <c r="O199" t="str">
        <f>'RESUMEN TOTAL'!T201</f>
        <v>APAGADO</v>
      </c>
      <c r="P199" t="str">
        <f>'RESUMEN TOTAL'!U201</f>
        <v>APAGADO</v>
      </c>
      <c r="Q199" t="str">
        <f>'RESUMEN TOTAL'!V201</f>
        <v>APAGADO</v>
      </c>
      <c r="R199" t="str">
        <f>'RESUMEN TOTAL'!W201</f>
        <v>APAGADO</v>
      </c>
      <c r="S199" t="str">
        <f>'RESUMEN TOTAL'!X201</f>
        <v>APAGADO</v>
      </c>
      <c r="T199" t="str">
        <f>'RESUMEN TOTAL'!Y201</f>
        <v>APAGADO</v>
      </c>
      <c r="U199">
        <f>'RESUMEN TOTAL'!Z201</f>
        <v>0</v>
      </c>
      <c r="V199">
        <f>'RESUMEN TOTAL'!AA201</f>
        <v>0</v>
      </c>
      <c r="W199">
        <f>'RESUMEN TOTAL'!AB201</f>
        <v>0</v>
      </c>
      <c r="X199">
        <f>'RESUMEN TOTAL'!AC201</f>
        <v>0</v>
      </c>
      <c r="Y199">
        <f>'RESUMEN TOTAL'!AD201</f>
        <v>0</v>
      </c>
      <c r="Z199">
        <f>'RESUMEN TOTAL'!AE201</f>
        <v>0</v>
      </c>
      <c r="AA199">
        <f>'RESUMEN TOTAL'!AF201</f>
        <v>0</v>
      </c>
      <c r="AB199">
        <f>'RESUMEN TOTAL'!AG201</f>
        <v>0</v>
      </c>
      <c r="AC199">
        <f>'RESUMEN TOTAL'!AH201</f>
        <v>0</v>
      </c>
      <c r="AD199">
        <f>'RESUMEN TOTAL'!AI201</f>
        <v>0</v>
      </c>
      <c r="AE199">
        <f>'RESUMEN TOTAL'!AJ201</f>
        <v>0</v>
      </c>
      <c r="AF199">
        <f>'RESUMEN TOTAL'!AK201</f>
        <v>0</v>
      </c>
      <c r="AG199">
        <f>'RESUMEN TOTAL'!AL201</f>
        <v>0</v>
      </c>
      <c r="AH199">
        <f>'RESUMEN TOTAL'!AM201</f>
        <v>0</v>
      </c>
      <c r="AI199">
        <f>'RESUMEN TOTAL'!AN201</f>
        <v>0</v>
      </c>
    </row>
    <row r="200" spans="1:35" x14ac:dyDescent="0.3">
      <c r="A200" t="str">
        <f>'RESUMEN TOTAL'!A202</f>
        <v>GOBERNADOR MONTEVERDE</v>
      </c>
      <c r="B200" t="str">
        <f>'RESUMEN TOTAL'!B202</f>
        <v>MON01</v>
      </c>
      <c r="C200" t="str">
        <f>'RESUMEN TOTAL'!D202</f>
        <v>San Martin y Patricias Argentinas</v>
      </c>
      <c r="D200" t="str">
        <f>'RESUMEN TOTAL'!E202</f>
        <v>Fija</v>
      </c>
      <c r="E200" t="str">
        <f>'RESUMEN TOTAL'!F202</f>
        <v>Fibra Optica</v>
      </c>
      <c r="F200">
        <f>'RESUMEN TOTAL'!K202</f>
        <v>0</v>
      </c>
      <c r="G200">
        <f>'RESUMEN TOTAL'!L202</f>
        <v>0</v>
      </c>
      <c r="H200">
        <f>'RESUMEN TOTAL'!M202</f>
        <v>0</v>
      </c>
      <c r="I200">
        <f>'RESUMEN TOTAL'!N202</f>
        <v>0</v>
      </c>
      <c r="J200">
        <f>'RESUMEN TOTAL'!O202</f>
        <v>0</v>
      </c>
      <c r="K200">
        <f>'RESUMEN TOTAL'!P202</f>
        <v>0</v>
      </c>
      <c r="L200">
        <f>'RESUMEN TOTAL'!Q202</f>
        <v>0</v>
      </c>
      <c r="M200">
        <f>'RESUMEN TOTAL'!R202</f>
        <v>0</v>
      </c>
      <c r="N200">
        <f>'RESUMEN TOTAL'!S202</f>
        <v>0</v>
      </c>
      <c r="O200">
        <f>'RESUMEN TOTAL'!T202</f>
        <v>0</v>
      </c>
      <c r="P200">
        <f>'RESUMEN TOTAL'!U202</f>
        <v>0</v>
      </c>
      <c r="Q200">
        <f>'RESUMEN TOTAL'!V202</f>
        <v>0</v>
      </c>
      <c r="R200">
        <f>'RESUMEN TOTAL'!W202</f>
        <v>0</v>
      </c>
      <c r="S200">
        <f>'RESUMEN TOTAL'!X202</f>
        <v>0</v>
      </c>
      <c r="T200">
        <f>'RESUMEN TOTAL'!Y202</f>
        <v>0</v>
      </c>
      <c r="U200">
        <f>'RESUMEN TOTAL'!Z202</f>
        <v>0</v>
      </c>
      <c r="V200">
        <f>'RESUMEN TOTAL'!AA202</f>
        <v>0</v>
      </c>
      <c r="W200">
        <f>'RESUMEN TOTAL'!AB202</f>
        <v>0</v>
      </c>
      <c r="X200">
        <f>'RESUMEN TOTAL'!AC202</f>
        <v>0</v>
      </c>
      <c r="Y200">
        <f>'RESUMEN TOTAL'!AD202</f>
        <v>0</v>
      </c>
      <c r="Z200">
        <f>'RESUMEN TOTAL'!AE202</f>
        <v>0</v>
      </c>
      <c r="AA200">
        <f>'RESUMEN TOTAL'!AF202</f>
        <v>0</v>
      </c>
      <c r="AB200">
        <f>'RESUMEN TOTAL'!AG202</f>
        <v>0</v>
      </c>
      <c r="AC200">
        <f>'RESUMEN TOTAL'!AH202</f>
        <v>0</v>
      </c>
      <c r="AD200">
        <f>'RESUMEN TOTAL'!AI202</f>
        <v>0</v>
      </c>
      <c r="AE200">
        <f>'RESUMEN TOTAL'!AJ202</f>
        <v>0</v>
      </c>
      <c r="AF200">
        <f>'RESUMEN TOTAL'!AK202</f>
        <v>0</v>
      </c>
      <c r="AG200">
        <f>'RESUMEN TOTAL'!AL202</f>
        <v>0</v>
      </c>
      <c r="AH200">
        <f>'RESUMEN TOTAL'!AM202</f>
        <v>0</v>
      </c>
      <c r="AI200">
        <f>'RESUMEN TOTAL'!AN202</f>
        <v>0</v>
      </c>
    </row>
    <row r="201" spans="1:35" x14ac:dyDescent="0.3">
      <c r="A201" t="str">
        <f>'RESUMEN TOTAL'!A203</f>
        <v>GOBERNADOR MONTEVERDE</v>
      </c>
      <c r="B201" t="str">
        <f>'RESUMEN TOTAL'!B203</f>
        <v>MON02</v>
      </c>
      <c r="C201" t="str">
        <f>'RESUMEN TOTAL'!D203</f>
        <v>Senzabello y Famatina</v>
      </c>
      <c r="D201" t="str">
        <f>'RESUMEN TOTAL'!E203</f>
        <v>Domo</v>
      </c>
      <c r="E201" t="str">
        <f>'RESUMEN TOTAL'!F203</f>
        <v>Radio</v>
      </c>
      <c r="F201" t="str">
        <f>'RESUMEN TOTAL'!K203</f>
        <v>APAGADO</v>
      </c>
      <c r="G201" t="str">
        <f>'RESUMEN TOTAL'!L203</f>
        <v>APAGADO</v>
      </c>
      <c r="H201" t="str">
        <f>'RESUMEN TOTAL'!M203</f>
        <v>APAGADO</v>
      </c>
      <c r="I201" t="str">
        <f>'RESUMEN TOTAL'!N203</f>
        <v>APAGADO</v>
      </c>
      <c r="J201">
        <f>'RESUMEN TOTAL'!O203</f>
        <v>0</v>
      </c>
      <c r="K201">
        <f>'RESUMEN TOTAL'!P203</f>
        <v>0</v>
      </c>
      <c r="L201">
        <f>'RESUMEN TOTAL'!Q203</f>
        <v>0</v>
      </c>
      <c r="M201">
        <f>'RESUMEN TOTAL'!R203</f>
        <v>0</v>
      </c>
      <c r="N201">
        <f>'RESUMEN TOTAL'!S203</f>
        <v>0</v>
      </c>
      <c r="O201">
        <f>'RESUMEN TOTAL'!T203</f>
        <v>0</v>
      </c>
      <c r="P201">
        <f>'RESUMEN TOTAL'!U203</f>
        <v>0</v>
      </c>
      <c r="Q201">
        <f>'RESUMEN TOTAL'!V203</f>
        <v>0</v>
      </c>
      <c r="R201">
        <f>'RESUMEN TOTAL'!W203</f>
        <v>0</v>
      </c>
      <c r="S201">
        <f>'RESUMEN TOTAL'!X203</f>
        <v>0</v>
      </c>
      <c r="T201">
        <f>'RESUMEN TOTAL'!Y203</f>
        <v>0</v>
      </c>
      <c r="U201">
        <f>'RESUMEN TOTAL'!Z203</f>
        <v>0</v>
      </c>
      <c r="V201">
        <f>'RESUMEN TOTAL'!AA203</f>
        <v>0</v>
      </c>
      <c r="W201">
        <f>'RESUMEN TOTAL'!AB203</f>
        <v>0</v>
      </c>
      <c r="X201">
        <f>'RESUMEN TOTAL'!AC203</f>
        <v>0</v>
      </c>
      <c r="Y201">
        <f>'RESUMEN TOTAL'!AD203</f>
        <v>0</v>
      </c>
      <c r="Z201">
        <f>'RESUMEN TOTAL'!AE203</f>
        <v>0</v>
      </c>
      <c r="AA201">
        <f>'RESUMEN TOTAL'!AF203</f>
        <v>0</v>
      </c>
      <c r="AB201">
        <f>'RESUMEN TOTAL'!AG203</f>
        <v>0</v>
      </c>
      <c r="AC201">
        <f>'RESUMEN TOTAL'!AH203</f>
        <v>0</v>
      </c>
      <c r="AD201">
        <f>'RESUMEN TOTAL'!AI203</f>
        <v>0</v>
      </c>
      <c r="AE201">
        <f>'RESUMEN TOTAL'!AJ203</f>
        <v>0</v>
      </c>
      <c r="AF201">
        <f>'RESUMEN TOTAL'!AK203</f>
        <v>0</v>
      </c>
      <c r="AG201">
        <f>'RESUMEN TOTAL'!AL203</f>
        <v>0</v>
      </c>
      <c r="AH201">
        <f>'RESUMEN TOTAL'!AM203</f>
        <v>0</v>
      </c>
      <c r="AI201">
        <f>'RESUMEN TOTAL'!AN203</f>
        <v>0</v>
      </c>
    </row>
    <row r="202" spans="1:35" x14ac:dyDescent="0.3">
      <c r="A202" t="str">
        <f>'RESUMEN TOTAL'!A204</f>
        <v>GOBERNADOR MONTEVERDE</v>
      </c>
      <c r="B202" t="str">
        <f>'RESUMEN TOTAL'!B204</f>
        <v>MON03</v>
      </c>
      <c r="C202" t="str">
        <f>'RESUMEN TOTAL'!D204</f>
        <v>Senzabello y Guemes</v>
      </c>
      <c r="D202" t="str">
        <f>'RESUMEN TOTAL'!E204</f>
        <v>Domo</v>
      </c>
      <c r="E202" t="str">
        <f>'RESUMEN TOTAL'!F204</f>
        <v>Radio</v>
      </c>
      <c r="F202">
        <f>'RESUMEN TOTAL'!K204</f>
        <v>0</v>
      </c>
      <c r="G202">
        <f>'RESUMEN TOTAL'!L204</f>
        <v>0</v>
      </c>
      <c r="H202">
        <f>'RESUMEN TOTAL'!M204</f>
        <v>0</v>
      </c>
      <c r="I202">
        <f>'RESUMEN TOTAL'!N204</f>
        <v>0</v>
      </c>
      <c r="J202">
        <f>'RESUMEN TOTAL'!O204</f>
        <v>0</v>
      </c>
      <c r="K202">
        <f>'RESUMEN TOTAL'!P204</f>
        <v>0</v>
      </c>
      <c r="L202">
        <f>'RESUMEN TOTAL'!Q204</f>
        <v>0</v>
      </c>
      <c r="M202">
        <f>'RESUMEN TOTAL'!R204</f>
        <v>0</v>
      </c>
      <c r="N202">
        <f>'RESUMEN TOTAL'!S204</f>
        <v>0</v>
      </c>
      <c r="O202">
        <f>'RESUMEN TOTAL'!T204</f>
        <v>0</v>
      </c>
      <c r="P202">
        <f>'RESUMEN TOTAL'!U204</f>
        <v>0</v>
      </c>
      <c r="Q202" t="str">
        <f>'RESUMEN TOTAL'!V204</f>
        <v>APAGADO</v>
      </c>
      <c r="R202" t="str">
        <f>'RESUMEN TOTAL'!W204</f>
        <v>APAGADO</v>
      </c>
      <c r="S202">
        <f>'RESUMEN TOTAL'!X204</f>
        <v>0</v>
      </c>
      <c r="T202">
        <f>'RESUMEN TOTAL'!Y204</f>
        <v>0</v>
      </c>
      <c r="U202">
        <f>'RESUMEN TOTAL'!Z204</f>
        <v>0</v>
      </c>
      <c r="V202">
        <f>'RESUMEN TOTAL'!AA204</f>
        <v>0</v>
      </c>
      <c r="W202">
        <f>'RESUMEN TOTAL'!AB204</f>
        <v>0</v>
      </c>
      <c r="X202">
        <f>'RESUMEN TOTAL'!AC204</f>
        <v>0</v>
      </c>
      <c r="Y202">
        <f>'RESUMEN TOTAL'!AD204</f>
        <v>0</v>
      </c>
      <c r="Z202">
        <f>'RESUMEN TOTAL'!AE204</f>
        <v>0</v>
      </c>
      <c r="AA202">
        <f>'RESUMEN TOTAL'!AF204</f>
        <v>0</v>
      </c>
      <c r="AB202">
        <f>'RESUMEN TOTAL'!AG204</f>
        <v>0</v>
      </c>
      <c r="AC202" t="str">
        <f>'RESUMEN TOTAL'!AH204</f>
        <v>APAGADO</v>
      </c>
      <c r="AD202" t="str">
        <f>'RESUMEN TOTAL'!AI204</f>
        <v>APAGADO</v>
      </c>
      <c r="AE202" t="str">
        <f>'RESUMEN TOTAL'!AJ204</f>
        <v>APAGADO</v>
      </c>
      <c r="AF202" t="str">
        <f>'RESUMEN TOTAL'!AK204</f>
        <v>APAGADO</v>
      </c>
      <c r="AG202">
        <f>'RESUMEN TOTAL'!AL204</f>
        <v>0</v>
      </c>
      <c r="AH202">
        <f>'RESUMEN TOTAL'!AM204</f>
        <v>0</v>
      </c>
      <c r="AI202">
        <f>'RESUMEN TOTAL'!AN204</f>
        <v>0</v>
      </c>
    </row>
    <row r="203" spans="1:35" x14ac:dyDescent="0.3">
      <c r="A203" t="str">
        <f>'RESUMEN TOTAL'!A205</f>
        <v>GOBERNADOR MONTEVERDE</v>
      </c>
      <c r="B203" t="str">
        <f>'RESUMEN TOTAL'!B205</f>
        <v>MON04</v>
      </c>
      <c r="C203" t="str">
        <f>'RESUMEN TOTAL'!D205</f>
        <v>Av. Yrigoyen y San Lorenzo</v>
      </c>
      <c r="D203" t="str">
        <f>'RESUMEN TOTAL'!E205</f>
        <v>Domo</v>
      </c>
      <c r="E203" t="str">
        <f>'RESUMEN TOTAL'!F205</f>
        <v>Radio</v>
      </c>
      <c r="F203">
        <f>'RESUMEN TOTAL'!K205</f>
        <v>0</v>
      </c>
      <c r="G203">
        <f>'RESUMEN TOTAL'!L205</f>
        <v>0</v>
      </c>
      <c r="H203">
        <f>'RESUMEN TOTAL'!M205</f>
        <v>0</v>
      </c>
      <c r="I203">
        <f>'RESUMEN TOTAL'!N205</f>
        <v>0</v>
      </c>
      <c r="J203">
        <f>'RESUMEN TOTAL'!O205</f>
        <v>0</v>
      </c>
      <c r="K203" t="str">
        <f>'RESUMEN TOTAL'!P205</f>
        <v>APAGADO</v>
      </c>
      <c r="L203">
        <f>'RESUMEN TOTAL'!Q205</f>
        <v>0</v>
      </c>
      <c r="M203">
        <f>'RESUMEN TOTAL'!R205</f>
        <v>0</v>
      </c>
      <c r="N203">
        <f>'RESUMEN TOTAL'!S205</f>
        <v>0</v>
      </c>
      <c r="O203">
        <f>'RESUMEN TOTAL'!T205</f>
        <v>0</v>
      </c>
      <c r="P203">
        <f>'RESUMEN TOTAL'!U205</f>
        <v>0</v>
      </c>
      <c r="Q203">
        <f>'RESUMEN TOTAL'!V205</f>
        <v>0</v>
      </c>
      <c r="R203">
        <f>'RESUMEN TOTAL'!W205</f>
        <v>0</v>
      </c>
      <c r="S203">
        <f>'RESUMEN TOTAL'!X205</f>
        <v>0</v>
      </c>
      <c r="T203">
        <f>'RESUMEN TOTAL'!Y205</f>
        <v>0</v>
      </c>
      <c r="U203">
        <f>'RESUMEN TOTAL'!Z205</f>
        <v>0</v>
      </c>
      <c r="V203">
        <f>'RESUMEN TOTAL'!AA205</f>
        <v>0</v>
      </c>
      <c r="W203">
        <f>'RESUMEN TOTAL'!AB205</f>
        <v>0</v>
      </c>
      <c r="X203">
        <f>'RESUMEN TOTAL'!AC205</f>
        <v>0</v>
      </c>
      <c r="Y203">
        <f>'RESUMEN TOTAL'!AD205</f>
        <v>0</v>
      </c>
      <c r="Z203">
        <f>'RESUMEN TOTAL'!AE205</f>
        <v>0</v>
      </c>
      <c r="AA203">
        <f>'RESUMEN TOTAL'!AF205</f>
        <v>0</v>
      </c>
      <c r="AB203">
        <f>'RESUMEN TOTAL'!AG205</f>
        <v>0</v>
      </c>
      <c r="AC203">
        <f>'RESUMEN TOTAL'!AH205</f>
        <v>0</v>
      </c>
      <c r="AD203">
        <f>'RESUMEN TOTAL'!AI205</f>
        <v>0</v>
      </c>
      <c r="AE203">
        <f>'RESUMEN TOTAL'!AJ205</f>
        <v>0</v>
      </c>
      <c r="AF203">
        <f>'RESUMEN TOTAL'!AK205</f>
        <v>0</v>
      </c>
      <c r="AG203">
        <f>'RESUMEN TOTAL'!AL205</f>
        <v>0</v>
      </c>
      <c r="AH203">
        <f>'RESUMEN TOTAL'!AM205</f>
        <v>0</v>
      </c>
      <c r="AI203">
        <f>'RESUMEN TOTAL'!AN205</f>
        <v>0</v>
      </c>
    </row>
    <row r="204" spans="1:35" x14ac:dyDescent="0.3">
      <c r="A204" t="str">
        <f>'RESUMEN TOTAL'!A206</f>
        <v>9 DE JULIO</v>
      </c>
      <c r="B204" t="str">
        <f>'RESUMEN TOTAL'!B206</f>
        <v>NJU 01</v>
      </c>
      <c r="C204" t="str">
        <f>'RESUMEN TOTAL'!D206</f>
        <v>Sallares y Parrillo</v>
      </c>
      <c r="D204" t="str">
        <f>'RESUMEN TOTAL'!E206</f>
        <v>Domo</v>
      </c>
      <c r="E204" t="str">
        <f>'RESUMEN TOTAL'!F206</f>
        <v>Fibra Optica</v>
      </c>
      <c r="F204">
        <f>'RESUMEN TOTAL'!K206</f>
        <v>0</v>
      </c>
      <c r="G204">
        <f>'RESUMEN TOTAL'!L206</f>
        <v>0</v>
      </c>
      <c r="H204">
        <f>'RESUMEN TOTAL'!M206</f>
        <v>0</v>
      </c>
      <c r="I204">
        <f>'RESUMEN TOTAL'!N206</f>
        <v>0</v>
      </c>
      <c r="J204">
        <f>'RESUMEN TOTAL'!O206</f>
        <v>0</v>
      </c>
      <c r="K204">
        <f>'RESUMEN TOTAL'!P206</f>
        <v>0</v>
      </c>
      <c r="L204">
        <f>'RESUMEN TOTAL'!Q206</f>
        <v>0</v>
      </c>
      <c r="M204">
        <f>'RESUMEN TOTAL'!R206</f>
        <v>0</v>
      </c>
      <c r="N204">
        <f>'RESUMEN TOTAL'!S206</f>
        <v>0</v>
      </c>
      <c r="O204">
        <f>'RESUMEN TOTAL'!T206</f>
        <v>0</v>
      </c>
      <c r="P204">
        <f>'RESUMEN TOTAL'!U206</f>
        <v>0</v>
      </c>
      <c r="Q204">
        <f>'RESUMEN TOTAL'!V206</f>
        <v>0</v>
      </c>
      <c r="R204">
        <f>'RESUMEN TOTAL'!W206</f>
        <v>0</v>
      </c>
      <c r="S204">
        <f>'RESUMEN TOTAL'!X206</f>
        <v>0</v>
      </c>
      <c r="T204">
        <f>'RESUMEN TOTAL'!Y206</f>
        <v>0</v>
      </c>
      <c r="U204">
        <f>'RESUMEN TOTAL'!Z206</f>
        <v>0</v>
      </c>
      <c r="V204">
        <f>'RESUMEN TOTAL'!AA206</f>
        <v>0</v>
      </c>
      <c r="W204" t="str">
        <f>'RESUMEN TOTAL'!AB206</f>
        <v>APAGADO</v>
      </c>
      <c r="X204">
        <f>'RESUMEN TOTAL'!AC206</f>
        <v>0</v>
      </c>
      <c r="Y204">
        <f>'RESUMEN TOTAL'!AD206</f>
        <v>0</v>
      </c>
      <c r="Z204">
        <f>'RESUMEN TOTAL'!AE206</f>
        <v>0</v>
      </c>
      <c r="AA204">
        <f>'RESUMEN TOTAL'!AF206</f>
        <v>0</v>
      </c>
      <c r="AB204" t="str">
        <f>'RESUMEN TOTAL'!AG206</f>
        <v>APAGADO</v>
      </c>
      <c r="AC204" t="str">
        <f>'RESUMEN TOTAL'!AH206</f>
        <v>APAGADO</v>
      </c>
      <c r="AD204">
        <f>'RESUMEN TOTAL'!AI206</f>
        <v>0</v>
      </c>
      <c r="AE204" t="str">
        <f>'RESUMEN TOTAL'!AJ206</f>
        <v>APAGADO</v>
      </c>
      <c r="AF204" t="str">
        <f>'RESUMEN TOTAL'!AK206</f>
        <v>APAGADO</v>
      </c>
      <c r="AG204">
        <f>'RESUMEN TOTAL'!AL206</f>
        <v>0</v>
      </c>
      <c r="AH204">
        <f>'RESUMEN TOTAL'!AM206</f>
        <v>0</v>
      </c>
      <c r="AI204">
        <f>'RESUMEN TOTAL'!AN206</f>
        <v>0</v>
      </c>
    </row>
    <row r="205" spans="1:35" x14ac:dyDescent="0.3">
      <c r="A205" t="str">
        <f>'RESUMEN TOTAL'!A207</f>
        <v>9 DE JULIO</v>
      </c>
      <c r="B205" t="str">
        <f>'RESUMEN TOTAL'!B207</f>
        <v>NJU02</v>
      </c>
      <c r="C205" t="str">
        <f>'RESUMEN TOTAL'!D207</f>
        <v>Ituzaingo y Boccuzzi</v>
      </c>
      <c r="D205" t="str">
        <f>'RESUMEN TOTAL'!E207</f>
        <v>Domo</v>
      </c>
      <c r="E205" t="str">
        <f>'RESUMEN TOTAL'!F207</f>
        <v>Radio</v>
      </c>
      <c r="F205">
        <f>'RESUMEN TOTAL'!K207</f>
        <v>0</v>
      </c>
      <c r="G205">
        <f>'RESUMEN TOTAL'!L207</f>
        <v>0</v>
      </c>
      <c r="H205">
        <f>'RESUMEN TOTAL'!M207</f>
        <v>0</v>
      </c>
      <c r="I205">
        <f>'RESUMEN TOTAL'!N207</f>
        <v>0</v>
      </c>
      <c r="J205">
        <f>'RESUMEN TOTAL'!O207</f>
        <v>0</v>
      </c>
      <c r="K205">
        <f>'RESUMEN TOTAL'!P207</f>
        <v>0</v>
      </c>
      <c r="L205">
        <f>'RESUMEN TOTAL'!Q207</f>
        <v>0</v>
      </c>
      <c r="M205">
        <f>'RESUMEN TOTAL'!R207</f>
        <v>0</v>
      </c>
      <c r="N205">
        <f>'RESUMEN TOTAL'!S207</f>
        <v>0</v>
      </c>
      <c r="O205">
        <f>'RESUMEN TOTAL'!T207</f>
        <v>0</v>
      </c>
      <c r="P205">
        <f>'RESUMEN TOTAL'!U207</f>
        <v>0</v>
      </c>
      <c r="Q205">
        <f>'RESUMEN TOTAL'!V207</f>
        <v>0</v>
      </c>
      <c r="R205">
        <f>'RESUMEN TOTAL'!W207</f>
        <v>0</v>
      </c>
      <c r="S205">
        <f>'RESUMEN TOTAL'!X207</f>
        <v>0</v>
      </c>
      <c r="T205">
        <f>'RESUMEN TOTAL'!Y207</f>
        <v>0</v>
      </c>
      <c r="U205">
        <f>'RESUMEN TOTAL'!Z207</f>
        <v>0</v>
      </c>
      <c r="V205">
        <f>'RESUMEN TOTAL'!AA207</f>
        <v>0</v>
      </c>
      <c r="W205">
        <f>'RESUMEN TOTAL'!AB207</f>
        <v>0</v>
      </c>
      <c r="X205">
        <f>'RESUMEN TOTAL'!AC207</f>
        <v>0</v>
      </c>
      <c r="Y205">
        <f>'RESUMEN TOTAL'!AD207</f>
        <v>0</v>
      </c>
      <c r="Z205">
        <f>'RESUMEN TOTAL'!AE207</f>
        <v>0</v>
      </c>
      <c r="AA205">
        <f>'RESUMEN TOTAL'!AF207</f>
        <v>0</v>
      </c>
      <c r="AB205">
        <f>'RESUMEN TOTAL'!AG207</f>
        <v>0</v>
      </c>
      <c r="AC205">
        <f>'RESUMEN TOTAL'!AH207</f>
        <v>0</v>
      </c>
      <c r="AD205">
        <f>'RESUMEN TOTAL'!AI207</f>
        <v>0</v>
      </c>
      <c r="AE205">
        <f>'RESUMEN TOTAL'!AJ207</f>
        <v>0</v>
      </c>
      <c r="AF205">
        <f>'RESUMEN TOTAL'!AK207</f>
        <v>0</v>
      </c>
      <c r="AG205">
        <f>'RESUMEN TOTAL'!AL207</f>
        <v>0</v>
      </c>
      <c r="AH205">
        <f>'RESUMEN TOTAL'!AM207</f>
        <v>0</v>
      </c>
      <c r="AI205">
        <f>'RESUMEN TOTAL'!AN207</f>
        <v>0</v>
      </c>
    </row>
    <row r="206" spans="1:35" x14ac:dyDescent="0.3">
      <c r="A206" t="str">
        <f>'RESUMEN TOTAL'!A208</f>
        <v>9 DE JULIO</v>
      </c>
      <c r="B206" t="str">
        <f>'RESUMEN TOTAL'!B208</f>
        <v>NJU03</v>
      </c>
      <c r="C206" t="str">
        <f>'RESUMEN TOTAL'!D208</f>
        <v>San Juan y Parrillo</v>
      </c>
      <c r="D206" t="str">
        <f>'RESUMEN TOTAL'!E208</f>
        <v>Domo</v>
      </c>
      <c r="E206" t="str">
        <f>'RESUMEN TOTAL'!F208</f>
        <v>PTO A FO</v>
      </c>
      <c r="F206">
        <f>'RESUMEN TOTAL'!K208</f>
        <v>0</v>
      </c>
      <c r="G206">
        <f>'RESUMEN TOTAL'!L208</f>
        <v>0</v>
      </c>
      <c r="H206">
        <f>'RESUMEN TOTAL'!M208</f>
        <v>0</v>
      </c>
      <c r="I206">
        <f>'RESUMEN TOTAL'!N208</f>
        <v>0</v>
      </c>
      <c r="J206">
        <f>'RESUMEN TOTAL'!O208</f>
        <v>0</v>
      </c>
      <c r="K206">
        <f>'RESUMEN TOTAL'!P208</f>
        <v>0</v>
      </c>
      <c r="L206">
        <f>'RESUMEN TOTAL'!Q208</f>
        <v>0</v>
      </c>
      <c r="M206">
        <f>'RESUMEN TOTAL'!R208</f>
        <v>0</v>
      </c>
      <c r="N206">
        <f>'RESUMEN TOTAL'!S208</f>
        <v>0</v>
      </c>
      <c r="O206">
        <f>'RESUMEN TOTAL'!T208</f>
        <v>0</v>
      </c>
      <c r="P206">
        <f>'RESUMEN TOTAL'!U208</f>
        <v>0</v>
      </c>
      <c r="Q206">
        <f>'RESUMEN TOTAL'!V208</f>
        <v>0</v>
      </c>
      <c r="R206">
        <f>'RESUMEN TOTAL'!W208</f>
        <v>0</v>
      </c>
      <c r="S206">
        <f>'RESUMEN TOTAL'!X208</f>
        <v>0</v>
      </c>
      <c r="T206">
        <f>'RESUMEN TOTAL'!Y208</f>
        <v>0</v>
      </c>
      <c r="U206">
        <f>'RESUMEN TOTAL'!Z208</f>
        <v>0</v>
      </c>
      <c r="V206">
        <f>'RESUMEN TOTAL'!AA208</f>
        <v>0</v>
      </c>
      <c r="W206" t="str">
        <f>'RESUMEN TOTAL'!AB208</f>
        <v>APAGADO</v>
      </c>
      <c r="X206">
        <f>'RESUMEN TOTAL'!AC208</f>
        <v>0</v>
      </c>
      <c r="Y206">
        <f>'RESUMEN TOTAL'!AD208</f>
        <v>0</v>
      </c>
      <c r="Z206">
        <f>'RESUMEN TOTAL'!AE208</f>
        <v>0</v>
      </c>
      <c r="AA206">
        <f>'RESUMEN TOTAL'!AF208</f>
        <v>0</v>
      </c>
      <c r="AB206" t="str">
        <f>'RESUMEN TOTAL'!AG208</f>
        <v>APAGADO</v>
      </c>
      <c r="AC206" t="str">
        <f>'RESUMEN TOTAL'!AH208</f>
        <v>APAGADO</v>
      </c>
      <c r="AD206">
        <f>'RESUMEN TOTAL'!AI208</f>
        <v>0</v>
      </c>
      <c r="AE206" t="str">
        <f>'RESUMEN TOTAL'!AJ208</f>
        <v>APAGADO</v>
      </c>
      <c r="AF206" t="str">
        <f>'RESUMEN TOTAL'!AK208</f>
        <v>APAGADO</v>
      </c>
      <c r="AG206">
        <f>'RESUMEN TOTAL'!AL208</f>
        <v>0</v>
      </c>
      <c r="AH206">
        <f>'RESUMEN TOTAL'!AM208</f>
        <v>0</v>
      </c>
      <c r="AI206">
        <f>'RESUMEN TOTAL'!AN208</f>
        <v>0</v>
      </c>
    </row>
    <row r="207" spans="1:35" x14ac:dyDescent="0.3">
      <c r="A207" t="str">
        <f>'RESUMEN TOTAL'!A209</f>
        <v>9 DE JULIO</v>
      </c>
      <c r="B207" t="str">
        <f>'RESUMEN TOTAL'!B209</f>
        <v>NJU04</v>
      </c>
      <c r="C207" t="str">
        <f>'RESUMEN TOTAL'!D209</f>
        <v>Ituzaingo y 214 A</v>
      </c>
      <c r="D207" t="str">
        <f>'RESUMEN TOTAL'!E209</f>
        <v>Domo</v>
      </c>
      <c r="E207" t="str">
        <f>'RESUMEN TOTAL'!F209</f>
        <v>Radio</v>
      </c>
      <c r="F207">
        <f>'RESUMEN TOTAL'!K209</f>
        <v>0</v>
      </c>
      <c r="G207" t="str">
        <f>'RESUMEN TOTAL'!L209</f>
        <v>APAGADO</v>
      </c>
      <c r="H207">
        <f>'RESUMEN TOTAL'!M209</f>
        <v>0</v>
      </c>
      <c r="I207">
        <f>'RESUMEN TOTAL'!N209</f>
        <v>0</v>
      </c>
      <c r="J207">
        <f>'RESUMEN TOTAL'!O209</f>
        <v>0</v>
      </c>
      <c r="K207">
        <f>'RESUMEN TOTAL'!P209</f>
        <v>0</v>
      </c>
      <c r="L207">
        <f>'RESUMEN TOTAL'!Q209</f>
        <v>0</v>
      </c>
      <c r="M207">
        <f>'RESUMEN TOTAL'!R209</f>
        <v>0</v>
      </c>
      <c r="N207">
        <f>'RESUMEN TOTAL'!S209</f>
        <v>0</v>
      </c>
      <c r="O207">
        <f>'RESUMEN TOTAL'!T209</f>
        <v>0</v>
      </c>
      <c r="P207">
        <f>'RESUMEN TOTAL'!U209</f>
        <v>0</v>
      </c>
      <c r="Q207">
        <f>'RESUMEN TOTAL'!V209</f>
        <v>0</v>
      </c>
      <c r="R207">
        <f>'RESUMEN TOTAL'!W209</f>
        <v>0</v>
      </c>
      <c r="S207">
        <f>'RESUMEN TOTAL'!X209</f>
        <v>0</v>
      </c>
      <c r="T207">
        <f>'RESUMEN TOTAL'!Y209</f>
        <v>0</v>
      </c>
      <c r="U207">
        <f>'RESUMEN TOTAL'!Z209</f>
        <v>0</v>
      </c>
      <c r="V207">
        <f>'RESUMEN TOTAL'!AA209</f>
        <v>0</v>
      </c>
      <c r="W207">
        <f>'RESUMEN TOTAL'!AB209</f>
        <v>0</v>
      </c>
      <c r="X207">
        <f>'RESUMEN TOTAL'!AC209</f>
        <v>0</v>
      </c>
      <c r="Y207">
        <f>'RESUMEN TOTAL'!AD209</f>
        <v>0</v>
      </c>
      <c r="Z207">
        <f>'RESUMEN TOTAL'!AE209</f>
        <v>0</v>
      </c>
      <c r="AA207">
        <f>'RESUMEN TOTAL'!AF209</f>
        <v>0</v>
      </c>
      <c r="AB207">
        <f>'RESUMEN TOTAL'!AG209</f>
        <v>0</v>
      </c>
      <c r="AC207">
        <f>'RESUMEN TOTAL'!AH209</f>
        <v>0</v>
      </c>
      <c r="AD207">
        <f>'RESUMEN TOTAL'!AI209</f>
        <v>0</v>
      </c>
      <c r="AE207">
        <f>'RESUMEN TOTAL'!AJ209</f>
        <v>0</v>
      </c>
      <c r="AF207">
        <f>'RESUMEN TOTAL'!AK209</f>
        <v>0</v>
      </c>
      <c r="AG207">
        <f>'RESUMEN TOTAL'!AL209</f>
        <v>0</v>
      </c>
      <c r="AH207">
        <f>'RESUMEN TOTAL'!AM209</f>
        <v>0</v>
      </c>
      <c r="AI207">
        <f>'RESUMEN TOTAL'!AN209</f>
        <v>0</v>
      </c>
    </row>
    <row r="208" spans="1:35" x14ac:dyDescent="0.3">
      <c r="A208" t="str">
        <f>'RESUMEN TOTAL'!A210</f>
        <v>ZEBALLOS CENTRO</v>
      </c>
      <c r="B208" t="str">
        <f>'RESUMEN TOTAL'!B210</f>
        <v>NJU05</v>
      </c>
      <c r="C208" t="str">
        <f>'RESUMEN TOTAL'!D210</f>
        <v>Ituzaingo y Alem</v>
      </c>
      <c r="D208" t="str">
        <f>'RESUMEN TOTAL'!E210</f>
        <v>Domo</v>
      </c>
      <c r="E208" t="str">
        <f>'RESUMEN TOTAL'!F210</f>
        <v>Radio</v>
      </c>
      <c r="F208" t="str">
        <f>'RESUMEN TOTAL'!K210</f>
        <v>APAGADO</v>
      </c>
      <c r="G208" t="str">
        <f>'RESUMEN TOTAL'!L210</f>
        <v>APAGADO</v>
      </c>
      <c r="H208" t="str">
        <f>'RESUMEN TOTAL'!M210</f>
        <v>APAGADO</v>
      </c>
      <c r="I208">
        <f>'RESUMEN TOTAL'!N210</f>
        <v>0</v>
      </c>
      <c r="J208">
        <f>'RESUMEN TOTAL'!O210</f>
        <v>0</v>
      </c>
      <c r="K208" t="str">
        <f>'RESUMEN TOTAL'!P210</f>
        <v>APAGADO</v>
      </c>
      <c r="L208">
        <f>'RESUMEN TOTAL'!Q210</f>
        <v>0</v>
      </c>
      <c r="M208" t="str">
        <f>'RESUMEN TOTAL'!R210</f>
        <v>APAGADO</v>
      </c>
      <c r="N208">
        <f>'RESUMEN TOTAL'!S210</f>
        <v>0</v>
      </c>
      <c r="O208" t="str">
        <f>'RESUMEN TOTAL'!T210</f>
        <v>APAGADO</v>
      </c>
      <c r="P208">
        <f>'RESUMEN TOTAL'!U210</f>
        <v>0</v>
      </c>
      <c r="Q208" t="str">
        <f>'RESUMEN TOTAL'!V210</f>
        <v>APAGADO</v>
      </c>
      <c r="R208">
        <f>'RESUMEN TOTAL'!W210</f>
        <v>0</v>
      </c>
      <c r="S208">
        <f>'RESUMEN TOTAL'!X210</f>
        <v>0</v>
      </c>
      <c r="T208">
        <f>'RESUMEN TOTAL'!Y210</f>
        <v>0</v>
      </c>
      <c r="U208">
        <f>'RESUMEN TOTAL'!Z210</f>
        <v>0</v>
      </c>
      <c r="V208" t="str">
        <f>'RESUMEN TOTAL'!AA210</f>
        <v>APAGADO</v>
      </c>
      <c r="W208" t="str">
        <f>'RESUMEN TOTAL'!AB210</f>
        <v>APAGADO</v>
      </c>
      <c r="X208" t="str">
        <f>'RESUMEN TOTAL'!AC210</f>
        <v>APAGADO</v>
      </c>
      <c r="Y208" t="str">
        <f>'RESUMEN TOTAL'!AD210</f>
        <v>APAGADO</v>
      </c>
      <c r="Z208">
        <f>'RESUMEN TOTAL'!AE210</f>
        <v>0</v>
      </c>
      <c r="AA208" t="str">
        <f>'RESUMEN TOTAL'!AF210</f>
        <v>APAGADO</v>
      </c>
      <c r="AB208" t="str">
        <f>'RESUMEN TOTAL'!AG210</f>
        <v>APAGADO</v>
      </c>
      <c r="AC208" t="str">
        <f>'RESUMEN TOTAL'!AH210</f>
        <v>APAGADO</v>
      </c>
      <c r="AD208" t="str">
        <f>'RESUMEN TOTAL'!AI210</f>
        <v>APAGADO</v>
      </c>
      <c r="AE208" t="str">
        <f>'RESUMEN TOTAL'!AJ210</f>
        <v>APAGADO</v>
      </c>
      <c r="AF208" t="str">
        <f>'RESUMEN TOTAL'!AK210</f>
        <v>APAGADO</v>
      </c>
      <c r="AG208">
        <f>'RESUMEN TOTAL'!AL210</f>
        <v>0</v>
      </c>
      <c r="AH208">
        <f>'RESUMEN TOTAL'!AM210</f>
        <v>0</v>
      </c>
      <c r="AI208">
        <f>'RESUMEN TOTAL'!AN210</f>
        <v>0</v>
      </c>
    </row>
    <row r="209" spans="1:35" x14ac:dyDescent="0.3">
      <c r="A209" t="str">
        <f>'RESUMEN TOTAL'!A211</f>
        <v>CENTRO</v>
      </c>
      <c r="B209" t="str">
        <f>'RESUMEN TOTAL'!B211</f>
        <v>NJU06</v>
      </c>
      <c r="C209" t="str">
        <f>'RESUMEN TOTAL'!D211</f>
        <v>Sallares y Rodo</v>
      </c>
      <c r="D209" t="str">
        <f>'RESUMEN TOTAL'!E211</f>
        <v>Domo</v>
      </c>
      <c r="E209" t="str">
        <f>'RESUMEN TOTAL'!F211</f>
        <v>FIBRA OPTICA</v>
      </c>
      <c r="F209">
        <f>'RESUMEN TOTAL'!K211</f>
        <v>0</v>
      </c>
      <c r="G209">
        <f>'RESUMEN TOTAL'!L211</f>
        <v>0</v>
      </c>
      <c r="H209">
        <f>'RESUMEN TOTAL'!M211</f>
        <v>0</v>
      </c>
      <c r="I209">
        <f>'RESUMEN TOTAL'!N211</f>
        <v>0</v>
      </c>
      <c r="J209">
        <f>'RESUMEN TOTAL'!O211</f>
        <v>0</v>
      </c>
      <c r="K209">
        <f>'RESUMEN TOTAL'!P211</f>
        <v>0</v>
      </c>
      <c r="L209">
        <f>'RESUMEN TOTAL'!Q211</f>
        <v>0</v>
      </c>
      <c r="M209">
        <f>'RESUMEN TOTAL'!R211</f>
        <v>0</v>
      </c>
      <c r="N209">
        <f>'RESUMEN TOTAL'!S211</f>
        <v>0</v>
      </c>
      <c r="O209">
        <f>'RESUMEN TOTAL'!T211</f>
        <v>0</v>
      </c>
      <c r="P209">
        <f>'RESUMEN TOTAL'!U211</f>
        <v>0</v>
      </c>
      <c r="Q209">
        <f>'RESUMEN TOTAL'!V211</f>
        <v>0</v>
      </c>
      <c r="R209">
        <f>'RESUMEN TOTAL'!W211</f>
        <v>0</v>
      </c>
      <c r="S209">
        <f>'RESUMEN TOTAL'!X211</f>
        <v>0</v>
      </c>
      <c r="T209">
        <f>'RESUMEN TOTAL'!Y211</f>
        <v>0</v>
      </c>
      <c r="U209">
        <f>'RESUMEN TOTAL'!Z211</f>
        <v>0</v>
      </c>
      <c r="V209">
        <f>'RESUMEN TOTAL'!AA211</f>
        <v>0</v>
      </c>
      <c r="W209">
        <f>'RESUMEN TOTAL'!AB211</f>
        <v>0</v>
      </c>
      <c r="X209">
        <f>'RESUMEN TOTAL'!AC211</f>
        <v>0</v>
      </c>
      <c r="Y209">
        <f>'RESUMEN TOTAL'!AD211</f>
        <v>0</v>
      </c>
      <c r="Z209">
        <f>'RESUMEN TOTAL'!AE211</f>
        <v>0</v>
      </c>
      <c r="AA209">
        <f>'RESUMEN TOTAL'!AF211</f>
        <v>0</v>
      </c>
      <c r="AB209" t="str">
        <f>'RESUMEN TOTAL'!AG211</f>
        <v>APAGADO</v>
      </c>
      <c r="AC209" t="str">
        <f>'RESUMEN TOTAL'!AH211</f>
        <v>APAGADO</v>
      </c>
      <c r="AD209" t="str">
        <f>'RESUMEN TOTAL'!AI211</f>
        <v>APAGADO</v>
      </c>
      <c r="AE209">
        <f>'RESUMEN TOTAL'!AJ211</f>
        <v>0</v>
      </c>
      <c r="AF209">
        <f>'RESUMEN TOTAL'!AK211</f>
        <v>0</v>
      </c>
      <c r="AG209">
        <f>'RESUMEN TOTAL'!AL211</f>
        <v>0</v>
      </c>
      <c r="AH209">
        <f>'RESUMEN TOTAL'!AM211</f>
        <v>0</v>
      </c>
      <c r="AI209">
        <f>'RESUMEN TOTAL'!AN211</f>
        <v>0</v>
      </c>
    </row>
    <row r="210" spans="1:35" x14ac:dyDescent="0.3">
      <c r="A210" t="str">
        <f>'RESUMEN TOTAL'!A212</f>
        <v>9 DE JULIO</v>
      </c>
      <c r="B210" t="str">
        <f>'RESUMEN TOTAL'!B212</f>
        <v>NJU07</v>
      </c>
      <c r="C210" t="str">
        <f>'RESUMEN TOTAL'!D212</f>
        <v>Gral. Juan Domingo Peron y Parrillo</v>
      </c>
      <c r="D210" t="str">
        <f>'RESUMEN TOTAL'!E212</f>
        <v>Domo</v>
      </c>
      <c r="E210" t="str">
        <f>'RESUMEN TOTAL'!F212</f>
        <v>FIBRA OPTICA</v>
      </c>
      <c r="F210">
        <f>'RESUMEN TOTAL'!K212</f>
        <v>0</v>
      </c>
      <c r="G210">
        <f>'RESUMEN TOTAL'!L212</f>
        <v>0</v>
      </c>
      <c r="H210">
        <f>'RESUMEN TOTAL'!M212</f>
        <v>0</v>
      </c>
      <c r="I210">
        <f>'RESUMEN TOTAL'!N212</f>
        <v>0</v>
      </c>
      <c r="J210">
        <f>'RESUMEN TOTAL'!O212</f>
        <v>0</v>
      </c>
      <c r="K210">
        <f>'RESUMEN TOTAL'!P212</f>
        <v>0</v>
      </c>
      <c r="L210">
        <f>'RESUMEN TOTAL'!Q212</f>
        <v>0</v>
      </c>
      <c r="M210">
        <f>'RESUMEN TOTAL'!R212</f>
        <v>0</v>
      </c>
      <c r="N210">
        <f>'RESUMEN TOTAL'!S212</f>
        <v>0</v>
      </c>
      <c r="O210">
        <f>'RESUMEN TOTAL'!T212</f>
        <v>0</v>
      </c>
      <c r="P210">
        <f>'RESUMEN TOTAL'!U212</f>
        <v>0</v>
      </c>
      <c r="Q210">
        <f>'RESUMEN TOTAL'!V212</f>
        <v>0</v>
      </c>
      <c r="R210">
        <f>'RESUMEN TOTAL'!W212</f>
        <v>0</v>
      </c>
      <c r="S210">
        <f>'RESUMEN TOTAL'!X212</f>
        <v>0</v>
      </c>
      <c r="T210">
        <f>'RESUMEN TOTAL'!Y212</f>
        <v>0</v>
      </c>
      <c r="U210">
        <f>'RESUMEN TOTAL'!Z212</f>
        <v>0</v>
      </c>
      <c r="V210">
        <f>'RESUMEN TOTAL'!AA212</f>
        <v>0</v>
      </c>
      <c r="W210">
        <f>'RESUMEN TOTAL'!AB212</f>
        <v>0</v>
      </c>
      <c r="X210">
        <f>'RESUMEN TOTAL'!AC212</f>
        <v>0</v>
      </c>
      <c r="Y210">
        <f>'RESUMEN TOTAL'!AD212</f>
        <v>0</v>
      </c>
      <c r="Z210">
        <f>'RESUMEN TOTAL'!AE212</f>
        <v>0</v>
      </c>
      <c r="AA210">
        <f>'RESUMEN TOTAL'!AF212</f>
        <v>0</v>
      </c>
      <c r="AB210">
        <f>'RESUMEN TOTAL'!AG212</f>
        <v>0</v>
      </c>
      <c r="AC210">
        <f>'RESUMEN TOTAL'!AH212</f>
        <v>0</v>
      </c>
      <c r="AD210">
        <f>'RESUMEN TOTAL'!AI212</f>
        <v>0</v>
      </c>
      <c r="AE210">
        <f>'RESUMEN TOTAL'!AJ212</f>
        <v>0</v>
      </c>
      <c r="AF210">
        <f>'RESUMEN TOTAL'!AK212</f>
        <v>0</v>
      </c>
      <c r="AG210">
        <f>'RESUMEN TOTAL'!AL212</f>
        <v>0</v>
      </c>
      <c r="AH210">
        <f>'RESUMEN TOTAL'!AM212</f>
        <v>0</v>
      </c>
      <c r="AI210">
        <f>'RESUMEN TOTAL'!AN212</f>
        <v>0</v>
      </c>
    </row>
    <row r="211" spans="1:35" x14ac:dyDescent="0.3">
      <c r="A211" t="str">
        <f>'RESUMEN TOTAL'!A213</f>
        <v>9 DE JULIO</v>
      </c>
      <c r="B211" t="str">
        <f>'RESUMEN TOTAL'!B213</f>
        <v>NJU 08</v>
      </c>
      <c r="C211" t="str">
        <f>'RESUMEN TOTAL'!D213</f>
        <v>BOCCUZZI Y O HIGGINS</v>
      </c>
      <c r="D211" t="str">
        <f>'RESUMEN TOTAL'!E213</f>
        <v>DOMO</v>
      </c>
      <c r="E211" t="str">
        <f>'RESUMEN TOTAL'!F213</f>
        <v>Radio</v>
      </c>
      <c r="F211">
        <f>'RESUMEN TOTAL'!K213</f>
        <v>0</v>
      </c>
      <c r="G211">
        <f>'RESUMEN TOTAL'!L213</f>
        <v>0</v>
      </c>
      <c r="H211">
        <f>'RESUMEN TOTAL'!M213</f>
        <v>0</v>
      </c>
      <c r="I211">
        <f>'RESUMEN TOTAL'!N213</f>
        <v>0</v>
      </c>
      <c r="J211">
        <f>'RESUMEN TOTAL'!O213</f>
        <v>0</v>
      </c>
      <c r="K211">
        <f>'RESUMEN TOTAL'!P213</f>
        <v>0</v>
      </c>
      <c r="L211">
        <f>'RESUMEN TOTAL'!Q213</f>
        <v>0</v>
      </c>
      <c r="M211">
        <f>'RESUMEN TOTAL'!R213</f>
        <v>0</v>
      </c>
      <c r="N211">
        <f>'RESUMEN TOTAL'!S213</f>
        <v>0</v>
      </c>
      <c r="O211" t="str">
        <f>'RESUMEN TOTAL'!T213</f>
        <v>APAGADO</v>
      </c>
      <c r="P211" t="str">
        <f>'RESUMEN TOTAL'!U213</f>
        <v>APAGADO</v>
      </c>
      <c r="Q211">
        <f>'RESUMEN TOTAL'!V213</f>
        <v>0</v>
      </c>
      <c r="R211" t="str">
        <f>'RESUMEN TOTAL'!W213</f>
        <v>APAGADO</v>
      </c>
      <c r="S211" t="str">
        <f>'RESUMEN TOTAL'!X213</f>
        <v>APAGADO</v>
      </c>
      <c r="T211">
        <f>'RESUMEN TOTAL'!Y213</f>
        <v>0</v>
      </c>
      <c r="U211">
        <f>'RESUMEN TOTAL'!Z213</f>
        <v>0</v>
      </c>
      <c r="V211">
        <f>'RESUMEN TOTAL'!AA213</f>
        <v>0</v>
      </c>
      <c r="W211">
        <f>'RESUMEN TOTAL'!AB213</f>
        <v>0</v>
      </c>
      <c r="X211">
        <f>'RESUMEN TOTAL'!AC213</f>
        <v>0</v>
      </c>
      <c r="Y211">
        <f>'RESUMEN TOTAL'!AD213</f>
        <v>0</v>
      </c>
      <c r="Z211">
        <f>'RESUMEN TOTAL'!AE213</f>
        <v>0</v>
      </c>
      <c r="AA211">
        <f>'RESUMEN TOTAL'!AF213</f>
        <v>0</v>
      </c>
      <c r="AB211">
        <f>'RESUMEN TOTAL'!AG213</f>
        <v>0</v>
      </c>
      <c r="AC211">
        <f>'RESUMEN TOTAL'!AH213</f>
        <v>0</v>
      </c>
      <c r="AD211">
        <f>'RESUMEN TOTAL'!AI213</f>
        <v>0</v>
      </c>
      <c r="AE211">
        <f>'RESUMEN TOTAL'!AJ213</f>
        <v>0</v>
      </c>
      <c r="AF211">
        <f>'RESUMEN TOTAL'!AK213</f>
        <v>0</v>
      </c>
      <c r="AG211">
        <f>'RESUMEN TOTAL'!AL213</f>
        <v>0</v>
      </c>
      <c r="AH211">
        <f>'RESUMEN TOTAL'!AM213</f>
        <v>0</v>
      </c>
      <c r="AI211">
        <f>'RESUMEN TOTAL'!AN213</f>
        <v>0</v>
      </c>
    </row>
    <row r="212" spans="1:35" x14ac:dyDescent="0.3">
      <c r="A212" t="str">
        <f>'RESUMEN TOTAL'!A214</f>
        <v>9 DE JULIO</v>
      </c>
      <c r="B212" t="str">
        <f>'RESUMEN TOTAL'!B214</f>
        <v>NJU09</v>
      </c>
      <c r="C212" t="str">
        <f>'RESUMEN TOTAL'!D214</f>
        <v>PARRILLO Y CONTRERAS</v>
      </c>
      <c r="D212" t="str">
        <f>'RESUMEN TOTAL'!E214</f>
        <v>DOMO</v>
      </c>
      <c r="E212" t="str">
        <f>'RESUMEN TOTAL'!F214</f>
        <v>Fibra Optica</v>
      </c>
      <c r="F212" t="str">
        <f>'RESUMEN TOTAL'!K214</f>
        <v>APAGADO</v>
      </c>
      <c r="G212" t="str">
        <f>'RESUMEN TOTAL'!L214</f>
        <v>APAGADO</v>
      </c>
      <c r="H212" t="str">
        <f>'RESUMEN TOTAL'!M214</f>
        <v>APAGADO</v>
      </c>
      <c r="I212" t="str">
        <f>'RESUMEN TOTAL'!N214</f>
        <v>APAGADO</v>
      </c>
      <c r="J212" t="str">
        <f>'RESUMEN TOTAL'!O214</f>
        <v>APAGADO</v>
      </c>
      <c r="K212" t="str">
        <f>'RESUMEN TOTAL'!P214</f>
        <v>APAGADO</v>
      </c>
      <c r="L212" t="str">
        <f>'RESUMEN TOTAL'!Q214</f>
        <v>APAGADO</v>
      </c>
      <c r="M212" t="str">
        <f>'RESUMEN TOTAL'!R214</f>
        <v>APAGADO</v>
      </c>
      <c r="N212" t="str">
        <f>'RESUMEN TOTAL'!S214</f>
        <v>APAGADO</v>
      </c>
      <c r="O212" t="str">
        <f>'RESUMEN TOTAL'!T214</f>
        <v>APAGADO</v>
      </c>
      <c r="P212" t="str">
        <f>'RESUMEN TOTAL'!U214</f>
        <v>APAGADO</v>
      </c>
      <c r="Q212" t="str">
        <f>'RESUMEN TOTAL'!V214</f>
        <v>APAGADO</v>
      </c>
      <c r="R212" t="str">
        <f>'RESUMEN TOTAL'!W214</f>
        <v>APAGADO</v>
      </c>
      <c r="S212" t="str">
        <f>'RESUMEN TOTAL'!X214</f>
        <v>APAGADO</v>
      </c>
      <c r="T212" t="str">
        <f>'RESUMEN TOTAL'!Y214</f>
        <v>APAGADO</v>
      </c>
      <c r="U212" t="str">
        <f>'RESUMEN TOTAL'!Z214</f>
        <v>APAGADO</v>
      </c>
      <c r="V212" t="str">
        <f>'RESUMEN TOTAL'!AA214</f>
        <v>APAGADO</v>
      </c>
      <c r="W212" t="str">
        <f>'RESUMEN TOTAL'!AB214</f>
        <v>APAGADO</v>
      </c>
      <c r="X212" t="str">
        <f>'RESUMEN TOTAL'!AC214</f>
        <v>APAGADO</v>
      </c>
      <c r="Y212" t="str">
        <f>'RESUMEN TOTAL'!AD214</f>
        <v>APAGADO</v>
      </c>
      <c r="Z212" t="str">
        <f>'RESUMEN TOTAL'!AE214</f>
        <v>APAGADO</v>
      </c>
      <c r="AA212" t="str">
        <f>'RESUMEN TOTAL'!AF214</f>
        <v>APAGADO</v>
      </c>
      <c r="AB212" t="str">
        <f>'RESUMEN TOTAL'!AG214</f>
        <v>APAGADO</v>
      </c>
      <c r="AC212" t="str">
        <f>'RESUMEN TOTAL'!AH214</f>
        <v>APAGADO</v>
      </c>
      <c r="AD212" t="str">
        <f>'RESUMEN TOTAL'!AI214</f>
        <v>APAGADO</v>
      </c>
      <c r="AE212" t="str">
        <f>'RESUMEN TOTAL'!AJ214</f>
        <v>APAGADO</v>
      </c>
      <c r="AF212" t="str">
        <f>'RESUMEN TOTAL'!AK214</f>
        <v>APAGADO</v>
      </c>
      <c r="AG212">
        <f>'RESUMEN TOTAL'!AL214</f>
        <v>0</v>
      </c>
      <c r="AH212">
        <f>'RESUMEN TOTAL'!AM214</f>
        <v>0</v>
      </c>
      <c r="AI212">
        <f>'RESUMEN TOTAL'!AN214</f>
        <v>0</v>
      </c>
    </row>
    <row r="213" spans="1:35" x14ac:dyDescent="0.3">
      <c r="A213" t="str">
        <f>'RESUMEN TOTAL'!A215</f>
        <v>PICO DE ORO</v>
      </c>
      <c r="B213" t="str">
        <f>'RESUMEN TOTAL'!B215</f>
        <v>PCO 01</v>
      </c>
      <c r="C213" t="str">
        <f>'RESUMEN TOTAL'!D215</f>
        <v>CEMENTERIO</v>
      </c>
      <c r="D213" t="str">
        <f>'RESUMEN TOTAL'!E215</f>
        <v>DOMO</v>
      </c>
      <c r="E213" t="str">
        <f>'RESUMEN TOTAL'!F215</f>
        <v>Fibra Optica</v>
      </c>
      <c r="F213" t="str">
        <f>'RESUMEN TOTAL'!K215</f>
        <v>APAGADO</v>
      </c>
      <c r="G213" t="str">
        <f>'RESUMEN TOTAL'!L215</f>
        <v>APAGADO</v>
      </c>
      <c r="H213">
        <f>'RESUMEN TOTAL'!M215</f>
        <v>0</v>
      </c>
      <c r="I213">
        <f>'RESUMEN TOTAL'!N215</f>
        <v>0</v>
      </c>
      <c r="J213">
        <f>'RESUMEN TOTAL'!O215</f>
        <v>0</v>
      </c>
      <c r="K213">
        <f>'RESUMEN TOTAL'!P215</f>
        <v>0</v>
      </c>
      <c r="L213">
        <f>'RESUMEN TOTAL'!Q215</f>
        <v>0</v>
      </c>
      <c r="M213">
        <f>'RESUMEN TOTAL'!R215</f>
        <v>0</v>
      </c>
      <c r="N213">
        <f>'RESUMEN TOTAL'!S215</f>
        <v>0</v>
      </c>
      <c r="O213">
        <f>'RESUMEN TOTAL'!T215</f>
        <v>0</v>
      </c>
      <c r="P213">
        <f>'RESUMEN TOTAL'!U215</f>
        <v>0</v>
      </c>
      <c r="Q213">
        <f>'RESUMEN TOTAL'!V215</f>
        <v>0</v>
      </c>
      <c r="R213">
        <f>'RESUMEN TOTAL'!W215</f>
        <v>0</v>
      </c>
      <c r="S213">
        <f>'RESUMEN TOTAL'!X215</f>
        <v>0</v>
      </c>
      <c r="T213">
        <f>'RESUMEN TOTAL'!Y215</f>
        <v>0</v>
      </c>
      <c r="U213">
        <f>'RESUMEN TOTAL'!Z215</f>
        <v>0</v>
      </c>
      <c r="V213">
        <f>'RESUMEN TOTAL'!AA215</f>
        <v>0</v>
      </c>
      <c r="W213">
        <f>'RESUMEN TOTAL'!AB215</f>
        <v>0</v>
      </c>
      <c r="X213">
        <f>'RESUMEN TOTAL'!AC215</f>
        <v>0</v>
      </c>
      <c r="Y213">
        <f>'RESUMEN TOTAL'!AD215</f>
        <v>0</v>
      </c>
      <c r="Z213">
        <f>'RESUMEN TOTAL'!AE215</f>
        <v>0</v>
      </c>
      <c r="AA213">
        <f>'RESUMEN TOTAL'!AF215</f>
        <v>0</v>
      </c>
      <c r="AB213">
        <f>'RESUMEN TOTAL'!AG215</f>
        <v>0</v>
      </c>
      <c r="AC213">
        <f>'RESUMEN TOTAL'!AH215</f>
        <v>0</v>
      </c>
      <c r="AD213">
        <f>'RESUMEN TOTAL'!AI215</f>
        <v>0</v>
      </c>
      <c r="AE213">
        <f>'RESUMEN TOTAL'!AJ215</f>
        <v>0</v>
      </c>
      <c r="AF213">
        <f>'RESUMEN TOTAL'!AK215</f>
        <v>0</v>
      </c>
      <c r="AG213">
        <f>'RESUMEN TOTAL'!AL215</f>
        <v>0</v>
      </c>
      <c r="AH213">
        <f>'RESUMEN TOTAL'!AM215</f>
        <v>0</v>
      </c>
      <c r="AI213">
        <f>'RESUMEN TOTAL'!AN215</f>
        <v>0</v>
      </c>
    </row>
    <row r="214" spans="1:35" x14ac:dyDescent="0.3">
      <c r="A214" t="str">
        <f>'RESUMEN TOTAL'!A216</f>
        <v>PICO DE ORO</v>
      </c>
      <c r="B214" t="str">
        <f>'RESUMEN TOTAL'!B216</f>
        <v>PCO02 (fija 1)</v>
      </c>
      <c r="C214" t="str">
        <f>'RESUMEN TOTAL'!D216</f>
        <v>SICILIA E/ VIENA Y VARSOVIA</v>
      </c>
      <c r="D214" t="str">
        <f>'RESUMEN TOTAL'!E216</f>
        <v>Fija</v>
      </c>
      <c r="E214" t="str">
        <f>'RESUMEN TOTAL'!F216</f>
        <v>Fibra Optica</v>
      </c>
      <c r="F214">
        <f>'RESUMEN TOTAL'!K216</f>
        <v>0</v>
      </c>
      <c r="G214">
        <f>'RESUMEN TOTAL'!L216</f>
        <v>0</v>
      </c>
      <c r="H214">
        <f>'RESUMEN TOTAL'!M216</f>
        <v>0</v>
      </c>
      <c r="I214">
        <f>'RESUMEN TOTAL'!N216</f>
        <v>0</v>
      </c>
      <c r="J214">
        <f>'RESUMEN TOTAL'!O216</f>
        <v>0</v>
      </c>
      <c r="K214">
        <f>'RESUMEN TOTAL'!P216</f>
        <v>0</v>
      </c>
      <c r="L214">
        <f>'RESUMEN TOTAL'!Q216</f>
        <v>0</v>
      </c>
      <c r="M214">
        <f>'RESUMEN TOTAL'!R216</f>
        <v>0</v>
      </c>
      <c r="N214">
        <f>'RESUMEN TOTAL'!S216</f>
        <v>0</v>
      </c>
      <c r="O214">
        <f>'RESUMEN TOTAL'!T216</f>
        <v>0</v>
      </c>
      <c r="P214">
        <f>'RESUMEN TOTAL'!U216</f>
        <v>0</v>
      </c>
      <c r="Q214">
        <f>'RESUMEN TOTAL'!V216</f>
        <v>0</v>
      </c>
      <c r="R214">
        <f>'RESUMEN TOTAL'!W216</f>
        <v>0</v>
      </c>
      <c r="S214">
        <f>'RESUMEN TOTAL'!X216</f>
        <v>0</v>
      </c>
      <c r="T214">
        <f>'RESUMEN TOTAL'!Y216</f>
        <v>0</v>
      </c>
      <c r="U214">
        <f>'RESUMEN TOTAL'!Z216</f>
        <v>0</v>
      </c>
      <c r="V214">
        <f>'RESUMEN TOTAL'!AA216</f>
        <v>0</v>
      </c>
      <c r="W214">
        <f>'RESUMEN TOTAL'!AB216</f>
        <v>0</v>
      </c>
      <c r="X214">
        <f>'RESUMEN TOTAL'!AC216</f>
        <v>0</v>
      </c>
      <c r="Y214">
        <f>'RESUMEN TOTAL'!AD216</f>
        <v>0</v>
      </c>
      <c r="Z214">
        <f>'RESUMEN TOTAL'!AE216</f>
        <v>0</v>
      </c>
      <c r="AA214">
        <f>'RESUMEN TOTAL'!AF216</f>
        <v>0</v>
      </c>
      <c r="AB214">
        <f>'RESUMEN TOTAL'!AG216</f>
        <v>0</v>
      </c>
      <c r="AC214">
        <f>'RESUMEN TOTAL'!AH216</f>
        <v>0</v>
      </c>
      <c r="AD214">
        <f>'RESUMEN TOTAL'!AI216</f>
        <v>0</v>
      </c>
      <c r="AE214">
        <f>'RESUMEN TOTAL'!AJ216</f>
        <v>0</v>
      </c>
      <c r="AF214">
        <f>'RESUMEN TOTAL'!AK216</f>
        <v>0</v>
      </c>
      <c r="AG214">
        <f>'RESUMEN TOTAL'!AL216</f>
        <v>0</v>
      </c>
      <c r="AH214">
        <f>'RESUMEN TOTAL'!AM216</f>
        <v>0</v>
      </c>
      <c r="AI214">
        <f>'RESUMEN TOTAL'!AN216</f>
        <v>0</v>
      </c>
    </row>
    <row r="215" spans="1:35" x14ac:dyDescent="0.3">
      <c r="A215" t="str">
        <f>'RESUMEN TOTAL'!A217</f>
        <v>PICO DE ORO</v>
      </c>
      <c r="B215" t="str">
        <f>'RESUMEN TOTAL'!B217</f>
        <v>PCO03 (fija 2)</v>
      </c>
      <c r="C215" t="str">
        <f>'RESUMEN TOTAL'!D217</f>
        <v>SICILIA E/ VIENA Y VARSOVIA</v>
      </c>
      <c r="D215" t="str">
        <f>'RESUMEN TOTAL'!E217</f>
        <v>Fija</v>
      </c>
      <c r="E215" t="str">
        <f>'RESUMEN TOTAL'!F217</f>
        <v>Fibra Optica</v>
      </c>
      <c r="F215">
        <f>'RESUMEN TOTAL'!K217</f>
        <v>0</v>
      </c>
      <c r="G215">
        <f>'RESUMEN TOTAL'!L217</f>
        <v>0</v>
      </c>
      <c r="H215">
        <f>'RESUMEN TOTAL'!M217</f>
        <v>0</v>
      </c>
      <c r="I215">
        <f>'RESUMEN TOTAL'!N217</f>
        <v>0</v>
      </c>
      <c r="J215">
        <f>'RESUMEN TOTAL'!O217</f>
        <v>0</v>
      </c>
      <c r="K215">
        <f>'RESUMEN TOTAL'!P217</f>
        <v>0</v>
      </c>
      <c r="L215">
        <f>'RESUMEN TOTAL'!Q217</f>
        <v>0</v>
      </c>
      <c r="M215">
        <f>'RESUMEN TOTAL'!R217</f>
        <v>0</v>
      </c>
      <c r="N215">
        <f>'RESUMEN TOTAL'!S217</f>
        <v>0</v>
      </c>
      <c r="O215">
        <f>'RESUMEN TOTAL'!T217</f>
        <v>0</v>
      </c>
      <c r="P215">
        <f>'RESUMEN TOTAL'!U217</f>
        <v>0</v>
      </c>
      <c r="Q215">
        <f>'RESUMEN TOTAL'!V217</f>
        <v>0</v>
      </c>
      <c r="R215">
        <f>'RESUMEN TOTAL'!W217</f>
        <v>0</v>
      </c>
      <c r="S215">
        <f>'RESUMEN TOTAL'!X217</f>
        <v>0</v>
      </c>
      <c r="T215">
        <f>'RESUMEN TOTAL'!Y217</f>
        <v>0</v>
      </c>
      <c r="U215">
        <f>'RESUMEN TOTAL'!Z217</f>
        <v>0</v>
      </c>
      <c r="V215">
        <f>'RESUMEN TOTAL'!AA217</f>
        <v>0</v>
      </c>
      <c r="W215">
        <f>'RESUMEN TOTAL'!AB217</f>
        <v>0</v>
      </c>
      <c r="X215">
        <f>'RESUMEN TOTAL'!AC217</f>
        <v>0</v>
      </c>
      <c r="Y215">
        <f>'RESUMEN TOTAL'!AD217</f>
        <v>0</v>
      </c>
      <c r="Z215">
        <f>'RESUMEN TOTAL'!AE217</f>
        <v>0</v>
      </c>
      <c r="AA215">
        <f>'RESUMEN TOTAL'!AF217</f>
        <v>0</v>
      </c>
      <c r="AB215">
        <f>'RESUMEN TOTAL'!AG217</f>
        <v>0</v>
      </c>
      <c r="AC215">
        <f>'RESUMEN TOTAL'!AH217</f>
        <v>0</v>
      </c>
      <c r="AD215">
        <f>'RESUMEN TOTAL'!AI217</f>
        <v>0</v>
      </c>
      <c r="AE215">
        <f>'RESUMEN TOTAL'!AJ217</f>
        <v>0</v>
      </c>
      <c r="AF215">
        <f>'RESUMEN TOTAL'!AK217</f>
        <v>0</v>
      </c>
      <c r="AG215">
        <f>'RESUMEN TOTAL'!AL217</f>
        <v>0</v>
      </c>
      <c r="AH215">
        <f>'RESUMEN TOTAL'!AM217</f>
        <v>0</v>
      </c>
      <c r="AI215">
        <f>'RESUMEN TOTAL'!AN217</f>
        <v>0</v>
      </c>
    </row>
    <row r="216" spans="1:35" x14ac:dyDescent="0.3">
      <c r="A216" t="str">
        <f>'RESUMEN TOTAL'!A218</f>
        <v>PICO DE ORO</v>
      </c>
      <c r="B216" t="str">
        <f>'RESUMEN TOTAL'!B218</f>
        <v>PCO04 (fija 1)</v>
      </c>
      <c r="C216" t="str">
        <f>'RESUMEN TOTAL'!D218</f>
        <v>BERNA Y POLONIA</v>
      </c>
      <c r="D216" t="str">
        <f>'RESUMEN TOTAL'!E218</f>
        <v>Fija</v>
      </c>
      <c r="E216" t="str">
        <f>'RESUMEN TOTAL'!F218</f>
        <v>Fibra Optica</v>
      </c>
      <c r="F216">
        <f>'RESUMEN TOTAL'!K218</f>
        <v>0</v>
      </c>
      <c r="G216">
        <f>'RESUMEN TOTAL'!L218</f>
        <v>0</v>
      </c>
      <c r="H216">
        <f>'RESUMEN TOTAL'!M218</f>
        <v>0</v>
      </c>
      <c r="I216">
        <f>'RESUMEN TOTAL'!N218</f>
        <v>0</v>
      </c>
      <c r="J216">
        <f>'RESUMEN TOTAL'!O218</f>
        <v>0</v>
      </c>
      <c r="K216">
        <f>'RESUMEN TOTAL'!P218</f>
        <v>0</v>
      </c>
      <c r="L216">
        <f>'RESUMEN TOTAL'!Q218</f>
        <v>0</v>
      </c>
      <c r="M216">
        <f>'RESUMEN TOTAL'!R218</f>
        <v>0</v>
      </c>
      <c r="N216">
        <f>'RESUMEN TOTAL'!S218</f>
        <v>0</v>
      </c>
      <c r="O216">
        <f>'RESUMEN TOTAL'!T218</f>
        <v>0</v>
      </c>
      <c r="P216">
        <f>'RESUMEN TOTAL'!U218</f>
        <v>0</v>
      </c>
      <c r="Q216">
        <f>'RESUMEN TOTAL'!V218</f>
        <v>0</v>
      </c>
      <c r="R216">
        <f>'RESUMEN TOTAL'!W218</f>
        <v>0</v>
      </c>
      <c r="S216">
        <f>'RESUMEN TOTAL'!X218</f>
        <v>0</v>
      </c>
      <c r="T216">
        <f>'RESUMEN TOTAL'!Y218</f>
        <v>0</v>
      </c>
      <c r="U216">
        <f>'RESUMEN TOTAL'!Z218</f>
        <v>0</v>
      </c>
      <c r="V216">
        <f>'RESUMEN TOTAL'!AA218</f>
        <v>0</v>
      </c>
      <c r="W216">
        <f>'RESUMEN TOTAL'!AB218</f>
        <v>0</v>
      </c>
      <c r="X216">
        <f>'RESUMEN TOTAL'!AC218</f>
        <v>0</v>
      </c>
      <c r="Y216">
        <f>'RESUMEN TOTAL'!AD218</f>
        <v>0</v>
      </c>
      <c r="Z216">
        <f>'RESUMEN TOTAL'!AE218</f>
        <v>0</v>
      </c>
      <c r="AA216">
        <f>'RESUMEN TOTAL'!AF218</f>
        <v>0</v>
      </c>
      <c r="AB216">
        <f>'RESUMEN TOTAL'!AG218</f>
        <v>0</v>
      </c>
      <c r="AC216">
        <f>'RESUMEN TOTAL'!AH218</f>
        <v>0</v>
      </c>
      <c r="AD216">
        <f>'RESUMEN TOTAL'!AI218</f>
        <v>0</v>
      </c>
      <c r="AE216">
        <f>'RESUMEN TOTAL'!AJ218</f>
        <v>0</v>
      </c>
      <c r="AF216">
        <f>'RESUMEN TOTAL'!AK218</f>
        <v>0</v>
      </c>
      <c r="AG216">
        <f>'RESUMEN TOTAL'!AL218</f>
        <v>0</v>
      </c>
      <c r="AH216">
        <f>'RESUMEN TOTAL'!AM218</f>
        <v>0</v>
      </c>
      <c r="AI216">
        <f>'RESUMEN TOTAL'!AN218</f>
        <v>0</v>
      </c>
    </row>
    <row r="217" spans="1:35" x14ac:dyDescent="0.3">
      <c r="A217" t="str">
        <f>'RESUMEN TOTAL'!A219</f>
        <v>PICO DE ORO</v>
      </c>
      <c r="B217" t="str">
        <f>'RESUMEN TOTAL'!B219</f>
        <v>PCO05 (fija 2)</v>
      </c>
      <c r="C217" t="str">
        <f>'RESUMEN TOTAL'!D219</f>
        <v>BERNA Y POLONIA</v>
      </c>
      <c r="D217" t="str">
        <f>'RESUMEN TOTAL'!E219</f>
        <v>Fija</v>
      </c>
      <c r="E217" t="str">
        <f>'RESUMEN TOTAL'!F219</f>
        <v>Fibra Optica</v>
      </c>
      <c r="F217">
        <f>'RESUMEN TOTAL'!K219</f>
        <v>0</v>
      </c>
      <c r="G217">
        <f>'RESUMEN TOTAL'!L219</f>
        <v>0</v>
      </c>
      <c r="H217">
        <f>'RESUMEN TOTAL'!M219</f>
        <v>0</v>
      </c>
      <c r="I217">
        <f>'RESUMEN TOTAL'!N219</f>
        <v>0</v>
      </c>
      <c r="J217">
        <f>'RESUMEN TOTAL'!O219</f>
        <v>0</v>
      </c>
      <c r="K217">
        <f>'RESUMEN TOTAL'!P219</f>
        <v>0</v>
      </c>
      <c r="L217">
        <f>'RESUMEN TOTAL'!Q219</f>
        <v>0</v>
      </c>
      <c r="M217">
        <f>'RESUMEN TOTAL'!R219</f>
        <v>0</v>
      </c>
      <c r="N217">
        <f>'RESUMEN TOTAL'!S219</f>
        <v>0</v>
      </c>
      <c r="O217">
        <f>'RESUMEN TOTAL'!T219</f>
        <v>0</v>
      </c>
      <c r="P217">
        <f>'RESUMEN TOTAL'!U219</f>
        <v>0</v>
      </c>
      <c r="Q217">
        <f>'RESUMEN TOTAL'!V219</f>
        <v>0</v>
      </c>
      <c r="R217">
        <f>'RESUMEN TOTAL'!W219</f>
        <v>0</v>
      </c>
      <c r="S217">
        <f>'RESUMEN TOTAL'!X219</f>
        <v>0</v>
      </c>
      <c r="T217">
        <f>'RESUMEN TOTAL'!Y219</f>
        <v>0</v>
      </c>
      <c r="U217">
        <f>'RESUMEN TOTAL'!Z219</f>
        <v>0</v>
      </c>
      <c r="V217">
        <f>'RESUMEN TOTAL'!AA219</f>
        <v>0</v>
      </c>
      <c r="W217">
        <f>'RESUMEN TOTAL'!AB219</f>
        <v>0</v>
      </c>
      <c r="X217">
        <f>'RESUMEN TOTAL'!AC219</f>
        <v>0</v>
      </c>
      <c r="Y217">
        <f>'RESUMEN TOTAL'!AD219</f>
        <v>0</v>
      </c>
      <c r="Z217">
        <f>'RESUMEN TOTAL'!AE219</f>
        <v>0</v>
      </c>
      <c r="AA217">
        <f>'RESUMEN TOTAL'!AF219</f>
        <v>0</v>
      </c>
      <c r="AB217">
        <f>'RESUMEN TOTAL'!AG219</f>
        <v>0</v>
      </c>
      <c r="AC217">
        <f>'RESUMEN TOTAL'!AH219</f>
        <v>0</v>
      </c>
      <c r="AD217">
        <f>'RESUMEN TOTAL'!AI219</f>
        <v>0</v>
      </c>
      <c r="AE217">
        <f>'RESUMEN TOTAL'!AJ219</f>
        <v>0</v>
      </c>
      <c r="AF217">
        <f>'RESUMEN TOTAL'!AK219</f>
        <v>0</v>
      </c>
      <c r="AG217">
        <f>'RESUMEN TOTAL'!AL219</f>
        <v>0</v>
      </c>
      <c r="AH217">
        <f>'RESUMEN TOTAL'!AM219</f>
        <v>0</v>
      </c>
      <c r="AI217">
        <f>'RESUMEN TOTAL'!AN219</f>
        <v>0</v>
      </c>
    </row>
    <row r="218" spans="1:35" x14ac:dyDescent="0.3">
      <c r="A218" t="str">
        <f>'RESUMEN TOTAL'!A220</f>
        <v>AGUSTIN RAMIREZ</v>
      </c>
      <c r="B218" t="str">
        <f>'RESUMEN TOTAL'!B220</f>
        <v>PUNTO SEGURO - AGUSTIN RAMIREZ (domo)</v>
      </c>
      <c r="C218" t="str">
        <f>'RESUMEN TOTAL'!D220</f>
        <v>EL MALAMBO Y LA TRANQUERA</v>
      </c>
      <c r="D218" t="str">
        <f>'RESUMEN TOTAL'!E220</f>
        <v>DOMO</v>
      </c>
      <c r="E218" t="str">
        <f>'RESUMEN TOTAL'!F220</f>
        <v>Fibra Optica</v>
      </c>
      <c r="F218">
        <f>'RESUMEN TOTAL'!K220</f>
        <v>0</v>
      </c>
      <c r="G218">
        <f>'RESUMEN TOTAL'!L220</f>
        <v>0</v>
      </c>
      <c r="H218">
        <f>'RESUMEN TOTAL'!M220</f>
        <v>0</v>
      </c>
      <c r="I218">
        <f>'RESUMEN TOTAL'!N220</f>
        <v>0</v>
      </c>
      <c r="J218">
        <f>'RESUMEN TOTAL'!O220</f>
        <v>0</v>
      </c>
      <c r="K218">
        <f>'RESUMEN TOTAL'!P220</f>
        <v>0</v>
      </c>
      <c r="L218">
        <f>'RESUMEN TOTAL'!Q220</f>
        <v>0</v>
      </c>
      <c r="M218">
        <f>'RESUMEN TOTAL'!R220</f>
        <v>0</v>
      </c>
      <c r="N218">
        <f>'RESUMEN TOTAL'!S220</f>
        <v>0</v>
      </c>
      <c r="O218">
        <f>'RESUMEN TOTAL'!T220</f>
        <v>0</v>
      </c>
      <c r="P218">
        <f>'RESUMEN TOTAL'!U220</f>
        <v>0</v>
      </c>
      <c r="Q218">
        <f>'RESUMEN TOTAL'!V220</f>
        <v>0</v>
      </c>
      <c r="R218">
        <f>'RESUMEN TOTAL'!W220</f>
        <v>0</v>
      </c>
      <c r="S218">
        <f>'RESUMEN TOTAL'!X220</f>
        <v>0</v>
      </c>
      <c r="T218">
        <f>'RESUMEN TOTAL'!Y220</f>
        <v>0</v>
      </c>
      <c r="U218">
        <f>'RESUMEN TOTAL'!Z220</f>
        <v>0</v>
      </c>
      <c r="V218">
        <f>'RESUMEN TOTAL'!AA220</f>
        <v>0</v>
      </c>
      <c r="W218">
        <f>'RESUMEN TOTAL'!AB220</f>
        <v>0</v>
      </c>
      <c r="X218">
        <f>'RESUMEN TOTAL'!AC220</f>
        <v>0</v>
      </c>
      <c r="Y218">
        <f>'RESUMEN TOTAL'!AD220</f>
        <v>0</v>
      </c>
      <c r="Z218">
        <f>'RESUMEN TOTAL'!AE220</f>
        <v>0</v>
      </c>
      <c r="AA218">
        <f>'RESUMEN TOTAL'!AF220</f>
        <v>0</v>
      </c>
      <c r="AB218">
        <f>'RESUMEN TOTAL'!AG220</f>
        <v>0</v>
      </c>
      <c r="AC218">
        <f>'RESUMEN TOTAL'!AH220</f>
        <v>0</v>
      </c>
      <c r="AD218">
        <f>'RESUMEN TOTAL'!AI220</f>
        <v>0</v>
      </c>
      <c r="AE218">
        <f>'RESUMEN TOTAL'!AJ220</f>
        <v>0</v>
      </c>
      <c r="AF218" t="str">
        <f>'RESUMEN TOTAL'!AK220</f>
        <v>APAGADO</v>
      </c>
      <c r="AG218">
        <f>'RESUMEN TOTAL'!AL220</f>
        <v>0</v>
      </c>
      <c r="AH218">
        <f>'RESUMEN TOTAL'!AM220</f>
        <v>0</v>
      </c>
      <c r="AI218">
        <f>'RESUMEN TOTAL'!AN220</f>
        <v>0</v>
      </c>
    </row>
    <row r="219" spans="1:35" x14ac:dyDescent="0.3">
      <c r="A219" t="str">
        <f>'RESUMEN TOTAL'!A221</f>
        <v>AGUSTIN RAMIREZ</v>
      </c>
      <c r="B219" t="str">
        <f>'RESUMEN TOTAL'!B221</f>
        <v>PUNTO SEGURO - AGUSTIN RAMIREZ (fija)</v>
      </c>
      <c r="C219" t="str">
        <f>'RESUMEN TOTAL'!D221</f>
        <v>EL MALAMBO Y LA TRANQUERA</v>
      </c>
      <c r="D219" t="str">
        <f>'RESUMEN TOTAL'!E221</f>
        <v>Fija</v>
      </c>
      <c r="E219" t="str">
        <f>'RESUMEN TOTAL'!F221</f>
        <v>Fibra Optica</v>
      </c>
      <c r="F219" t="str">
        <f>'RESUMEN TOTAL'!K221</f>
        <v>APAGADO</v>
      </c>
      <c r="G219">
        <f>'RESUMEN TOTAL'!L221</f>
        <v>0</v>
      </c>
      <c r="H219">
        <f>'RESUMEN TOTAL'!M221</f>
        <v>0</v>
      </c>
      <c r="I219">
        <f>'RESUMEN TOTAL'!N221</f>
        <v>0</v>
      </c>
      <c r="J219">
        <f>'RESUMEN TOTAL'!O221</f>
        <v>0</v>
      </c>
      <c r="K219">
        <f>'RESUMEN TOTAL'!P221</f>
        <v>0</v>
      </c>
      <c r="L219">
        <f>'RESUMEN TOTAL'!Q221</f>
        <v>0</v>
      </c>
      <c r="M219">
        <f>'RESUMEN TOTAL'!R221</f>
        <v>0</v>
      </c>
      <c r="N219">
        <f>'RESUMEN TOTAL'!S221</f>
        <v>0</v>
      </c>
      <c r="O219">
        <f>'RESUMEN TOTAL'!T221</f>
        <v>0</v>
      </c>
      <c r="P219">
        <f>'RESUMEN TOTAL'!U221</f>
        <v>0</v>
      </c>
      <c r="Q219">
        <f>'RESUMEN TOTAL'!V221</f>
        <v>0</v>
      </c>
      <c r="R219">
        <f>'RESUMEN TOTAL'!W221</f>
        <v>0</v>
      </c>
      <c r="S219">
        <f>'RESUMEN TOTAL'!X221</f>
        <v>0</v>
      </c>
      <c r="T219">
        <f>'RESUMEN TOTAL'!Y221</f>
        <v>0</v>
      </c>
      <c r="U219">
        <f>'RESUMEN TOTAL'!Z221</f>
        <v>0</v>
      </c>
      <c r="V219">
        <f>'RESUMEN TOTAL'!AA221</f>
        <v>0</v>
      </c>
      <c r="W219">
        <f>'RESUMEN TOTAL'!AB221</f>
        <v>0</v>
      </c>
      <c r="X219">
        <f>'RESUMEN TOTAL'!AC221</f>
        <v>0</v>
      </c>
      <c r="Y219">
        <f>'RESUMEN TOTAL'!AD221</f>
        <v>0</v>
      </c>
      <c r="Z219">
        <f>'RESUMEN TOTAL'!AE221</f>
        <v>0</v>
      </c>
      <c r="AA219">
        <f>'RESUMEN TOTAL'!AF221</f>
        <v>0</v>
      </c>
      <c r="AB219">
        <f>'RESUMEN TOTAL'!AG221</f>
        <v>0</v>
      </c>
      <c r="AC219">
        <f>'RESUMEN TOTAL'!AH221</f>
        <v>0</v>
      </c>
      <c r="AD219">
        <f>'RESUMEN TOTAL'!AI221</f>
        <v>0</v>
      </c>
      <c r="AE219">
        <f>'RESUMEN TOTAL'!AJ221</f>
        <v>0</v>
      </c>
      <c r="AF219" t="str">
        <f>'RESUMEN TOTAL'!AK221</f>
        <v>APAGADO</v>
      </c>
      <c r="AG219">
        <f>'RESUMEN TOTAL'!AL221</f>
        <v>0</v>
      </c>
      <c r="AH219">
        <f>'RESUMEN TOTAL'!AM221</f>
        <v>0</v>
      </c>
      <c r="AI219">
        <f>'RESUMEN TOTAL'!AN221</f>
        <v>0</v>
      </c>
    </row>
    <row r="220" spans="1:35" x14ac:dyDescent="0.3">
      <c r="A220" t="str">
        <f>'RESUMEN TOTAL'!A222</f>
        <v>EL PARQUE</v>
      </c>
      <c r="B220" t="str">
        <f>'RESUMEN TOTAL'!B222</f>
        <v>PUNTO SEGURO - EL PARQUE (domo)</v>
      </c>
      <c r="C220" t="str">
        <f>'RESUMEN TOTAL'!D222</f>
        <v>CALLE 1282 Y 1201</v>
      </c>
      <c r="D220" t="str">
        <f>'RESUMEN TOTAL'!E222</f>
        <v>DOMO</v>
      </c>
      <c r="E220" t="str">
        <f>'RESUMEN TOTAL'!F222</f>
        <v>Fibra Optica</v>
      </c>
      <c r="F220" t="str">
        <f>'RESUMEN TOTAL'!K222</f>
        <v>APAGADO</v>
      </c>
      <c r="G220">
        <f>'RESUMEN TOTAL'!L222</f>
        <v>0</v>
      </c>
      <c r="H220">
        <f>'RESUMEN TOTAL'!M222</f>
        <v>0</v>
      </c>
      <c r="I220">
        <f>'RESUMEN TOTAL'!N222</f>
        <v>0</v>
      </c>
      <c r="J220">
        <f>'RESUMEN TOTAL'!O222</f>
        <v>0</v>
      </c>
      <c r="K220">
        <f>'RESUMEN TOTAL'!P222</f>
        <v>0</v>
      </c>
      <c r="L220">
        <f>'RESUMEN TOTAL'!Q222</f>
        <v>0</v>
      </c>
      <c r="M220">
        <f>'RESUMEN TOTAL'!R222</f>
        <v>0</v>
      </c>
      <c r="N220">
        <f>'RESUMEN TOTAL'!S222</f>
        <v>0</v>
      </c>
      <c r="O220">
        <f>'RESUMEN TOTAL'!T222</f>
        <v>0</v>
      </c>
      <c r="P220">
        <f>'RESUMEN TOTAL'!U222</f>
        <v>0</v>
      </c>
      <c r="Q220">
        <f>'RESUMEN TOTAL'!V222</f>
        <v>0</v>
      </c>
      <c r="R220">
        <f>'RESUMEN TOTAL'!W222</f>
        <v>0</v>
      </c>
      <c r="S220">
        <f>'RESUMEN TOTAL'!X222</f>
        <v>0</v>
      </c>
      <c r="T220">
        <f>'RESUMEN TOTAL'!Y222</f>
        <v>0</v>
      </c>
      <c r="U220">
        <f>'RESUMEN TOTAL'!Z222</f>
        <v>0</v>
      </c>
      <c r="V220">
        <f>'RESUMEN TOTAL'!AA222</f>
        <v>0</v>
      </c>
      <c r="W220">
        <f>'RESUMEN TOTAL'!AB222</f>
        <v>0</v>
      </c>
      <c r="X220">
        <f>'RESUMEN TOTAL'!AC222</f>
        <v>0</v>
      </c>
      <c r="Y220">
        <f>'RESUMEN TOTAL'!AD222</f>
        <v>0</v>
      </c>
      <c r="Z220" t="str">
        <f>'RESUMEN TOTAL'!AE222</f>
        <v>APAGADO</v>
      </c>
      <c r="AA220">
        <f>'RESUMEN TOTAL'!AF222</f>
        <v>0</v>
      </c>
      <c r="AB220">
        <f>'RESUMEN TOTAL'!AG222</f>
        <v>0</v>
      </c>
      <c r="AC220">
        <f>'RESUMEN TOTAL'!AH222</f>
        <v>0</v>
      </c>
      <c r="AD220">
        <f>'RESUMEN TOTAL'!AI222</f>
        <v>0</v>
      </c>
      <c r="AE220">
        <f>'RESUMEN TOTAL'!AJ222</f>
        <v>0</v>
      </c>
      <c r="AF220">
        <f>'RESUMEN TOTAL'!AK222</f>
        <v>0</v>
      </c>
      <c r="AG220">
        <f>'RESUMEN TOTAL'!AL222</f>
        <v>0</v>
      </c>
      <c r="AH220">
        <f>'RESUMEN TOTAL'!AM222</f>
        <v>0</v>
      </c>
      <c r="AI220">
        <f>'RESUMEN TOTAL'!AN222</f>
        <v>0</v>
      </c>
    </row>
    <row r="221" spans="1:35" x14ac:dyDescent="0.3">
      <c r="A221" t="str">
        <f>'RESUMEN TOTAL'!A223</f>
        <v>EL PARQUE</v>
      </c>
      <c r="B221" t="str">
        <f>'RESUMEN TOTAL'!B223</f>
        <v>PUNTO SEGURO - EL PARQUE (fija)</v>
      </c>
      <c r="C221" t="str">
        <f>'RESUMEN TOTAL'!D223</f>
        <v>CALLE 1282 Y 1201</v>
      </c>
      <c r="D221" t="str">
        <f>'RESUMEN TOTAL'!E223</f>
        <v>Fija</v>
      </c>
      <c r="E221" t="str">
        <f>'RESUMEN TOTAL'!F223</f>
        <v>Fibra Optica</v>
      </c>
      <c r="F221" t="str">
        <f>'RESUMEN TOTAL'!K223</f>
        <v>APAGADO</v>
      </c>
      <c r="G221">
        <f>'RESUMEN TOTAL'!L223</f>
        <v>0</v>
      </c>
      <c r="H221">
        <f>'RESUMEN TOTAL'!M223</f>
        <v>0</v>
      </c>
      <c r="I221">
        <f>'RESUMEN TOTAL'!N223</f>
        <v>0</v>
      </c>
      <c r="J221">
        <f>'RESUMEN TOTAL'!O223</f>
        <v>0</v>
      </c>
      <c r="K221">
        <f>'RESUMEN TOTAL'!P223</f>
        <v>0</v>
      </c>
      <c r="L221">
        <f>'RESUMEN TOTAL'!Q223</f>
        <v>0</v>
      </c>
      <c r="M221">
        <f>'RESUMEN TOTAL'!R223</f>
        <v>0</v>
      </c>
      <c r="N221">
        <f>'RESUMEN TOTAL'!S223</f>
        <v>0</v>
      </c>
      <c r="O221">
        <f>'RESUMEN TOTAL'!T223</f>
        <v>0</v>
      </c>
      <c r="P221">
        <f>'RESUMEN TOTAL'!U223</f>
        <v>0</v>
      </c>
      <c r="Q221">
        <f>'RESUMEN TOTAL'!V223</f>
        <v>0</v>
      </c>
      <c r="R221">
        <f>'RESUMEN TOTAL'!W223</f>
        <v>0</v>
      </c>
      <c r="S221">
        <f>'RESUMEN TOTAL'!X223</f>
        <v>0</v>
      </c>
      <c r="T221">
        <f>'RESUMEN TOTAL'!Y223</f>
        <v>0</v>
      </c>
      <c r="U221">
        <f>'RESUMEN TOTAL'!Z223</f>
        <v>0</v>
      </c>
      <c r="V221">
        <f>'RESUMEN TOTAL'!AA223</f>
        <v>0</v>
      </c>
      <c r="W221">
        <f>'RESUMEN TOTAL'!AB223</f>
        <v>0</v>
      </c>
      <c r="X221">
        <f>'RESUMEN TOTAL'!AC223</f>
        <v>0</v>
      </c>
      <c r="Y221">
        <f>'RESUMEN TOTAL'!AD223</f>
        <v>0</v>
      </c>
      <c r="Z221" t="str">
        <f>'RESUMEN TOTAL'!AE223</f>
        <v>APAGADO</v>
      </c>
      <c r="AA221">
        <f>'RESUMEN TOTAL'!AF223</f>
        <v>0</v>
      </c>
      <c r="AB221">
        <f>'RESUMEN TOTAL'!AG223</f>
        <v>0</v>
      </c>
      <c r="AC221">
        <f>'RESUMEN TOTAL'!AH223</f>
        <v>0</v>
      </c>
      <c r="AD221">
        <f>'RESUMEN TOTAL'!AI223</f>
        <v>0</v>
      </c>
      <c r="AE221">
        <f>'RESUMEN TOTAL'!AJ223</f>
        <v>0</v>
      </c>
      <c r="AF221">
        <f>'RESUMEN TOTAL'!AK223</f>
        <v>0</v>
      </c>
      <c r="AG221">
        <f>'RESUMEN TOTAL'!AL223</f>
        <v>0</v>
      </c>
      <c r="AH221">
        <f>'RESUMEN TOTAL'!AM223</f>
        <v>0</v>
      </c>
      <c r="AI221">
        <f>'RESUMEN TOTAL'!AN223</f>
        <v>0</v>
      </c>
    </row>
    <row r="222" spans="1:35" x14ac:dyDescent="0.3">
      <c r="A222" t="str">
        <f>'RESUMEN TOTAL'!A224</f>
        <v>INGENIERO ALLAN</v>
      </c>
      <c r="B222" t="str">
        <f>'RESUMEN TOTAL'!B224</f>
        <v>PUNTO SEGURO - ING. ALLAN (domo)</v>
      </c>
      <c r="C222" t="str">
        <f>'RESUMEN TOTAL'!D224</f>
        <v>DIAG. LOS YAGANES Y 1148</v>
      </c>
      <c r="D222" t="str">
        <f>'RESUMEN TOTAL'!E224</f>
        <v>DOMO</v>
      </c>
      <c r="E222" t="str">
        <f>'RESUMEN TOTAL'!F224</f>
        <v>Fibra Optica</v>
      </c>
      <c r="F222" t="str">
        <f>'RESUMEN TOTAL'!K224</f>
        <v>APAGADO</v>
      </c>
      <c r="G222">
        <f>'RESUMEN TOTAL'!L224</f>
        <v>0</v>
      </c>
      <c r="H222">
        <f>'RESUMEN TOTAL'!M224</f>
        <v>0</v>
      </c>
      <c r="I222">
        <f>'RESUMEN TOTAL'!N224</f>
        <v>0</v>
      </c>
      <c r="J222">
        <f>'RESUMEN TOTAL'!O224</f>
        <v>0</v>
      </c>
      <c r="K222">
        <f>'RESUMEN TOTAL'!P224</f>
        <v>0</v>
      </c>
      <c r="L222">
        <f>'RESUMEN TOTAL'!Q224</f>
        <v>0</v>
      </c>
      <c r="M222">
        <f>'RESUMEN TOTAL'!R224</f>
        <v>0</v>
      </c>
      <c r="N222">
        <f>'RESUMEN TOTAL'!S224</f>
        <v>0</v>
      </c>
      <c r="O222">
        <f>'RESUMEN TOTAL'!T224</f>
        <v>0</v>
      </c>
      <c r="P222">
        <f>'RESUMEN TOTAL'!U224</f>
        <v>0</v>
      </c>
      <c r="Q222">
        <f>'RESUMEN TOTAL'!V224</f>
        <v>0</v>
      </c>
      <c r="R222">
        <f>'RESUMEN TOTAL'!W224</f>
        <v>0</v>
      </c>
      <c r="S222">
        <f>'RESUMEN TOTAL'!X224</f>
        <v>0</v>
      </c>
      <c r="T222">
        <f>'RESUMEN TOTAL'!Y224</f>
        <v>0</v>
      </c>
      <c r="U222">
        <f>'RESUMEN TOTAL'!Z224</f>
        <v>0</v>
      </c>
      <c r="V222">
        <f>'RESUMEN TOTAL'!AA224</f>
        <v>0</v>
      </c>
      <c r="W222">
        <f>'RESUMEN TOTAL'!AB224</f>
        <v>0</v>
      </c>
      <c r="X222">
        <f>'RESUMEN TOTAL'!AC224</f>
        <v>0</v>
      </c>
      <c r="Y222">
        <f>'RESUMEN TOTAL'!AD224</f>
        <v>0</v>
      </c>
      <c r="Z222">
        <f>'RESUMEN TOTAL'!AE224</f>
        <v>0</v>
      </c>
      <c r="AA222">
        <f>'RESUMEN TOTAL'!AF224</f>
        <v>0</v>
      </c>
      <c r="AB222">
        <f>'RESUMEN TOTAL'!AG224</f>
        <v>0</v>
      </c>
      <c r="AC222">
        <f>'RESUMEN TOTAL'!AH224</f>
        <v>0</v>
      </c>
      <c r="AD222">
        <f>'RESUMEN TOTAL'!AI224</f>
        <v>0</v>
      </c>
      <c r="AE222">
        <f>'RESUMEN TOTAL'!AJ224</f>
        <v>0</v>
      </c>
      <c r="AF222">
        <f>'RESUMEN TOTAL'!AK224</f>
        <v>0</v>
      </c>
      <c r="AG222">
        <f>'RESUMEN TOTAL'!AL224</f>
        <v>0</v>
      </c>
      <c r="AH222">
        <f>'RESUMEN TOTAL'!AM224</f>
        <v>0</v>
      </c>
      <c r="AI222">
        <f>'RESUMEN TOTAL'!AN224</f>
        <v>0</v>
      </c>
    </row>
    <row r="223" spans="1:35" x14ac:dyDescent="0.3">
      <c r="A223" t="str">
        <f>'RESUMEN TOTAL'!A225</f>
        <v>INGENIERO ALLAN</v>
      </c>
      <c r="B223" t="str">
        <f>'RESUMEN TOTAL'!B225</f>
        <v>PUNTO SEGURO - ING. ALLAN (fija)</v>
      </c>
      <c r="C223" t="str">
        <f>'RESUMEN TOTAL'!D225</f>
        <v>DIAG. LOS YAGANES Y 1148</v>
      </c>
      <c r="D223" t="str">
        <f>'RESUMEN TOTAL'!E225</f>
        <v>Fija</v>
      </c>
      <c r="E223" t="str">
        <f>'RESUMEN TOTAL'!F225</f>
        <v>Fibra Optica</v>
      </c>
      <c r="F223" t="str">
        <f>'RESUMEN TOTAL'!K225</f>
        <v>APAGADO</v>
      </c>
      <c r="G223">
        <f>'RESUMEN TOTAL'!L225</f>
        <v>0</v>
      </c>
      <c r="H223">
        <f>'RESUMEN TOTAL'!M225</f>
        <v>0</v>
      </c>
      <c r="I223">
        <f>'RESUMEN TOTAL'!N225</f>
        <v>0</v>
      </c>
      <c r="J223">
        <f>'RESUMEN TOTAL'!O225</f>
        <v>0</v>
      </c>
      <c r="K223">
        <f>'RESUMEN TOTAL'!P225</f>
        <v>0</v>
      </c>
      <c r="L223">
        <f>'RESUMEN TOTAL'!Q225</f>
        <v>0</v>
      </c>
      <c r="M223">
        <f>'RESUMEN TOTAL'!R225</f>
        <v>0</v>
      </c>
      <c r="N223">
        <f>'RESUMEN TOTAL'!S225</f>
        <v>0</v>
      </c>
      <c r="O223">
        <f>'RESUMEN TOTAL'!T225</f>
        <v>0</v>
      </c>
      <c r="P223">
        <f>'RESUMEN TOTAL'!U225</f>
        <v>0</v>
      </c>
      <c r="Q223">
        <f>'RESUMEN TOTAL'!V225</f>
        <v>0</v>
      </c>
      <c r="R223">
        <f>'RESUMEN TOTAL'!W225</f>
        <v>0</v>
      </c>
      <c r="S223">
        <f>'RESUMEN TOTAL'!X225</f>
        <v>0</v>
      </c>
      <c r="T223">
        <f>'RESUMEN TOTAL'!Y225</f>
        <v>0</v>
      </c>
      <c r="U223">
        <f>'RESUMEN TOTAL'!Z225</f>
        <v>0</v>
      </c>
      <c r="V223">
        <f>'RESUMEN TOTAL'!AA225</f>
        <v>0</v>
      </c>
      <c r="W223">
        <f>'RESUMEN TOTAL'!AB225</f>
        <v>0</v>
      </c>
      <c r="X223">
        <f>'RESUMEN TOTAL'!AC225</f>
        <v>0</v>
      </c>
      <c r="Y223">
        <f>'RESUMEN TOTAL'!AD225</f>
        <v>0</v>
      </c>
      <c r="Z223">
        <f>'RESUMEN TOTAL'!AE225</f>
        <v>0</v>
      </c>
      <c r="AA223">
        <f>'RESUMEN TOTAL'!AF225</f>
        <v>0</v>
      </c>
      <c r="AB223">
        <f>'RESUMEN TOTAL'!AG225</f>
        <v>0</v>
      </c>
      <c r="AC223">
        <f>'RESUMEN TOTAL'!AH225</f>
        <v>0</v>
      </c>
      <c r="AD223">
        <f>'RESUMEN TOTAL'!AI225</f>
        <v>0</v>
      </c>
      <c r="AE223">
        <f>'RESUMEN TOTAL'!AJ225</f>
        <v>0</v>
      </c>
      <c r="AF223">
        <f>'RESUMEN TOTAL'!AK225</f>
        <v>0</v>
      </c>
      <c r="AG223">
        <f>'RESUMEN TOTAL'!AL225</f>
        <v>0</v>
      </c>
      <c r="AH223">
        <f>'RESUMEN TOTAL'!AM225</f>
        <v>0</v>
      </c>
      <c r="AI223">
        <f>'RESUMEN TOTAL'!AN225</f>
        <v>0</v>
      </c>
    </row>
    <row r="224" spans="1:35" x14ac:dyDescent="0.3">
      <c r="A224" t="str">
        <f>'RESUMEN TOTAL'!A226</f>
        <v>VILLA ARGENTINA</v>
      </c>
      <c r="B224" t="str">
        <f>'RESUMEN TOTAL'!B226</f>
        <v>PUNTO SEGURO - KM 26 (domo)</v>
      </c>
      <c r="C224" t="str">
        <f>'RESUMEN TOTAL'!D226</f>
        <v>513 Y PORTELA</v>
      </c>
      <c r="D224" t="str">
        <f>'RESUMEN TOTAL'!E226</f>
        <v>Domo</v>
      </c>
      <c r="E224" t="str">
        <f>'RESUMEN TOTAL'!F226</f>
        <v>Fibra Optica</v>
      </c>
      <c r="F224">
        <f>'RESUMEN TOTAL'!K226</f>
        <v>0</v>
      </c>
      <c r="G224" t="str">
        <f>'RESUMEN TOTAL'!L226</f>
        <v>APAGADO</v>
      </c>
      <c r="H224">
        <f>'RESUMEN TOTAL'!M226</f>
        <v>0</v>
      </c>
      <c r="I224">
        <f>'RESUMEN TOTAL'!N226</f>
        <v>0</v>
      </c>
      <c r="J224">
        <f>'RESUMEN TOTAL'!O226</f>
        <v>0</v>
      </c>
      <c r="K224">
        <f>'RESUMEN TOTAL'!P226</f>
        <v>0</v>
      </c>
      <c r="L224">
        <f>'RESUMEN TOTAL'!Q226</f>
        <v>0</v>
      </c>
      <c r="M224">
        <f>'RESUMEN TOTAL'!R226</f>
        <v>0</v>
      </c>
      <c r="N224">
        <f>'RESUMEN TOTAL'!S226</f>
        <v>0</v>
      </c>
      <c r="O224">
        <f>'RESUMEN TOTAL'!T226</f>
        <v>0</v>
      </c>
      <c r="P224">
        <f>'RESUMEN TOTAL'!U226</f>
        <v>0</v>
      </c>
      <c r="Q224">
        <f>'RESUMEN TOTAL'!V226</f>
        <v>0</v>
      </c>
      <c r="R224">
        <f>'RESUMEN TOTAL'!W226</f>
        <v>0</v>
      </c>
      <c r="S224">
        <f>'RESUMEN TOTAL'!X226</f>
        <v>0</v>
      </c>
      <c r="T224">
        <f>'RESUMEN TOTAL'!Y226</f>
        <v>0</v>
      </c>
      <c r="U224">
        <f>'RESUMEN TOTAL'!Z226</f>
        <v>0</v>
      </c>
      <c r="V224">
        <f>'RESUMEN TOTAL'!AA226</f>
        <v>0</v>
      </c>
      <c r="W224">
        <f>'RESUMEN TOTAL'!AB226</f>
        <v>0</v>
      </c>
      <c r="X224">
        <f>'RESUMEN TOTAL'!AC226</f>
        <v>0</v>
      </c>
      <c r="Y224">
        <f>'RESUMEN TOTAL'!AD226</f>
        <v>0</v>
      </c>
      <c r="Z224">
        <f>'RESUMEN TOTAL'!AE226</f>
        <v>0</v>
      </c>
      <c r="AA224" t="str">
        <f>'RESUMEN TOTAL'!AF226</f>
        <v>APAGADO</v>
      </c>
      <c r="AB224">
        <f>'RESUMEN TOTAL'!AG226</f>
        <v>0</v>
      </c>
      <c r="AC224">
        <f>'RESUMEN TOTAL'!AH226</f>
        <v>0</v>
      </c>
      <c r="AD224">
        <f>'RESUMEN TOTAL'!AI226</f>
        <v>0</v>
      </c>
      <c r="AE224">
        <f>'RESUMEN TOTAL'!AJ226</f>
        <v>0</v>
      </c>
      <c r="AF224">
        <f>'RESUMEN TOTAL'!AK226</f>
        <v>0</v>
      </c>
      <c r="AG224">
        <f>'RESUMEN TOTAL'!AL226</f>
        <v>0</v>
      </c>
      <c r="AH224">
        <f>'RESUMEN TOTAL'!AM226</f>
        <v>0</v>
      </c>
      <c r="AI224">
        <f>'RESUMEN TOTAL'!AN226</f>
        <v>0</v>
      </c>
    </row>
    <row r="225" spans="1:35" x14ac:dyDescent="0.3">
      <c r="A225" t="str">
        <f>'RESUMEN TOTAL'!A227</f>
        <v>VILLA ARGENTINA</v>
      </c>
      <c r="B225" t="str">
        <f>'RESUMEN TOTAL'!B227</f>
        <v>PUNTO SEGURO - KM 26 (fija)</v>
      </c>
      <c r="C225" t="str">
        <f>'RESUMEN TOTAL'!D227</f>
        <v>513 Y PORTELA</v>
      </c>
      <c r="D225" t="str">
        <f>'RESUMEN TOTAL'!E227</f>
        <v>Fija</v>
      </c>
      <c r="E225" t="str">
        <f>'RESUMEN TOTAL'!F227</f>
        <v>Fibra Optica</v>
      </c>
      <c r="F225">
        <f>'RESUMEN TOTAL'!K227</f>
        <v>0</v>
      </c>
      <c r="G225">
        <f>'RESUMEN TOTAL'!L227</f>
        <v>0</v>
      </c>
      <c r="H225">
        <f>'RESUMEN TOTAL'!M227</f>
        <v>0</v>
      </c>
      <c r="I225">
        <f>'RESUMEN TOTAL'!N227</f>
        <v>0</v>
      </c>
      <c r="J225">
        <f>'RESUMEN TOTAL'!O227</f>
        <v>0</v>
      </c>
      <c r="K225">
        <f>'RESUMEN TOTAL'!P227</f>
        <v>0</v>
      </c>
      <c r="L225">
        <f>'RESUMEN TOTAL'!Q227</f>
        <v>0</v>
      </c>
      <c r="M225">
        <f>'RESUMEN TOTAL'!R227</f>
        <v>0</v>
      </c>
      <c r="N225">
        <f>'RESUMEN TOTAL'!S227</f>
        <v>0</v>
      </c>
      <c r="O225">
        <f>'RESUMEN TOTAL'!T227</f>
        <v>0</v>
      </c>
      <c r="P225">
        <f>'RESUMEN TOTAL'!U227</f>
        <v>0</v>
      </c>
      <c r="Q225">
        <f>'RESUMEN TOTAL'!V227</f>
        <v>0</v>
      </c>
      <c r="R225">
        <f>'RESUMEN TOTAL'!W227</f>
        <v>0</v>
      </c>
      <c r="S225">
        <f>'RESUMEN TOTAL'!X227</f>
        <v>0</v>
      </c>
      <c r="T225">
        <f>'RESUMEN TOTAL'!Y227</f>
        <v>0</v>
      </c>
      <c r="U225">
        <f>'RESUMEN TOTAL'!Z227</f>
        <v>0</v>
      </c>
      <c r="V225">
        <f>'RESUMEN TOTAL'!AA227</f>
        <v>0</v>
      </c>
      <c r="W225">
        <f>'RESUMEN TOTAL'!AB227</f>
        <v>0</v>
      </c>
      <c r="X225">
        <f>'RESUMEN TOTAL'!AC227</f>
        <v>0</v>
      </c>
      <c r="Y225">
        <f>'RESUMEN TOTAL'!AD227</f>
        <v>0</v>
      </c>
      <c r="Z225">
        <f>'RESUMEN TOTAL'!AE227</f>
        <v>0</v>
      </c>
      <c r="AA225" t="str">
        <f>'RESUMEN TOTAL'!AF227</f>
        <v>APAGADO</v>
      </c>
      <c r="AB225">
        <f>'RESUMEN TOTAL'!AG227</f>
        <v>0</v>
      </c>
      <c r="AC225">
        <f>'RESUMEN TOTAL'!AH227</f>
        <v>0</v>
      </c>
      <c r="AD225">
        <f>'RESUMEN TOTAL'!AI227</f>
        <v>0</v>
      </c>
      <c r="AE225">
        <f>'RESUMEN TOTAL'!AJ227</f>
        <v>0</v>
      </c>
      <c r="AF225">
        <f>'RESUMEN TOTAL'!AK227</f>
        <v>0</v>
      </c>
      <c r="AG225">
        <f>'RESUMEN TOTAL'!AL227</f>
        <v>0</v>
      </c>
      <c r="AH225">
        <f>'RESUMEN TOTAL'!AM227</f>
        <v>0</v>
      </c>
      <c r="AI225">
        <f>'RESUMEN TOTAL'!AN227</f>
        <v>0</v>
      </c>
    </row>
    <row r="226" spans="1:35" x14ac:dyDescent="0.3">
      <c r="A226" t="str">
        <f>'RESUMEN TOTAL'!A228</f>
        <v>LUJAN</v>
      </c>
      <c r="B226" t="str">
        <f>'RESUMEN TOTAL'!B228</f>
        <v>PUNTO SEGURO - LUJAN (fija)</v>
      </c>
      <c r="C226" t="str">
        <f>'RESUMEN TOTAL'!D228</f>
        <v>DIAG. LOS TILOS Y LOS ALGARROBOS</v>
      </c>
      <c r="D226" t="str">
        <f>'RESUMEN TOTAL'!E228</f>
        <v>Fija</v>
      </c>
      <c r="E226" t="str">
        <f>'RESUMEN TOTAL'!F228</f>
        <v>Fibra Optica</v>
      </c>
      <c r="F226">
        <f>'RESUMEN TOTAL'!K228</f>
        <v>0</v>
      </c>
      <c r="G226">
        <f>'RESUMEN TOTAL'!L228</f>
        <v>0</v>
      </c>
      <c r="H226">
        <f>'RESUMEN TOTAL'!M228</f>
        <v>0</v>
      </c>
      <c r="I226">
        <f>'RESUMEN TOTAL'!N228</f>
        <v>0</v>
      </c>
      <c r="J226">
        <f>'RESUMEN TOTAL'!O228</f>
        <v>0</v>
      </c>
      <c r="K226">
        <f>'RESUMEN TOTAL'!P228</f>
        <v>0</v>
      </c>
      <c r="L226">
        <f>'RESUMEN TOTAL'!Q228</f>
        <v>0</v>
      </c>
      <c r="M226">
        <f>'RESUMEN TOTAL'!R228</f>
        <v>0</v>
      </c>
      <c r="N226">
        <f>'RESUMEN TOTAL'!S228</f>
        <v>0</v>
      </c>
      <c r="O226">
        <f>'RESUMEN TOTAL'!T228</f>
        <v>0</v>
      </c>
      <c r="P226">
        <f>'RESUMEN TOTAL'!U228</f>
        <v>0</v>
      </c>
      <c r="Q226">
        <f>'RESUMEN TOTAL'!V228</f>
        <v>0</v>
      </c>
      <c r="R226">
        <f>'RESUMEN TOTAL'!W228</f>
        <v>0</v>
      </c>
      <c r="S226">
        <f>'RESUMEN TOTAL'!X228</f>
        <v>0</v>
      </c>
      <c r="T226">
        <f>'RESUMEN TOTAL'!Y228</f>
        <v>0</v>
      </c>
      <c r="U226">
        <f>'RESUMEN TOTAL'!Z228</f>
        <v>0</v>
      </c>
      <c r="V226">
        <f>'RESUMEN TOTAL'!AA228</f>
        <v>0</v>
      </c>
      <c r="W226">
        <f>'RESUMEN TOTAL'!AB228</f>
        <v>0</v>
      </c>
      <c r="X226">
        <f>'RESUMEN TOTAL'!AC228</f>
        <v>0</v>
      </c>
      <c r="Y226">
        <f>'RESUMEN TOTAL'!AD228</f>
        <v>0</v>
      </c>
      <c r="Z226">
        <f>'RESUMEN TOTAL'!AE228</f>
        <v>0</v>
      </c>
      <c r="AA226">
        <f>'RESUMEN TOTAL'!AF228</f>
        <v>0</v>
      </c>
      <c r="AB226">
        <f>'RESUMEN TOTAL'!AG228</f>
        <v>0</v>
      </c>
      <c r="AC226">
        <f>'RESUMEN TOTAL'!AH228</f>
        <v>0</v>
      </c>
      <c r="AD226">
        <f>'RESUMEN TOTAL'!AI228</f>
        <v>0</v>
      </c>
      <c r="AE226">
        <f>'RESUMEN TOTAL'!AJ228</f>
        <v>0</v>
      </c>
      <c r="AF226">
        <f>'RESUMEN TOTAL'!AK228</f>
        <v>0</v>
      </c>
      <c r="AG226">
        <f>'RESUMEN TOTAL'!AL228</f>
        <v>0</v>
      </c>
      <c r="AH226">
        <f>'RESUMEN TOTAL'!AM228</f>
        <v>0</v>
      </c>
      <c r="AI226">
        <f>'RESUMEN TOTAL'!AN228</f>
        <v>0</v>
      </c>
    </row>
    <row r="227" spans="1:35" x14ac:dyDescent="0.3">
      <c r="A227" t="str">
        <f>'RESUMEN TOTAL'!A229</f>
        <v>ZONA RURAL SANTA ROSA</v>
      </c>
      <c r="B227" t="str">
        <f>'RESUMEN TOTAL'!B229</f>
        <v>PUNTO SEGURO - PICO DE ORO (domo)</v>
      </c>
      <c r="C227" t="str">
        <f>'RESUMEN TOTAL'!D229</f>
        <v>PISANI Y BULGARIA</v>
      </c>
      <c r="D227" t="str">
        <f>'RESUMEN TOTAL'!E229</f>
        <v>DOMO</v>
      </c>
      <c r="E227" t="str">
        <f>'RESUMEN TOTAL'!F229</f>
        <v>Fibra Optica</v>
      </c>
      <c r="F227" t="str">
        <f>'RESUMEN TOTAL'!K229</f>
        <v>APAGADO</v>
      </c>
      <c r="G227" t="str">
        <f>'RESUMEN TOTAL'!L229</f>
        <v>APAGADO</v>
      </c>
      <c r="H227">
        <f>'RESUMEN TOTAL'!M229</f>
        <v>0</v>
      </c>
      <c r="I227">
        <f>'RESUMEN TOTAL'!N229</f>
        <v>0</v>
      </c>
      <c r="J227">
        <f>'RESUMEN TOTAL'!O229</f>
        <v>0</v>
      </c>
      <c r="K227">
        <f>'RESUMEN TOTAL'!P229</f>
        <v>0</v>
      </c>
      <c r="L227">
        <f>'RESUMEN TOTAL'!Q229</f>
        <v>0</v>
      </c>
      <c r="M227">
        <f>'RESUMEN TOTAL'!R229</f>
        <v>0</v>
      </c>
      <c r="N227">
        <f>'RESUMEN TOTAL'!S229</f>
        <v>0</v>
      </c>
      <c r="O227">
        <f>'RESUMEN TOTAL'!T229</f>
        <v>0</v>
      </c>
      <c r="P227">
        <f>'RESUMEN TOTAL'!U229</f>
        <v>0</v>
      </c>
      <c r="Q227">
        <f>'RESUMEN TOTAL'!V229</f>
        <v>0</v>
      </c>
      <c r="R227">
        <f>'RESUMEN TOTAL'!W229</f>
        <v>0</v>
      </c>
      <c r="S227">
        <f>'RESUMEN TOTAL'!X229</f>
        <v>0</v>
      </c>
      <c r="T227">
        <f>'RESUMEN TOTAL'!Y229</f>
        <v>0</v>
      </c>
      <c r="U227">
        <f>'RESUMEN TOTAL'!Z229</f>
        <v>0</v>
      </c>
      <c r="V227" t="str">
        <f>'RESUMEN TOTAL'!AA229</f>
        <v>APAGADO</v>
      </c>
      <c r="W227">
        <f>'RESUMEN TOTAL'!AB229</f>
        <v>0</v>
      </c>
      <c r="X227">
        <f>'RESUMEN TOTAL'!AC229</f>
        <v>0</v>
      </c>
      <c r="Y227">
        <f>'RESUMEN TOTAL'!AD229</f>
        <v>0</v>
      </c>
      <c r="Z227">
        <f>'RESUMEN TOTAL'!AE229</f>
        <v>0</v>
      </c>
      <c r="AA227">
        <f>'RESUMEN TOTAL'!AF229</f>
        <v>0</v>
      </c>
      <c r="AB227">
        <f>'RESUMEN TOTAL'!AG229</f>
        <v>0</v>
      </c>
      <c r="AC227">
        <f>'RESUMEN TOTAL'!AH229</f>
        <v>0</v>
      </c>
      <c r="AD227">
        <f>'RESUMEN TOTAL'!AI229</f>
        <v>0</v>
      </c>
      <c r="AE227">
        <f>'RESUMEN TOTAL'!AJ229</f>
        <v>0</v>
      </c>
      <c r="AF227">
        <f>'RESUMEN TOTAL'!AK229</f>
        <v>0</v>
      </c>
      <c r="AG227">
        <f>'RESUMEN TOTAL'!AL229</f>
        <v>0</v>
      </c>
      <c r="AH227">
        <f>'RESUMEN TOTAL'!AM229</f>
        <v>0</v>
      </c>
      <c r="AI227">
        <f>'RESUMEN TOTAL'!AN229</f>
        <v>0</v>
      </c>
    </row>
    <row r="228" spans="1:35" x14ac:dyDescent="0.3">
      <c r="A228" t="str">
        <f>'RESUMEN TOTAL'!A230</f>
        <v>ZONA RURAL SANTA ROSA</v>
      </c>
      <c r="B228" t="str">
        <f>'RESUMEN TOTAL'!B230</f>
        <v>PUNTO SEGURO - PICO DE ORO (fija)</v>
      </c>
      <c r="C228" t="str">
        <f>'RESUMEN TOTAL'!D230</f>
        <v>PISANI Y BULGARIA</v>
      </c>
      <c r="D228" t="str">
        <f>'RESUMEN TOTAL'!E230</f>
        <v>Fija</v>
      </c>
      <c r="E228" t="str">
        <f>'RESUMEN TOTAL'!F230</f>
        <v>Fibra Optica</v>
      </c>
      <c r="F228" t="str">
        <f>'RESUMEN TOTAL'!K230</f>
        <v>APAGADO</v>
      </c>
      <c r="G228" t="str">
        <f>'RESUMEN TOTAL'!L230</f>
        <v>APAGADO</v>
      </c>
      <c r="H228">
        <f>'RESUMEN TOTAL'!M230</f>
        <v>0</v>
      </c>
      <c r="I228">
        <f>'RESUMEN TOTAL'!N230</f>
        <v>0</v>
      </c>
      <c r="J228">
        <f>'RESUMEN TOTAL'!O230</f>
        <v>0</v>
      </c>
      <c r="K228">
        <f>'RESUMEN TOTAL'!P230</f>
        <v>0</v>
      </c>
      <c r="L228">
        <f>'RESUMEN TOTAL'!Q230</f>
        <v>0</v>
      </c>
      <c r="M228">
        <f>'RESUMEN TOTAL'!R230</f>
        <v>0</v>
      </c>
      <c r="N228">
        <f>'RESUMEN TOTAL'!S230</f>
        <v>0</v>
      </c>
      <c r="O228">
        <f>'RESUMEN TOTAL'!T230</f>
        <v>0</v>
      </c>
      <c r="P228">
        <f>'RESUMEN TOTAL'!U230</f>
        <v>0</v>
      </c>
      <c r="Q228">
        <f>'RESUMEN TOTAL'!V230</f>
        <v>0</v>
      </c>
      <c r="R228">
        <f>'RESUMEN TOTAL'!W230</f>
        <v>0</v>
      </c>
      <c r="S228">
        <f>'RESUMEN TOTAL'!X230</f>
        <v>0</v>
      </c>
      <c r="T228">
        <f>'RESUMEN TOTAL'!Y230</f>
        <v>0</v>
      </c>
      <c r="U228">
        <f>'RESUMEN TOTAL'!Z230</f>
        <v>0</v>
      </c>
      <c r="V228" t="str">
        <f>'RESUMEN TOTAL'!AA230</f>
        <v>APAGADO</v>
      </c>
      <c r="W228">
        <f>'RESUMEN TOTAL'!AB230</f>
        <v>0</v>
      </c>
      <c r="X228">
        <f>'RESUMEN TOTAL'!AC230</f>
        <v>0</v>
      </c>
      <c r="Y228">
        <f>'RESUMEN TOTAL'!AD230</f>
        <v>0</v>
      </c>
      <c r="Z228">
        <f>'RESUMEN TOTAL'!AE230</f>
        <v>0</v>
      </c>
      <c r="AA228">
        <f>'RESUMEN TOTAL'!AF230</f>
        <v>0</v>
      </c>
      <c r="AB228">
        <f>'RESUMEN TOTAL'!AG230</f>
        <v>0</v>
      </c>
      <c r="AC228">
        <f>'RESUMEN TOTAL'!AH230</f>
        <v>0</v>
      </c>
      <c r="AD228">
        <f>'RESUMEN TOTAL'!AI230</f>
        <v>0</v>
      </c>
      <c r="AE228">
        <f>'RESUMEN TOTAL'!AJ230</f>
        <v>0</v>
      </c>
      <c r="AF228">
        <f>'RESUMEN TOTAL'!AK230</f>
        <v>0</v>
      </c>
      <c r="AG228">
        <f>'RESUMEN TOTAL'!AL230</f>
        <v>0</v>
      </c>
      <c r="AH228">
        <f>'RESUMEN TOTAL'!AM230</f>
        <v>0</v>
      </c>
      <c r="AI228">
        <f>'RESUMEN TOTAL'!AN230</f>
        <v>0</v>
      </c>
    </row>
    <row r="229" spans="1:35" x14ac:dyDescent="0.3">
      <c r="A229" t="str">
        <f>'RESUMEN TOTAL'!A231</f>
        <v>SAN FRANCISCO ESTE (CHICO)</v>
      </c>
      <c r="B229" t="str">
        <f>'RESUMEN TOTAL'!B231</f>
        <v>PUNTO SEGURO - SAN FRANCISCO (domo)</v>
      </c>
      <c r="C229" t="str">
        <f>'RESUMEN TOTAL'!D231</f>
        <v>RP 53 Y 1332</v>
      </c>
      <c r="D229" t="str">
        <f>'RESUMEN TOTAL'!E231</f>
        <v>DOMO</v>
      </c>
      <c r="E229" t="str">
        <f>'RESUMEN TOTAL'!F231</f>
        <v>Fibra Optica</v>
      </c>
      <c r="F229" t="str">
        <f>'RESUMEN TOTAL'!K231</f>
        <v>APAGADO</v>
      </c>
      <c r="G229" t="str">
        <f>'RESUMEN TOTAL'!L231</f>
        <v>APAGADO</v>
      </c>
      <c r="H229" t="str">
        <f>'RESUMEN TOTAL'!M231</f>
        <v>APAGADO</v>
      </c>
      <c r="I229" t="str">
        <f>'RESUMEN TOTAL'!N231</f>
        <v>APAGADO</v>
      </c>
      <c r="J229" t="str">
        <f>'RESUMEN TOTAL'!O231</f>
        <v>APAGADO</v>
      </c>
      <c r="K229" t="str">
        <f>'RESUMEN TOTAL'!P231</f>
        <v>APAGADO</v>
      </c>
      <c r="L229" t="str">
        <f>'RESUMEN TOTAL'!Q231</f>
        <v>APAGADO</v>
      </c>
      <c r="M229" t="str">
        <f>'RESUMEN TOTAL'!R231</f>
        <v>APAGADO</v>
      </c>
      <c r="N229" t="str">
        <f>'RESUMEN TOTAL'!S231</f>
        <v>APAGADO</v>
      </c>
      <c r="O229" t="str">
        <f>'RESUMEN TOTAL'!T231</f>
        <v>APAGADO</v>
      </c>
      <c r="P229" t="str">
        <f>'RESUMEN TOTAL'!U231</f>
        <v>APAGADO</v>
      </c>
      <c r="Q229" t="str">
        <f>'RESUMEN TOTAL'!V231</f>
        <v>APAGADO</v>
      </c>
      <c r="R229" t="str">
        <f>'RESUMEN TOTAL'!W231</f>
        <v>APAGADO</v>
      </c>
      <c r="S229" t="str">
        <f>'RESUMEN TOTAL'!X231</f>
        <v>APAGADO</v>
      </c>
      <c r="T229" t="str">
        <f>'RESUMEN TOTAL'!Y231</f>
        <v>APAGADO</v>
      </c>
      <c r="U229" t="str">
        <f>'RESUMEN TOTAL'!Z231</f>
        <v>APAGADO</v>
      </c>
      <c r="V229" t="str">
        <f>'RESUMEN TOTAL'!AA231</f>
        <v>APAGADO</v>
      </c>
      <c r="W229" t="str">
        <f>'RESUMEN TOTAL'!AB231</f>
        <v>APAGADO</v>
      </c>
      <c r="X229" t="str">
        <f>'RESUMEN TOTAL'!AC231</f>
        <v>APAGADO</v>
      </c>
      <c r="Y229" t="str">
        <f>'RESUMEN TOTAL'!AD231</f>
        <v>APAGADO</v>
      </c>
      <c r="Z229" t="str">
        <f>'RESUMEN TOTAL'!AE231</f>
        <v>APAGADO</v>
      </c>
      <c r="AA229" t="str">
        <f>'RESUMEN TOTAL'!AF231</f>
        <v>APAGADO</v>
      </c>
      <c r="AB229" t="str">
        <f>'RESUMEN TOTAL'!AG231</f>
        <v>APAGADO</v>
      </c>
      <c r="AC229" t="str">
        <f>'RESUMEN TOTAL'!AH231</f>
        <v>APAGADO</v>
      </c>
      <c r="AD229" t="str">
        <f>'RESUMEN TOTAL'!AI231</f>
        <v>APAGADO</v>
      </c>
      <c r="AE229" t="str">
        <f>'RESUMEN TOTAL'!AJ231</f>
        <v>APAGADO</v>
      </c>
      <c r="AF229" t="str">
        <f>'RESUMEN TOTAL'!AK231</f>
        <v>APAGADO</v>
      </c>
      <c r="AG229">
        <f>'RESUMEN TOTAL'!AL231</f>
        <v>0</v>
      </c>
      <c r="AH229">
        <f>'RESUMEN TOTAL'!AM231</f>
        <v>0</v>
      </c>
      <c r="AI229">
        <f>'RESUMEN TOTAL'!AN231</f>
        <v>0</v>
      </c>
    </row>
    <row r="230" spans="1:35" x14ac:dyDescent="0.3">
      <c r="A230" t="str">
        <f>'RESUMEN TOTAL'!A232</f>
        <v>SAN JORGE</v>
      </c>
      <c r="B230" t="str">
        <f>'RESUMEN TOTAL'!B232</f>
        <v>Punto Seguro - San Jorge (Domo)</v>
      </c>
      <c r="C230" t="str">
        <f>'RESUMEN TOTAL'!D232</f>
        <v>CALLE 523 E/ 554 Y 556</v>
      </c>
      <c r="D230" t="str">
        <f>'RESUMEN TOTAL'!E232</f>
        <v>DOMO</v>
      </c>
      <c r="E230" t="str">
        <f>'RESUMEN TOTAL'!F232</f>
        <v>PTO A FO</v>
      </c>
      <c r="F230">
        <f>'RESUMEN TOTAL'!K232</f>
        <v>0</v>
      </c>
      <c r="G230">
        <f>'RESUMEN TOTAL'!L232</f>
        <v>0</v>
      </c>
      <c r="H230">
        <f>'RESUMEN TOTAL'!M232</f>
        <v>0</v>
      </c>
      <c r="I230">
        <f>'RESUMEN TOTAL'!N232</f>
        <v>0</v>
      </c>
      <c r="J230">
        <f>'RESUMEN TOTAL'!O232</f>
        <v>0</v>
      </c>
      <c r="K230">
        <f>'RESUMEN TOTAL'!P232</f>
        <v>0</v>
      </c>
      <c r="L230">
        <f>'RESUMEN TOTAL'!Q232</f>
        <v>0</v>
      </c>
      <c r="M230">
        <f>'RESUMEN TOTAL'!R232</f>
        <v>0</v>
      </c>
      <c r="N230">
        <f>'RESUMEN TOTAL'!S232</f>
        <v>0</v>
      </c>
      <c r="O230">
        <f>'RESUMEN TOTAL'!T232</f>
        <v>0</v>
      </c>
      <c r="P230">
        <f>'RESUMEN TOTAL'!U232</f>
        <v>0</v>
      </c>
      <c r="Q230">
        <f>'RESUMEN TOTAL'!V232</f>
        <v>0</v>
      </c>
      <c r="R230">
        <f>'RESUMEN TOTAL'!W232</f>
        <v>0</v>
      </c>
      <c r="S230">
        <f>'RESUMEN TOTAL'!X232</f>
        <v>0</v>
      </c>
      <c r="T230">
        <f>'RESUMEN TOTAL'!Y232</f>
        <v>0</v>
      </c>
      <c r="U230">
        <f>'RESUMEN TOTAL'!Z232</f>
        <v>0</v>
      </c>
      <c r="V230">
        <f>'RESUMEN TOTAL'!AA232</f>
        <v>0</v>
      </c>
      <c r="W230">
        <f>'RESUMEN TOTAL'!AB232</f>
        <v>0</v>
      </c>
      <c r="X230">
        <f>'RESUMEN TOTAL'!AC232</f>
        <v>0</v>
      </c>
      <c r="Y230">
        <f>'RESUMEN TOTAL'!AD232</f>
        <v>0</v>
      </c>
      <c r="Z230">
        <f>'RESUMEN TOTAL'!AE232</f>
        <v>0</v>
      </c>
      <c r="AA230">
        <f>'RESUMEN TOTAL'!AF232</f>
        <v>0</v>
      </c>
      <c r="AB230">
        <f>'RESUMEN TOTAL'!AG232</f>
        <v>0</v>
      </c>
      <c r="AC230">
        <f>'RESUMEN TOTAL'!AH232</f>
        <v>0</v>
      </c>
      <c r="AD230">
        <f>'RESUMEN TOTAL'!AI232</f>
        <v>0</v>
      </c>
      <c r="AE230">
        <f>'RESUMEN TOTAL'!AJ232</f>
        <v>0</v>
      </c>
      <c r="AF230">
        <f>'RESUMEN TOTAL'!AK232</f>
        <v>0</v>
      </c>
      <c r="AG230">
        <f>'RESUMEN TOTAL'!AL232</f>
        <v>0</v>
      </c>
      <c r="AH230">
        <f>'RESUMEN TOTAL'!AM232</f>
        <v>0</v>
      </c>
      <c r="AI230">
        <f>'RESUMEN TOTAL'!AN232</f>
        <v>0</v>
      </c>
    </row>
    <row r="231" spans="1:35" x14ac:dyDescent="0.3">
      <c r="A231" t="str">
        <f>'RESUMEN TOTAL'!A233</f>
        <v>SAN JORGE</v>
      </c>
      <c r="B231" t="str">
        <f>'RESUMEN TOTAL'!B233</f>
        <v>Punto Seguro - San Jorge (Fija)</v>
      </c>
      <c r="C231" t="str">
        <f>'RESUMEN TOTAL'!D233</f>
        <v>CALLE 523 E/ 554 Y 556</v>
      </c>
      <c r="D231" t="str">
        <f>'RESUMEN TOTAL'!E233</f>
        <v>Fija</v>
      </c>
      <c r="E231" t="str">
        <f>'RESUMEN TOTAL'!F233</f>
        <v>PTO A FO</v>
      </c>
      <c r="F231">
        <f>'RESUMEN TOTAL'!K233</f>
        <v>0</v>
      </c>
      <c r="G231">
        <f>'RESUMEN TOTAL'!L233</f>
        <v>0</v>
      </c>
      <c r="H231">
        <f>'RESUMEN TOTAL'!M233</f>
        <v>0</v>
      </c>
      <c r="I231">
        <f>'RESUMEN TOTAL'!N233</f>
        <v>0</v>
      </c>
      <c r="J231">
        <f>'RESUMEN TOTAL'!O233</f>
        <v>0</v>
      </c>
      <c r="K231">
        <f>'RESUMEN TOTAL'!P233</f>
        <v>0</v>
      </c>
      <c r="L231">
        <f>'RESUMEN TOTAL'!Q233</f>
        <v>0</v>
      </c>
      <c r="M231">
        <f>'RESUMEN TOTAL'!R233</f>
        <v>0</v>
      </c>
      <c r="N231">
        <f>'RESUMEN TOTAL'!S233</f>
        <v>0</v>
      </c>
      <c r="O231">
        <f>'RESUMEN TOTAL'!T233</f>
        <v>0</v>
      </c>
      <c r="P231">
        <f>'RESUMEN TOTAL'!U233</f>
        <v>0</v>
      </c>
      <c r="Q231">
        <f>'RESUMEN TOTAL'!V233</f>
        <v>0</v>
      </c>
      <c r="R231">
        <f>'RESUMEN TOTAL'!W233</f>
        <v>0</v>
      </c>
      <c r="S231">
        <f>'RESUMEN TOTAL'!X233</f>
        <v>0</v>
      </c>
      <c r="T231">
        <f>'RESUMEN TOTAL'!Y233</f>
        <v>0</v>
      </c>
      <c r="U231">
        <f>'RESUMEN TOTAL'!Z233</f>
        <v>0</v>
      </c>
      <c r="V231">
        <f>'RESUMEN TOTAL'!AA233</f>
        <v>0</v>
      </c>
      <c r="W231">
        <f>'RESUMEN TOTAL'!AB233</f>
        <v>0</v>
      </c>
      <c r="X231">
        <f>'RESUMEN TOTAL'!AC233</f>
        <v>0</v>
      </c>
      <c r="Y231">
        <f>'RESUMEN TOTAL'!AD233</f>
        <v>0</v>
      </c>
      <c r="Z231">
        <f>'RESUMEN TOTAL'!AE233</f>
        <v>0</v>
      </c>
      <c r="AA231">
        <f>'RESUMEN TOTAL'!AF233</f>
        <v>0</v>
      </c>
      <c r="AB231">
        <f>'RESUMEN TOTAL'!AG233</f>
        <v>0</v>
      </c>
      <c r="AC231">
        <f>'RESUMEN TOTAL'!AH233</f>
        <v>0</v>
      </c>
      <c r="AD231">
        <f>'RESUMEN TOTAL'!AI233</f>
        <v>0</v>
      </c>
      <c r="AE231">
        <f>'RESUMEN TOTAL'!AJ233</f>
        <v>0</v>
      </c>
      <c r="AF231">
        <f>'RESUMEN TOTAL'!AK233</f>
        <v>0</v>
      </c>
      <c r="AG231">
        <f>'RESUMEN TOTAL'!AL233</f>
        <v>0</v>
      </c>
      <c r="AH231">
        <f>'RESUMEN TOTAL'!AM233</f>
        <v>0</v>
      </c>
      <c r="AI231">
        <f>'RESUMEN TOTAL'!AN233</f>
        <v>0</v>
      </c>
    </row>
    <row r="232" spans="1:35" x14ac:dyDescent="0.3">
      <c r="A232" t="str">
        <f>'RESUMEN TOTAL'!A234</f>
        <v>SAN RUDECINDO</v>
      </c>
      <c r="B232" t="str">
        <f>'RESUMEN TOTAL'!B234</f>
        <v>PUNTO SEGURO- SAN RUDECINDO (domo)</v>
      </c>
      <c r="C232" t="str">
        <f>'RESUMEN TOTAL'!D234</f>
        <v>SANTA SOFIA Y ALVAR NUÃ‘EZ</v>
      </c>
      <c r="D232" t="str">
        <f>'RESUMEN TOTAL'!E234</f>
        <v>DOMO</v>
      </c>
      <c r="E232" t="str">
        <f>'RESUMEN TOTAL'!F234</f>
        <v>Fibra Optica</v>
      </c>
      <c r="F232">
        <f>'RESUMEN TOTAL'!K234</f>
        <v>0</v>
      </c>
      <c r="G232">
        <f>'RESUMEN TOTAL'!L234</f>
        <v>0</v>
      </c>
      <c r="H232">
        <f>'RESUMEN TOTAL'!M234</f>
        <v>0</v>
      </c>
      <c r="I232">
        <f>'RESUMEN TOTAL'!N234</f>
        <v>0</v>
      </c>
      <c r="J232">
        <f>'RESUMEN TOTAL'!O234</f>
        <v>0</v>
      </c>
      <c r="K232">
        <f>'RESUMEN TOTAL'!P234</f>
        <v>0</v>
      </c>
      <c r="L232">
        <f>'RESUMEN TOTAL'!Q234</f>
        <v>0</v>
      </c>
      <c r="M232" t="str">
        <f>'RESUMEN TOTAL'!R234</f>
        <v>APAGADO</v>
      </c>
      <c r="N232" t="str">
        <f>'RESUMEN TOTAL'!S234</f>
        <v>APAGADO</v>
      </c>
      <c r="O232" t="str">
        <f>'RESUMEN TOTAL'!T234</f>
        <v>APAGADO</v>
      </c>
      <c r="P232" t="str">
        <f>'RESUMEN TOTAL'!U234</f>
        <v>APAGADO</v>
      </c>
      <c r="Q232" t="str">
        <f>'RESUMEN TOTAL'!V234</f>
        <v>APAGADO</v>
      </c>
      <c r="R232" t="str">
        <f>'RESUMEN TOTAL'!W234</f>
        <v>APAGADO</v>
      </c>
      <c r="S232" t="str">
        <f>'RESUMEN TOTAL'!X234</f>
        <v>APAGADO</v>
      </c>
      <c r="T232" t="str">
        <f>'RESUMEN TOTAL'!Y234</f>
        <v>APAGADO</v>
      </c>
      <c r="U232" t="str">
        <f>'RESUMEN TOTAL'!Z234</f>
        <v>APAGADO</v>
      </c>
      <c r="V232" t="str">
        <f>'RESUMEN TOTAL'!AA234</f>
        <v>APAGADO</v>
      </c>
      <c r="W232" t="str">
        <f>'RESUMEN TOTAL'!AB234</f>
        <v>APAGADO</v>
      </c>
      <c r="X232" t="str">
        <f>'RESUMEN TOTAL'!AC234</f>
        <v>APAGADO</v>
      </c>
      <c r="Y232" t="str">
        <f>'RESUMEN TOTAL'!AD234</f>
        <v>APAGADO</v>
      </c>
      <c r="Z232" t="str">
        <f>'RESUMEN TOTAL'!AE234</f>
        <v>APAGADO</v>
      </c>
      <c r="AA232">
        <f>'RESUMEN TOTAL'!AF234</f>
        <v>0</v>
      </c>
      <c r="AB232">
        <f>'RESUMEN TOTAL'!AG234</f>
        <v>0</v>
      </c>
      <c r="AC232">
        <f>'RESUMEN TOTAL'!AH234</f>
        <v>0</v>
      </c>
      <c r="AD232">
        <f>'RESUMEN TOTAL'!AI234</f>
        <v>0</v>
      </c>
      <c r="AE232">
        <f>'RESUMEN TOTAL'!AJ234</f>
        <v>0</v>
      </c>
      <c r="AF232">
        <f>'RESUMEN TOTAL'!AK234</f>
        <v>0</v>
      </c>
      <c r="AG232">
        <f>'RESUMEN TOTAL'!AL234</f>
        <v>0</v>
      </c>
      <c r="AH232">
        <f>'RESUMEN TOTAL'!AM234</f>
        <v>0</v>
      </c>
      <c r="AI232">
        <f>'RESUMEN TOTAL'!AN234</f>
        <v>0</v>
      </c>
    </row>
    <row r="233" spans="1:35" x14ac:dyDescent="0.3">
      <c r="A233" t="str">
        <f>'RESUMEN TOTAL'!A235</f>
        <v>SAN RUDECINDO</v>
      </c>
      <c r="B233" t="str">
        <f>'RESUMEN TOTAL'!B235</f>
        <v>PUNTO SEGURO - SAN RUDECINDO (fija)</v>
      </c>
      <c r="C233" t="str">
        <f>'RESUMEN TOTAL'!D235</f>
        <v>SANTA SOFIA Y ALVAR NUÃ‘EZ</v>
      </c>
      <c r="D233" t="str">
        <f>'RESUMEN TOTAL'!E235</f>
        <v>Fija</v>
      </c>
      <c r="E233" t="str">
        <f>'RESUMEN TOTAL'!F235</f>
        <v>Fibra Optica</v>
      </c>
      <c r="F233">
        <f>'RESUMEN TOTAL'!K235</f>
        <v>0</v>
      </c>
      <c r="G233">
        <f>'RESUMEN TOTAL'!L235</f>
        <v>0</v>
      </c>
      <c r="H233">
        <f>'RESUMEN TOTAL'!M235</f>
        <v>0</v>
      </c>
      <c r="I233">
        <f>'RESUMEN TOTAL'!N235</f>
        <v>0</v>
      </c>
      <c r="J233">
        <f>'RESUMEN TOTAL'!O235</f>
        <v>0</v>
      </c>
      <c r="K233">
        <f>'RESUMEN TOTAL'!P235</f>
        <v>0</v>
      </c>
      <c r="L233">
        <f>'RESUMEN TOTAL'!Q235</f>
        <v>0</v>
      </c>
      <c r="M233" t="str">
        <f>'RESUMEN TOTAL'!R235</f>
        <v>APAGADO</v>
      </c>
      <c r="N233" t="str">
        <f>'RESUMEN TOTAL'!S235</f>
        <v>APAGADO</v>
      </c>
      <c r="O233" t="str">
        <f>'RESUMEN TOTAL'!T235</f>
        <v>APAGADO</v>
      </c>
      <c r="P233" t="str">
        <f>'RESUMEN TOTAL'!U235</f>
        <v>APAGADO</v>
      </c>
      <c r="Q233" t="str">
        <f>'RESUMEN TOTAL'!V235</f>
        <v>APAGADO</v>
      </c>
      <c r="R233" t="str">
        <f>'RESUMEN TOTAL'!W235</f>
        <v>APAGADO</v>
      </c>
      <c r="S233" t="str">
        <f>'RESUMEN TOTAL'!X235</f>
        <v>APAGADO</v>
      </c>
      <c r="T233" t="str">
        <f>'RESUMEN TOTAL'!Y235</f>
        <v>APAGADO</v>
      </c>
      <c r="U233" t="str">
        <f>'RESUMEN TOTAL'!Z235</f>
        <v>APAGADO</v>
      </c>
      <c r="V233" t="str">
        <f>'RESUMEN TOTAL'!AA235</f>
        <v>APAGADO</v>
      </c>
      <c r="W233" t="str">
        <f>'RESUMEN TOTAL'!AB235</f>
        <v>APAGADO</v>
      </c>
      <c r="X233" t="str">
        <f>'RESUMEN TOTAL'!AC235</f>
        <v>APAGADO</v>
      </c>
      <c r="Y233" t="str">
        <f>'RESUMEN TOTAL'!AD235</f>
        <v>APAGADO</v>
      </c>
      <c r="Z233" t="str">
        <f>'RESUMEN TOTAL'!AE235</f>
        <v>APAGADO</v>
      </c>
      <c r="AA233">
        <f>'RESUMEN TOTAL'!AF235</f>
        <v>0</v>
      </c>
      <c r="AB233">
        <f>'RESUMEN TOTAL'!AG235</f>
        <v>0</v>
      </c>
      <c r="AC233">
        <f>'RESUMEN TOTAL'!AH235</f>
        <v>0</v>
      </c>
      <c r="AD233">
        <f>'RESUMEN TOTAL'!AI235</f>
        <v>0</v>
      </c>
      <c r="AE233">
        <f>'RESUMEN TOTAL'!AJ235</f>
        <v>0</v>
      </c>
      <c r="AF233">
        <f>'RESUMEN TOTAL'!AK235</f>
        <v>0</v>
      </c>
      <c r="AG233">
        <f>'RESUMEN TOTAL'!AL235</f>
        <v>0</v>
      </c>
      <c r="AH233">
        <f>'RESUMEN TOTAL'!AM235</f>
        <v>0</v>
      </c>
      <c r="AI233">
        <f>'RESUMEN TOTAL'!AN235</f>
        <v>0</v>
      </c>
    </row>
    <row r="234" spans="1:35" x14ac:dyDescent="0.3">
      <c r="A234" t="str">
        <f>'RESUMEN TOTAL'!A236</f>
        <v>ZONA RURAL SANTA ROSA</v>
      </c>
      <c r="B234" t="str">
        <f>'RESUMEN TOTAL'!B236</f>
        <v>PUNTO SEGURO - SANTA ROSA (domo)</v>
      </c>
      <c r="C234" t="str">
        <f>'RESUMEN TOTAL'!D236</f>
        <v>BRUSELAS Y SICILIA</v>
      </c>
      <c r="D234" t="str">
        <f>'RESUMEN TOTAL'!E236</f>
        <v>DOMO</v>
      </c>
      <c r="E234" t="str">
        <f>'RESUMEN TOTAL'!F236</f>
        <v>Fibra Optica</v>
      </c>
      <c r="F234">
        <f>'RESUMEN TOTAL'!K236</f>
        <v>0</v>
      </c>
      <c r="G234">
        <f>'RESUMEN TOTAL'!L236</f>
        <v>0</v>
      </c>
      <c r="H234">
        <f>'RESUMEN TOTAL'!M236</f>
        <v>0</v>
      </c>
      <c r="I234">
        <f>'RESUMEN TOTAL'!N236</f>
        <v>0</v>
      </c>
      <c r="J234">
        <f>'RESUMEN TOTAL'!O236</f>
        <v>0</v>
      </c>
      <c r="K234">
        <f>'RESUMEN TOTAL'!P236</f>
        <v>0</v>
      </c>
      <c r="L234">
        <f>'RESUMEN TOTAL'!Q236</f>
        <v>0</v>
      </c>
      <c r="M234">
        <f>'RESUMEN TOTAL'!R236</f>
        <v>0</v>
      </c>
      <c r="N234">
        <f>'RESUMEN TOTAL'!S236</f>
        <v>0</v>
      </c>
      <c r="O234">
        <f>'RESUMEN TOTAL'!T236</f>
        <v>0</v>
      </c>
      <c r="P234">
        <f>'RESUMEN TOTAL'!U236</f>
        <v>0</v>
      </c>
      <c r="Q234">
        <f>'RESUMEN TOTAL'!V236</f>
        <v>0</v>
      </c>
      <c r="R234">
        <f>'RESUMEN TOTAL'!W236</f>
        <v>0</v>
      </c>
      <c r="S234">
        <f>'RESUMEN TOTAL'!X236</f>
        <v>0</v>
      </c>
      <c r="T234">
        <f>'RESUMEN TOTAL'!Y236</f>
        <v>0</v>
      </c>
      <c r="U234">
        <f>'RESUMEN TOTAL'!Z236</f>
        <v>0</v>
      </c>
      <c r="V234">
        <f>'RESUMEN TOTAL'!AA236</f>
        <v>0</v>
      </c>
      <c r="W234">
        <f>'RESUMEN TOTAL'!AB236</f>
        <v>0</v>
      </c>
      <c r="X234">
        <f>'RESUMEN TOTAL'!AC236</f>
        <v>0</v>
      </c>
      <c r="Y234">
        <f>'RESUMEN TOTAL'!AD236</f>
        <v>0</v>
      </c>
      <c r="Z234">
        <f>'RESUMEN TOTAL'!AE236</f>
        <v>0</v>
      </c>
      <c r="AA234">
        <f>'RESUMEN TOTAL'!AF236</f>
        <v>0</v>
      </c>
      <c r="AB234">
        <f>'RESUMEN TOTAL'!AG236</f>
        <v>0</v>
      </c>
      <c r="AC234">
        <f>'RESUMEN TOTAL'!AH236</f>
        <v>0</v>
      </c>
      <c r="AD234">
        <f>'RESUMEN TOTAL'!AI236</f>
        <v>0</v>
      </c>
      <c r="AE234">
        <f>'RESUMEN TOTAL'!AJ236</f>
        <v>0</v>
      </c>
      <c r="AF234">
        <f>'RESUMEN TOTAL'!AK236</f>
        <v>0</v>
      </c>
      <c r="AG234">
        <f>'RESUMEN TOTAL'!AL236</f>
        <v>0</v>
      </c>
      <c r="AH234">
        <f>'RESUMEN TOTAL'!AM236</f>
        <v>0</v>
      </c>
      <c r="AI234">
        <f>'RESUMEN TOTAL'!AN236</f>
        <v>0</v>
      </c>
    </row>
    <row r="235" spans="1:35" x14ac:dyDescent="0.3">
      <c r="A235" t="str">
        <f>'RESUMEN TOTAL'!A237</f>
        <v>ZONA RURAL SANTA ROSA</v>
      </c>
      <c r="B235" t="str">
        <f>'RESUMEN TOTAL'!B237</f>
        <v>PUNTO SEGURO - SANTA ROSA (fija)</v>
      </c>
      <c r="C235" t="str">
        <f>'RESUMEN TOTAL'!D237</f>
        <v>BRUSELAS Y SICILIA</v>
      </c>
      <c r="D235" t="str">
        <f>'RESUMEN TOTAL'!E237</f>
        <v>Fija</v>
      </c>
      <c r="E235" t="str">
        <f>'RESUMEN TOTAL'!F237</f>
        <v>Fibra Optica</v>
      </c>
      <c r="F235">
        <f>'RESUMEN TOTAL'!K237</f>
        <v>0</v>
      </c>
      <c r="G235">
        <f>'RESUMEN TOTAL'!L237</f>
        <v>0</v>
      </c>
      <c r="H235">
        <f>'RESUMEN TOTAL'!M237</f>
        <v>0</v>
      </c>
      <c r="I235">
        <f>'RESUMEN TOTAL'!N237</f>
        <v>0</v>
      </c>
      <c r="J235">
        <f>'RESUMEN TOTAL'!O237</f>
        <v>0</v>
      </c>
      <c r="K235">
        <f>'RESUMEN TOTAL'!P237</f>
        <v>0</v>
      </c>
      <c r="L235">
        <f>'RESUMEN TOTAL'!Q237</f>
        <v>0</v>
      </c>
      <c r="M235">
        <f>'RESUMEN TOTAL'!R237</f>
        <v>0</v>
      </c>
      <c r="N235">
        <f>'RESUMEN TOTAL'!S237</f>
        <v>0</v>
      </c>
      <c r="O235">
        <f>'RESUMEN TOTAL'!T237</f>
        <v>0</v>
      </c>
      <c r="P235">
        <f>'RESUMEN TOTAL'!U237</f>
        <v>0</v>
      </c>
      <c r="Q235">
        <f>'RESUMEN TOTAL'!V237</f>
        <v>0</v>
      </c>
      <c r="R235">
        <f>'RESUMEN TOTAL'!W237</f>
        <v>0</v>
      </c>
      <c r="S235">
        <f>'RESUMEN TOTAL'!X237</f>
        <v>0</v>
      </c>
      <c r="T235">
        <f>'RESUMEN TOTAL'!Y237</f>
        <v>0</v>
      </c>
      <c r="U235">
        <f>'RESUMEN TOTAL'!Z237</f>
        <v>0</v>
      </c>
      <c r="V235">
        <f>'RESUMEN TOTAL'!AA237</f>
        <v>0</v>
      </c>
      <c r="W235">
        <f>'RESUMEN TOTAL'!AB237</f>
        <v>0</v>
      </c>
      <c r="X235">
        <f>'RESUMEN TOTAL'!AC237</f>
        <v>0</v>
      </c>
      <c r="Y235">
        <f>'RESUMEN TOTAL'!AD237</f>
        <v>0</v>
      </c>
      <c r="Z235">
        <f>'RESUMEN TOTAL'!AE237</f>
        <v>0</v>
      </c>
      <c r="AA235">
        <f>'RESUMEN TOTAL'!AF237</f>
        <v>0</v>
      </c>
      <c r="AB235">
        <f>'RESUMEN TOTAL'!AG237</f>
        <v>0</v>
      </c>
      <c r="AC235">
        <f>'RESUMEN TOTAL'!AH237</f>
        <v>0</v>
      </c>
      <c r="AD235">
        <f>'RESUMEN TOTAL'!AI237</f>
        <v>0</v>
      </c>
      <c r="AE235">
        <f>'RESUMEN TOTAL'!AJ237</f>
        <v>0</v>
      </c>
      <c r="AF235">
        <f>'RESUMEN TOTAL'!AK237</f>
        <v>0</v>
      </c>
      <c r="AG235">
        <f>'RESUMEN TOTAL'!AL237</f>
        <v>0</v>
      </c>
      <c r="AH235">
        <f>'RESUMEN TOTAL'!AM237</f>
        <v>0</v>
      </c>
      <c r="AI235">
        <f>'RESUMEN TOTAL'!AN237</f>
        <v>0</v>
      </c>
    </row>
    <row r="236" spans="1:35" x14ac:dyDescent="0.3">
      <c r="A236" t="str">
        <f>'RESUMEN TOTAL'!A238</f>
        <v>DON JOSE</v>
      </c>
      <c r="B236" t="str">
        <f>'RESUMEN TOTAL'!B238</f>
        <v>PUNTO SEGURO AGUSTIN RAMIREZ INTERCOMUNICADOR</v>
      </c>
      <c r="C236" t="str">
        <f>'RESUMEN TOTAL'!D238</f>
        <v>MALAMBO Y LA TRANQUERA</v>
      </c>
      <c r="D236" t="str">
        <f>'RESUMEN TOTAL'!E238</f>
        <v>Fija</v>
      </c>
      <c r="E236" t="str">
        <f>'RESUMEN TOTAL'!F238</f>
        <v>Fibra Optica</v>
      </c>
      <c r="F236" t="str">
        <f>'RESUMEN TOTAL'!K238</f>
        <v>APAGADO</v>
      </c>
      <c r="G236" t="str">
        <f>'RESUMEN TOTAL'!L238</f>
        <v>APAGADO</v>
      </c>
      <c r="H236" t="str">
        <f>'RESUMEN TOTAL'!M238</f>
        <v>APAGADO</v>
      </c>
      <c r="I236" t="str">
        <f>'RESUMEN TOTAL'!N238</f>
        <v>APAGADO</v>
      </c>
      <c r="J236" t="str">
        <f>'RESUMEN TOTAL'!O238</f>
        <v>APAGADO</v>
      </c>
      <c r="K236" t="str">
        <f>'RESUMEN TOTAL'!P238</f>
        <v>APAGADO</v>
      </c>
      <c r="L236" t="str">
        <f>'RESUMEN TOTAL'!Q238</f>
        <v>APAGADO</v>
      </c>
      <c r="M236" t="str">
        <f>'RESUMEN TOTAL'!R238</f>
        <v>APAGADO</v>
      </c>
      <c r="N236" t="str">
        <f>'RESUMEN TOTAL'!S238</f>
        <v>APAGADO</v>
      </c>
      <c r="O236" t="str">
        <f>'RESUMEN TOTAL'!T238</f>
        <v>APAGADO</v>
      </c>
      <c r="P236" t="str">
        <f>'RESUMEN TOTAL'!U238</f>
        <v>APAGADO</v>
      </c>
      <c r="Q236" t="str">
        <f>'RESUMEN TOTAL'!V238</f>
        <v>APAGADO</v>
      </c>
      <c r="R236" t="str">
        <f>'RESUMEN TOTAL'!W238</f>
        <v>APAGADO</v>
      </c>
      <c r="S236" t="str">
        <f>'RESUMEN TOTAL'!X238</f>
        <v>APAGADO</v>
      </c>
      <c r="T236" t="str">
        <f>'RESUMEN TOTAL'!Y238</f>
        <v>APAGADO</v>
      </c>
      <c r="U236" t="str">
        <f>'RESUMEN TOTAL'!Z238</f>
        <v>APAGADO</v>
      </c>
      <c r="V236" t="str">
        <f>'RESUMEN TOTAL'!AA238</f>
        <v>APAGADO</v>
      </c>
      <c r="W236" t="str">
        <f>'RESUMEN TOTAL'!AB238</f>
        <v>APAGADO</v>
      </c>
      <c r="X236" t="str">
        <f>'RESUMEN TOTAL'!AC238</f>
        <v>APAGADO</v>
      </c>
      <c r="Y236" t="str">
        <f>'RESUMEN TOTAL'!AD238</f>
        <v>APAGADO</v>
      </c>
      <c r="Z236">
        <f>'RESUMEN TOTAL'!AE238</f>
        <v>0</v>
      </c>
      <c r="AA236">
        <f>'RESUMEN TOTAL'!AF238</f>
        <v>0</v>
      </c>
      <c r="AB236">
        <f>'RESUMEN TOTAL'!AG238</f>
        <v>0</v>
      </c>
      <c r="AC236">
        <f>'RESUMEN TOTAL'!AH238</f>
        <v>0</v>
      </c>
      <c r="AD236">
        <f>'RESUMEN TOTAL'!AI238</f>
        <v>0</v>
      </c>
      <c r="AE236">
        <f>'RESUMEN TOTAL'!AJ238</f>
        <v>0</v>
      </c>
      <c r="AF236" t="str">
        <f>'RESUMEN TOTAL'!AK238</f>
        <v>APAGADO</v>
      </c>
      <c r="AG236">
        <f>'RESUMEN TOTAL'!AL238</f>
        <v>0</v>
      </c>
      <c r="AH236">
        <f>'RESUMEN TOTAL'!AM238</f>
        <v>0</v>
      </c>
      <c r="AI236">
        <f>'RESUMEN TOTAL'!AN238</f>
        <v>0</v>
      </c>
    </row>
    <row r="237" spans="1:35" x14ac:dyDescent="0.3">
      <c r="A237" t="str">
        <f>'RESUMEN TOTAL'!A239</f>
        <v>EL PARQUE</v>
      </c>
      <c r="B237" t="str">
        <f>'RESUMEN TOTAL'!B239</f>
        <v>PUNTO SEGURO EL PARQUE INTERCOMUNICADOR</v>
      </c>
      <c r="C237" t="str">
        <f>'RESUMEN TOTAL'!D239</f>
        <v>1282 Y 1201</v>
      </c>
      <c r="D237" t="str">
        <f>'RESUMEN TOTAL'!E239</f>
        <v>Fija</v>
      </c>
      <c r="E237" t="str">
        <f>'RESUMEN TOTAL'!F239</f>
        <v>Fibra Optica</v>
      </c>
      <c r="F237" t="str">
        <f>'RESUMEN TOTAL'!K239</f>
        <v>APAGADO</v>
      </c>
      <c r="G237">
        <f>'RESUMEN TOTAL'!L239</f>
        <v>0</v>
      </c>
      <c r="H237">
        <f>'RESUMEN TOTAL'!M239</f>
        <v>0</v>
      </c>
      <c r="I237">
        <f>'RESUMEN TOTAL'!N239</f>
        <v>0</v>
      </c>
      <c r="J237">
        <f>'RESUMEN TOTAL'!O239</f>
        <v>0</v>
      </c>
      <c r="K237">
        <f>'RESUMEN TOTAL'!P239</f>
        <v>0</v>
      </c>
      <c r="L237">
        <f>'RESUMEN TOTAL'!Q239</f>
        <v>0</v>
      </c>
      <c r="M237">
        <f>'RESUMEN TOTAL'!R239</f>
        <v>0</v>
      </c>
      <c r="N237">
        <f>'RESUMEN TOTAL'!S239</f>
        <v>0</v>
      </c>
      <c r="O237">
        <f>'RESUMEN TOTAL'!T239</f>
        <v>0</v>
      </c>
      <c r="P237">
        <f>'RESUMEN TOTAL'!U239</f>
        <v>0</v>
      </c>
      <c r="Q237">
        <f>'RESUMEN TOTAL'!V239</f>
        <v>0</v>
      </c>
      <c r="R237">
        <f>'RESUMEN TOTAL'!W239</f>
        <v>0</v>
      </c>
      <c r="S237">
        <f>'RESUMEN TOTAL'!X239</f>
        <v>0</v>
      </c>
      <c r="T237">
        <f>'RESUMEN TOTAL'!Y239</f>
        <v>0</v>
      </c>
      <c r="U237">
        <f>'RESUMEN TOTAL'!Z239</f>
        <v>0</v>
      </c>
      <c r="V237">
        <f>'RESUMEN TOTAL'!AA239</f>
        <v>0</v>
      </c>
      <c r="W237">
        <f>'RESUMEN TOTAL'!AB239</f>
        <v>0</v>
      </c>
      <c r="X237">
        <f>'RESUMEN TOTAL'!AC239</f>
        <v>0</v>
      </c>
      <c r="Y237">
        <f>'RESUMEN TOTAL'!AD239</f>
        <v>0</v>
      </c>
      <c r="Z237" t="str">
        <f>'RESUMEN TOTAL'!AE239</f>
        <v>APAGADO</v>
      </c>
      <c r="AA237">
        <f>'RESUMEN TOTAL'!AF239</f>
        <v>0</v>
      </c>
      <c r="AB237">
        <f>'RESUMEN TOTAL'!AG239</f>
        <v>0</v>
      </c>
      <c r="AC237">
        <f>'RESUMEN TOTAL'!AH239</f>
        <v>0</v>
      </c>
      <c r="AD237">
        <f>'RESUMEN TOTAL'!AI239</f>
        <v>0</v>
      </c>
      <c r="AE237">
        <f>'RESUMEN TOTAL'!AJ239</f>
        <v>0</v>
      </c>
      <c r="AF237">
        <f>'RESUMEN TOTAL'!AK239</f>
        <v>0</v>
      </c>
      <c r="AG237">
        <f>'RESUMEN TOTAL'!AL239</f>
        <v>0</v>
      </c>
      <c r="AH237">
        <f>'RESUMEN TOTAL'!AM239</f>
        <v>0</v>
      </c>
      <c r="AI237">
        <f>'RESUMEN TOTAL'!AN239</f>
        <v>0</v>
      </c>
    </row>
    <row r="238" spans="1:35" x14ac:dyDescent="0.3">
      <c r="A238" t="str">
        <f>'RESUMEN TOTAL'!A240</f>
        <v>INGENIERO ALLAN</v>
      </c>
      <c r="B238" t="str">
        <f>'RESUMEN TOTAL'!B240</f>
        <v>PUNTO SEGURO INGENIERO ALLAN INTERCOMUNICADOR</v>
      </c>
      <c r="C238" t="str">
        <f>'RESUMEN TOTAL'!D240</f>
        <v>DIAG LOS YAGANES Y 1148</v>
      </c>
      <c r="D238" t="str">
        <f>'RESUMEN TOTAL'!E240</f>
        <v>Domo</v>
      </c>
      <c r="E238" t="str">
        <f>'RESUMEN TOTAL'!F240</f>
        <v>Fibra Optica</v>
      </c>
      <c r="F238" t="str">
        <f>'RESUMEN TOTAL'!K240</f>
        <v>APAGADO</v>
      </c>
      <c r="G238">
        <f>'RESUMEN TOTAL'!L240</f>
        <v>0</v>
      </c>
      <c r="H238">
        <f>'RESUMEN TOTAL'!M240</f>
        <v>0</v>
      </c>
      <c r="I238">
        <f>'RESUMEN TOTAL'!N240</f>
        <v>0</v>
      </c>
      <c r="J238">
        <f>'RESUMEN TOTAL'!O240</f>
        <v>0</v>
      </c>
      <c r="K238">
        <f>'RESUMEN TOTAL'!P240</f>
        <v>0</v>
      </c>
      <c r="L238">
        <f>'RESUMEN TOTAL'!Q240</f>
        <v>0</v>
      </c>
      <c r="M238">
        <f>'RESUMEN TOTAL'!R240</f>
        <v>0</v>
      </c>
      <c r="N238">
        <f>'RESUMEN TOTAL'!S240</f>
        <v>0</v>
      </c>
      <c r="O238">
        <f>'RESUMEN TOTAL'!T240</f>
        <v>0</v>
      </c>
      <c r="P238">
        <f>'RESUMEN TOTAL'!U240</f>
        <v>0</v>
      </c>
      <c r="Q238">
        <f>'RESUMEN TOTAL'!V240</f>
        <v>0</v>
      </c>
      <c r="R238">
        <f>'RESUMEN TOTAL'!W240</f>
        <v>0</v>
      </c>
      <c r="S238">
        <f>'RESUMEN TOTAL'!X240</f>
        <v>0</v>
      </c>
      <c r="T238">
        <f>'RESUMEN TOTAL'!Y240</f>
        <v>0</v>
      </c>
      <c r="U238">
        <f>'RESUMEN TOTAL'!Z240</f>
        <v>0</v>
      </c>
      <c r="V238">
        <f>'RESUMEN TOTAL'!AA240</f>
        <v>0</v>
      </c>
      <c r="W238">
        <f>'RESUMEN TOTAL'!AB240</f>
        <v>0</v>
      </c>
      <c r="X238">
        <f>'RESUMEN TOTAL'!AC240</f>
        <v>0</v>
      </c>
      <c r="Y238">
        <f>'RESUMEN TOTAL'!AD240</f>
        <v>0</v>
      </c>
      <c r="Z238">
        <f>'RESUMEN TOTAL'!AE240</f>
        <v>0</v>
      </c>
      <c r="AA238">
        <f>'RESUMEN TOTAL'!AF240</f>
        <v>0</v>
      </c>
      <c r="AB238">
        <f>'RESUMEN TOTAL'!AG240</f>
        <v>0</v>
      </c>
      <c r="AC238">
        <f>'RESUMEN TOTAL'!AH240</f>
        <v>0</v>
      </c>
      <c r="AD238">
        <f>'RESUMEN TOTAL'!AI240</f>
        <v>0</v>
      </c>
      <c r="AE238">
        <f>'RESUMEN TOTAL'!AJ240</f>
        <v>0</v>
      </c>
      <c r="AF238">
        <f>'RESUMEN TOTAL'!AK240</f>
        <v>0</v>
      </c>
      <c r="AG238">
        <f>'RESUMEN TOTAL'!AL240</f>
        <v>0</v>
      </c>
      <c r="AH238">
        <f>'RESUMEN TOTAL'!AM240</f>
        <v>0</v>
      </c>
      <c r="AI238">
        <f>'RESUMEN TOTAL'!AN240</f>
        <v>0</v>
      </c>
    </row>
    <row r="239" spans="1:35" x14ac:dyDescent="0.3">
      <c r="A239" t="str">
        <f>'RESUMEN TOTAL'!A241</f>
        <v>LUJAN</v>
      </c>
      <c r="B239" t="str">
        <f>'RESUMEN TOTAL'!B241</f>
        <v>PUNTO SEGURO LUJAN (domo)</v>
      </c>
      <c r="C239" t="str">
        <f>'RESUMEN TOTAL'!D241</f>
        <v>DIAG. LOS TILOS Y LOS ALGARROBOS</v>
      </c>
      <c r="D239" t="str">
        <f>'RESUMEN TOTAL'!E241</f>
        <v>DOMO</v>
      </c>
      <c r="E239" t="str">
        <f>'RESUMEN TOTAL'!F241</f>
        <v>Fibra Optica</v>
      </c>
      <c r="F239">
        <f>'RESUMEN TOTAL'!K241</f>
        <v>0</v>
      </c>
      <c r="G239">
        <f>'RESUMEN TOTAL'!L241</f>
        <v>0</v>
      </c>
      <c r="H239">
        <f>'RESUMEN TOTAL'!M241</f>
        <v>0</v>
      </c>
      <c r="I239">
        <f>'RESUMEN TOTAL'!N241</f>
        <v>0</v>
      </c>
      <c r="J239">
        <f>'RESUMEN TOTAL'!O241</f>
        <v>0</v>
      </c>
      <c r="K239">
        <f>'RESUMEN TOTAL'!P241</f>
        <v>0</v>
      </c>
      <c r="L239">
        <f>'RESUMEN TOTAL'!Q241</f>
        <v>0</v>
      </c>
      <c r="M239">
        <f>'RESUMEN TOTAL'!R241</f>
        <v>0</v>
      </c>
      <c r="N239">
        <f>'RESUMEN TOTAL'!S241</f>
        <v>0</v>
      </c>
      <c r="O239">
        <f>'RESUMEN TOTAL'!T241</f>
        <v>0</v>
      </c>
      <c r="P239">
        <f>'RESUMEN TOTAL'!U241</f>
        <v>0</v>
      </c>
      <c r="Q239">
        <f>'RESUMEN TOTAL'!V241</f>
        <v>0</v>
      </c>
      <c r="R239">
        <f>'RESUMEN TOTAL'!W241</f>
        <v>0</v>
      </c>
      <c r="S239">
        <f>'RESUMEN TOTAL'!X241</f>
        <v>0</v>
      </c>
      <c r="T239">
        <f>'RESUMEN TOTAL'!Y241</f>
        <v>0</v>
      </c>
      <c r="U239">
        <f>'RESUMEN TOTAL'!Z241</f>
        <v>0</v>
      </c>
      <c r="V239">
        <f>'RESUMEN TOTAL'!AA241</f>
        <v>0</v>
      </c>
      <c r="W239">
        <f>'RESUMEN TOTAL'!AB241</f>
        <v>0</v>
      </c>
      <c r="X239">
        <f>'RESUMEN TOTAL'!AC241</f>
        <v>0</v>
      </c>
      <c r="Y239">
        <f>'RESUMEN TOTAL'!AD241</f>
        <v>0</v>
      </c>
      <c r="Z239">
        <f>'RESUMEN TOTAL'!AE241</f>
        <v>0</v>
      </c>
      <c r="AA239">
        <f>'RESUMEN TOTAL'!AF241</f>
        <v>0</v>
      </c>
      <c r="AB239">
        <f>'RESUMEN TOTAL'!AG241</f>
        <v>0</v>
      </c>
      <c r="AC239">
        <f>'RESUMEN TOTAL'!AH241</f>
        <v>0</v>
      </c>
      <c r="AD239">
        <f>'RESUMEN TOTAL'!AI241</f>
        <v>0</v>
      </c>
      <c r="AE239">
        <f>'RESUMEN TOTAL'!AJ241</f>
        <v>0</v>
      </c>
      <c r="AF239">
        <f>'RESUMEN TOTAL'!AK241</f>
        <v>0</v>
      </c>
      <c r="AG239">
        <f>'RESUMEN TOTAL'!AL241</f>
        <v>0</v>
      </c>
      <c r="AH239">
        <f>'RESUMEN TOTAL'!AM241</f>
        <v>0</v>
      </c>
      <c r="AI239">
        <f>'RESUMEN TOTAL'!AN241</f>
        <v>0</v>
      </c>
    </row>
    <row r="240" spans="1:35" x14ac:dyDescent="0.3">
      <c r="A240" t="str">
        <f>'RESUMEN TOTAL'!A242</f>
        <v>LUJAN</v>
      </c>
      <c r="B240" t="str">
        <f>'RESUMEN TOTAL'!B242</f>
        <v>PUNTO SEGURO LUJAN INTERCOMUNICADOR</v>
      </c>
      <c r="C240" t="str">
        <f>'RESUMEN TOTAL'!D242</f>
        <v>DIAG LOS TILOS Y LOS ALGARROBOS</v>
      </c>
      <c r="D240" t="str">
        <f>'RESUMEN TOTAL'!E242</f>
        <v>Fija</v>
      </c>
      <c r="E240" t="str">
        <f>'RESUMEN TOTAL'!F242</f>
        <v>Fibra Optica</v>
      </c>
      <c r="F240">
        <f>'RESUMEN TOTAL'!K242</f>
        <v>0</v>
      </c>
      <c r="G240">
        <f>'RESUMEN TOTAL'!L242</f>
        <v>0</v>
      </c>
      <c r="H240">
        <f>'RESUMEN TOTAL'!M242</f>
        <v>0</v>
      </c>
      <c r="I240">
        <f>'RESUMEN TOTAL'!N242</f>
        <v>0</v>
      </c>
      <c r="J240">
        <f>'RESUMEN TOTAL'!O242</f>
        <v>0</v>
      </c>
      <c r="K240">
        <f>'RESUMEN TOTAL'!P242</f>
        <v>0</v>
      </c>
      <c r="L240">
        <f>'RESUMEN TOTAL'!Q242</f>
        <v>0</v>
      </c>
      <c r="M240">
        <f>'RESUMEN TOTAL'!R242</f>
        <v>0</v>
      </c>
      <c r="N240">
        <f>'RESUMEN TOTAL'!S242</f>
        <v>0</v>
      </c>
      <c r="O240">
        <f>'RESUMEN TOTAL'!T242</f>
        <v>0</v>
      </c>
      <c r="P240">
        <f>'RESUMEN TOTAL'!U242</f>
        <v>0</v>
      </c>
      <c r="Q240">
        <f>'RESUMEN TOTAL'!V242</f>
        <v>0</v>
      </c>
      <c r="R240">
        <f>'RESUMEN TOTAL'!W242</f>
        <v>0</v>
      </c>
      <c r="S240">
        <f>'RESUMEN TOTAL'!X242</f>
        <v>0</v>
      </c>
      <c r="T240">
        <f>'RESUMEN TOTAL'!Y242</f>
        <v>0</v>
      </c>
      <c r="U240">
        <f>'RESUMEN TOTAL'!Z242</f>
        <v>0</v>
      </c>
      <c r="V240">
        <f>'RESUMEN TOTAL'!AA242</f>
        <v>0</v>
      </c>
      <c r="W240">
        <f>'RESUMEN TOTAL'!AB242</f>
        <v>0</v>
      </c>
      <c r="X240">
        <f>'RESUMEN TOTAL'!AC242</f>
        <v>0</v>
      </c>
      <c r="Y240">
        <f>'RESUMEN TOTAL'!AD242</f>
        <v>0</v>
      </c>
      <c r="Z240">
        <f>'RESUMEN TOTAL'!AE242</f>
        <v>0</v>
      </c>
      <c r="AA240">
        <f>'RESUMEN TOTAL'!AF242</f>
        <v>0</v>
      </c>
      <c r="AB240">
        <f>'RESUMEN TOTAL'!AG242</f>
        <v>0</v>
      </c>
      <c r="AC240">
        <f>'RESUMEN TOTAL'!AH242</f>
        <v>0</v>
      </c>
      <c r="AD240">
        <f>'RESUMEN TOTAL'!AI242</f>
        <v>0</v>
      </c>
      <c r="AE240">
        <f>'RESUMEN TOTAL'!AJ242</f>
        <v>0</v>
      </c>
      <c r="AF240">
        <f>'RESUMEN TOTAL'!AK242</f>
        <v>0</v>
      </c>
      <c r="AG240">
        <f>'RESUMEN TOTAL'!AL242</f>
        <v>0</v>
      </c>
      <c r="AH240">
        <f>'RESUMEN TOTAL'!AM242</f>
        <v>0</v>
      </c>
      <c r="AI240">
        <f>'RESUMEN TOTAL'!AN242</f>
        <v>0</v>
      </c>
    </row>
    <row r="241" spans="1:35" x14ac:dyDescent="0.3">
      <c r="A241" t="str">
        <f>'RESUMEN TOTAL'!A243</f>
        <v>ZONA RURAL SANTA ROSA</v>
      </c>
      <c r="B241" t="str">
        <f>'RESUMEN TOTAL'!B243</f>
        <v>PUNTO SEGURO PICO DE ORO INTERCOMUNICADOR</v>
      </c>
      <c r="C241" t="str">
        <f>'RESUMEN TOTAL'!D243</f>
        <v>PISANI Y BULGARIA</v>
      </c>
      <c r="D241" t="str">
        <f>'RESUMEN TOTAL'!E243</f>
        <v>Domo</v>
      </c>
      <c r="E241" t="str">
        <f>'RESUMEN TOTAL'!F243</f>
        <v>Fibra Optica</v>
      </c>
      <c r="F241" t="str">
        <f>'RESUMEN TOTAL'!K243</f>
        <v>APAGADO</v>
      </c>
      <c r="G241" t="str">
        <f>'RESUMEN TOTAL'!L243</f>
        <v>APAGADO</v>
      </c>
      <c r="H241">
        <f>'RESUMEN TOTAL'!M243</f>
        <v>0</v>
      </c>
      <c r="I241">
        <f>'RESUMEN TOTAL'!N243</f>
        <v>0</v>
      </c>
      <c r="J241">
        <f>'RESUMEN TOTAL'!O243</f>
        <v>0</v>
      </c>
      <c r="K241">
        <f>'RESUMEN TOTAL'!P243</f>
        <v>0</v>
      </c>
      <c r="L241">
        <f>'RESUMEN TOTAL'!Q243</f>
        <v>0</v>
      </c>
      <c r="M241" t="str">
        <f>'RESUMEN TOTAL'!R243</f>
        <v>APAGADO</v>
      </c>
      <c r="N241">
        <f>'RESUMEN TOTAL'!S243</f>
        <v>0</v>
      </c>
      <c r="O241" t="str">
        <f>'RESUMEN TOTAL'!T243</f>
        <v>APAGADO</v>
      </c>
      <c r="P241" t="str">
        <f>'RESUMEN TOTAL'!U243</f>
        <v>APAGADO</v>
      </c>
      <c r="Q241" t="str">
        <f>'RESUMEN TOTAL'!V243</f>
        <v>APAGADO</v>
      </c>
      <c r="R241" t="str">
        <f>'RESUMEN TOTAL'!W243</f>
        <v>APAGADO</v>
      </c>
      <c r="S241">
        <f>'RESUMEN TOTAL'!X243</f>
        <v>0</v>
      </c>
      <c r="T241">
        <f>'RESUMEN TOTAL'!Y243</f>
        <v>0</v>
      </c>
      <c r="U241">
        <f>'RESUMEN TOTAL'!Z243</f>
        <v>0</v>
      </c>
      <c r="V241" t="str">
        <f>'RESUMEN TOTAL'!AA243</f>
        <v>APAGADO</v>
      </c>
      <c r="W241">
        <f>'RESUMEN TOTAL'!AB243</f>
        <v>0</v>
      </c>
      <c r="X241" t="str">
        <f>'RESUMEN TOTAL'!AC243</f>
        <v>APAGADO</v>
      </c>
      <c r="Y241" t="str">
        <f>'RESUMEN TOTAL'!AD243</f>
        <v>APAGADO</v>
      </c>
      <c r="Z241">
        <f>'RESUMEN TOTAL'!AE243</f>
        <v>0</v>
      </c>
      <c r="AA241" t="str">
        <f>'RESUMEN TOTAL'!AF243</f>
        <v>APAGADO</v>
      </c>
      <c r="AB241" t="str">
        <f>'RESUMEN TOTAL'!AG243</f>
        <v>APAGADO</v>
      </c>
      <c r="AC241">
        <f>'RESUMEN TOTAL'!AH243</f>
        <v>0</v>
      </c>
      <c r="AD241">
        <f>'RESUMEN TOTAL'!AI243</f>
        <v>0</v>
      </c>
      <c r="AE241">
        <f>'RESUMEN TOTAL'!AJ243</f>
        <v>0</v>
      </c>
      <c r="AF241">
        <f>'RESUMEN TOTAL'!AK243</f>
        <v>0</v>
      </c>
      <c r="AG241">
        <f>'RESUMEN TOTAL'!AL243</f>
        <v>0</v>
      </c>
      <c r="AH241">
        <f>'RESUMEN TOTAL'!AM243</f>
        <v>0</v>
      </c>
      <c r="AI241">
        <f>'RESUMEN TOTAL'!AN243</f>
        <v>0</v>
      </c>
    </row>
    <row r="242" spans="1:35" x14ac:dyDescent="0.3">
      <c r="A242" t="str">
        <f>'RESUMEN TOTAL'!A244</f>
        <v>SAN JORGE</v>
      </c>
      <c r="B242" t="str">
        <f>'RESUMEN TOTAL'!B244</f>
        <v>PUNTO SEGURO SAN JORGE INTERCOMUNICADOR</v>
      </c>
      <c r="C242" t="str">
        <f>'RESUMEN TOTAL'!D244</f>
        <v>CALLE 554 Y 523</v>
      </c>
      <c r="D242" t="str">
        <f>'RESUMEN TOTAL'!E244</f>
        <v>Fija</v>
      </c>
      <c r="E242" t="str">
        <f>'RESUMEN TOTAL'!F244</f>
        <v>Fibra Optica</v>
      </c>
      <c r="F242">
        <f>'RESUMEN TOTAL'!K244</f>
        <v>0</v>
      </c>
      <c r="G242">
        <f>'RESUMEN TOTAL'!L244</f>
        <v>0</v>
      </c>
      <c r="H242">
        <f>'RESUMEN TOTAL'!M244</f>
        <v>0</v>
      </c>
      <c r="I242">
        <f>'RESUMEN TOTAL'!N244</f>
        <v>0</v>
      </c>
      <c r="J242">
        <f>'RESUMEN TOTAL'!O244</f>
        <v>0</v>
      </c>
      <c r="K242">
        <f>'RESUMEN TOTAL'!P244</f>
        <v>0</v>
      </c>
      <c r="L242">
        <f>'RESUMEN TOTAL'!Q244</f>
        <v>0</v>
      </c>
      <c r="M242">
        <f>'RESUMEN TOTAL'!R244</f>
        <v>0</v>
      </c>
      <c r="N242">
        <f>'RESUMEN TOTAL'!S244</f>
        <v>0</v>
      </c>
      <c r="O242">
        <f>'RESUMEN TOTAL'!T244</f>
        <v>0</v>
      </c>
      <c r="P242">
        <f>'RESUMEN TOTAL'!U244</f>
        <v>0</v>
      </c>
      <c r="Q242">
        <f>'RESUMEN TOTAL'!V244</f>
        <v>0</v>
      </c>
      <c r="R242">
        <f>'RESUMEN TOTAL'!W244</f>
        <v>0</v>
      </c>
      <c r="S242">
        <f>'RESUMEN TOTAL'!X244</f>
        <v>0</v>
      </c>
      <c r="T242">
        <f>'RESUMEN TOTAL'!Y244</f>
        <v>0</v>
      </c>
      <c r="U242">
        <f>'RESUMEN TOTAL'!Z244</f>
        <v>0</v>
      </c>
      <c r="V242">
        <f>'RESUMEN TOTAL'!AA244</f>
        <v>0</v>
      </c>
      <c r="W242">
        <f>'RESUMEN TOTAL'!AB244</f>
        <v>0</v>
      </c>
      <c r="X242">
        <f>'RESUMEN TOTAL'!AC244</f>
        <v>0</v>
      </c>
      <c r="Y242">
        <f>'RESUMEN TOTAL'!AD244</f>
        <v>0</v>
      </c>
      <c r="Z242">
        <f>'RESUMEN TOTAL'!AE244</f>
        <v>0</v>
      </c>
      <c r="AA242">
        <f>'RESUMEN TOTAL'!AF244</f>
        <v>0</v>
      </c>
      <c r="AB242">
        <f>'RESUMEN TOTAL'!AG244</f>
        <v>0</v>
      </c>
      <c r="AC242">
        <f>'RESUMEN TOTAL'!AH244</f>
        <v>0</v>
      </c>
      <c r="AD242">
        <f>'RESUMEN TOTAL'!AI244</f>
        <v>0</v>
      </c>
      <c r="AE242">
        <f>'RESUMEN TOTAL'!AJ244</f>
        <v>0</v>
      </c>
      <c r="AF242">
        <f>'RESUMEN TOTAL'!AK244</f>
        <v>0</v>
      </c>
      <c r="AG242">
        <f>'RESUMEN TOTAL'!AL244</f>
        <v>0</v>
      </c>
      <c r="AH242">
        <f>'RESUMEN TOTAL'!AM244</f>
        <v>0</v>
      </c>
      <c r="AI242">
        <f>'RESUMEN TOTAL'!AN244</f>
        <v>0</v>
      </c>
    </row>
    <row r="243" spans="1:35" x14ac:dyDescent="0.3">
      <c r="A243" t="str">
        <f>'RESUMEN TOTAL'!A245</f>
        <v>SAN RUDECINDO</v>
      </c>
      <c r="B243" t="str">
        <f>'RESUMEN TOTAL'!B245</f>
        <v>PUNTO SEGURO SAN RUDECINDO INTERCOMUNICADOR</v>
      </c>
      <c r="C243" t="str">
        <f>'RESUMEN TOTAL'!D245</f>
        <v>SABTA SOFIA Y ALVAR NUÃ‘EZ</v>
      </c>
      <c r="D243" t="str">
        <f>'RESUMEN TOTAL'!E245</f>
        <v>Domo</v>
      </c>
      <c r="E243" t="str">
        <f>'RESUMEN TOTAL'!F245</f>
        <v>Fibra Optica</v>
      </c>
      <c r="F243">
        <f>'RESUMEN TOTAL'!K245</f>
        <v>0</v>
      </c>
      <c r="G243">
        <f>'RESUMEN TOTAL'!L245</f>
        <v>0</v>
      </c>
      <c r="H243">
        <f>'RESUMEN TOTAL'!M245</f>
        <v>0</v>
      </c>
      <c r="I243">
        <f>'RESUMEN TOTAL'!N245</f>
        <v>0</v>
      </c>
      <c r="J243">
        <f>'RESUMEN TOTAL'!O245</f>
        <v>0</v>
      </c>
      <c r="K243">
        <f>'RESUMEN TOTAL'!P245</f>
        <v>0</v>
      </c>
      <c r="L243">
        <f>'RESUMEN TOTAL'!Q245</f>
        <v>0</v>
      </c>
      <c r="M243" t="str">
        <f>'RESUMEN TOTAL'!R245</f>
        <v>APAGADO</v>
      </c>
      <c r="N243" t="str">
        <f>'RESUMEN TOTAL'!S245</f>
        <v>APAGADO</v>
      </c>
      <c r="O243" t="str">
        <f>'RESUMEN TOTAL'!T245</f>
        <v>APAGADO</v>
      </c>
      <c r="P243" t="str">
        <f>'RESUMEN TOTAL'!U245</f>
        <v>APAGADO</v>
      </c>
      <c r="Q243" t="str">
        <f>'RESUMEN TOTAL'!V245</f>
        <v>APAGADO</v>
      </c>
      <c r="R243" t="str">
        <f>'RESUMEN TOTAL'!W245</f>
        <v>APAGADO</v>
      </c>
      <c r="S243" t="str">
        <f>'RESUMEN TOTAL'!X245</f>
        <v>APAGADO</v>
      </c>
      <c r="T243" t="str">
        <f>'RESUMEN TOTAL'!Y245</f>
        <v>APAGADO</v>
      </c>
      <c r="U243" t="str">
        <f>'RESUMEN TOTAL'!Z245</f>
        <v>APAGADO</v>
      </c>
      <c r="V243" t="str">
        <f>'RESUMEN TOTAL'!AA245</f>
        <v>APAGADO</v>
      </c>
      <c r="W243" t="str">
        <f>'RESUMEN TOTAL'!AB245</f>
        <v>APAGADO</v>
      </c>
      <c r="X243" t="str">
        <f>'RESUMEN TOTAL'!AC245</f>
        <v>APAGADO</v>
      </c>
      <c r="Y243" t="str">
        <f>'RESUMEN TOTAL'!AD245</f>
        <v>APAGADO</v>
      </c>
      <c r="Z243" t="str">
        <f>'RESUMEN TOTAL'!AE245</f>
        <v>APAGADO</v>
      </c>
      <c r="AA243">
        <f>'RESUMEN TOTAL'!AF245</f>
        <v>0</v>
      </c>
      <c r="AB243">
        <f>'RESUMEN TOTAL'!AG245</f>
        <v>0</v>
      </c>
      <c r="AC243">
        <f>'RESUMEN TOTAL'!AH245</f>
        <v>0</v>
      </c>
      <c r="AD243">
        <f>'RESUMEN TOTAL'!AI245</f>
        <v>0</v>
      </c>
      <c r="AE243">
        <f>'RESUMEN TOTAL'!AJ245</f>
        <v>0</v>
      </c>
      <c r="AF243">
        <f>'RESUMEN TOTAL'!AK245</f>
        <v>0</v>
      </c>
      <c r="AG243">
        <f>'RESUMEN TOTAL'!AL245</f>
        <v>0</v>
      </c>
      <c r="AH243">
        <f>'RESUMEN TOTAL'!AM245</f>
        <v>0</v>
      </c>
      <c r="AI243">
        <f>'RESUMEN TOTAL'!AN245</f>
        <v>0</v>
      </c>
    </row>
    <row r="244" spans="1:35" x14ac:dyDescent="0.3">
      <c r="A244" t="str">
        <f>'RESUMEN TOTAL'!A246</f>
        <v>ZONA RURAL SANTA ROSA</v>
      </c>
      <c r="B244" t="str">
        <f>'RESUMEN TOTAL'!B246</f>
        <v>PUNTO SEGURO SANTA ROSA INTERCOMUNICADOR</v>
      </c>
      <c r="C244" t="str">
        <f>'RESUMEN TOTAL'!D246</f>
        <v>Bruselas y sicilia</v>
      </c>
      <c r="D244" t="str">
        <f>'RESUMEN TOTAL'!E246</f>
        <v>Fija</v>
      </c>
      <c r="E244" t="str">
        <f>'RESUMEN TOTAL'!F246</f>
        <v>Fibra Optica</v>
      </c>
      <c r="F244">
        <f>'RESUMEN TOTAL'!K246</f>
        <v>0</v>
      </c>
      <c r="G244">
        <f>'RESUMEN TOTAL'!L246</f>
        <v>0</v>
      </c>
      <c r="H244">
        <f>'RESUMEN TOTAL'!M246</f>
        <v>0</v>
      </c>
      <c r="I244">
        <f>'RESUMEN TOTAL'!N246</f>
        <v>0</v>
      </c>
      <c r="J244">
        <f>'RESUMEN TOTAL'!O246</f>
        <v>0</v>
      </c>
      <c r="K244">
        <f>'RESUMEN TOTAL'!P246</f>
        <v>0</v>
      </c>
      <c r="L244">
        <f>'RESUMEN TOTAL'!Q246</f>
        <v>0</v>
      </c>
      <c r="M244">
        <f>'RESUMEN TOTAL'!R246</f>
        <v>0</v>
      </c>
      <c r="N244">
        <f>'RESUMEN TOTAL'!S246</f>
        <v>0</v>
      </c>
      <c r="O244">
        <f>'RESUMEN TOTAL'!T246</f>
        <v>0</v>
      </c>
      <c r="P244">
        <f>'RESUMEN TOTAL'!U246</f>
        <v>0</v>
      </c>
      <c r="Q244">
        <f>'RESUMEN TOTAL'!V246</f>
        <v>0</v>
      </c>
      <c r="R244">
        <f>'RESUMEN TOTAL'!W246</f>
        <v>0</v>
      </c>
      <c r="S244">
        <f>'RESUMEN TOTAL'!X246</f>
        <v>0</v>
      </c>
      <c r="T244">
        <f>'RESUMEN TOTAL'!Y246</f>
        <v>0</v>
      </c>
      <c r="U244">
        <f>'RESUMEN TOTAL'!Z246</f>
        <v>0</v>
      </c>
      <c r="V244">
        <f>'RESUMEN TOTAL'!AA246</f>
        <v>0</v>
      </c>
      <c r="W244">
        <f>'RESUMEN TOTAL'!AB246</f>
        <v>0</v>
      </c>
      <c r="X244">
        <f>'RESUMEN TOTAL'!AC246</f>
        <v>0</v>
      </c>
      <c r="Y244">
        <f>'RESUMEN TOTAL'!AD246</f>
        <v>0</v>
      </c>
      <c r="Z244">
        <f>'RESUMEN TOTAL'!AE246</f>
        <v>0</v>
      </c>
      <c r="AA244">
        <f>'RESUMEN TOTAL'!AF246</f>
        <v>0</v>
      </c>
      <c r="AB244">
        <f>'RESUMEN TOTAL'!AG246</f>
        <v>0</v>
      </c>
      <c r="AC244">
        <f>'RESUMEN TOTAL'!AH246</f>
        <v>0</v>
      </c>
      <c r="AD244">
        <f>'RESUMEN TOTAL'!AI246</f>
        <v>0</v>
      </c>
      <c r="AE244">
        <f>'RESUMEN TOTAL'!AJ246</f>
        <v>0</v>
      </c>
      <c r="AF244">
        <f>'RESUMEN TOTAL'!AK246</f>
        <v>0</v>
      </c>
      <c r="AG244">
        <f>'RESUMEN TOTAL'!AL246</f>
        <v>0</v>
      </c>
      <c r="AH244">
        <f>'RESUMEN TOTAL'!AM246</f>
        <v>0</v>
      </c>
      <c r="AI244">
        <f>'RESUMEN TOTAL'!AN246</f>
        <v>0</v>
      </c>
    </row>
    <row r="245" spans="1:35" x14ac:dyDescent="0.3">
      <c r="A245" t="str">
        <f>'RESUMEN TOTAL'!A247</f>
        <v>VILLA ARGENTINA</v>
      </c>
      <c r="B245" t="str">
        <f>'RESUMEN TOTAL'!B247</f>
        <v>PUNTO SEGURO VILLA ARGENTINA INTERCOMUNICADOR</v>
      </c>
      <c r="C245" t="str">
        <f>'RESUMEN TOTAL'!D247</f>
        <v>CALLE 513 Y DIAG PORTELA</v>
      </c>
      <c r="D245" t="str">
        <f>'RESUMEN TOTAL'!E247</f>
        <v>Fija</v>
      </c>
      <c r="E245" t="str">
        <f>'RESUMEN TOTAL'!F247</f>
        <v>Fibra Optica</v>
      </c>
      <c r="F245">
        <f>'RESUMEN TOTAL'!K247</f>
        <v>0</v>
      </c>
      <c r="G245">
        <f>'RESUMEN TOTAL'!L247</f>
        <v>0</v>
      </c>
      <c r="H245">
        <f>'RESUMEN TOTAL'!M247</f>
        <v>0</v>
      </c>
      <c r="I245">
        <f>'RESUMEN TOTAL'!N247</f>
        <v>0</v>
      </c>
      <c r="J245">
        <f>'RESUMEN TOTAL'!O247</f>
        <v>0</v>
      </c>
      <c r="K245">
        <f>'RESUMEN TOTAL'!P247</f>
        <v>0</v>
      </c>
      <c r="L245">
        <f>'RESUMEN TOTAL'!Q247</f>
        <v>0</v>
      </c>
      <c r="M245">
        <f>'RESUMEN TOTAL'!R247</f>
        <v>0</v>
      </c>
      <c r="N245">
        <f>'RESUMEN TOTAL'!S247</f>
        <v>0</v>
      </c>
      <c r="O245">
        <f>'RESUMEN TOTAL'!T247</f>
        <v>0</v>
      </c>
      <c r="P245">
        <f>'RESUMEN TOTAL'!U247</f>
        <v>0</v>
      </c>
      <c r="Q245">
        <f>'RESUMEN TOTAL'!V247</f>
        <v>0</v>
      </c>
      <c r="R245">
        <f>'RESUMEN TOTAL'!W247</f>
        <v>0</v>
      </c>
      <c r="S245">
        <f>'RESUMEN TOTAL'!X247</f>
        <v>0</v>
      </c>
      <c r="T245">
        <f>'RESUMEN TOTAL'!Y247</f>
        <v>0</v>
      </c>
      <c r="U245">
        <f>'RESUMEN TOTAL'!Z247</f>
        <v>0</v>
      </c>
      <c r="V245">
        <f>'RESUMEN TOTAL'!AA247</f>
        <v>0</v>
      </c>
      <c r="W245">
        <f>'RESUMEN TOTAL'!AB247</f>
        <v>0</v>
      </c>
      <c r="X245">
        <f>'RESUMEN TOTAL'!AC247</f>
        <v>0</v>
      </c>
      <c r="Y245">
        <f>'RESUMEN TOTAL'!AD247</f>
        <v>0</v>
      </c>
      <c r="Z245">
        <f>'RESUMEN TOTAL'!AE247</f>
        <v>0</v>
      </c>
      <c r="AA245" t="str">
        <f>'RESUMEN TOTAL'!AF247</f>
        <v>APAGADO</v>
      </c>
      <c r="AB245">
        <f>'RESUMEN TOTAL'!AG247</f>
        <v>0</v>
      </c>
      <c r="AC245">
        <f>'RESUMEN TOTAL'!AH247</f>
        <v>0</v>
      </c>
      <c r="AD245">
        <f>'RESUMEN TOTAL'!AI247</f>
        <v>0</v>
      </c>
      <c r="AE245">
        <f>'RESUMEN TOTAL'!AJ247</f>
        <v>0</v>
      </c>
      <c r="AF245">
        <f>'RESUMEN TOTAL'!AK247</f>
        <v>0</v>
      </c>
      <c r="AG245">
        <f>'RESUMEN TOTAL'!AL247</f>
        <v>0</v>
      </c>
      <c r="AH245">
        <f>'RESUMEN TOTAL'!AM247</f>
        <v>0</v>
      </c>
      <c r="AI245">
        <f>'RESUMEN TOTAL'!AN247</f>
        <v>0</v>
      </c>
    </row>
    <row r="246" spans="1:35" x14ac:dyDescent="0.3">
      <c r="A246" t="str">
        <f>'RESUMEN TOTAL'!A248</f>
        <v>EL ROCIO</v>
      </c>
      <c r="B246" t="str">
        <f>'RESUMEN TOTAL'!B248</f>
        <v>RCO 01</v>
      </c>
      <c r="C246" t="str">
        <f>'RESUMEN TOTAL'!D248</f>
        <v>AV. LUJAN Y LOBOS</v>
      </c>
      <c r="D246" t="str">
        <f>'RESUMEN TOTAL'!E248</f>
        <v>DOMO</v>
      </c>
      <c r="E246" t="str">
        <f>'RESUMEN TOTAL'!F248</f>
        <v>Fibra Optica</v>
      </c>
      <c r="F246" t="str">
        <f>'RESUMEN TOTAL'!K248</f>
        <v>APAGADO</v>
      </c>
      <c r="G246">
        <f>'RESUMEN TOTAL'!L248</f>
        <v>0</v>
      </c>
      <c r="H246" t="str">
        <f>'RESUMEN TOTAL'!M248</f>
        <v>APAGADO</v>
      </c>
      <c r="I246">
        <f>'RESUMEN TOTAL'!N248</f>
        <v>0</v>
      </c>
      <c r="J246">
        <f>'RESUMEN TOTAL'!O248</f>
        <v>0</v>
      </c>
      <c r="K246">
        <f>'RESUMEN TOTAL'!P248</f>
        <v>0</v>
      </c>
      <c r="L246">
        <f>'RESUMEN TOTAL'!Q248</f>
        <v>0</v>
      </c>
      <c r="M246">
        <f>'RESUMEN TOTAL'!R248</f>
        <v>0</v>
      </c>
      <c r="N246">
        <f>'RESUMEN TOTAL'!S248</f>
        <v>0</v>
      </c>
      <c r="O246">
        <f>'RESUMEN TOTAL'!T248</f>
        <v>0</v>
      </c>
      <c r="P246">
        <f>'RESUMEN TOTAL'!U248</f>
        <v>0</v>
      </c>
      <c r="Q246">
        <f>'RESUMEN TOTAL'!V248</f>
        <v>0</v>
      </c>
      <c r="R246">
        <f>'RESUMEN TOTAL'!W248</f>
        <v>0</v>
      </c>
      <c r="S246">
        <f>'RESUMEN TOTAL'!X248</f>
        <v>0</v>
      </c>
      <c r="T246">
        <f>'RESUMEN TOTAL'!Y248</f>
        <v>0</v>
      </c>
      <c r="U246">
        <f>'RESUMEN TOTAL'!Z248</f>
        <v>0</v>
      </c>
      <c r="V246" t="str">
        <f>'RESUMEN TOTAL'!AA248</f>
        <v>APAGADO</v>
      </c>
      <c r="W246">
        <f>'RESUMEN TOTAL'!AB248</f>
        <v>0</v>
      </c>
      <c r="X246">
        <f>'RESUMEN TOTAL'!AC248</f>
        <v>0</v>
      </c>
      <c r="Y246">
        <f>'RESUMEN TOTAL'!AD248</f>
        <v>0</v>
      </c>
      <c r="Z246">
        <f>'RESUMEN TOTAL'!AE248</f>
        <v>0</v>
      </c>
      <c r="AA246">
        <f>'RESUMEN TOTAL'!AF248</f>
        <v>0</v>
      </c>
      <c r="AB246">
        <f>'RESUMEN TOTAL'!AG248</f>
        <v>0</v>
      </c>
      <c r="AC246">
        <f>'RESUMEN TOTAL'!AH248</f>
        <v>0</v>
      </c>
      <c r="AD246">
        <f>'RESUMEN TOTAL'!AI248</f>
        <v>0</v>
      </c>
      <c r="AE246">
        <f>'RESUMEN TOTAL'!AJ248</f>
        <v>0</v>
      </c>
      <c r="AF246">
        <f>'RESUMEN TOTAL'!AK248</f>
        <v>0</v>
      </c>
      <c r="AG246">
        <f>'RESUMEN TOTAL'!AL248</f>
        <v>0</v>
      </c>
      <c r="AH246">
        <f>'RESUMEN TOTAL'!AM248</f>
        <v>0</v>
      </c>
      <c r="AI246">
        <f>'RESUMEN TOTAL'!AN248</f>
        <v>0</v>
      </c>
    </row>
    <row r="247" spans="1:35" x14ac:dyDescent="0.3">
      <c r="A247" t="str">
        <f>'RESUMEN TOTAL'!A249</f>
        <v>EL ROCIO</v>
      </c>
      <c r="B247" t="str">
        <f>'RESUMEN TOTAL'!B249</f>
        <v>RCO02</v>
      </c>
      <c r="C247" t="str">
        <f>'RESUMEN TOTAL'!D249</f>
        <v>AV. LUJAN Y BRANDSEN</v>
      </c>
      <c r="D247" t="str">
        <f>'RESUMEN TOTAL'!E249</f>
        <v>DOMO</v>
      </c>
      <c r="E247" t="str">
        <f>'RESUMEN TOTAL'!F249</f>
        <v>Fibra Optica</v>
      </c>
      <c r="F247" t="str">
        <f>'RESUMEN TOTAL'!K249</f>
        <v>APAGADO</v>
      </c>
      <c r="G247" t="str">
        <f>'RESUMEN TOTAL'!L249</f>
        <v>APAGADO</v>
      </c>
      <c r="H247">
        <f>'RESUMEN TOTAL'!M249</f>
        <v>0</v>
      </c>
      <c r="I247">
        <f>'RESUMEN TOTAL'!N249</f>
        <v>0</v>
      </c>
      <c r="J247">
        <f>'RESUMEN TOTAL'!O249</f>
        <v>0</v>
      </c>
      <c r="K247">
        <f>'RESUMEN TOTAL'!P249</f>
        <v>0</v>
      </c>
      <c r="L247">
        <f>'RESUMEN TOTAL'!Q249</f>
        <v>0</v>
      </c>
      <c r="M247">
        <f>'RESUMEN TOTAL'!R249</f>
        <v>0</v>
      </c>
      <c r="N247">
        <f>'RESUMEN TOTAL'!S249</f>
        <v>0</v>
      </c>
      <c r="O247">
        <f>'RESUMEN TOTAL'!T249</f>
        <v>0</v>
      </c>
      <c r="P247">
        <f>'RESUMEN TOTAL'!U249</f>
        <v>0</v>
      </c>
      <c r="Q247">
        <f>'RESUMEN TOTAL'!V249</f>
        <v>0</v>
      </c>
      <c r="R247">
        <f>'RESUMEN TOTAL'!W249</f>
        <v>0</v>
      </c>
      <c r="S247">
        <f>'RESUMEN TOTAL'!X249</f>
        <v>0</v>
      </c>
      <c r="T247">
        <f>'RESUMEN TOTAL'!Y249</f>
        <v>0</v>
      </c>
      <c r="U247">
        <f>'RESUMEN TOTAL'!Z249</f>
        <v>0</v>
      </c>
      <c r="V247" t="str">
        <f>'RESUMEN TOTAL'!AA249</f>
        <v>APAGADO</v>
      </c>
      <c r="W247">
        <f>'RESUMEN TOTAL'!AB249</f>
        <v>0</v>
      </c>
      <c r="X247">
        <f>'RESUMEN TOTAL'!AC249</f>
        <v>0</v>
      </c>
      <c r="Y247">
        <f>'RESUMEN TOTAL'!AD249</f>
        <v>0</v>
      </c>
      <c r="Z247">
        <f>'RESUMEN TOTAL'!AE249</f>
        <v>0</v>
      </c>
      <c r="AA247">
        <f>'RESUMEN TOTAL'!AF249</f>
        <v>0</v>
      </c>
      <c r="AB247">
        <f>'RESUMEN TOTAL'!AG249</f>
        <v>0</v>
      </c>
      <c r="AC247">
        <f>'RESUMEN TOTAL'!AH249</f>
        <v>0</v>
      </c>
      <c r="AD247">
        <f>'RESUMEN TOTAL'!AI249</f>
        <v>0</v>
      </c>
      <c r="AE247">
        <f>'RESUMEN TOTAL'!AJ249</f>
        <v>0</v>
      </c>
      <c r="AF247">
        <f>'RESUMEN TOTAL'!AK249</f>
        <v>0</v>
      </c>
      <c r="AG247">
        <f>'RESUMEN TOTAL'!AL249</f>
        <v>0</v>
      </c>
      <c r="AH247">
        <f>'RESUMEN TOTAL'!AM249</f>
        <v>0</v>
      </c>
      <c r="AI247">
        <f>'RESUMEN TOTAL'!AN249</f>
        <v>0</v>
      </c>
    </row>
    <row r="248" spans="1:35" x14ac:dyDescent="0.3">
      <c r="A248" t="str">
        <f>'RESUMEN TOTAL'!A250</f>
        <v>EL ROCIO</v>
      </c>
      <c r="B248" t="str">
        <f>'RESUMEN TOTAL'!B250</f>
        <v>RCO03 (fija 1)</v>
      </c>
      <c r="C248" t="str">
        <f>'RESUMEN TOTAL'!D250</f>
        <v>OLAVARRIA Y CONCORDIA</v>
      </c>
      <c r="D248" t="str">
        <f>'RESUMEN TOTAL'!E250</f>
        <v>Fija</v>
      </c>
      <c r="E248" t="str">
        <f>'RESUMEN TOTAL'!F250</f>
        <v>Fibra Optica</v>
      </c>
      <c r="F248" t="str">
        <f>'RESUMEN TOTAL'!K250</f>
        <v>APAGADO</v>
      </c>
      <c r="G248">
        <f>'RESUMEN TOTAL'!L250</f>
        <v>0</v>
      </c>
      <c r="H248">
        <f>'RESUMEN TOTAL'!M250</f>
        <v>0</v>
      </c>
      <c r="I248">
        <f>'RESUMEN TOTAL'!N250</f>
        <v>0</v>
      </c>
      <c r="J248">
        <f>'RESUMEN TOTAL'!O250</f>
        <v>0</v>
      </c>
      <c r="K248">
        <f>'RESUMEN TOTAL'!P250</f>
        <v>0</v>
      </c>
      <c r="L248">
        <f>'RESUMEN TOTAL'!Q250</f>
        <v>0</v>
      </c>
      <c r="M248">
        <f>'RESUMEN TOTAL'!R250</f>
        <v>0</v>
      </c>
      <c r="N248">
        <f>'RESUMEN TOTAL'!S250</f>
        <v>0</v>
      </c>
      <c r="O248">
        <f>'RESUMEN TOTAL'!T250</f>
        <v>0</v>
      </c>
      <c r="P248">
        <f>'RESUMEN TOTAL'!U250</f>
        <v>0</v>
      </c>
      <c r="Q248">
        <f>'RESUMEN TOTAL'!V250</f>
        <v>0</v>
      </c>
      <c r="R248">
        <f>'RESUMEN TOTAL'!W250</f>
        <v>0</v>
      </c>
      <c r="S248">
        <f>'RESUMEN TOTAL'!X250</f>
        <v>0</v>
      </c>
      <c r="T248">
        <f>'RESUMEN TOTAL'!Y250</f>
        <v>0</v>
      </c>
      <c r="U248">
        <f>'RESUMEN TOTAL'!Z250</f>
        <v>0</v>
      </c>
      <c r="V248" t="str">
        <f>'RESUMEN TOTAL'!AA250</f>
        <v>APAGADO</v>
      </c>
      <c r="W248">
        <f>'RESUMEN TOTAL'!AB250</f>
        <v>0</v>
      </c>
      <c r="X248">
        <f>'RESUMEN TOTAL'!AC250</f>
        <v>0</v>
      </c>
      <c r="Y248">
        <f>'RESUMEN TOTAL'!AD250</f>
        <v>0</v>
      </c>
      <c r="Z248">
        <f>'RESUMEN TOTAL'!AE250</f>
        <v>0</v>
      </c>
      <c r="AA248">
        <f>'RESUMEN TOTAL'!AF250</f>
        <v>0</v>
      </c>
      <c r="AB248">
        <f>'RESUMEN TOTAL'!AG250</f>
        <v>0</v>
      </c>
      <c r="AC248">
        <f>'RESUMEN TOTAL'!AH250</f>
        <v>0</v>
      </c>
      <c r="AD248">
        <f>'RESUMEN TOTAL'!AI250</f>
        <v>0</v>
      </c>
      <c r="AE248">
        <f>'RESUMEN TOTAL'!AJ250</f>
        <v>0</v>
      </c>
      <c r="AF248">
        <f>'RESUMEN TOTAL'!AK250</f>
        <v>0</v>
      </c>
      <c r="AG248">
        <f>'RESUMEN TOTAL'!AL250</f>
        <v>0</v>
      </c>
      <c r="AH248">
        <f>'RESUMEN TOTAL'!AM250</f>
        <v>0</v>
      </c>
      <c r="AI248">
        <f>'RESUMEN TOTAL'!AN250</f>
        <v>0</v>
      </c>
    </row>
    <row r="249" spans="1:35" x14ac:dyDescent="0.3">
      <c r="A249" t="str">
        <f>'RESUMEN TOTAL'!A251</f>
        <v>EL ROCIO</v>
      </c>
      <c r="B249" t="str">
        <f>'RESUMEN TOTAL'!B251</f>
        <v>RCO04 (fija 2)</v>
      </c>
      <c r="C249" t="str">
        <f>'RESUMEN TOTAL'!D251</f>
        <v>OLAVARRIA Y CONCORDIA</v>
      </c>
      <c r="D249" t="str">
        <f>'RESUMEN TOTAL'!E251</f>
        <v>Fija</v>
      </c>
      <c r="E249" t="str">
        <f>'RESUMEN TOTAL'!F251</f>
        <v>Fibra Optica</v>
      </c>
      <c r="F249" t="str">
        <f>'RESUMEN TOTAL'!K251</f>
        <v>APAGADO</v>
      </c>
      <c r="G249">
        <f>'RESUMEN TOTAL'!L251</f>
        <v>0</v>
      </c>
      <c r="H249">
        <f>'RESUMEN TOTAL'!M251</f>
        <v>0</v>
      </c>
      <c r="I249">
        <f>'RESUMEN TOTAL'!N251</f>
        <v>0</v>
      </c>
      <c r="J249">
        <f>'RESUMEN TOTAL'!O251</f>
        <v>0</v>
      </c>
      <c r="K249">
        <f>'RESUMEN TOTAL'!P251</f>
        <v>0</v>
      </c>
      <c r="L249">
        <f>'RESUMEN TOTAL'!Q251</f>
        <v>0</v>
      </c>
      <c r="M249">
        <f>'RESUMEN TOTAL'!R251</f>
        <v>0</v>
      </c>
      <c r="N249">
        <f>'RESUMEN TOTAL'!S251</f>
        <v>0</v>
      </c>
      <c r="O249">
        <f>'RESUMEN TOTAL'!T251</f>
        <v>0</v>
      </c>
      <c r="P249">
        <f>'RESUMEN TOTAL'!U251</f>
        <v>0</v>
      </c>
      <c r="Q249">
        <f>'RESUMEN TOTAL'!V251</f>
        <v>0</v>
      </c>
      <c r="R249">
        <f>'RESUMEN TOTAL'!W251</f>
        <v>0</v>
      </c>
      <c r="S249">
        <f>'RESUMEN TOTAL'!X251</f>
        <v>0</v>
      </c>
      <c r="T249">
        <f>'RESUMEN TOTAL'!Y251</f>
        <v>0</v>
      </c>
      <c r="U249">
        <f>'RESUMEN TOTAL'!Z251</f>
        <v>0</v>
      </c>
      <c r="V249" t="str">
        <f>'RESUMEN TOTAL'!AA251</f>
        <v>APAGADO</v>
      </c>
      <c r="W249">
        <f>'RESUMEN TOTAL'!AB251</f>
        <v>0</v>
      </c>
      <c r="X249">
        <f>'RESUMEN TOTAL'!AC251</f>
        <v>0</v>
      </c>
      <c r="Y249">
        <f>'RESUMEN TOTAL'!AD251</f>
        <v>0</v>
      </c>
      <c r="Z249">
        <f>'RESUMEN TOTAL'!AE251</f>
        <v>0</v>
      </c>
      <c r="AA249">
        <f>'RESUMEN TOTAL'!AF251</f>
        <v>0</v>
      </c>
      <c r="AB249">
        <f>'RESUMEN TOTAL'!AG251</f>
        <v>0</v>
      </c>
      <c r="AC249">
        <f>'RESUMEN TOTAL'!AH251</f>
        <v>0</v>
      </c>
      <c r="AD249">
        <f>'RESUMEN TOTAL'!AI251</f>
        <v>0</v>
      </c>
      <c r="AE249">
        <f>'RESUMEN TOTAL'!AJ251</f>
        <v>0</v>
      </c>
      <c r="AF249">
        <f>'RESUMEN TOTAL'!AK251</f>
        <v>0</v>
      </c>
      <c r="AG249">
        <f>'RESUMEN TOTAL'!AL251</f>
        <v>0</v>
      </c>
      <c r="AH249">
        <f>'RESUMEN TOTAL'!AM251</f>
        <v>0</v>
      </c>
      <c r="AI249">
        <f>'RESUMEN TOTAL'!AN251</f>
        <v>0</v>
      </c>
    </row>
    <row r="250" spans="1:35" x14ac:dyDescent="0.3">
      <c r="A250" t="str">
        <f>'RESUMEN TOTAL'!A252</f>
        <v>EL ROCIO</v>
      </c>
      <c r="B250" t="str">
        <f>'RESUMEN TOTAL'!B252</f>
        <v>RCO05 (fija 1)</v>
      </c>
      <c r="C250" t="str">
        <f>'RESUMEN TOTAL'!D252</f>
        <v>LOBOS Y CHASCOMUS</v>
      </c>
      <c r="D250" t="str">
        <f>'RESUMEN TOTAL'!E252</f>
        <v>Fija</v>
      </c>
      <c r="E250" t="str">
        <f>'RESUMEN TOTAL'!F252</f>
        <v>Fibra Optica</v>
      </c>
      <c r="F250">
        <f>'RESUMEN TOTAL'!K252</f>
        <v>0</v>
      </c>
      <c r="G250">
        <f>'RESUMEN TOTAL'!L252</f>
        <v>0</v>
      </c>
      <c r="H250">
        <f>'RESUMEN TOTAL'!M252</f>
        <v>0</v>
      </c>
      <c r="I250">
        <f>'RESUMEN TOTAL'!N252</f>
        <v>0</v>
      </c>
      <c r="J250">
        <f>'RESUMEN TOTAL'!O252</f>
        <v>0</v>
      </c>
      <c r="K250">
        <f>'RESUMEN TOTAL'!P252</f>
        <v>0</v>
      </c>
      <c r="L250">
        <f>'RESUMEN TOTAL'!Q252</f>
        <v>0</v>
      </c>
      <c r="M250">
        <f>'RESUMEN TOTAL'!R252</f>
        <v>0</v>
      </c>
      <c r="N250">
        <f>'RESUMEN TOTAL'!S252</f>
        <v>0</v>
      </c>
      <c r="O250" t="str">
        <f>'RESUMEN TOTAL'!T252</f>
        <v>APAGADO</v>
      </c>
      <c r="P250" t="str">
        <f>'RESUMEN TOTAL'!U252</f>
        <v>APAGADO</v>
      </c>
      <c r="Q250" t="str">
        <f>'RESUMEN TOTAL'!V252</f>
        <v>APAGADO</v>
      </c>
      <c r="R250" t="str">
        <f>'RESUMEN TOTAL'!W252</f>
        <v>APAGADO</v>
      </c>
      <c r="S250" t="str">
        <f>'RESUMEN TOTAL'!X252</f>
        <v>APAGADO</v>
      </c>
      <c r="T250">
        <f>'RESUMEN TOTAL'!Y252</f>
        <v>0</v>
      </c>
      <c r="U250">
        <f>'RESUMEN TOTAL'!Z252</f>
        <v>0</v>
      </c>
      <c r="V250" t="str">
        <f>'RESUMEN TOTAL'!AA252</f>
        <v>APAGADO</v>
      </c>
      <c r="W250">
        <f>'RESUMEN TOTAL'!AB252</f>
        <v>0</v>
      </c>
      <c r="X250">
        <f>'RESUMEN TOTAL'!AC252</f>
        <v>0</v>
      </c>
      <c r="Y250">
        <f>'RESUMEN TOTAL'!AD252</f>
        <v>0</v>
      </c>
      <c r="Z250">
        <f>'RESUMEN TOTAL'!AE252</f>
        <v>0</v>
      </c>
      <c r="AA250">
        <f>'RESUMEN TOTAL'!AF252</f>
        <v>0</v>
      </c>
      <c r="AB250">
        <f>'RESUMEN TOTAL'!AG252</f>
        <v>0</v>
      </c>
      <c r="AC250">
        <f>'RESUMEN TOTAL'!AH252</f>
        <v>0</v>
      </c>
      <c r="AD250">
        <f>'RESUMEN TOTAL'!AI252</f>
        <v>0</v>
      </c>
      <c r="AE250">
        <f>'RESUMEN TOTAL'!AJ252</f>
        <v>0</v>
      </c>
      <c r="AF250">
        <f>'RESUMEN TOTAL'!AK252</f>
        <v>0</v>
      </c>
      <c r="AG250">
        <f>'RESUMEN TOTAL'!AL252</f>
        <v>0</v>
      </c>
      <c r="AH250">
        <f>'RESUMEN TOTAL'!AM252</f>
        <v>0</v>
      </c>
      <c r="AI250">
        <f>'RESUMEN TOTAL'!AN252</f>
        <v>0</v>
      </c>
    </row>
    <row r="251" spans="1:35" x14ac:dyDescent="0.3">
      <c r="A251" t="str">
        <f>'RESUMEN TOTAL'!A253</f>
        <v>EL ROCIO</v>
      </c>
      <c r="B251" t="str">
        <f>'RESUMEN TOTAL'!B253</f>
        <v>RCO06 (fija 2)</v>
      </c>
      <c r="C251" t="str">
        <f>'RESUMEN TOTAL'!D253</f>
        <v>LOBOS Y CHASCOMUS</v>
      </c>
      <c r="D251" t="str">
        <f>'RESUMEN TOTAL'!E253</f>
        <v>FIJA</v>
      </c>
      <c r="E251" t="str">
        <f>'RESUMEN TOTAL'!F253</f>
        <v>Fibra Optica</v>
      </c>
      <c r="F251">
        <f>'RESUMEN TOTAL'!K253</f>
        <v>0</v>
      </c>
      <c r="G251">
        <f>'RESUMEN TOTAL'!L253</f>
        <v>0</v>
      </c>
      <c r="H251">
        <f>'RESUMEN TOTAL'!M253</f>
        <v>0</v>
      </c>
      <c r="I251">
        <f>'RESUMEN TOTAL'!N253</f>
        <v>0</v>
      </c>
      <c r="J251">
        <f>'RESUMEN TOTAL'!O253</f>
        <v>0</v>
      </c>
      <c r="K251">
        <f>'RESUMEN TOTAL'!P253</f>
        <v>0</v>
      </c>
      <c r="L251">
        <f>'RESUMEN TOTAL'!Q253</f>
        <v>0</v>
      </c>
      <c r="M251">
        <f>'RESUMEN TOTAL'!R253</f>
        <v>0</v>
      </c>
      <c r="N251">
        <f>'RESUMEN TOTAL'!S253</f>
        <v>0</v>
      </c>
      <c r="O251" t="str">
        <f>'RESUMEN TOTAL'!T253</f>
        <v>APAGADO</v>
      </c>
      <c r="P251" t="str">
        <f>'RESUMEN TOTAL'!U253</f>
        <v>APAGADO</v>
      </c>
      <c r="Q251" t="str">
        <f>'RESUMEN TOTAL'!V253</f>
        <v>APAGADO</v>
      </c>
      <c r="R251" t="str">
        <f>'RESUMEN TOTAL'!W253</f>
        <v>APAGADO</v>
      </c>
      <c r="S251" t="str">
        <f>'RESUMEN TOTAL'!X253</f>
        <v>APAGADO</v>
      </c>
      <c r="T251">
        <f>'RESUMEN TOTAL'!Y253</f>
        <v>0</v>
      </c>
      <c r="U251">
        <f>'RESUMEN TOTAL'!Z253</f>
        <v>0</v>
      </c>
      <c r="V251" t="str">
        <f>'RESUMEN TOTAL'!AA253</f>
        <v>APAGADO</v>
      </c>
      <c r="W251">
        <f>'RESUMEN TOTAL'!AB253</f>
        <v>0</v>
      </c>
      <c r="X251">
        <f>'RESUMEN TOTAL'!AC253</f>
        <v>0</v>
      </c>
      <c r="Y251">
        <f>'RESUMEN TOTAL'!AD253</f>
        <v>0</v>
      </c>
      <c r="Z251">
        <f>'RESUMEN TOTAL'!AE253</f>
        <v>0</v>
      </c>
      <c r="AA251">
        <f>'RESUMEN TOTAL'!AF253</f>
        <v>0</v>
      </c>
      <c r="AB251">
        <f>'RESUMEN TOTAL'!AG253</f>
        <v>0</v>
      </c>
      <c r="AC251">
        <f>'RESUMEN TOTAL'!AH253</f>
        <v>0</v>
      </c>
      <c r="AD251">
        <f>'RESUMEN TOTAL'!AI253</f>
        <v>0</v>
      </c>
      <c r="AE251">
        <f>'RESUMEN TOTAL'!AJ253</f>
        <v>0</v>
      </c>
      <c r="AF251">
        <f>'RESUMEN TOTAL'!AK253</f>
        <v>0</v>
      </c>
      <c r="AG251">
        <f>'RESUMEN TOTAL'!AL253</f>
        <v>0</v>
      </c>
      <c r="AH251">
        <f>'RESUMEN TOTAL'!AM253</f>
        <v>0</v>
      </c>
      <c r="AI251">
        <f>'RESUMEN TOTAL'!AN253</f>
        <v>0</v>
      </c>
    </row>
    <row r="252" spans="1:35" x14ac:dyDescent="0.3">
      <c r="A252" t="str">
        <f>'RESUMEN TOTAL'!A254</f>
        <v>RICARDO ROJAS</v>
      </c>
      <c r="B252" t="str">
        <f>'RESUMEN TOTAL'!B254</f>
        <v>RRJ01</v>
      </c>
      <c r="C252" t="str">
        <f>'RESUMEN TOTAL'!D254</f>
        <v>AV. LUJAN Y BRAGADO</v>
      </c>
      <c r="D252" t="str">
        <f>'RESUMEN TOTAL'!E254</f>
        <v>DOMO</v>
      </c>
      <c r="E252" t="str">
        <f>'RESUMEN TOTAL'!F254</f>
        <v>Fibra Optica</v>
      </c>
      <c r="F252" t="str">
        <f>'RESUMEN TOTAL'!K254</f>
        <v>APAGADO</v>
      </c>
      <c r="G252" t="str">
        <f>'RESUMEN TOTAL'!L254</f>
        <v>APAGADO</v>
      </c>
      <c r="H252" t="str">
        <f>'RESUMEN TOTAL'!M254</f>
        <v>APAGADO</v>
      </c>
      <c r="I252" t="str">
        <f>'RESUMEN TOTAL'!N254</f>
        <v>APAGADO</v>
      </c>
      <c r="J252" t="str">
        <f>'RESUMEN TOTAL'!O254</f>
        <v>APAGADO</v>
      </c>
      <c r="K252">
        <f>'RESUMEN TOTAL'!P254</f>
        <v>0</v>
      </c>
      <c r="L252">
        <f>'RESUMEN TOTAL'!Q254</f>
        <v>0</v>
      </c>
      <c r="M252">
        <f>'RESUMEN TOTAL'!R254</f>
        <v>0</v>
      </c>
      <c r="N252">
        <f>'RESUMEN TOTAL'!S254</f>
        <v>0</v>
      </c>
      <c r="O252">
        <f>'RESUMEN TOTAL'!T254</f>
        <v>0</v>
      </c>
      <c r="P252">
        <f>'RESUMEN TOTAL'!U254</f>
        <v>0</v>
      </c>
      <c r="Q252">
        <f>'RESUMEN TOTAL'!V254</f>
        <v>0</v>
      </c>
      <c r="R252">
        <f>'RESUMEN TOTAL'!W254</f>
        <v>0</v>
      </c>
      <c r="S252">
        <f>'RESUMEN TOTAL'!X254</f>
        <v>0</v>
      </c>
      <c r="T252">
        <f>'RESUMEN TOTAL'!Y254</f>
        <v>0</v>
      </c>
      <c r="U252">
        <f>'RESUMEN TOTAL'!Z254</f>
        <v>0</v>
      </c>
      <c r="V252" t="str">
        <f>'RESUMEN TOTAL'!AA254</f>
        <v>APAGADO</v>
      </c>
      <c r="W252">
        <f>'RESUMEN TOTAL'!AB254</f>
        <v>0</v>
      </c>
      <c r="X252">
        <f>'RESUMEN TOTAL'!AC254</f>
        <v>0</v>
      </c>
      <c r="Y252">
        <f>'RESUMEN TOTAL'!AD254</f>
        <v>0</v>
      </c>
      <c r="Z252">
        <f>'RESUMEN TOTAL'!AE254</f>
        <v>0</v>
      </c>
      <c r="AA252">
        <f>'RESUMEN TOTAL'!AF254</f>
        <v>0</v>
      </c>
      <c r="AB252">
        <f>'RESUMEN TOTAL'!AG254</f>
        <v>0</v>
      </c>
      <c r="AC252">
        <f>'RESUMEN TOTAL'!AH254</f>
        <v>0</v>
      </c>
      <c r="AD252">
        <f>'RESUMEN TOTAL'!AI254</f>
        <v>0</v>
      </c>
      <c r="AE252">
        <f>'RESUMEN TOTAL'!AJ254</f>
        <v>0</v>
      </c>
      <c r="AF252">
        <f>'RESUMEN TOTAL'!AK254</f>
        <v>0</v>
      </c>
      <c r="AG252">
        <f>'RESUMEN TOTAL'!AL254</f>
        <v>0</v>
      </c>
      <c r="AH252">
        <f>'RESUMEN TOTAL'!AM254</f>
        <v>0</v>
      </c>
      <c r="AI252">
        <f>'RESUMEN TOTAL'!AN254</f>
        <v>0</v>
      </c>
    </row>
    <row r="253" spans="1:35" x14ac:dyDescent="0.3">
      <c r="A253" t="str">
        <f>'RESUMEN TOTAL'!A255</f>
        <v>RICARDO ROJAS</v>
      </c>
      <c r="B253" t="str">
        <f>'RESUMEN TOTAL'!B255</f>
        <v>RRJ02</v>
      </c>
      <c r="C253" t="str">
        <f>'RESUMEN TOTAL'!D255</f>
        <v>AV. LUJAN Y DIAG. LOS POETAS</v>
      </c>
      <c r="D253" t="str">
        <f>'RESUMEN TOTAL'!E255</f>
        <v>DOMO</v>
      </c>
      <c r="E253" t="str">
        <f>'RESUMEN TOTAL'!F255</f>
        <v>Fibra Optica</v>
      </c>
      <c r="F253" t="str">
        <f>'RESUMEN TOTAL'!K255</f>
        <v>APAGADO</v>
      </c>
      <c r="G253" t="str">
        <f>'RESUMEN TOTAL'!L255</f>
        <v>APAGADO</v>
      </c>
      <c r="H253" t="str">
        <f>'RESUMEN TOTAL'!M255</f>
        <v>APAGADO</v>
      </c>
      <c r="I253" t="str">
        <f>'RESUMEN TOTAL'!N255</f>
        <v>APAGADO</v>
      </c>
      <c r="J253" t="str">
        <f>'RESUMEN TOTAL'!O255</f>
        <v>APAGADO</v>
      </c>
      <c r="K253">
        <f>'RESUMEN TOTAL'!P255</f>
        <v>0</v>
      </c>
      <c r="L253">
        <f>'RESUMEN TOTAL'!Q255</f>
        <v>0</v>
      </c>
      <c r="M253">
        <f>'RESUMEN TOTAL'!R255</f>
        <v>0</v>
      </c>
      <c r="N253">
        <f>'RESUMEN TOTAL'!S255</f>
        <v>0</v>
      </c>
      <c r="O253">
        <f>'RESUMEN TOTAL'!T255</f>
        <v>0</v>
      </c>
      <c r="P253">
        <f>'RESUMEN TOTAL'!U255</f>
        <v>0</v>
      </c>
      <c r="Q253">
        <f>'RESUMEN TOTAL'!V255</f>
        <v>0</v>
      </c>
      <c r="R253">
        <f>'RESUMEN TOTAL'!W255</f>
        <v>0</v>
      </c>
      <c r="S253">
        <f>'RESUMEN TOTAL'!X255</f>
        <v>0</v>
      </c>
      <c r="T253">
        <f>'RESUMEN TOTAL'!Y255</f>
        <v>0</v>
      </c>
      <c r="U253">
        <f>'RESUMEN TOTAL'!Z255</f>
        <v>0</v>
      </c>
      <c r="V253" t="str">
        <f>'RESUMEN TOTAL'!AA255</f>
        <v>APAGADO</v>
      </c>
      <c r="W253">
        <f>'RESUMEN TOTAL'!AB255</f>
        <v>0</v>
      </c>
      <c r="X253">
        <f>'RESUMEN TOTAL'!AC255</f>
        <v>0</v>
      </c>
      <c r="Y253">
        <f>'RESUMEN TOTAL'!AD255</f>
        <v>0</v>
      </c>
      <c r="Z253">
        <f>'RESUMEN TOTAL'!AE255</f>
        <v>0</v>
      </c>
      <c r="AA253">
        <f>'RESUMEN TOTAL'!AF255</f>
        <v>0</v>
      </c>
      <c r="AB253">
        <f>'RESUMEN TOTAL'!AG255</f>
        <v>0</v>
      </c>
      <c r="AC253">
        <f>'RESUMEN TOTAL'!AH255</f>
        <v>0</v>
      </c>
      <c r="AD253">
        <f>'RESUMEN TOTAL'!AI255</f>
        <v>0</v>
      </c>
      <c r="AE253">
        <f>'RESUMEN TOTAL'!AJ255</f>
        <v>0</v>
      </c>
      <c r="AF253">
        <f>'RESUMEN TOTAL'!AK255</f>
        <v>0</v>
      </c>
      <c r="AG253">
        <f>'RESUMEN TOTAL'!AL255</f>
        <v>0</v>
      </c>
      <c r="AH253">
        <f>'RESUMEN TOTAL'!AM255</f>
        <v>0</v>
      </c>
      <c r="AI253">
        <f>'RESUMEN TOTAL'!AN255</f>
        <v>0</v>
      </c>
    </row>
    <row r="254" spans="1:35" x14ac:dyDescent="0.3">
      <c r="A254" t="str">
        <f>'RESUMEN TOTAL'!A256</f>
        <v>RICARDO ROJAS</v>
      </c>
      <c r="B254" t="str">
        <f>'RESUMEN TOTAL'!B256</f>
        <v>RRJ03 (fija 1)</v>
      </c>
      <c r="C254" t="str">
        <f>'RESUMEN TOTAL'!D256</f>
        <v>RUBEN DARIO E/ FADER Y DIAG. LOS POETAS</v>
      </c>
      <c r="D254" t="str">
        <f>'RESUMEN TOTAL'!E256</f>
        <v>Fija</v>
      </c>
      <c r="E254" t="str">
        <f>'RESUMEN TOTAL'!F256</f>
        <v>Fibra Optica</v>
      </c>
      <c r="F254" t="str">
        <f>'RESUMEN TOTAL'!K256</f>
        <v>APAGADO</v>
      </c>
      <c r="G254" t="str">
        <f>'RESUMEN TOTAL'!L256</f>
        <v>APAGADO</v>
      </c>
      <c r="H254" t="str">
        <f>'RESUMEN TOTAL'!M256</f>
        <v>APAGADO</v>
      </c>
      <c r="I254" t="str">
        <f>'RESUMEN TOTAL'!N256</f>
        <v>APAGADO</v>
      </c>
      <c r="J254" t="str">
        <f>'RESUMEN TOTAL'!O256</f>
        <v>APAGADO</v>
      </c>
      <c r="K254">
        <f>'RESUMEN TOTAL'!P256</f>
        <v>0</v>
      </c>
      <c r="L254">
        <f>'RESUMEN TOTAL'!Q256</f>
        <v>0</v>
      </c>
      <c r="M254">
        <f>'RESUMEN TOTAL'!R256</f>
        <v>0</v>
      </c>
      <c r="N254">
        <f>'RESUMEN TOTAL'!S256</f>
        <v>0</v>
      </c>
      <c r="O254">
        <f>'RESUMEN TOTAL'!T256</f>
        <v>0</v>
      </c>
      <c r="P254">
        <f>'RESUMEN TOTAL'!U256</f>
        <v>0</v>
      </c>
      <c r="Q254">
        <f>'RESUMEN TOTAL'!V256</f>
        <v>0</v>
      </c>
      <c r="R254">
        <f>'RESUMEN TOTAL'!W256</f>
        <v>0</v>
      </c>
      <c r="S254">
        <f>'RESUMEN TOTAL'!X256</f>
        <v>0</v>
      </c>
      <c r="T254">
        <f>'RESUMEN TOTAL'!Y256</f>
        <v>0</v>
      </c>
      <c r="U254">
        <f>'RESUMEN TOTAL'!Z256</f>
        <v>0</v>
      </c>
      <c r="V254" t="str">
        <f>'RESUMEN TOTAL'!AA256</f>
        <v>APAGADO</v>
      </c>
      <c r="W254">
        <f>'RESUMEN TOTAL'!AB256</f>
        <v>0</v>
      </c>
      <c r="X254">
        <f>'RESUMEN TOTAL'!AC256</f>
        <v>0</v>
      </c>
      <c r="Y254">
        <f>'RESUMEN TOTAL'!AD256</f>
        <v>0</v>
      </c>
      <c r="Z254">
        <f>'RESUMEN TOTAL'!AE256</f>
        <v>0</v>
      </c>
      <c r="AA254">
        <f>'RESUMEN TOTAL'!AF256</f>
        <v>0</v>
      </c>
      <c r="AB254">
        <f>'RESUMEN TOTAL'!AG256</f>
        <v>0</v>
      </c>
      <c r="AC254">
        <f>'RESUMEN TOTAL'!AH256</f>
        <v>0</v>
      </c>
      <c r="AD254">
        <f>'RESUMEN TOTAL'!AI256</f>
        <v>0</v>
      </c>
      <c r="AE254">
        <f>'RESUMEN TOTAL'!AJ256</f>
        <v>0</v>
      </c>
      <c r="AF254">
        <f>'RESUMEN TOTAL'!AK256</f>
        <v>0</v>
      </c>
      <c r="AG254">
        <f>'RESUMEN TOTAL'!AL256</f>
        <v>0</v>
      </c>
      <c r="AH254">
        <f>'RESUMEN TOTAL'!AM256</f>
        <v>0</v>
      </c>
      <c r="AI254">
        <f>'RESUMEN TOTAL'!AN256</f>
        <v>0</v>
      </c>
    </row>
    <row r="255" spans="1:35" x14ac:dyDescent="0.3">
      <c r="A255" t="str">
        <f>'RESUMEN TOTAL'!A257</f>
        <v>RICARDO ROJAS</v>
      </c>
      <c r="B255" t="str">
        <f>'RESUMEN TOTAL'!B257</f>
        <v>RRJ04 (fija 2)</v>
      </c>
      <c r="C255" t="str">
        <f>'RESUMEN TOTAL'!D257</f>
        <v>RUBEN DARIO E/ FADER Y DIAG. LOS POETAS</v>
      </c>
      <c r="D255" t="str">
        <f>'RESUMEN TOTAL'!E257</f>
        <v>Fija</v>
      </c>
      <c r="E255" t="str">
        <f>'RESUMEN TOTAL'!F257</f>
        <v>Fibra Optica</v>
      </c>
      <c r="F255" t="str">
        <f>'RESUMEN TOTAL'!K257</f>
        <v>APAGADO</v>
      </c>
      <c r="G255" t="str">
        <f>'RESUMEN TOTAL'!L257</f>
        <v>APAGADO</v>
      </c>
      <c r="H255" t="str">
        <f>'RESUMEN TOTAL'!M257</f>
        <v>APAGADO</v>
      </c>
      <c r="I255" t="str">
        <f>'RESUMEN TOTAL'!N257</f>
        <v>APAGADO</v>
      </c>
      <c r="J255" t="str">
        <f>'RESUMEN TOTAL'!O257</f>
        <v>APAGADO</v>
      </c>
      <c r="K255">
        <f>'RESUMEN TOTAL'!P257</f>
        <v>0</v>
      </c>
      <c r="L255">
        <f>'RESUMEN TOTAL'!Q257</f>
        <v>0</v>
      </c>
      <c r="M255">
        <f>'RESUMEN TOTAL'!R257</f>
        <v>0</v>
      </c>
      <c r="N255">
        <f>'RESUMEN TOTAL'!S257</f>
        <v>0</v>
      </c>
      <c r="O255">
        <f>'RESUMEN TOTAL'!T257</f>
        <v>0</v>
      </c>
      <c r="P255">
        <f>'RESUMEN TOTAL'!U257</f>
        <v>0</v>
      </c>
      <c r="Q255">
        <f>'RESUMEN TOTAL'!V257</f>
        <v>0</v>
      </c>
      <c r="R255">
        <f>'RESUMEN TOTAL'!W257</f>
        <v>0</v>
      </c>
      <c r="S255">
        <f>'RESUMEN TOTAL'!X257</f>
        <v>0</v>
      </c>
      <c r="T255">
        <f>'RESUMEN TOTAL'!Y257</f>
        <v>0</v>
      </c>
      <c r="U255">
        <f>'RESUMEN TOTAL'!Z257</f>
        <v>0</v>
      </c>
      <c r="V255" t="str">
        <f>'RESUMEN TOTAL'!AA257</f>
        <v>APAGADO</v>
      </c>
      <c r="W255">
        <f>'RESUMEN TOTAL'!AB257</f>
        <v>0</v>
      </c>
      <c r="X255">
        <f>'RESUMEN TOTAL'!AC257</f>
        <v>0</v>
      </c>
      <c r="Y255">
        <f>'RESUMEN TOTAL'!AD257</f>
        <v>0</v>
      </c>
      <c r="Z255">
        <f>'RESUMEN TOTAL'!AE257</f>
        <v>0</v>
      </c>
      <c r="AA255">
        <f>'RESUMEN TOTAL'!AF257</f>
        <v>0</v>
      </c>
      <c r="AB255">
        <f>'RESUMEN TOTAL'!AG257</f>
        <v>0</v>
      </c>
      <c r="AC255">
        <f>'RESUMEN TOTAL'!AH257</f>
        <v>0</v>
      </c>
      <c r="AD255">
        <f>'RESUMEN TOTAL'!AI257</f>
        <v>0</v>
      </c>
      <c r="AE255">
        <f>'RESUMEN TOTAL'!AJ257</f>
        <v>0</v>
      </c>
      <c r="AF255">
        <f>'RESUMEN TOTAL'!AK257</f>
        <v>0</v>
      </c>
      <c r="AG255">
        <f>'RESUMEN TOTAL'!AL257</f>
        <v>0</v>
      </c>
      <c r="AH255">
        <f>'RESUMEN TOTAL'!AM257</f>
        <v>0</v>
      </c>
      <c r="AI255">
        <f>'RESUMEN TOTAL'!AN257</f>
        <v>0</v>
      </c>
    </row>
    <row r="256" spans="1:35" x14ac:dyDescent="0.3">
      <c r="A256" t="str">
        <f>'RESUMEN TOTAL'!A258</f>
        <v>RICARDO ROJAS</v>
      </c>
      <c r="B256" t="str">
        <f>'RESUMEN TOTAL'!B258</f>
        <v>RRJ 05</v>
      </c>
      <c r="C256" t="str">
        <f>'RESUMEN TOTAL'!D258</f>
        <v>LUJAN Y RUTA 36</v>
      </c>
      <c r="D256" t="str">
        <f>'RESUMEN TOTAL'!E258</f>
        <v>DOMO</v>
      </c>
      <c r="E256" t="str">
        <f>'RESUMEN TOTAL'!F258</f>
        <v>Fibra Optica</v>
      </c>
      <c r="F256" t="str">
        <f>'RESUMEN TOTAL'!K258</f>
        <v>APAGADO</v>
      </c>
      <c r="G256" t="str">
        <f>'RESUMEN TOTAL'!L258</f>
        <v>APAGADO</v>
      </c>
      <c r="H256" t="str">
        <f>'RESUMEN TOTAL'!M258</f>
        <v>APAGADO</v>
      </c>
      <c r="I256" t="str">
        <f>'RESUMEN TOTAL'!N258</f>
        <v>APAGADO</v>
      </c>
      <c r="J256" t="str">
        <f>'RESUMEN TOTAL'!O258</f>
        <v>APAGADO</v>
      </c>
      <c r="K256" t="str">
        <f>'RESUMEN TOTAL'!P258</f>
        <v>APAGADO</v>
      </c>
      <c r="L256" t="str">
        <f>'RESUMEN TOTAL'!Q258</f>
        <v>APAGADO</v>
      </c>
      <c r="M256" t="str">
        <f>'RESUMEN TOTAL'!R258</f>
        <v>APAGADO</v>
      </c>
      <c r="N256" t="str">
        <f>'RESUMEN TOTAL'!S258</f>
        <v>APAGADO</v>
      </c>
      <c r="O256" t="str">
        <f>'RESUMEN TOTAL'!T258</f>
        <v>APAGADO</v>
      </c>
      <c r="P256" t="str">
        <f>'RESUMEN TOTAL'!U258</f>
        <v>APAGADO</v>
      </c>
      <c r="Q256" t="str">
        <f>'RESUMEN TOTAL'!V258</f>
        <v>APAGADO</v>
      </c>
      <c r="R256" t="str">
        <f>'RESUMEN TOTAL'!W258</f>
        <v>APAGADO</v>
      </c>
      <c r="S256" t="str">
        <f>'RESUMEN TOTAL'!X258</f>
        <v>APAGADO</v>
      </c>
      <c r="T256" t="str">
        <f>'RESUMEN TOTAL'!Y258</f>
        <v>APAGADO</v>
      </c>
      <c r="U256">
        <f>'RESUMEN TOTAL'!Z258</f>
        <v>0</v>
      </c>
      <c r="V256" t="str">
        <f>'RESUMEN TOTAL'!AA258</f>
        <v>APAGADO</v>
      </c>
      <c r="W256">
        <f>'RESUMEN TOTAL'!AB258</f>
        <v>0</v>
      </c>
      <c r="X256">
        <f>'RESUMEN TOTAL'!AC258</f>
        <v>0</v>
      </c>
      <c r="Y256">
        <f>'RESUMEN TOTAL'!AD258</f>
        <v>0</v>
      </c>
      <c r="Z256">
        <f>'RESUMEN TOTAL'!AE258</f>
        <v>0</v>
      </c>
      <c r="AA256">
        <f>'RESUMEN TOTAL'!AF258</f>
        <v>0</v>
      </c>
      <c r="AB256">
        <f>'RESUMEN TOTAL'!AG258</f>
        <v>0</v>
      </c>
      <c r="AC256">
        <f>'RESUMEN TOTAL'!AH258</f>
        <v>0</v>
      </c>
      <c r="AD256">
        <f>'RESUMEN TOTAL'!AI258</f>
        <v>0</v>
      </c>
      <c r="AE256">
        <f>'RESUMEN TOTAL'!AJ258</f>
        <v>0</v>
      </c>
      <c r="AF256">
        <f>'RESUMEN TOTAL'!AK258</f>
        <v>0</v>
      </c>
      <c r="AG256">
        <f>'RESUMEN TOTAL'!AL258</f>
        <v>0</v>
      </c>
      <c r="AH256">
        <f>'RESUMEN TOTAL'!AM258</f>
        <v>0</v>
      </c>
      <c r="AI256">
        <f>'RESUMEN TOTAL'!AN258</f>
        <v>0</v>
      </c>
    </row>
    <row r="257" spans="1:35" x14ac:dyDescent="0.3">
      <c r="A257" t="str">
        <f>'RESUMEN TOTAL'!A259</f>
        <v>RICARDO ROJAS</v>
      </c>
      <c r="B257" t="str">
        <f>'RESUMEN TOTAL'!B259</f>
        <v>RRJ 06</v>
      </c>
      <c r="C257" t="str">
        <f>'RESUMEN TOTAL'!D259</f>
        <v>Constancio Vigil y Pablo Groussac</v>
      </c>
      <c r="D257" t="str">
        <f>'RESUMEN TOTAL'!E259</f>
        <v>Domo</v>
      </c>
      <c r="E257" t="str">
        <f>'RESUMEN TOTAL'!F259</f>
        <v>Fibra Optica</v>
      </c>
      <c r="F257" t="str">
        <f>'RESUMEN TOTAL'!K259</f>
        <v>APAGADO</v>
      </c>
      <c r="G257">
        <f>'RESUMEN TOTAL'!L259</f>
        <v>0</v>
      </c>
      <c r="H257" t="str">
        <f>'RESUMEN TOTAL'!M259</f>
        <v>APAGADO</v>
      </c>
      <c r="I257" t="str">
        <f>'RESUMEN TOTAL'!N259</f>
        <v>APAGADO</v>
      </c>
      <c r="J257">
        <f>'RESUMEN TOTAL'!O259</f>
        <v>0</v>
      </c>
      <c r="K257">
        <f>'RESUMEN TOTAL'!P259</f>
        <v>0</v>
      </c>
      <c r="L257">
        <f>'RESUMEN TOTAL'!Q259</f>
        <v>0</v>
      </c>
      <c r="M257">
        <f>'RESUMEN TOTAL'!R259</f>
        <v>0</v>
      </c>
      <c r="N257">
        <f>'RESUMEN TOTAL'!S259</f>
        <v>0</v>
      </c>
      <c r="O257">
        <f>'RESUMEN TOTAL'!T259</f>
        <v>0</v>
      </c>
      <c r="P257">
        <f>'RESUMEN TOTAL'!U259</f>
        <v>0</v>
      </c>
      <c r="Q257">
        <f>'RESUMEN TOTAL'!V259</f>
        <v>0</v>
      </c>
      <c r="R257">
        <f>'RESUMEN TOTAL'!W259</f>
        <v>0</v>
      </c>
      <c r="S257">
        <f>'RESUMEN TOTAL'!X259</f>
        <v>0</v>
      </c>
      <c r="T257" t="str">
        <f>'RESUMEN TOTAL'!Y259</f>
        <v>APAGADO</v>
      </c>
      <c r="U257" t="str">
        <f>'RESUMEN TOTAL'!Z259</f>
        <v>APAGADO</v>
      </c>
      <c r="V257" t="str">
        <f>'RESUMEN TOTAL'!AA259</f>
        <v>APAGADO</v>
      </c>
      <c r="W257">
        <f>'RESUMEN TOTAL'!AB259</f>
        <v>0</v>
      </c>
      <c r="X257">
        <f>'RESUMEN TOTAL'!AC259</f>
        <v>0</v>
      </c>
      <c r="Y257">
        <f>'RESUMEN TOTAL'!AD259</f>
        <v>0</v>
      </c>
      <c r="Z257">
        <f>'RESUMEN TOTAL'!AE259</f>
        <v>0</v>
      </c>
      <c r="AA257">
        <f>'RESUMEN TOTAL'!AF259</f>
        <v>0</v>
      </c>
      <c r="AB257">
        <f>'RESUMEN TOTAL'!AG259</f>
        <v>0</v>
      </c>
      <c r="AC257">
        <f>'RESUMEN TOTAL'!AH259</f>
        <v>0</v>
      </c>
      <c r="AD257">
        <f>'RESUMEN TOTAL'!AI259</f>
        <v>0</v>
      </c>
      <c r="AE257">
        <f>'RESUMEN TOTAL'!AJ259</f>
        <v>0</v>
      </c>
      <c r="AF257">
        <f>'RESUMEN TOTAL'!AK259</f>
        <v>0</v>
      </c>
      <c r="AG257">
        <f>'RESUMEN TOTAL'!AL259</f>
        <v>0</v>
      </c>
      <c r="AH257">
        <f>'RESUMEN TOTAL'!AM259</f>
        <v>0</v>
      </c>
      <c r="AI257">
        <f>'RESUMEN TOTAL'!AN259</f>
        <v>0</v>
      </c>
    </row>
    <row r="258" spans="1:35" x14ac:dyDescent="0.3">
      <c r="A258" t="str">
        <f>'RESUMEN TOTAL'!A260</f>
        <v>RICARDO ROJAS</v>
      </c>
      <c r="B258" t="str">
        <f>'RESUMEN TOTAL'!B260</f>
        <v>RRJ 07</v>
      </c>
      <c r="C258" t="str">
        <f>'RESUMEN TOTAL'!D260</f>
        <v>Constancio Vigil y Estanislao del Campo</v>
      </c>
      <c r="D258" t="str">
        <f>'RESUMEN TOTAL'!E260</f>
        <v>Domo</v>
      </c>
      <c r="E258" t="str">
        <f>'RESUMEN TOTAL'!F260</f>
        <v>Fibra Optica</v>
      </c>
      <c r="F258" t="str">
        <f>'RESUMEN TOTAL'!K260</f>
        <v>APAGADO</v>
      </c>
      <c r="G258" t="str">
        <f>'RESUMEN TOTAL'!L260</f>
        <v>APAGADO</v>
      </c>
      <c r="H258" t="str">
        <f>'RESUMEN TOTAL'!M260</f>
        <v>APAGADO</v>
      </c>
      <c r="I258" t="str">
        <f>'RESUMEN TOTAL'!N260</f>
        <v>APAGADO</v>
      </c>
      <c r="J258" t="str">
        <f>'RESUMEN TOTAL'!O260</f>
        <v>APAGADO</v>
      </c>
      <c r="K258">
        <f>'RESUMEN TOTAL'!P260</f>
        <v>0</v>
      </c>
      <c r="L258">
        <f>'RESUMEN TOTAL'!Q260</f>
        <v>0</v>
      </c>
      <c r="M258">
        <f>'RESUMEN TOTAL'!R260</f>
        <v>0</v>
      </c>
      <c r="N258">
        <f>'RESUMEN TOTAL'!S260</f>
        <v>0</v>
      </c>
      <c r="O258">
        <f>'RESUMEN TOTAL'!T260</f>
        <v>0</v>
      </c>
      <c r="P258">
        <f>'RESUMEN TOTAL'!U260</f>
        <v>0</v>
      </c>
      <c r="Q258">
        <f>'RESUMEN TOTAL'!V260</f>
        <v>0</v>
      </c>
      <c r="R258">
        <f>'RESUMEN TOTAL'!W260</f>
        <v>0</v>
      </c>
      <c r="S258">
        <f>'RESUMEN TOTAL'!X260</f>
        <v>0</v>
      </c>
      <c r="T258">
        <f>'RESUMEN TOTAL'!Y260</f>
        <v>0</v>
      </c>
      <c r="U258">
        <f>'RESUMEN TOTAL'!Z260</f>
        <v>0</v>
      </c>
      <c r="V258" t="str">
        <f>'RESUMEN TOTAL'!AA260</f>
        <v>APAGADO</v>
      </c>
      <c r="W258">
        <f>'RESUMEN TOTAL'!AB260</f>
        <v>0</v>
      </c>
      <c r="X258">
        <f>'RESUMEN TOTAL'!AC260</f>
        <v>0</v>
      </c>
      <c r="Y258">
        <f>'RESUMEN TOTAL'!AD260</f>
        <v>0</v>
      </c>
      <c r="Z258">
        <f>'RESUMEN TOTAL'!AE260</f>
        <v>0</v>
      </c>
      <c r="AA258">
        <f>'RESUMEN TOTAL'!AF260</f>
        <v>0</v>
      </c>
      <c r="AB258">
        <f>'RESUMEN TOTAL'!AG260</f>
        <v>0</v>
      </c>
      <c r="AC258">
        <f>'RESUMEN TOTAL'!AH260</f>
        <v>0</v>
      </c>
      <c r="AD258">
        <f>'RESUMEN TOTAL'!AI260</f>
        <v>0</v>
      </c>
      <c r="AE258">
        <f>'RESUMEN TOTAL'!AJ260</f>
        <v>0</v>
      </c>
      <c r="AF258">
        <f>'RESUMEN TOTAL'!AK260</f>
        <v>0</v>
      </c>
      <c r="AG258">
        <f>'RESUMEN TOTAL'!AL260</f>
        <v>0</v>
      </c>
      <c r="AH258">
        <f>'RESUMEN TOTAL'!AM260</f>
        <v>0</v>
      </c>
      <c r="AI258">
        <f>'RESUMEN TOTAL'!AN260</f>
        <v>0</v>
      </c>
    </row>
    <row r="259" spans="1:35" x14ac:dyDescent="0.3">
      <c r="A259" t="str">
        <f>'RESUMEN TOTAL'!A261</f>
        <v>RICARDO ROJAS</v>
      </c>
      <c r="B259" t="str">
        <f>'RESUMEN TOTAL'!B261</f>
        <v>RRJ 08</v>
      </c>
      <c r="C259" t="str">
        <f>'RESUMEN TOTAL'!D261</f>
        <v>Constancio Vigil y Pablo Podesta</v>
      </c>
      <c r="D259" t="str">
        <f>'RESUMEN TOTAL'!E261</f>
        <v>Domo</v>
      </c>
      <c r="E259" t="str">
        <f>'RESUMEN TOTAL'!F261</f>
        <v>Fibra Optica</v>
      </c>
      <c r="F259" t="str">
        <f>'RESUMEN TOTAL'!K261</f>
        <v>APAGADO</v>
      </c>
      <c r="G259" t="str">
        <f>'RESUMEN TOTAL'!L261</f>
        <v>APAGADO</v>
      </c>
      <c r="H259" t="str">
        <f>'RESUMEN TOTAL'!M261</f>
        <v>APAGADO</v>
      </c>
      <c r="I259" t="str">
        <f>'RESUMEN TOTAL'!N261</f>
        <v>APAGADO</v>
      </c>
      <c r="J259" t="str">
        <f>'RESUMEN TOTAL'!O261</f>
        <v>APAGADO</v>
      </c>
      <c r="K259">
        <f>'RESUMEN TOTAL'!P261</f>
        <v>0</v>
      </c>
      <c r="L259">
        <f>'RESUMEN TOTAL'!Q261</f>
        <v>0</v>
      </c>
      <c r="M259">
        <f>'RESUMEN TOTAL'!R261</f>
        <v>0</v>
      </c>
      <c r="N259">
        <f>'RESUMEN TOTAL'!S261</f>
        <v>0</v>
      </c>
      <c r="O259">
        <f>'RESUMEN TOTAL'!T261</f>
        <v>0</v>
      </c>
      <c r="P259">
        <f>'RESUMEN TOTAL'!U261</f>
        <v>0</v>
      </c>
      <c r="Q259">
        <f>'RESUMEN TOTAL'!V261</f>
        <v>0</v>
      </c>
      <c r="R259">
        <f>'RESUMEN TOTAL'!W261</f>
        <v>0</v>
      </c>
      <c r="S259">
        <f>'RESUMEN TOTAL'!X261</f>
        <v>0</v>
      </c>
      <c r="T259">
        <f>'RESUMEN TOTAL'!Y261</f>
        <v>0</v>
      </c>
      <c r="U259">
        <f>'RESUMEN TOTAL'!Z261</f>
        <v>0</v>
      </c>
      <c r="V259" t="str">
        <f>'RESUMEN TOTAL'!AA261</f>
        <v>APAGADO</v>
      </c>
      <c r="W259">
        <f>'RESUMEN TOTAL'!AB261</f>
        <v>0</v>
      </c>
      <c r="X259">
        <f>'RESUMEN TOTAL'!AC261</f>
        <v>0</v>
      </c>
      <c r="Y259">
        <f>'RESUMEN TOTAL'!AD261</f>
        <v>0</v>
      </c>
      <c r="Z259">
        <f>'RESUMEN TOTAL'!AE261</f>
        <v>0</v>
      </c>
      <c r="AA259">
        <f>'RESUMEN TOTAL'!AF261</f>
        <v>0</v>
      </c>
      <c r="AB259">
        <f>'RESUMEN TOTAL'!AG261</f>
        <v>0</v>
      </c>
      <c r="AC259">
        <f>'RESUMEN TOTAL'!AH261</f>
        <v>0</v>
      </c>
      <c r="AD259">
        <f>'RESUMEN TOTAL'!AI261</f>
        <v>0</v>
      </c>
      <c r="AE259">
        <f>'RESUMEN TOTAL'!AJ261</f>
        <v>0</v>
      </c>
      <c r="AF259">
        <f>'RESUMEN TOTAL'!AK261</f>
        <v>0</v>
      </c>
      <c r="AG259">
        <f>'RESUMEN TOTAL'!AL261</f>
        <v>0</v>
      </c>
      <c r="AH259">
        <f>'RESUMEN TOTAL'!AM261</f>
        <v>0</v>
      </c>
      <c r="AI259">
        <f>'RESUMEN TOTAL'!AN261</f>
        <v>0</v>
      </c>
    </row>
    <row r="260" spans="1:35" x14ac:dyDescent="0.3">
      <c r="A260" t="str">
        <f>'RESUMEN TOTAL'!A262</f>
        <v>RICARDO ROJAS</v>
      </c>
      <c r="B260" t="str">
        <f>'RESUMEN TOTAL'!B262</f>
        <v>RRJ 09</v>
      </c>
      <c r="C260" t="str">
        <f>'RESUMEN TOTAL'!D262</f>
        <v>Constancio Vigil y Jose Ingeniero</v>
      </c>
      <c r="D260" t="str">
        <f>'RESUMEN TOTAL'!E262</f>
        <v>Domo</v>
      </c>
      <c r="E260" t="str">
        <f>'RESUMEN TOTAL'!F262</f>
        <v>Fibra Optica</v>
      </c>
      <c r="F260" t="str">
        <f>'RESUMEN TOTAL'!K262</f>
        <v>APAGADO</v>
      </c>
      <c r="G260" t="str">
        <f>'RESUMEN TOTAL'!L262</f>
        <v>APAGADO</v>
      </c>
      <c r="H260" t="str">
        <f>'RESUMEN TOTAL'!M262</f>
        <v>APAGADO</v>
      </c>
      <c r="I260" t="str">
        <f>'RESUMEN TOTAL'!N262</f>
        <v>APAGADO</v>
      </c>
      <c r="J260" t="str">
        <f>'RESUMEN TOTAL'!O262</f>
        <v>APAGADO</v>
      </c>
      <c r="K260">
        <f>'RESUMEN TOTAL'!P262</f>
        <v>0</v>
      </c>
      <c r="L260">
        <f>'RESUMEN TOTAL'!Q262</f>
        <v>0</v>
      </c>
      <c r="M260">
        <f>'RESUMEN TOTAL'!R262</f>
        <v>0</v>
      </c>
      <c r="N260">
        <f>'RESUMEN TOTAL'!S262</f>
        <v>0</v>
      </c>
      <c r="O260">
        <f>'RESUMEN TOTAL'!T262</f>
        <v>0</v>
      </c>
      <c r="P260">
        <f>'RESUMEN TOTAL'!U262</f>
        <v>0</v>
      </c>
      <c r="Q260">
        <f>'RESUMEN TOTAL'!V262</f>
        <v>0</v>
      </c>
      <c r="R260">
        <f>'RESUMEN TOTAL'!W262</f>
        <v>0</v>
      </c>
      <c r="S260">
        <f>'RESUMEN TOTAL'!X262</f>
        <v>0</v>
      </c>
      <c r="T260">
        <f>'RESUMEN TOTAL'!Y262</f>
        <v>0</v>
      </c>
      <c r="U260">
        <f>'RESUMEN TOTAL'!Z262</f>
        <v>0</v>
      </c>
      <c r="V260" t="str">
        <f>'RESUMEN TOTAL'!AA262</f>
        <v>APAGADO</v>
      </c>
      <c r="W260">
        <f>'RESUMEN TOTAL'!AB262</f>
        <v>0</v>
      </c>
      <c r="X260">
        <f>'RESUMEN TOTAL'!AC262</f>
        <v>0</v>
      </c>
      <c r="Y260">
        <f>'RESUMEN TOTAL'!AD262</f>
        <v>0</v>
      </c>
      <c r="Z260">
        <f>'RESUMEN TOTAL'!AE262</f>
        <v>0</v>
      </c>
      <c r="AA260">
        <f>'RESUMEN TOTAL'!AF262</f>
        <v>0</v>
      </c>
      <c r="AB260">
        <f>'RESUMEN TOTAL'!AG262</f>
        <v>0</v>
      </c>
      <c r="AC260">
        <f>'RESUMEN TOTAL'!AH262</f>
        <v>0</v>
      </c>
      <c r="AD260">
        <f>'RESUMEN TOTAL'!AI262</f>
        <v>0</v>
      </c>
      <c r="AE260">
        <f>'RESUMEN TOTAL'!AJ262</f>
        <v>0</v>
      </c>
      <c r="AF260">
        <f>'RESUMEN TOTAL'!AK262</f>
        <v>0</v>
      </c>
      <c r="AG260">
        <f>'RESUMEN TOTAL'!AL262</f>
        <v>0</v>
      </c>
      <c r="AH260">
        <f>'RESUMEN TOTAL'!AM262</f>
        <v>0</v>
      </c>
      <c r="AI260">
        <f>'RESUMEN TOTAL'!AN262</f>
        <v>0</v>
      </c>
    </row>
    <row r="261" spans="1:35" x14ac:dyDescent="0.3">
      <c r="A261" t="str">
        <f>'RESUMEN TOTAL'!A263</f>
        <v>RICARDO ROJAS</v>
      </c>
      <c r="B261" t="str">
        <f>'RESUMEN TOTAL'!B263</f>
        <v>RRJ 10</v>
      </c>
      <c r="C261" t="str">
        <f>'RESUMEN TOTAL'!D263</f>
        <v>LUGONES Y OBLIGADO</v>
      </c>
      <c r="D261" t="str">
        <f>'RESUMEN TOTAL'!E263</f>
        <v>Domo</v>
      </c>
      <c r="E261" t="str">
        <f>'RESUMEN TOTAL'!F263</f>
        <v>Fibra Optica</v>
      </c>
      <c r="F261" t="str">
        <f>'RESUMEN TOTAL'!K263</f>
        <v>APAGADO</v>
      </c>
      <c r="G261" t="str">
        <f>'RESUMEN TOTAL'!L263</f>
        <v>APAGADO</v>
      </c>
      <c r="H261" t="str">
        <f>'RESUMEN TOTAL'!M263</f>
        <v>APAGADO</v>
      </c>
      <c r="I261" t="str">
        <f>'RESUMEN TOTAL'!N263</f>
        <v>APAGADO</v>
      </c>
      <c r="J261" t="str">
        <f>'RESUMEN TOTAL'!O263</f>
        <v>APAGADO</v>
      </c>
      <c r="K261">
        <f>'RESUMEN TOTAL'!P263</f>
        <v>0</v>
      </c>
      <c r="L261">
        <f>'RESUMEN TOTAL'!Q263</f>
        <v>0</v>
      </c>
      <c r="M261">
        <f>'RESUMEN TOTAL'!R263</f>
        <v>0</v>
      </c>
      <c r="N261">
        <f>'RESUMEN TOTAL'!S263</f>
        <v>0</v>
      </c>
      <c r="O261">
        <f>'RESUMEN TOTAL'!T263</f>
        <v>0</v>
      </c>
      <c r="P261">
        <f>'RESUMEN TOTAL'!U263</f>
        <v>0</v>
      </c>
      <c r="Q261">
        <f>'RESUMEN TOTAL'!V263</f>
        <v>0</v>
      </c>
      <c r="R261">
        <f>'RESUMEN TOTAL'!W263</f>
        <v>0</v>
      </c>
      <c r="S261">
        <f>'RESUMEN TOTAL'!X263</f>
        <v>0</v>
      </c>
      <c r="T261">
        <f>'RESUMEN TOTAL'!Y263</f>
        <v>0</v>
      </c>
      <c r="U261">
        <f>'RESUMEN TOTAL'!Z263</f>
        <v>0</v>
      </c>
      <c r="V261" t="str">
        <f>'RESUMEN TOTAL'!AA263</f>
        <v>APAGADO</v>
      </c>
      <c r="W261">
        <f>'RESUMEN TOTAL'!AB263</f>
        <v>0</v>
      </c>
      <c r="X261">
        <f>'RESUMEN TOTAL'!AC263</f>
        <v>0</v>
      </c>
      <c r="Y261">
        <f>'RESUMEN TOTAL'!AD263</f>
        <v>0</v>
      </c>
      <c r="Z261">
        <f>'RESUMEN TOTAL'!AE263</f>
        <v>0</v>
      </c>
      <c r="AA261">
        <f>'RESUMEN TOTAL'!AF263</f>
        <v>0</v>
      </c>
      <c r="AB261">
        <f>'RESUMEN TOTAL'!AG263</f>
        <v>0</v>
      </c>
      <c r="AC261">
        <f>'RESUMEN TOTAL'!AH263</f>
        <v>0</v>
      </c>
      <c r="AD261">
        <f>'RESUMEN TOTAL'!AI263</f>
        <v>0</v>
      </c>
      <c r="AE261">
        <f>'RESUMEN TOTAL'!AJ263</f>
        <v>0</v>
      </c>
      <c r="AF261">
        <f>'RESUMEN TOTAL'!AK263</f>
        <v>0</v>
      </c>
      <c r="AG261">
        <f>'RESUMEN TOTAL'!AL263</f>
        <v>0</v>
      </c>
      <c r="AH261">
        <f>'RESUMEN TOTAL'!AM263</f>
        <v>0</v>
      </c>
      <c r="AI261">
        <f>'RESUMEN TOTAL'!AN263</f>
        <v>0</v>
      </c>
    </row>
    <row r="262" spans="1:35" x14ac:dyDescent="0.3">
      <c r="A262" t="str">
        <f>'RESUMEN TOTAL'!A264</f>
        <v>RICARDO ROJAS</v>
      </c>
      <c r="B262" t="str">
        <f>'RESUMEN TOTAL'!B264</f>
        <v>RRJ 11</v>
      </c>
      <c r="C262" t="str">
        <f>'RESUMEN TOTAL'!D264</f>
        <v>LUGONES Y OBLIGADO</v>
      </c>
      <c r="D262" t="str">
        <f>'RESUMEN TOTAL'!E264</f>
        <v>Domo</v>
      </c>
      <c r="E262" t="str">
        <f>'RESUMEN TOTAL'!F264</f>
        <v>Fibra Optica</v>
      </c>
      <c r="F262" t="str">
        <f>'RESUMEN TOTAL'!K264</f>
        <v>APAGADO</v>
      </c>
      <c r="G262" t="str">
        <f>'RESUMEN TOTAL'!L264</f>
        <v>APAGADO</v>
      </c>
      <c r="H262" t="str">
        <f>'RESUMEN TOTAL'!M264</f>
        <v>APAGADO</v>
      </c>
      <c r="I262" t="str">
        <f>'RESUMEN TOTAL'!N264</f>
        <v>APAGADO</v>
      </c>
      <c r="J262" t="str">
        <f>'RESUMEN TOTAL'!O264</f>
        <v>APAGADO</v>
      </c>
      <c r="K262">
        <f>'RESUMEN TOTAL'!P264</f>
        <v>0</v>
      </c>
      <c r="L262">
        <f>'RESUMEN TOTAL'!Q264</f>
        <v>0</v>
      </c>
      <c r="M262">
        <f>'RESUMEN TOTAL'!R264</f>
        <v>0</v>
      </c>
      <c r="N262">
        <f>'RESUMEN TOTAL'!S264</f>
        <v>0</v>
      </c>
      <c r="O262">
        <f>'RESUMEN TOTAL'!T264</f>
        <v>0</v>
      </c>
      <c r="P262">
        <f>'RESUMEN TOTAL'!U264</f>
        <v>0</v>
      </c>
      <c r="Q262">
        <f>'RESUMEN TOTAL'!V264</f>
        <v>0</v>
      </c>
      <c r="R262">
        <f>'RESUMEN TOTAL'!W264</f>
        <v>0</v>
      </c>
      <c r="S262">
        <f>'RESUMEN TOTAL'!X264</f>
        <v>0</v>
      </c>
      <c r="T262">
        <f>'RESUMEN TOTAL'!Y264</f>
        <v>0</v>
      </c>
      <c r="U262">
        <f>'RESUMEN TOTAL'!Z264</f>
        <v>0</v>
      </c>
      <c r="V262" t="str">
        <f>'RESUMEN TOTAL'!AA264</f>
        <v>APAGADO</v>
      </c>
      <c r="W262">
        <f>'RESUMEN TOTAL'!AB264</f>
        <v>0</v>
      </c>
      <c r="X262">
        <f>'RESUMEN TOTAL'!AC264</f>
        <v>0</v>
      </c>
      <c r="Y262">
        <f>'RESUMEN TOTAL'!AD264</f>
        <v>0</v>
      </c>
      <c r="Z262">
        <f>'RESUMEN TOTAL'!AE264</f>
        <v>0</v>
      </c>
      <c r="AA262">
        <f>'RESUMEN TOTAL'!AF264</f>
        <v>0</v>
      </c>
      <c r="AB262">
        <f>'RESUMEN TOTAL'!AG264</f>
        <v>0</v>
      </c>
      <c r="AC262">
        <f>'RESUMEN TOTAL'!AH264</f>
        <v>0</v>
      </c>
      <c r="AD262">
        <f>'RESUMEN TOTAL'!AI264</f>
        <v>0</v>
      </c>
      <c r="AE262">
        <f>'RESUMEN TOTAL'!AJ264</f>
        <v>0</v>
      </c>
      <c r="AF262">
        <f>'RESUMEN TOTAL'!AK264</f>
        <v>0</v>
      </c>
      <c r="AG262">
        <f>'RESUMEN TOTAL'!AL264</f>
        <v>0</v>
      </c>
      <c r="AH262">
        <f>'RESUMEN TOTAL'!AM264</f>
        <v>0</v>
      </c>
      <c r="AI262">
        <f>'RESUMEN TOTAL'!AN264</f>
        <v>0</v>
      </c>
    </row>
    <row r="263" spans="1:35" x14ac:dyDescent="0.3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 t="str">
        <f>'RESUMEN TOTAL'!K268</f>
        <v>APAGADO</v>
      </c>
      <c r="G265" t="str">
        <f>'RESUMEN TOTAL'!L268</f>
        <v>APAGADO</v>
      </c>
      <c r="H265" t="str">
        <f>'RESUMEN TOTAL'!M268</f>
        <v>APAGADO</v>
      </c>
      <c r="I265" t="str">
        <f>'RESUMEN TOTAL'!N268</f>
        <v>APAGADO</v>
      </c>
      <c r="J265" t="str">
        <f>'RESUMEN TOTAL'!O268</f>
        <v>APAGADO</v>
      </c>
      <c r="K265" t="str">
        <f>'RESUMEN TOTAL'!P268</f>
        <v>APAGADO</v>
      </c>
      <c r="L265" t="str">
        <f>'RESUMEN TOTAL'!Q268</f>
        <v>APAGADO</v>
      </c>
      <c r="M265" t="str">
        <f>'RESUMEN TOTAL'!R268</f>
        <v>APAGADO</v>
      </c>
      <c r="N265" t="str">
        <f>'RESUMEN TOTAL'!S268</f>
        <v>APAGADO</v>
      </c>
      <c r="O265" t="str">
        <f>'RESUMEN TOTAL'!T268</f>
        <v>APAGADO</v>
      </c>
      <c r="P265" t="str">
        <f>'RESUMEN TOTAL'!U268</f>
        <v>APAGADO</v>
      </c>
      <c r="Q265" t="str">
        <f>'RESUMEN TOTAL'!V268</f>
        <v>APAGADO</v>
      </c>
      <c r="R265" t="str">
        <f>'RESUMEN TOTAL'!W268</f>
        <v>APAGADO</v>
      </c>
      <c r="S265" t="str">
        <f>'RESUMEN TOTAL'!X268</f>
        <v>APAGADO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 t="str">
        <f>'RESUMEN TOTAL'!Y269</f>
        <v>APAGADO</v>
      </c>
      <c r="U266" t="str">
        <f>'RESUMEN TOTAL'!Z269</f>
        <v>APAGADO</v>
      </c>
      <c r="V266" t="str">
        <f>'RESUMEN TOTAL'!AA269</f>
        <v>APAGADO</v>
      </c>
      <c r="W266" t="str">
        <f>'RESUMEN TOTAL'!AB269</f>
        <v>APAGADO</v>
      </c>
      <c r="X266" t="str">
        <f>'RESUMEN TOTAL'!AC269</f>
        <v>APAGADO</v>
      </c>
      <c r="Y266" t="str">
        <f>'RESUMEN TOTAL'!AD269</f>
        <v>APAGADO</v>
      </c>
      <c r="Z266" t="str">
        <f>'RESUMEN TOTAL'!AE269</f>
        <v>APAGADO</v>
      </c>
      <c r="AA266" t="str">
        <f>'RESUMEN TOTAL'!AF269</f>
        <v>APAGADO</v>
      </c>
      <c r="AB266" t="str">
        <f>'RESUMEN TOTAL'!AG269</f>
        <v>APAGADO</v>
      </c>
      <c r="AC266" t="str">
        <f>'RESUMEN TOTAL'!AH269</f>
        <v>APAGADO</v>
      </c>
      <c r="AD266" t="str">
        <f>'RESUMEN TOTAL'!AI269</f>
        <v>APAGADO</v>
      </c>
      <c r="AE266" t="str">
        <f>'RESUMEN TOTAL'!AJ269</f>
        <v>APAGADO</v>
      </c>
      <c r="AF266" t="str">
        <f>'RESUMEN TOTAL'!AK269</f>
        <v>APAGADO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 t="str">
        <f>'RESUMEN TOTAL'!Y270</f>
        <v>APAGADO</v>
      </c>
      <c r="U267" t="str">
        <f>'RESUMEN TOTAL'!Z270</f>
        <v>APAGADO</v>
      </c>
      <c r="V267" t="str">
        <f>'RESUMEN TOTAL'!AA270</f>
        <v>APAGADO</v>
      </c>
      <c r="W267" t="str">
        <f>'RESUMEN TOTAL'!AB270</f>
        <v>APAGADO</v>
      </c>
      <c r="X267" t="str">
        <f>'RESUMEN TOTAL'!AC270</f>
        <v>APAGADO</v>
      </c>
      <c r="Y267" t="str">
        <f>'RESUMEN TOTAL'!AD270</f>
        <v>APAGADO</v>
      </c>
      <c r="Z267" t="str">
        <f>'RESUMEN TOTAL'!AE270</f>
        <v>APAGADO</v>
      </c>
      <c r="AA267" t="str">
        <f>'RESUMEN TOTAL'!AF270</f>
        <v>APAGADO</v>
      </c>
      <c r="AB267" t="str">
        <f>'RESUMEN TOTAL'!AG270</f>
        <v>APAGADO</v>
      </c>
      <c r="AC267" t="str">
        <f>'RESUMEN TOTAL'!AH270</f>
        <v>APAGADO</v>
      </c>
      <c r="AD267" t="str">
        <f>'RESUMEN TOTAL'!AI270</f>
        <v>APAGADO</v>
      </c>
      <c r="AE267" t="str">
        <f>'RESUMEN TOTAL'!AJ270</f>
        <v>APAGADO</v>
      </c>
      <c r="AF267" t="str">
        <f>'RESUMEN TOTAL'!AK270</f>
        <v>APAGADO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 t="str">
        <f>'RESUMEN TOTAL'!K277</f>
        <v>APAGADO</v>
      </c>
      <c r="G274" t="str">
        <f>'RESUMEN TOTAL'!L277</f>
        <v>APAGADO</v>
      </c>
      <c r="H274" t="str">
        <f>'RESUMEN TOTAL'!M277</f>
        <v>APAGADO</v>
      </c>
      <c r="I274" t="str">
        <f>'RESUMEN TOTAL'!N277</f>
        <v>APAGADO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 t="str">
        <f>'RESUMEN TOTAL'!N278</f>
        <v>APAGADO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 t="str">
        <f>'RESUMEN TOTAL'!K281</f>
        <v>APAGADO</v>
      </c>
      <c r="G278" t="str">
        <f>'RESUMEN TOTAL'!L281</f>
        <v>APAGADO</v>
      </c>
      <c r="H278" t="str">
        <f>'RESUMEN TOTAL'!M281</f>
        <v>APAGADO</v>
      </c>
      <c r="I278">
        <f>'RESUMEN TOTAL'!N281</f>
        <v>0</v>
      </c>
      <c r="J278" t="str">
        <f>'RESUMEN TOTAL'!O281</f>
        <v>APAGADO</v>
      </c>
      <c r="K278" t="str">
        <f>'RESUMEN TOTAL'!P281</f>
        <v>APAGADO</v>
      </c>
      <c r="L278" t="str">
        <f>'RESUMEN TOTAL'!Q281</f>
        <v>APAGADO</v>
      </c>
      <c r="M278" t="str">
        <f>'RESUMEN TOTAL'!R281</f>
        <v>APAGADO</v>
      </c>
      <c r="N278" t="str">
        <f>'RESUMEN TOTAL'!S281</f>
        <v>APAGADO</v>
      </c>
      <c r="O278" t="str">
        <f>'RESUMEN TOTAL'!T281</f>
        <v>APAGADO</v>
      </c>
      <c r="P278" t="str">
        <f>'RESUMEN TOTAL'!U281</f>
        <v>APAGADO</v>
      </c>
      <c r="Q278" t="str">
        <f>'RESUMEN TOTAL'!V281</f>
        <v>APAGADO</v>
      </c>
      <c r="R278" t="str">
        <f>'RESUMEN TOTAL'!W281</f>
        <v>APAGADO</v>
      </c>
      <c r="S278" t="str">
        <f>'RESUMEN TOTAL'!X281</f>
        <v>APAGADO</v>
      </c>
      <c r="T278" t="str">
        <f>'RESUMEN TOTAL'!Y281</f>
        <v>APAGADO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 t="str">
        <f>'RESUMEN TOTAL'!L285</f>
        <v>APAGADO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 t="str">
        <f>'RESUMEN TOTAL'!AC285</f>
        <v>APAGADO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 t="str">
        <f>'RESUMEN TOTAL'!AG285</f>
        <v>APAGADO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 t="str">
        <f>'RESUMEN TOTAL'!S304</f>
        <v>APAGADO</v>
      </c>
      <c r="O301" t="str">
        <f>'RESUMEN TOTAL'!T304</f>
        <v>APAGADO</v>
      </c>
      <c r="P301" t="str">
        <f>'RESUMEN TOTAL'!U304</f>
        <v>APAGADO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 t="str">
        <f>'RESUMEN TOTAL'!AA304</f>
        <v>APAGADO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 t="str">
        <f>'RESUMEN TOTAL'!AF304</f>
        <v>APAGADO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 t="str">
        <f>'RESUMEN TOTAL'!AJ304</f>
        <v>APAGADO</v>
      </c>
      <c r="AF301" t="str">
        <f>'RESUMEN TOTAL'!AK304</f>
        <v>APAGADO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 t="str">
        <f>'RESUMEN TOTAL'!Z305</f>
        <v>APAGADO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 t="str">
        <f>'RESUMEN TOTAL'!Z306</f>
        <v>APAGADO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 t="str">
        <f>'RESUMEN TOTAL'!Z307</f>
        <v>APAGADO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 t="str">
        <f>'RESUMEN TOTAL'!Z308</f>
        <v>APAGADO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 t="str">
        <f>'RESUMEN TOTAL'!T309</f>
        <v>APAGADO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 t="str">
        <f>'RESUMEN TOTAL'!K310</f>
        <v>APAGADO</v>
      </c>
      <c r="G307" t="str">
        <f>'RESUMEN TOTAL'!L310</f>
        <v>APAGADO</v>
      </c>
      <c r="H307" t="str">
        <f>'RESUMEN TOTAL'!M310</f>
        <v>APAGADO</v>
      </c>
      <c r="I307" t="str">
        <f>'RESUMEN TOTAL'!N310</f>
        <v>APAGADO</v>
      </c>
      <c r="J307" t="str">
        <f>'RESUMEN TOTAL'!O310</f>
        <v>APAGADO</v>
      </c>
      <c r="K307" t="str">
        <f>'RESUMEN TOTAL'!P310</f>
        <v>APAGADO</v>
      </c>
      <c r="L307" t="str">
        <f>'RESUMEN TOTAL'!Q310</f>
        <v>APAGADO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 t="str">
        <f>'RESUMEN TOTAL'!M311</f>
        <v>APAGADO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 t="str">
        <f>'RESUMEN TOTAL'!V311</f>
        <v>APAGADO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 t="str">
        <f>'RESUMEN TOTAL'!M312</f>
        <v>APAGADO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 t="str">
        <f>'RESUMEN TOTAL'!Z312</f>
        <v>APAGADO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 t="str">
        <f>'RESUMEN TOTAL'!K313</f>
        <v>APAGADO</v>
      </c>
      <c r="G310" t="str">
        <f>'RESUMEN TOTAL'!L313</f>
        <v>APAGADO</v>
      </c>
      <c r="H310" t="str">
        <f>'RESUMEN TOTAL'!M313</f>
        <v>APAGADO</v>
      </c>
      <c r="I310" t="str">
        <f>'RESUMEN TOTAL'!N313</f>
        <v>APAGADO</v>
      </c>
      <c r="J310" t="str">
        <f>'RESUMEN TOTAL'!O313</f>
        <v>APAGADO</v>
      </c>
      <c r="K310" t="str">
        <f>'RESUMEN TOTAL'!P313</f>
        <v>APAGADO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 t="str">
        <f>'RESUMEN TOTAL'!N314</f>
        <v>APAGADO</v>
      </c>
      <c r="J311" t="str">
        <f>'RESUMEN TOTAL'!O314</f>
        <v>APAGADO</v>
      </c>
      <c r="K311" t="str">
        <f>'RESUMEN TOTAL'!P314</f>
        <v>APAGADO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 t="str">
        <f>'RESUMEN TOTAL'!P325</f>
        <v>APAGADO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 t="str">
        <f>'RESUMEN TOTAL'!AH326</f>
        <v>APAGADO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 t="str">
        <f>'RESUMEN TOTAL'!X327</f>
        <v>APAGADO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 t="str">
        <f>'RESUMEN TOTAL'!AD327</f>
        <v>APAGADO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 t="str">
        <f>'RESUMEN TOTAL'!AH327</f>
        <v>APAGADO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 t="str">
        <f>'RESUMEN TOTAL'!AH331</f>
        <v>APAGADO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 t="str">
        <f>'RESUMEN TOTAL'!K332</f>
        <v>APAGADO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3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3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 t="str">
        <f>'RESUMEN TOTAL'!P336</f>
        <v>APAGADO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3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3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 t="str">
        <f>'RESUMEN TOTAL'!AB338</f>
        <v>APAGADO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3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3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 t="str">
        <f>'RESUMEN TOTAL'!W340</f>
        <v>APAGADO</v>
      </c>
      <c r="S337" t="str">
        <f>'RESUMEN TOTAL'!X340</f>
        <v>APAGADO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3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 t="str">
        <f>'RESUMEN TOTAL'!W341</f>
        <v>APAGADO</v>
      </c>
      <c r="S338" t="str">
        <f>'RESUMEN TOTAL'!X341</f>
        <v>APAGADO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3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 t="str">
        <f>'RESUMEN TOTAL'!K342</f>
        <v>APAGADO</v>
      </c>
      <c r="G339" t="str">
        <f>'RESUMEN TOTAL'!L342</f>
        <v>APAGADO</v>
      </c>
      <c r="H339" t="str">
        <f>'RESUMEN TOTAL'!M342</f>
        <v>APAGADO</v>
      </c>
      <c r="I339" t="str">
        <f>'RESUMEN TOTAL'!N342</f>
        <v>APAGADO</v>
      </c>
      <c r="J339" t="str">
        <f>'RESUMEN TOTAL'!O342</f>
        <v>APAGADO</v>
      </c>
      <c r="K339">
        <f>'RESUMEN TOTAL'!P342</f>
        <v>0</v>
      </c>
      <c r="L339">
        <f>'RESUMEN TOTAL'!Q342</f>
        <v>0</v>
      </c>
      <c r="M339" t="str">
        <f>'RESUMEN TOTAL'!R342</f>
        <v>APAGADO</v>
      </c>
      <c r="N339" t="str">
        <f>'RESUMEN TOTAL'!S342</f>
        <v>APAGADO</v>
      </c>
      <c r="O339" t="str">
        <f>'RESUMEN TOTAL'!T342</f>
        <v>APAGADO</v>
      </c>
      <c r="P339" t="str">
        <f>'RESUMEN TOTAL'!U342</f>
        <v>APAGADO</v>
      </c>
      <c r="Q339" t="str">
        <f>'RESUMEN TOTAL'!V342</f>
        <v>APAGADO</v>
      </c>
      <c r="R339" t="str">
        <f>'RESUMEN TOTAL'!W342</f>
        <v>APAGADO</v>
      </c>
      <c r="S339" t="str">
        <f>'RESUMEN TOTAL'!X342</f>
        <v>APAGADO</v>
      </c>
      <c r="T339" t="str">
        <f>'RESUMEN TOTAL'!Y342</f>
        <v>APAGADO</v>
      </c>
      <c r="U339" t="str">
        <f>'RESUMEN TOTAL'!Z342</f>
        <v>APAGADO</v>
      </c>
      <c r="V339" t="str">
        <f>'RESUMEN TOTAL'!AA342</f>
        <v>APAGADO</v>
      </c>
      <c r="W339" t="str">
        <f>'RESUMEN TOTAL'!AB342</f>
        <v>APAGADO</v>
      </c>
      <c r="X339" t="str">
        <f>'RESUMEN TOTAL'!AC342</f>
        <v>APAGADO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 t="str">
        <f>'RESUMEN TOTAL'!K343</f>
        <v>APAGADO</v>
      </c>
      <c r="G340" t="str">
        <f>'RESUMEN TOTAL'!L343</f>
        <v>APAGADO</v>
      </c>
      <c r="H340" t="str">
        <f>'RESUMEN TOTAL'!M343</f>
        <v>APAGADO</v>
      </c>
      <c r="I340" t="str">
        <f>'RESUMEN TOTAL'!N343</f>
        <v>APAGADO</v>
      </c>
      <c r="J340" t="str">
        <f>'RESUMEN TOTAL'!O343</f>
        <v>APAGADO</v>
      </c>
      <c r="K340">
        <f>'RESUMEN TOTAL'!P343</f>
        <v>0</v>
      </c>
      <c r="L340">
        <f>'RESUMEN TOTAL'!Q343</f>
        <v>0</v>
      </c>
      <c r="M340" t="str">
        <f>'RESUMEN TOTAL'!R343</f>
        <v>APAGADO</v>
      </c>
      <c r="N340" t="str">
        <f>'RESUMEN TOTAL'!S343</f>
        <v>APAGADO</v>
      </c>
      <c r="O340" t="str">
        <f>'RESUMEN TOTAL'!T343</f>
        <v>APAGADO</v>
      </c>
      <c r="P340" t="str">
        <f>'RESUMEN TOTAL'!U343</f>
        <v>APAGADO</v>
      </c>
      <c r="Q340" t="str">
        <f>'RESUMEN TOTAL'!V343</f>
        <v>APAGADO</v>
      </c>
      <c r="R340" t="str">
        <f>'RESUMEN TOTAL'!W343</f>
        <v>APAGADO</v>
      </c>
      <c r="S340" t="str">
        <f>'RESUMEN TOTAL'!X343</f>
        <v>APAGADO</v>
      </c>
      <c r="T340" t="str">
        <f>'RESUMEN TOTAL'!Y343</f>
        <v>APAGADO</v>
      </c>
      <c r="U340" t="str">
        <f>'RESUMEN TOTAL'!Z343</f>
        <v>APAGADO</v>
      </c>
      <c r="V340" t="str">
        <f>'RESUMEN TOTAL'!AA343</f>
        <v>APAGADO</v>
      </c>
      <c r="W340" t="str">
        <f>'RESUMEN TOTAL'!AB343</f>
        <v>APAGADO</v>
      </c>
      <c r="X340" t="str">
        <f>'RESUMEN TOTAL'!AC343</f>
        <v>APAGADO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 t="str">
        <f>'RESUMEN TOTAL'!K344</f>
        <v>APAGADO</v>
      </c>
      <c r="G341" t="str">
        <f>'RESUMEN TOTAL'!L344</f>
        <v>APAGADO</v>
      </c>
      <c r="H341" t="str">
        <f>'RESUMEN TOTAL'!M344</f>
        <v>APAGADO</v>
      </c>
      <c r="I341" t="str">
        <f>'RESUMEN TOTAL'!N344</f>
        <v>APAGADO</v>
      </c>
      <c r="J341" t="str">
        <f>'RESUMEN TOTAL'!O344</f>
        <v>APAGADO</v>
      </c>
      <c r="K341">
        <f>'RESUMEN TOTAL'!P344</f>
        <v>0</v>
      </c>
      <c r="L341">
        <f>'RESUMEN TOTAL'!Q344</f>
        <v>0</v>
      </c>
      <c r="M341" t="str">
        <f>'RESUMEN TOTAL'!R344</f>
        <v>APAGADO</v>
      </c>
      <c r="N341" t="str">
        <f>'RESUMEN TOTAL'!S344</f>
        <v>APAGADO</v>
      </c>
      <c r="O341" t="str">
        <f>'RESUMEN TOTAL'!T344</f>
        <v>APAGADO</v>
      </c>
      <c r="P341" t="str">
        <f>'RESUMEN TOTAL'!U344</f>
        <v>APAGADO</v>
      </c>
      <c r="Q341" t="str">
        <f>'RESUMEN TOTAL'!V344</f>
        <v>APAGADO</v>
      </c>
      <c r="R341" t="str">
        <f>'RESUMEN TOTAL'!W344</f>
        <v>APAGADO</v>
      </c>
      <c r="S341" t="str">
        <f>'RESUMEN TOTAL'!X344</f>
        <v>APAGADO</v>
      </c>
      <c r="T341" t="str">
        <f>'RESUMEN TOTAL'!Y344</f>
        <v>APAGADO</v>
      </c>
      <c r="U341" t="str">
        <f>'RESUMEN TOTAL'!Z344</f>
        <v>APAGADO</v>
      </c>
      <c r="V341" t="str">
        <f>'RESUMEN TOTAL'!AA344</f>
        <v>APAGADO</v>
      </c>
      <c r="W341" t="str">
        <f>'RESUMEN TOTAL'!AB344</f>
        <v>APAGADO</v>
      </c>
      <c r="X341" t="str">
        <f>'RESUMEN TOTAL'!AC344</f>
        <v>APAGADO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 t="str">
        <f>'RESUMEN TOTAL'!L345</f>
        <v>APAGADO</v>
      </c>
      <c r="H342" t="str">
        <f>'RESUMEN TOTAL'!M345</f>
        <v>APAGADO</v>
      </c>
      <c r="I342" t="str">
        <f>'RESUMEN TOTAL'!N345</f>
        <v>APAGADO</v>
      </c>
      <c r="J342" t="str">
        <f>'RESUMEN TOTAL'!O345</f>
        <v>APAGADO</v>
      </c>
      <c r="K342" t="str">
        <f>'RESUMEN TOTAL'!P345</f>
        <v>APAGADO</v>
      </c>
      <c r="L342" t="str">
        <f>'RESUMEN TOTAL'!Q345</f>
        <v>APAGADO</v>
      </c>
      <c r="M342" t="str">
        <f>'RESUMEN TOTAL'!R345</f>
        <v>APAGADO</v>
      </c>
      <c r="N342" t="str">
        <f>'RESUMEN TOTAL'!S345</f>
        <v>APAGADO</v>
      </c>
      <c r="O342" t="str">
        <f>'RESUMEN TOTAL'!T345</f>
        <v>APAGADO</v>
      </c>
      <c r="P342" t="str">
        <f>'RESUMEN TOTAL'!U345</f>
        <v>APAGADO</v>
      </c>
      <c r="Q342" t="str">
        <f>'RESUMEN TOTAL'!V345</f>
        <v>APAGADO</v>
      </c>
      <c r="R342">
        <f>'RESUMEN TOTAL'!W345</f>
        <v>0</v>
      </c>
      <c r="S342" t="str">
        <f>'RESUMEN TOTAL'!X345</f>
        <v>APAGADO</v>
      </c>
      <c r="T342" t="str">
        <f>'RESUMEN TOTAL'!Y345</f>
        <v>APAGADO</v>
      </c>
      <c r="U342" t="str">
        <f>'RESUMEN TOTAL'!Z345</f>
        <v>APAGADO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 t="str">
        <f>'RESUMEN TOTAL'!K346</f>
        <v>APAGADO</v>
      </c>
      <c r="G343" t="str">
        <f>'RESUMEN TOTAL'!L346</f>
        <v>APAGADO</v>
      </c>
      <c r="H343" t="str">
        <f>'RESUMEN TOTAL'!M346</f>
        <v>APAGADO</v>
      </c>
      <c r="I343" t="str">
        <f>'RESUMEN TOTAL'!N346</f>
        <v>APAGADO</v>
      </c>
      <c r="J343" t="str">
        <f>'RESUMEN TOTAL'!O346</f>
        <v>APAGADO</v>
      </c>
      <c r="K343" t="str">
        <f>'RESUMEN TOTAL'!P346</f>
        <v>APAGADO</v>
      </c>
      <c r="L343" t="str">
        <f>'RESUMEN TOTAL'!Q346</f>
        <v>APAGADO</v>
      </c>
      <c r="M343" t="str">
        <f>'RESUMEN TOTAL'!R346</f>
        <v>APAGADO</v>
      </c>
      <c r="N343" t="str">
        <f>'RESUMEN TOTAL'!S346</f>
        <v>APAGADO</v>
      </c>
      <c r="O343" t="str">
        <f>'RESUMEN TOTAL'!T346</f>
        <v>APAGADO</v>
      </c>
      <c r="P343" t="str">
        <f>'RESUMEN TOTAL'!U346</f>
        <v>APAGADO</v>
      </c>
      <c r="Q343">
        <f>'RESUMEN TOTAL'!V346</f>
        <v>0</v>
      </c>
      <c r="R343" t="str">
        <f>'RESUMEN TOTAL'!W346</f>
        <v>APAGADO</v>
      </c>
      <c r="S343" t="str">
        <f>'RESUMEN TOTAL'!X346</f>
        <v>APAGADO</v>
      </c>
      <c r="T343" t="str">
        <f>'RESUMEN TOTAL'!Y346</f>
        <v>APAGADO</v>
      </c>
      <c r="U343" t="str">
        <f>'RESUMEN TOTAL'!Z346</f>
        <v>APAGADO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 t="str">
        <f>'RESUMEN TOTAL'!AH346</f>
        <v>APAGADO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 t="str">
        <f>'RESUMEN TOTAL'!L347</f>
        <v>APAGADO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 t="str">
        <f>'RESUMEN TOTAL'!Y347</f>
        <v>APAGADO</v>
      </c>
      <c r="U344" t="str">
        <f>'RESUMEN TOTAL'!Z347</f>
        <v>APAGADO</v>
      </c>
      <c r="V344" t="str">
        <f>'RESUMEN TOTAL'!AA347</f>
        <v>APAGADO</v>
      </c>
      <c r="W344" t="str">
        <f>'RESUMEN TOTAL'!AB347</f>
        <v>APAGADO</v>
      </c>
      <c r="X344" t="str">
        <f>'RESUMEN TOTAL'!AC347</f>
        <v>APAGADO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 t="str">
        <f>'RESUMEN TOTAL'!L348</f>
        <v>APAGADO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3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 t="str">
        <f>'RESUMEN TOTAL'!K349</f>
        <v>APAGADO</v>
      </c>
      <c r="G346" t="str">
        <f>'RESUMEN TOTAL'!L349</f>
        <v>APAGADO</v>
      </c>
      <c r="H346" t="str">
        <f>'RESUMEN TOTAL'!M349</f>
        <v>APAGADO</v>
      </c>
      <c r="I346" t="str">
        <f>'RESUMEN TOTAL'!N349</f>
        <v>APAGADO</v>
      </c>
      <c r="J346" t="str">
        <f>'RESUMEN TOTAL'!O349</f>
        <v>APAGADO</v>
      </c>
      <c r="K346" t="str">
        <f>'RESUMEN TOTAL'!P349</f>
        <v>APAGADO</v>
      </c>
      <c r="L346" t="str">
        <f>'RESUMEN TOTAL'!Q349</f>
        <v>APAGADO</v>
      </c>
      <c r="M346" t="str">
        <f>'RESUMEN TOTAL'!R349</f>
        <v>APAGADO</v>
      </c>
      <c r="N346" t="str">
        <f>'RESUMEN TOTAL'!S349</f>
        <v>APAGADO</v>
      </c>
      <c r="O346" t="str">
        <f>'RESUMEN TOTAL'!T349</f>
        <v>APAGADO</v>
      </c>
      <c r="P346" t="str">
        <f>'RESUMEN TOTAL'!U349</f>
        <v>APAGADO</v>
      </c>
      <c r="Q346" t="str">
        <f>'RESUMEN TOTAL'!V349</f>
        <v>APAGADO</v>
      </c>
      <c r="R346" t="str">
        <f>'RESUMEN TOTAL'!W349</f>
        <v>APAGADO</v>
      </c>
      <c r="S346" t="str">
        <f>'RESUMEN TOTAL'!X349</f>
        <v>APAGADO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 t="str">
        <f>'RESUMEN TOTAL'!K350</f>
        <v>APAGADO</v>
      </c>
      <c r="G347" t="str">
        <f>'RESUMEN TOTAL'!L350</f>
        <v>APAGADO</v>
      </c>
      <c r="H347" t="str">
        <f>'RESUMEN TOTAL'!M350</f>
        <v>APAGADO</v>
      </c>
      <c r="I347" t="str">
        <f>'RESUMEN TOTAL'!N350</f>
        <v>APAGADO</v>
      </c>
      <c r="J347" t="str">
        <f>'RESUMEN TOTAL'!O350</f>
        <v>APAGADO</v>
      </c>
      <c r="K347" t="str">
        <f>'RESUMEN TOTAL'!P350</f>
        <v>APAGADO</v>
      </c>
      <c r="L347" t="str">
        <f>'RESUMEN TOTAL'!Q350</f>
        <v>APAGADO</v>
      </c>
      <c r="M347" t="str">
        <f>'RESUMEN TOTAL'!R350</f>
        <v>APAGADO</v>
      </c>
      <c r="N347" t="str">
        <f>'RESUMEN TOTAL'!S350</f>
        <v>APAGADO</v>
      </c>
      <c r="O347" t="str">
        <f>'RESUMEN TOTAL'!T350</f>
        <v>APAGADO</v>
      </c>
      <c r="P347" t="str">
        <f>'RESUMEN TOTAL'!U350</f>
        <v>APAGADO</v>
      </c>
      <c r="Q347" t="str">
        <f>'RESUMEN TOTAL'!V350</f>
        <v>APAGADO</v>
      </c>
      <c r="R347" t="str">
        <f>'RESUMEN TOTAL'!W350</f>
        <v>APAGADO</v>
      </c>
      <c r="S347" t="str">
        <f>'RESUMEN TOTAL'!X350</f>
        <v>APAGADO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 t="str">
        <f>'RESUMEN TOTAL'!K351</f>
        <v>APAGADO</v>
      </c>
      <c r="G348" t="str">
        <f>'RESUMEN TOTAL'!L351</f>
        <v>APAGADO</v>
      </c>
      <c r="H348" t="str">
        <f>'RESUMEN TOTAL'!M351</f>
        <v>APAGADO</v>
      </c>
      <c r="I348" t="str">
        <f>'RESUMEN TOTAL'!N351</f>
        <v>APAGADO</v>
      </c>
      <c r="J348" t="str">
        <f>'RESUMEN TOTAL'!O351</f>
        <v>APAGADO</v>
      </c>
      <c r="K348" t="str">
        <f>'RESUMEN TOTAL'!P351</f>
        <v>APAGADO</v>
      </c>
      <c r="L348" t="str">
        <f>'RESUMEN TOTAL'!Q351</f>
        <v>APAGADO</v>
      </c>
      <c r="M348" t="str">
        <f>'RESUMEN TOTAL'!R351</f>
        <v>APAGADO</v>
      </c>
      <c r="N348" t="str">
        <f>'RESUMEN TOTAL'!S351</f>
        <v>APAGADO</v>
      </c>
      <c r="O348" t="str">
        <f>'RESUMEN TOTAL'!T351</f>
        <v>APAGADO</v>
      </c>
      <c r="P348" t="str">
        <f>'RESUMEN TOTAL'!U351</f>
        <v>APAGADO</v>
      </c>
      <c r="Q348" t="str">
        <f>'RESUMEN TOTAL'!V351</f>
        <v>APAGADO</v>
      </c>
      <c r="R348" t="str">
        <f>'RESUMEN TOTAL'!W351</f>
        <v>APAGADO</v>
      </c>
      <c r="S348" t="str">
        <f>'RESUMEN TOTAL'!X351</f>
        <v>APAGADO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3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 t="str">
        <f>'RESUMEN TOTAL'!K352</f>
        <v>APAGADO</v>
      </c>
      <c r="G349" t="str">
        <f>'RESUMEN TOTAL'!L352</f>
        <v>APAGADO</v>
      </c>
      <c r="H349" t="str">
        <f>'RESUMEN TOTAL'!M352</f>
        <v>APAGADO</v>
      </c>
      <c r="I349">
        <f>'RESUMEN TOTAL'!N352</f>
        <v>0</v>
      </c>
      <c r="J349" t="str">
        <f>'RESUMEN TOTAL'!O352</f>
        <v>APAGADO</v>
      </c>
      <c r="K349" t="str">
        <f>'RESUMEN TOTAL'!P352</f>
        <v>APAGADO</v>
      </c>
      <c r="L349" t="str">
        <f>'RESUMEN TOTAL'!Q352</f>
        <v>APAGADO</v>
      </c>
      <c r="M349" t="str">
        <f>'RESUMEN TOTAL'!R352</f>
        <v>APAGADO</v>
      </c>
      <c r="N349" t="str">
        <f>'RESUMEN TOTAL'!S352</f>
        <v>APAGADO</v>
      </c>
      <c r="O349" t="str">
        <f>'RESUMEN TOTAL'!T352</f>
        <v>APAGADO</v>
      </c>
      <c r="P349" t="str">
        <f>'RESUMEN TOTAL'!U352</f>
        <v>APAGADO</v>
      </c>
      <c r="Q349" t="str">
        <f>'RESUMEN TOTAL'!V352</f>
        <v>APAGADO</v>
      </c>
      <c r="R349" t="str">
        <f>'RESUMEN TOTAL'!W352</f>
        <v>APAGADO</v>
      </c>
      <c r="S349" t="str">
        <f>'RESUMEN TOTAL'!X352</f>
        <v>APAGADO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3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 t="str">
        <f>'RESUMEN TOTAL'!L353</f>
        <v>APAGADO</v>
      </c>
      <c r="H350" t="str">
        <f>'RESUMEN TOTAL'!M353</f>
        <v>APAGADO</v>
      </c>
      <c r="I350" t="str">
        <f>'RESUMEN TOTAL'!N353</f>
        <v>APAGADO</v>
      </c>
      <c r="J350" t="str">
        <f>'RESUMEN TOTAL'!O353</f>
        <v>APAGADO</v>
      </c>
      <c r="K350" t="str">
        <f>'RESUMEN TOTAL'!P353</f>
        <v>APAGADO</v>
      </c>
      <c r="L350" t="str">
        <f>'RESUMEN TOTAL'!Q353</f>
        <v>APAGADO</v>
      </c>
      <c r="M350" t="str">
        <f>'RESUMEN TOTAL'!R353</f>
        <v>APAGADO</v>
      </c>
      <c r="N350" t="str">
        <f>'RESUMEN TOTAL'!S353</f>
        <v>APAGADO</v>
      </c>
      <c r="O350" t="str">
        <f>'RESUMEN TOTAL'!T353</f>
        <v>APAGADO</v>
      </c>
      <c r="P350" t="str">
        <f>'RESUMEN TOTAL'!U353</f>
        <v>APAGADO</v>
      </c>
      <c r="Q350" t="str">
        <f>'RESUMEN TOTAL'!V353</f>
        <v>APAGADO</v>
      </c>
      <c r="R350" t="str">
        <f>'RESUMEN TOTAL'!W353</f>
        <v>APAGADO</v>
      </c>
      <c r="S350" t="str">
        <f>'RESUMEN TOTAL'!X353</f>
        <v>APAGADO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3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 t="str">
        <f>'RESUMEN TOTAL'!S354</f>
        <v>APAGADO</v>
      </c>
      <c r="O351" t="str">
        <f>'RESUMEN TOTAL'!T354</f>
        <v>APAGADO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3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 t="str">
        <f>'RESUMEN TOTAL'!S355</f>
        <v>APAGADO</v>
      </c>
      <c r="O352" t="str">
        <f>'RESUMEN TOTAL'!T355</f>
        <v>APAGADO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3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>
        <f>'RESUMEN TOTAL'!K356</f>
        <v>0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 t="str">
        <f>'RESUMEN TOTAL'!AA356</f>
        <v>APAGADO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3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3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3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 t="str">
        <f>'RESUMEN TOTAL'!N359</f>
        <v>APAGADO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3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3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>
        <f>'RESUMEN TOTAL'!N361</f>
        <v>0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 t="str">
        <f>'RESUMEN TOTAL'!R361</f>
        <v>APAGADO</v>
      </c>
      <c r="N358" t="str">
        <f>'RESUMEN TOTAL'!S361</f>
        <v>APAGADO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3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>
        <f>'RESUMEN TOTAL'!M362</f>
        <v>0</v>
      </c>
      <c r="I359">
        <f>'RESUMEN TOTAL'!N362</f>
        <v>0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 t="str">
        <f>'RESUMEN TOTAL'!AF362</f>
        <v>APAGADO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3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3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3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3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3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3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3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 t="str">
        <f>'RESUMEN TOTAL'!AF369</f>
        <v>APAGADO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3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3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 t="str">
        <f>'RESUMEN TOTAL'!Y371</f>
        <v>APAGADO</v>
      </c>
      <c r="U368" t="str">
        <f>'RESUMEN TOTAL'!Z371</f>
        <v>APAGADO</v>
      </c>
      <c r="V368">
        <f>'RESUMEN TOTAL'!AA371</f>
        <v>0</v>
      </c>
      <c r="W368" t="str">
        <f>'RESUMEN TOTAL'!AB371</f>
        <v>APAGADO</v>
      </c>
      <c r="X368" t="str">
        <f>'RESUMEN TOTAL'!AC371</f>
        <v>APAGADO</v>
      </c>
      <c r="Y368" t="str">
        <f>'RESUMEN TOTAL'!AD371</f>
        <v>APAGADO</v>
      </c>
      <c r="Z368" t="str">
        <f>'RESUMEN TOTAL'!AE371</f>
        <v>APAGADO</v>
      </c>
      <c r="AA368" t="str">
        <f>'RESUMEN TOTAL'!AF371</f>
        <v>APAGADO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3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 t="str">
        <f>'RESUMEN TOTAL'!Y372</f>
        <v>APAGADO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3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 t="str">
        <f>'RESUMEN TOTAL'!Y373</f>
        <v>APAGADO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3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3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3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 t="str">
        <f>'RESUMEN TOTAL'!L376</f>
        <v>APAGADO</v>
      </c>
      <c r="H373">
        <f>'RESUMEN TOTAL'!M376</f>
        <v>0</v>
      </c>
      <c r="I373">
        <f>'RESUMEN TOTAL'!N376</f>
        <v>0</v>
      </c>
      <c r="J373" t="str">
        <f>'RESUMEN TOTAL'!O376</f>
        <v>APAGADO</v>
      </c>
      <c r="K373" t="str">
        <f>'RESUMEN TOTAL'!P376</f>
        <v>APAGADO</v>
      </c>
      <c r="L373" t="str">
        <f>'RESUMEN TOTAL'!Q376</f>
        <v>APAGADO</v>
      </c>
      <c r="M373">
        <f>'RESUMEN TOTAL'!R376</f>
        <v>0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 t="str">
        <f>'RESUMEN TOTAL'!AA376</f>
        <v>APAGADO</v>
      </c>
      <c r="W373" t="str">
        <f>'RESUMEN TOTAL'!AB376</f>
        <v>APAGADO</v>
      </c>
      <c r="X373" t="str">
        <f>'RESUMEN TOTAL'!AC376</f>
        <v>APAGADO</v>
      </c>
      <c r="Y373" t="str">
        <f>'RESUMEN TOTAL'!AD376</f>
        <v>APAGADO</v>
      </c>
      <c r="Z373" t="str">
        <f>'RESUMEN TOTAL'!AE376</f>
        <v>APAGADO</v>
      </c>
      <c r="AA373" t="str">
        <f>'RESUMEN TOTAL'!AF376</f>
        <v>APAGADO</v>
      </c>
      <c r="AB373" t="str">
        <f>'RESUMEN TOTAL'!AG376</f>
        <v>APAGADO</v>
      </c>
      <c r="AC373">
        <f>'RESUMEN TOTAL'!AH376</f>
        <v>0</v>
      </c>
      <c r="AD373">
        <f>'RESUMEN TOTAL'!AI376</f>
        <v>0</v>
      </c>
      <c r="AE373" t="str">
        <f>'RESUMEN TOTAL'!AJ376</f>
        <v>APAGADO</v>
      </c>
      <c r="AF373" t="str">
        <f>'RESUMEN TOTAL'!AK376</f>
        <v>APAGADO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3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 t="str">
        <f>'RESUMEN TOTAL'!K377</f>
        <v>APAGADO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3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 t="str">
        <f>'RESUMEN TOTAL'!N378</f>
        <v>APAGADO</v>
      </c>
      <c r="J375" t="str">
        <f>'RESUMEN TOTAL'!O378</f>
        <v>APAGADO</v>
      </c>
      <c r="K375" t="str">
        <f>'RESUMEN TOTAL'!P378</f>
        <v>APAGADO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</row>
    <row r="376" spans="1:35" x14ac:dyDescent="0.3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 t="str">
        <f>'RESUMEN TOTAL'!Y379</f>
        <v>APAGADO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</row>
    <row r="377" spans="1:35" x14ac:dyDescent="0.3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 t="str">
        <f>'RESUMEN TOTAL'!K380</f>
        <v>APAGADO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</row>
    <row r="378" spans="1:35" x14ac:dyDescent="0.3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 t="str">
        <f>'RESUMEN TOTAL'!AD381</f>
        <v>APAGADO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</row>
    <row r="379" spans="1:35" x14ac:dyDescent="0.3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 t="str">
        <f>'RESUMEN TOTAL'!K382</f>
        <v>APAGADO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</row>
    <row r="380" spans="1:35" x14ac:dyDescent="0.3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 t="str">
        <f>'RESUMEN TOTAL'!K383</f>
        <v>APAGADO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</row>
    <row r="381" spans="1:35" x14ac:dyDescent="0.3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 t="str">
        <f>'RESUMEN TOTAL'!Y384</f>
        <v>APAGADO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</row>
    <row r="382" spans="1:35" x14ac:dyDescent="0.3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 t="str">
        <f>'RESUMEN TOTAL'!N385</f>
        <v>APAGADO</v>
      </c>
      <c r="J382" t="str">
        <f>'RESUMEN TOTAL'!O385</f>
        <v>APAGADO</v>
      </c>
      <c r="K382" t="str">
        <f>'RESUMEN TOTAL'!P385</f>
        <v>APAGADO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</row>
    <row r="383" spans="1:35" x14ac:dyDescent="0.3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</row>
    <row r="384" spans="1:35" x14ac:dyDescent="0.3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 t="str">
        <f>'RESUMEN TOTAL'!Y387</f>
        <v>APAGADO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</row>
    <row r="385" spans="1:35" x14ac:dyDescent="0.3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</row>
    <row r="386" spans="1:35" x14ac:dyDescent="0.3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</row>
    <row r="387" spans="1:35" x14ac:dyDescent="0.3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 t="str">
        <f>'RESUMEN TOTAL'!Y390</f>
        <v>APAGADO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</row>
    <row r="388" spans="1:35" x14ac:dyDescent="0.3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 t="str">
        <f>'RESUMEN TOTAL'!Y391</f>
        <v>APAGADO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</row>
    <row r="389" spans="1:35" x14ac:dyDescent="0.3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>
        <f>'RESUMEN TOTAL'!K392</f>
        <v>0</v>
      </c>
      <c r="G389">
        <f>'RESUMEN TOTAL'!L392</f>
        <v>0</v>
      </c>
      <c r="H389">
        <f>'RESUMEN TOTAL'!M392</f>
        <v>0</v>
      </c>
      <c r="I389">
        <f>'RESUMEN TOTAL'!N392</f>
        <v>0</v>
      </c>
      <c r="J389" t="str">
        <f>'RESUMEN TOTAL'!O392</f>
        <v>APAGADO</v>
      </c>
      <c r="K389" t="str">
        <f>'RESUMEN TOTAL'!P392</f>
        <v>APAGADO</v>
      </c>
      <c r="L389" t="str">
        <f>'RESUMEN TOTAL'!Q392</f>
        <v>APAGADO</v>
      </c>
      <c r="M389">
        <f>'RESUMEN TOTAL'!R392</f>
        <v>0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 t="str">
        <f>'RESUMEN TOTAL'!X392</f>
        <v>APAGADO</v>
      </c>
      <c r="T389">
        <f>'RESUMEN TOTAL'!Y392</f>
        <v>0</v>
      </c>
      <c r="U389">
        <f>'RESUMEN TOTAL'!Z392</f>
        <v>0</v>
      </c>
      <c r="V389" t="str">
        <f>'RESUMEN TOTAL'!AA392</f>
        <v>APAGADO</v>
      </c>
      <c r="W389" t="str">
        <f>'RESUMEN TOTAL'!AB392</f>
        <v>APAGADO</v>
      </c>
      <c r="X389" t="str">
        <f>'RESUMEN TOTAL'!AC392</f>
        <v>APAGADO</v>
      </c>
      <c r="Y389" t="str">
        <f>'RESUMEN TOTAL'!AD392</f>
        <v>APAGADO</v>
      </c>
      <c r="Z389" t="str">
        <f>'RESUMEN TOTAL'!AE392</f>
        <v>APAGADO</v>
      </c>
      <c r="AA389" t="str">
        <f>'RESUMEN TOTAL'!AF392</f>
        <v>APAGADO</v>
      </c>
      <c r="AB389" t="str">
        <f>'RESUMEN TOTAL'!AG392</f>
        <v>APAGADO</v>
      </c>
      <c r="AC389">
        <f>'RESUMEN TOTAL'!AH392</f>
        <v>0</v>
      </c>
      <c r="AD389">
        <f>'RESUMEN TOTAL'!AI392</f>
        <v>0</v>
      </c>
      <c r="AE389" t="str">
        <f>'RESUMEN TOTAL'!AJ392</f>
        <v>APAGADO</v>
      </c>
      <c r="AF389" t="str">
        <f>'RESUMEN TOTAL'!AK392</f>
        <v>APAGADO</v>
      </c>
      <c r="AG389">
        <f>'RESUMEN TOTAL'!AL392</f>
        <v>0</v>
      </c>
      <c r="AH389">
        <f>'RESUMEN TOTAL'!AM392</f>
        <v>0</v>
      </c>
      <c r="AI389">
        <f>'RESUMEN TOTAL'!AN392</f>
        <v>0</v>
      </c>
    </row>
    <row r="390" spans="1:35" x14ac:dyDescent="0.3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>
        <f>'RESUMEN TOTAL'!K393</f>
        <v>0</v>
      </c>
      <c r="G390">
        <f>'RESUMEN TOTAL'!L393</f>
        <v>0</v>
      </c>
      <c r="H390">
        <f>'RESUMEN TOTAL'!M393</f>
        <v>0</v>
      </c>
      <c r="I390">
        <f>'RESUMEN TOTAL'!N393</f>
        <v>0</v>
      </c>
      <c r="J390" t="str">
        <f>'RESUMEN TOTAL'!O393</f>
        <v>APAGADO</v>
      </c>
      <c r="K390" t="str">
        <f>'RESUMEN TOTAL'!P393</f>
        <v>APAGADO</v>
      </c>
      <c r="L390" t="str">
        <f>'RESUMEN TOTAL'!Q393</f>
        <v>APAGADO</v>
      </c>
      <c r="M390">
        <f>'RESUMEN TOTAL'!R393</f>
        <v>0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 t="str">
        <f>'RESUMEN TOTAL'!X393</f>
        <v>APAGADO</v>
      </c>
      <c r="T390">
        <f>'RESUMEN TOTAL'!Y393</f>
        <v>0</v>
      </c>
      <c r="U390">
        <f>'RESUMEN TOTAL'!Z393</f>
        <v>0</v>
      </c>
      <c r="V390" t="str">
        <f>'RESUMEN TOTAL'!AA393</f>
        <v>APAGADO</v>
      </c>
      <c r="W390" t="str">
        <f>'RESUMEN TOTAL'!AB393</f>
        <v>APAGADO</v>
      </c>
      <c r="X390" t="str">
        <f>'RESUMEN TOTAL'!AC393</f>
        <v>APAGADO</v>
      </c>
      <c r="Y390" t="str">
        <f>'RESUMEN TOTAL'!AD393</f>
        <v>APAGADO</v>
      </c>
      <c r="Z390" t="str">
        <f>'RESUMEN TOTAL'!AE393</f>
        <v>APAGADO</v>
      </c>
      <c r="AA390" t="str">
        <f>'RESUMEN TOTAL'!AF393</f>
        <v>APAGADO</v>
      </c>
      <c r="AB390" t="str">
        <f>'RESUMEN TOTAL'!AG393</f>
        <v>APAGADO</v>
      </c>
      <c r="AC390">
        <f>'RESUMEN TOTAL'!AH393</f>
        <v>0</v>
      </c>
      <c r="AD390">
        <f>'RESUMEN TOTAL'!AI393</f>
        <v>0</v>
      </c>
      <c r="AE390" t="str">
        <f>'RESUMEN TOTAL'!AJ393</f>
        <v>APAGADO</v>
      </c>
      <c r="AF390" t="str">
        <f>'RESUMEN TOTAL'!AK393</f>
        <v>APAGADO</v>
      </c>
      <c r="AG390">
        <f>'RESUMEN TOTAL'!AL393</f>
        <v>0</v>
      </c>
      <c r="AH390">
        <f>'RESUMEN TOTAL'!AM393</f>
        <v>0</v>
      </c>
      <c r="AI390">
        <f>'RESUMEN TOTAL'!AN393</f>
        <v>0</v>
      </c>
    </row>
    <row r="391" spans="1:35" x14ac:dyDescent="0.3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 t="str">
        <f>'RESUMEN TOTAL'!K394</f>
        <v>APAGADO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</row>
    <row r="392" spans="1:35" x14ac:dyDescent="0.3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 t="str">
        <f>'RESUMEN TOTAL'!K395</f>
        <v>APAGADO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</row>
    <row r="393" spans="1:35" x14ac:dyDescent="0.3">
      <c r="A393" t="str">
        <f>'RESUMEN TOTAL'!A397</f>
        <v>VILLA AURORA</v>
      </c>
      <c r="B393" t="str">
        <f>'RESUMEN TOTAL'!B397</f>
        <v>VAU 01</v>
      </c>
      <c r="C393" t="str">
        <f>'RESUMEN TOTAL'!D397</f>
        <v>San Martin y Monteverde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>
        <f>'RESUMEN TOTAL'!AM397</f>
        <v>0</v>
      </c>
      <c r="AI393">
        <f>'RESUMEN TOTAL'!AN397</f>
        <v>0</v>
      </c>
    </row>
    <row r="394" spans="1:35" x14ac:dyDescent="0.3">
      <c r="A394" t="str">
        <f>'RESUMEN TOTAL'!A398</f>
        <v>SAN EMILIO</v>
      </c>
      <c r="B394" t="str">
        <f>'RESUMEN TOTAL'!B398</f>
        <v>VAU 02</v>
      </c>
      <c r="C394" t="str">
        <f>'RESUMEN TOTAL'!D398</f>
        <v>San Martin y Lope de Vega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>
        <f>'RESUMEN TOTAL'!AM398</f>
        <v>0</v>
      </c>
      <c r="AI394">
        <f>'RESUMEN TOTAL'!AN398</f>
        <v>0</v>
      </c>
    </row>
    <row r="395" spans="1:35" x14ac:dyDescent="0.3">
      <c r="A395" t="str">
        <f>'RESUMEN TOTAL'!A399</f>
        <v>VILLA AURORA</v>
      </c>
      <c r="B395" t="str">
        <f>'RESUMEN TOTAL'!B399</f>
        <v>VAU03 (fija 1)</v>
      </c>
      <c r="C395" t="str">
        <f>'RESUMEN TOTAL'!D399</f>
        <v>PIZZURNO Y NUESTRAS MALVINAS</v>
      </c>
      <c r="D395" t="str">
        <f>'RESUMEN TOTAL'!E399</f>
        <v>Fija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>
        <f>'RESUMEN TOTAL'!AM399</f>
        <v>0</v>
      </c>
      <c r="AI395">
        <f>'RESUMEN TOTAL'!AN399</f>
        <v>0</v>
      </c>
    </row>
    <row r="396" spans="1:35" x14ac:dyDescent="0.3">
      <c r="A396" t="str">
        <f>'RESUMEN TOTAL'!A400</f>
        <v>VILLA AURORA</v>
      </c>
      <c r="B396" t="str">
        <f>'RESUMEN TOTAL'!B400</f>
        <v>VAU04 (fija 2)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>
        <f>'RESUMEN TOTAL'!AM400</f>
        <v>0</v>
      </c>
      <c r="AI396">
        <f>'RESUMEN TOTAL'!AN400</f>
        <v>0</v>
      </c>
    </row>
    <row r="397" spans="1:35" x14ac:dyDescent="0.3">
      <c r="A397" t="str">
        <f>'RESUMEN TOTAL'!A401</f>
        <v>VILLA AURORA</v>
      </c>
      <c r="B397" t="str">
        <f>'RESUMEN TOTAL'!B401</f>
        <v>VAU05 (fija 1)</v>
      </c>
      <c r="C397" t="str">
        <f>'RESUMEN TOTAL'!D401</f>
        <v>GUIDO SPANO Y VICTORINO DE LA PLAZA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>
        <f>'RESUMEN TOTAL'!AM401</f>
        <v>0</v>
      </c>
      <c r="AI397">
        <f>'RESUMEN TOTAL'!AN401</f>
        <v>0</v>
      </c>
    </row>
    <row r="398" spans="1:35" x14ac:dyDescent="0.3">
      <c r="A398" t="str">
        <f>'RESUMEN TOTAL'!A402</f>
        <v>VILLA AURORA</v>
      </c>
      <c r="B398" t="str">
        <f>'RESUMEN TOTAL'!B402</f>
        <v>VAU06 (fija 2)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>
        <f>'RESUMEN TOTAL'!AM402</f>
        <v>0</v>
      </c>
      <c r="AI398">
        <f>'RESUMEN TOTAL'!AN402</f>
        <v>0</v>
      </c>
    </row>
    <row r="399" spans="1:35" x14ac:dyDescent="0.3">
      <c r="A399" t="str">
        <f>'RESUMEN TOTAL'!A403</f>
        <v>VILLA AURORA</v>
      </c>
      <c r="B399" t="str">
        <f>'RESUMEN TOTAL'!B403</f>
        <v>VAU 07</v>
      </c>
      <c r="C399" t="str">
        <f>'RESUMEN TOTAL'!D403</f>
        <v>VICTORINO DE LA PLAZA Y MONTEVERDE</v>
      </c>
      <c r="D399" t="str">
        <f>'RESUMEN TOTAL'!E403</f>
        <v>Domo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>
        <f>'RESUMEN TOTAL'!AM403</f>
        <v>0</v>
      </c>
      <c r="AI399">
        <f>'RESUMEN TOTAL'!AN403</f>
        <v>0</v>
      </c>
    </row>
    <row r="400" spans="1:35" x14ac:dyDescent="0.3">
      <c r="A400" t="str">
        <f>'RESUMEN TOTAL'!A404</f>
        <v>VILLA AURORA</v>
      </c>
      <c r="B400" t="str">
        <f>'RESUMEN TOTAL'!B404</f>
        <v>VAU08</v>
      </c>
      <c r="C400" t="str">
        <f>'RESUMEN TOTAL'!D404</f>
        <v>MONTEVERDE Y WASHINGTON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>
        <f>'RESUMEN TOTAL'!AM404</f>
        <v>0</v>
      </c>
      <c r="AI400">
        <f>'RESUMEN TOTAL'!AN404</f>
        <v>0</v>
      </c>
    </row>
    <row r="401" spans="1:35" x14ac:dyDescent="0.3">
      <c r="A401" t="str">
        <f>'RESUMEN TOTAL'!A405</f>
        <v>VILLA DEL PLATA</v>
      </c>
      <c r="B401" t="str">
        <f>'RESUMEN TOTAL'!B405</f>
        <v>VDPL02</v>
      </c>
      <c r="C401" t="str">
        <f>'RESUMEN TOTAL'!D405</f>
        <v>Thevenet y Berutti</v>
      </c>
      <c r="D401" t="str">
        <f>'RESUMEN TOTAL'!E405</f>
        <v>Domo</v>
      </c>
      <c r="E401" t="str">
        <f>'RESUMEN TOTAL'!F405</f>
        <v>Fibra Optica</v>
      </c>
      <c r="F401" t="str">
        <f>'RESUMEN TOTAL'!K405</f>
        <v>APAGADO</v>
      </c>
      <c r="G401" t="str">
        <f>'RESUMEN TOTAL'!L405</f>
        <v>APAGADO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 t="str">
        <f>'RESUMEN TOTAL'!Q405</f>
        <v>APAGADO</v>
      </c>
      <c r="M401" t="str">
        <f>'RESUMEN TOTAL'!R405</f>
        <v>APAGADO</v>
      </c>
      <c r="N401" t="str">
        <f>'RESUMEN TOTAL'!S405</f>
        <v>APAGADO</v>
      </c>
      <c r="O401" t="str">
        <f>'RESUMEN TOTAL'!T405</f>
        <v>APAGADO</v>
      </c>
      <c r="P401" t="str">
        <f>'RESUMEN TOTAL'!U405</f>
        <v>APAGADO</v>
      </c>
      <c r="Q401" t="str">
        <f>'RESUMEN TOTAL'!V405</f>
        <v>APAGADO</v>
      </c>
      <c r="R401" t="str">
        <f>'RESUMEN TOTAL'!W405</f>
        <v>APAGADO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>
        <f>'RESUMEN TOTAL'!AM405</f>
        <v>0</v>
      </c>
      <c r="AI401">
        <f>'RESUMEN TOTAL'!AN405</f>
        <v>0</v>
      </c>
    </row>
    <row r="402" spans="1:35" x14ac:dyDescent="0.3">
      <c r="A402" t="str">
        <f>'RESUMEN TOTAL'!A406</f>
        <v>VILLA DEL PLATA</v>
      </c>
      <c r="B402" t="str">
        <f>'RESUMEN TOTAL'!B406</f>
        <v>VDPL03</v>
      </c>
      <c r="C402" t="str">
        <f>'RESUMEN TOTAL'!D406</f>
        <v>Neuquen y Alvarado</v>
      </c>
      <c r="D402" t="str">
        <f>'RESUMEN TOTAL'!E406</f>
        <v>Domo</v>
      </c>
      <c r="E402" t="str">
        <f>'RESUMEN TOTAL'!F406</f>
        <v>Radio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>
        <f>'RESUMEN TOTAL'!AM406</f>
        <v>0</v>
      </c>
      <c r="AI402">
        <f>'RESUMEN TOTAL'!AN406</f>
        <v>0</v>
      </c>
    </row>
    <row r="403" spans="1:35" x14ac:dyDescent="0.3">
      <c r="A403" t="str">
        <f>'RESUMEN TOTAL'!A407</f>
        <v>VILLA DEL PLATA</v>
      </c>
      <c r="B403" t="str">
        <f>'RESUMEN TOTAL'!B407</f>
        <v>VDPL04</v>
      </c>
      <c r="C403" t="str">
        <f>'RESUMEN TOTAL'!D407</f>
        <v>Neuquen y Diagonal Guemes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>
        <f>'RESUMEN TOTAL'!AM407</f>
        <v>0</v>
      </c>
      <c r="AI403">
        <f>'RESUMEN TOTAL'!AN407</f>
        <v>0</v>
      </c>
    </row>
    <row r="404" spans="1:35" x14ac:dyDescent="0.3">
      <c r="A404" t="str">
        <f>'RESUMEN TOTAL'!A408</f>
        <v>VILLA DEL PLATA</v>
      </c>
      <c r="B404" t="str">
        <f>'RESUMEN TOTAL'!B408</f>
        <v>VDPL05</v>
      </c>
      <c r="C404" t="str">
        <f>'RESUMEN TOTAL'!D408</f>
        <v>Ruta 36 y Abraham</v>
      </c>
      <c r="D404" t="str">
        <f>'RESUMEN TOTAL'!E408</f>
        <v>Domo</v>
      </c>
      <c r="E404" t="str">
        <f>'RESUMEN TOTAL'!F408</f>
        <v>PTO A FO</v>
      </c>
      <c r="F404">
        <f>'RESUMEN TOTAL'!K408</f>
        <v>0</v>
      </c>
      <c r="G404" t="str">
        <f>'RESUMEN TOTAL'!L408</f>
        <v>APAGADO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 t="str">
        <f>'RESUMEN TOTAL'!V408</f>
        <v>APAGADO</v>
      </c>
      <c r="R404">
        <f>'RESUMEN TOTAL'!W408</f>
        <v>0</v>
      </c>
      <c r="S404">
        <f>'RESUMEN TOTAL'!X408</f>
        <v>0</v>
      </c>
      <c r="T404" t="str">
        <f>'RESUMEN TOTAL'!Y408</f>
        <v>APAGADO</v>
      </c>
      <c r="U404" t="str">
        <f>'RESUMEN TOTAL'!Z408</f>
        <v>APAGADO</v>
      </c>
      <c r="V404">
        <f>'RESUMEN TOTAL'!AA408</f>
        <v>0</v>
      </c>
      <c r="W404" t="str">
        <f>'RESUMEN TOTAL'!AB408</f>
        <v>APAGADO</v>
      </c>
      <c r="X404" t="str">
        <f>'RESUMEN TOTAL'!AC408</f>
        <v>APAGADO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>
        <f>'RESUMEN TOTAL'!AM408</f>
        <v>0</v>
      </c>
      <c r="AI404">
        <f>'RESUMEN TOTAL'!AN408</f>
        <v>0</v>
      </c>
    </row>
    <row r="405" spans="1:35" x14ac:dyDescent="0.3">
      <c r="A405" t="str">
        <f>'RESUMEN TOTAL'!A409</f>
        <v>VILLA ANGELICA</v>
      </c>
      <c r="B405" t="str">
        <f>'RESUMEN TOTAL'!B409</f>
        <v>VDPL06</v>
      </c>
      <c r="C405" t="str">
        <f>'RESUMEN TOTAL'!D409</f>
        <v>Thevenet e/ Islas Orcadas y Gardel</v>
      </c>
      <c r="D405" t="str">
        <f>'RESUMEN TOTAL'!E409</f>
        <v>Domo</v>
      </c>
      <c r="E405" t="str">
        <f>'RESUMEN TOTAL'!F409</f>
        <v>Radio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>
        <f>'RESUMEN TOTAL'!AM409</f>
        <v>0</v>
      </c>
      <c r="AI405">
        <f>'RESUMEN TOTAL'!AN409</f>
        <v>0</v>
      </c>
    </row>
    <row r="406" spans="1:35" x14ac:dyDescent="0.3">
      <c r="A406" t="str">
        <f>'RESUMEN TOTAL'!A410</f>
        <v>VILLA HUDSON</v>
      </c>
      <c r="B406" t="str">
        <f>'RESUMEN TOTAL'!B410</f>
        <v>VHS 01</v>
      </c>
      <c r="C406" t="str">
        <f>'RESUMEN TOTAL'!D410</f>
        <v>AV. HUDSON Y AV. LUJAN</v>
      </c>
      <c r="D406" t="str">
        <f>'RESUMEN TOTAL'!E410</f>
        <v>DOMO</v>
      </c>
      <c r="E406" t="str">
        <f>'RESUMEN TOTAL'!F410</f>
        <v>Fibra Optica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 t="str">
        <f>'RESUMEN TOTAL'!AA410</f>
        <v>APAGADO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>
        <f>'RESUMEN TOTAL'!AM410</f>
        <v>0</v>
      </c>
      <c r="AI406">
        <f>'RESUMEN TOTAL'!AN410</f>
        <v>0</v>
      </c>
    </row>
    <row r="407" spans="1:35" x14ac:dyDescent="0.3">
      <c r="A407" t="str">
        <f>'RESUMEN TOTAL'!A411</f>
        <v>VILLA HUDSON</v>
      </c>
      <c r="B407" t="str">
        <f>'RESUMEN TOTAL'!B411</f>
        <v>VHS 02</v>
      </c>
      <c r="C407" t="str">
        <f>'RESUMEN TOTAL'!D411</f>
        <v>AV. LUJAN Y CALLE 909 A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 t="str">
        <f>'RESUMEN TOTAL'!AA411</f>
        <v>APAGADO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>
        <f>'RESUMEN TOTAL'!AM411</f>
        <v>0</v>
      </c>
      <c r="AI407">
        <f>'RESUMEN TOTAL'!AN411</f>
        <v>0</v>
      </c>
    </row>
    <row r="408" spans="1:35" x14ac:dyDescent="0.3">
      <c r="A408" t="str">
        <f>'RESUMEN TOTAL'!A412</f>
        <v>VILLA HUDSON</v>
      </c>
      <c r="B408" t="str">
        <f>'RESUMEN TOTAL'!B412</f>
        <v>VHS 03 (fija 1)</v>
      </c>
      <c r="C408" t="str">
        <f>'RESUMEN TOTAL'!D412</f>
        <v>AV. HUDSON Y LOS INMIGRANTES</v>
      </c>
      <c r="D408" t="str">
        <f>'RESUMEN TOTAL'!E412</f>
        <v>Fija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 t="str">
        <f>'RESUMEN TOTAL'!AA412</f>
        <v>APAGADO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>
        <f>'RESUMEN TOTAL'!AM412</f>
        <v>0</v>
      </c>
      <c r="AI408">
        <f>'RESUMEN TOTAL'!AN412</f>
        <v>0</v>
      </c>
    </row>
    <row r="409" spans="1:35" x14ac:dyDescent="0.3">
      <c r="A409" t="str">
        <f>'RESUMEN TOTAL'!A413</f>
        <v>VILLA HUDSON</v>
      </c>
      <c r="B409" t="str">
        <f>'RESUMEN TOTAL'!B413</f>
        <v>VHS 04 (fija 2)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 t="str">
        <f>'RESUMEN TOTAL'!AA413</f>
        <v>APAGADO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>
        <f>'RESUMEN TOTAL'!AM413</f>
        <v>0</v>
      </c>
      <c r="AI409">
        <f>'RESUMEN TOTAL'!AN413</f>
        <v>0</v>
      </c>
    </row>
    <row r="410" spans="1:35" x14ac:dyDescent="0.3">
      <c r="A410" t="str">
        <f>'RESUMEN TOTAL'!A414</f>
        <v>VILLA ARIAS</v>
      </c>
      <c r="B410" t="str">
        <f>'RESUMEN TOTAL'!B414</f>
        <v>VLA 01 (fija 1)</v>
      </c>
      <c r="C410" t="str">
        <f>'RESUMEN TOTAL'!D414</f>
        <v>820 Y SOLER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>
        <f>'RESUMEN TOTAL'!AM414</f>
        <v>0</v>
      </c>
      <c r="AI410">
        <f>'RESUMEN TOTAL'!AN414</f>
        <v>0</v>
      </c>
    </row>
    <row r="411" spans="1:35" x14ac:dyDescent="0.3">
      <c r="A411" t="str">
        <f>'RESUMEN TOTAL'!A415</f>
        <v>VILLA ARIAS</v>
      </c>
      <c r="B411" t="str">
        <f>'RESUMEN TOTAL'!B415</f>
        <v>VLA 02</v>
      </c>
      <c r="C411" t="str">
        <f>'RESUMEN TOTAL'!D415</f>
        <v>ESPORA Y HUDSON</v>
      </c>
      <c r="D411" t="str">
        <f>'RESUMEN TOTAL'!E415</f>
        <v>DOMO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>
        <f>'RESUMEN TOTAL'!AM415</f>
        <v>0</v>
      </c>
      <c r="AI411">
        <f>'RESUMEN TOTAL'!AN415</f>
        <v>0</v>
      </c>
    </row>
    <row r="412" spans="1:35" x14ac:dyDescent="0.3">
      <c r="A412" t="str">
        <f>'RESUMEN TOTAL'!A416</f>
        <v>VILLA ARIAS</v>
      </c>
      <c r="B412" t="str">
        <f>'RESUMEN TOTAL'!B416</f>
        <v>VLA03 (fija 2)</v>
      </c>
      <c r="C412" t="str">
        <f>'RESUMEN TOTAL'!D416</f>
        <v>820 y SOLER</v>
      </c>
      <c r="D412" t="str">
        <f>'RESUMEN TOTAL'!E416</f>
        <v>Fija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>
        <f>'RESUMEN TOTAL'!AM416</f>
        <v>0</v>
      </c>
      <c r="AI412">
        <f>'RESUMEN TOTAL'!AN416</f>
        <v>0</v>
      </c>
    </row>
    <row r="413" spans="1:35" x14ac:dyDescent="0.3">
      <c r="A413" t="str">
        <f>'RESUMEN TOTAL'!A417</f>
        <v>VILLA ARIAS</v>
      </c>
      <c r="B413" t="str">
        <f>'RESUMEN TOTAL'!B417</f>
        <v>VLA04</v>
      </c>
      <c r="C413" t="str">
        <f>'RESUMEN TOTAL'!D417</f>
        <v>ESPORA Y MARTIN GRASS</v>
      </c>
      <c r="D413" t="str">
        <f>'RESUMEN TOTAL'!E417</f>
        <v>DOMO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>
        <f>'RESUMEN TOTAL'!AM417</f>
        <v>0</v>
      </c>
      <c r="AI413">
        <f>'RESUMEN TOTAL'!AN417</f>
        <v>0</v>
      </c>
    </row>
    <row r="414" spans="1:35" x14ac:dyDescent="0.3">
      <c r="A414" t="str">
        <f>'RESUMEN TOTAL'!A418</f>
        <v>VILLA ARIAS</v>
      </c>
      <c r="B414" t="str">
        <f>'RESUMEN TOTAL'!B418</f>
        <v>VLA05</v>
      </c>
      <c r="C414" t="str">
        <f>'RESUMEN TOTAL'!D418</f>
        <v>ESPORA Y 802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>
        <f>'RESUMEN TOTAL'!AM418</f>
        <v>0</v>
      </c>
      <c r="AI414">
        <f>'RESUMEN TOTAL'!AN418</f>
        <v>0</v>
      </c>
    </row>
    <row r="415" spans="1:35" x14ac:dyDescent="0.3">
      <c r="A415" t="str">
        <f>'RESUMEN TOTAL'!A419</f>
        <v>VILLA MONICA NUEVA</v>
      </c>
      <c r="B415" t="str">
        <f>'RESUMEN TOTAL'!B419</f>
        <v>VMO 02</v>
      </c>
      <c r="C415" t="str">
        <f>'RESUMEN TOTAL'!D419</f>
        <v>Rio Carapachay y Oroño</v>
      </c>
      <c r="D415" t="str">
        <f>'RESUMEN TOTAL'!E419</f>
        <v>Domo</v>
      </c>
      <c r="E415" t="str">
        <f>'RESUMEN TOTAL'!F419</f>
        <v>Radio</v>
      </c>
      <c r="F415" t="str">
        <f>'RESUMEN TOTAL'!K419</f>
        <v>APAGADO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>
        <f>'RESUMEN TOTAL'!AM419</f>
        <v>0</v>
      </c>
      <c r="AI415">
        <f>'RESUMEN TOTAL'!AN419</f>
        <v>0</v>
      </c>
    </row>
    <row r="416" spans="1:35" x14ac:dyDescent="0.3">
      <c r="A416" t="str">
        <f>'RESUMEN TOTAL'!A420</f>
        <v>VILLA MONICA NUEVA</v>
      </c>
      <c r="B416" t="str">
        <f>'RESUMEN TOTAL'!B420</f>
        <v>VMO 03 (fija 1)</v>
      </c>
      <c r="C416" t="str">
        <f>'RESUMEN TOTAL'!D420</f>
        <v>EVA PERON E/ OROÑO Y 734 A</v>
      </c>
      <c r="D416" t="str">
        <f>'RESUMEN TOTAL'!E420</f>
        <v>Fija</v>
      </c>
      <c r="E416" t="str">
        <f>'RESUMEN TOTAL'!F420</f>
        <v>Fibra Optica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>
        <f>'RESUMEN TOTAL'!AM420</f>
        <v>0</v>
      </c>
      <c r="AI416">
        <f>'RESUMEN TOTAL'!AN420</f>
        <v>0</v>
      </c>
    </row>
    <row r="417" spans="1:35" x14ac:dyDescent="0.3">
      <c r="A417" t="str">
        <f>'RESUMEN TOTAL'!A421</f>
        <v>VILLA MONICA NUEVA</v>
      </c>
      <c r="B417" t="str">
        <f>'RESUMEN TOTAL'!B421</f>
        <v>VMO 04 (fija 2)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>
        <f>'RESUMEN TOTAL'!AM421</f>
        <v>0</v>
      </c>
      <c r="AI417">
        <f>'RESUMEN TOTAL'!AN421</f>
        <v>0</v>
      </c>
    </row>
    <row r="418" spans="1:35" x14ac:dyDescent="0.3">
      <c r="A418" t="str">
        <f>'RESUMEN TOTAL'!A422</f>
        <v>VILLA MONICA NUEVA</v>
      </c>
      <c r="B418" t="str">
        <f>'RESUMEN TOTAL'!B422</f>
        <v>VMO 05</v>
      </c>
      <c r="C418" t="str">
        <f>'RESUMEN TOTAL'!D422</f>
        <v>OROÑO Y EVA PERON</v>
      </c>
      <c r="D418" t="str">
        <f>'RESUMEN TOTAL'!E422</f>
        <v>DOMO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>
        <f>'RESUMEN TOTAL'!AM422</f>
        <v>0</v>
      </c>
      <c r="AI418">
        <f>'RESUMEN TOTAL'!AN422</f>
        <v>0</v>
      </c>
    </row>
    <row r="419" spans="1:35" x14ac:dyDescent="0.3">
      <c r="A419" t="str">
        <f>'RESUMEN TOTAL'!A423</f>
        <v>VILLA MONICA NUEVA</v>
      </c>
      <c r="B419" t="str">
        <f>'RESUMEN TOTAL'!B423</f>
        <v>VMO01</v>
      </c>
      <c r="C419" t="str">
        <f>'RESUMEN TOTAL'!D423</f>
        <v>Eva Peron y Monseñor de las Casas</v>
      </c>
      <c r="D419" t="str">
        <f>'RESUMEN TOTAL'!E423</f>
        <v>DOMO</v>
      </c>
      <c r="E419" t="str">
        <f>'RESUMEN TOTAL'!F423</f>
        <v>Fibra Optica</v>
      </c>
      <c r="F419" t="str">
        <f>'RESUMEN TOTAL'!K423</f>
        <v>APAGADO</v>
      </c>
      <c r="G419" t="str">
        <f>'RESUMEN TOTAL'!L423</f>
        <v>APAGADO</v>
      </c>
      <c r="H419" t="str">
        <f>'RESUMEN TOTAL'!M423</f>
        <v>APAGADO</v>
      </c>
      <c r="I419" t="str">
        <f>'RESUMEN TOTAL'!N423</f>
        <v>APAGADO</v>
      </c>
      <c r="J419" t="str">
        <f>'RESUMEN TOTAL'!O423</f>
        <v>APAGADO</v>
      </c>
      <c r="K419" t="str">
        <f>'RESUMEN TOTAL'!P423</f>
        <v>APAGADO</v>
      </c>
      <c r="L419" t="str">
        <f>'RESUMEN TOTAL'!Q423</f>
        <v>APAGADO</v>
      </c>
      <c r="M419" t="str">
        <f>'RESUMEN TOTAL'!R423</f>
        <v>APAGADO</v>
      </c>
      <c r="N419" t="str">
        <f>'RESUMEN TOTAL'!S423</f>
        <v>APAGADO</v>
      </c>
      <c r="O419" t="str">
        <f>'RESUMEN TOTAL'!T423</f>
        <v>APAGADO</v>
      </c>
      <c r="P419" t="str">
        <f>'RESUMEN TOTAL'!U423</f>
        <v>APAGADO</v>
      </c>
      <c r="Q419" t="str">
        <f>'RESUMEN TOTAL'!V423</f>
        <v>APAGADO</v>
      </c>
      <c r="R419" t="str">
        <f>'RESUMEN TOTAL'!W423</f>
        <v>APAGADO</v>
      </c>
      <c r="S419" t="str">
        <f>'RESUMEN TOTAL'!X423</f>
        <v>APAGADO</v>
      </c>
      <c r="T419" t="str">
        <f>'RESUMEN TOTAL'!Y423</f>
        <v>APAGADO</v>
      </c>
      <c r="U419" t="str">
        <f>'RESUMEN TOTAL'!Z423</f>
        <v>APAGADO</v>
      </c>
      <c r="V419" t="str">
        <f>'RESUMEN TOTAL'!AA423</f>
        <v>APAGADO</v>
      </c>
      <c r="W419" t="str">
        <f>'RESUMEN TOTAL'!AB423</f>
        <v>APAGADO</v>
      </c>
      <c r="X419" t="str">
        <f>'RESUMEN TOTAL'!AC423</f>
        <v>APAGADO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>
        <f>'RESUMEN TOTAL'!AM423</f>
        <v>0</v>
      </c>
      <c r="AI419">
        <f>'RESUMEN TOTAL'!AN423</f>
        <v>0</v>
      </c>
    </row>
    <row r="420" spans="1:35" x14ac:dyDescent="0.3">
      <c r="A420" t="str">
        <f>'RESUMEN TOTAL'!A424</f>
        <v>VILLA MONICA VIEJA</v>
      </c>
      <c r="B420" t="str">
        <f>'RESUMEN TOTAL'!B424</f>
        <v>VMOV01 (fija 1)</v>
      </c>
      <c r="C420" t="str">
        <f>'RESUMEN TOTAL'!D424</f>
        <v>ATENAS E/ CAFFERATA Y ALEMANIA</v>
      </c>
      <c r="D420" t="str">
        <f>'RESUMEN TOTAL'!E424</f>
        <v>Fija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>
        <f>'RESUMEN TOTAL'!AM424</f>
        <v>0</v>
      </c>
      <c r="AI420">
        <f>'RESUMEN TOTAL'!AN424</f>
        <v>0</v>
      </c>
    </row>
    <row r="421" spans="1:35" x14ac:dyDescent="0.3">
      <c r="A421" t="str">
        <f>'RESUMEN TOTAL'!A425</f>
        <v>VILLA MONICA VIEJA</v>
      </c>
      <c r="B421" t="str">
        <f>'RESUMEN TOTAL'!B425</f>
        <v>VMOV 02 (fija 2)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>
        <f>'RESUMEN TOTAL'!AM425</f>
        <v>0</v>
      </c>
      <c r="AI421">
        <f>'RESUMEN TOTAL'!AN425</f>
        <v>0</v>
      </c>
    </row>
    <row r="422" spans="1:35" x14ac:dyDescent="0.3">
      <c r="A422" t="str">
        <f>'RESUMEN TOTAL'!A426</f>
        <v>VILLA MONICA VIEJA</v>
      </c>
      <c r="B422" t="str">
        <f>'RESUMEN TOTAL'!B426</f>
        <v>VMOV 03 (fija 1)</v>
      </c>
      <c r="C422" t="str">
        <f>'RESUMEN TOTAL'!D426</f>
        <v>ROMA E/ HOLANDA Y CAFFERATA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>
        <f>'RESUMEN TOTAL'!AM426</f>
        <v>0</v>
      </c>
      <c r="AI422">
        <f>'RESUMEN TOTAL'!AN426</f>
        <v>0</v>
      </c>
    </row>
    <row r="423" spans="1:35" x14ac:dyDescent="0.3">
      <c r="A423" t="str">
        <f>'RESUMEN TOTAL'!A427</f>
        <v>VILLA MONICA VIEJA</v>
      </c>
      <c r="B423" t="str">
        <f>'RESUMEN TOTAL'!B427</f>
        <v>VMOV04 (fija 2)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>
        <f>'RESUMEN TOTAL'!AM427</f>
        <v>0</v>
      </c>
      <c r="AI423">
        <f>'RESUMEN TOTAL'!AN427</f>
        <v>0</v>
      </c>
    </row>
    <row r="424" spans="1:35" x14ac:dyDescent="0.3">
      <c r="A424" t="str">
        <f>'RESUMEN TOTAL'!A428</f>
        <v>VILLA SAN LUIS</v>
      </c>
      <c r="B424" t="str">
        <f>'RESUMEN TOTAL'!B428</f>
        <v>VSL 01</v>
      </c>
      <c r="C424" t="str">
        <f>'RESUMEN TOTAL'!D428</f>
        <v>AV. HUDSON Y CACHEUTA</v>
      </c>
      <c r="D424" t="str">
        <f>'RESUMEN TOTAL'!E428</f>
        <v>DOMO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 t="str">
        <f>'RESUMEN TOTAL'!AA428</f>
        <v>APAGADO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>
        <f>'RESUMEN TOTAL'!AM428</f>
        <v>0</v>
      </c>
      <c r="AI424">
        <f>'RESUMEN TOTAL'!AN428</f>
        <v>0</v>
      </c>
    </row>
    <row r="425" spans="1:35" x14ac:dyDescent="0.3">
      <c r="A425" t="str">
        <f>'RESUMEN TOTAL'!A429</f>
        <v>VILLA SUSANA</v>
      </c>
      <c r="B425" t="str">
        <f>'RESUMEN TOTAL'!B429</f>
        <v>VSU01</v>
      </c>
      <c r="C425" t="str">
        <f>'RESUMEN TOTAL'!D429</f>
        <v>CJAL. JUAN BROWN Y SANTA FE</v>
      </c>
      <c r="D425" t="str">
        <f>'RESUMEN TOTAL'!E429</f>
        <v>DOMO</v>
      </c>
      <c r="E425" t="str">
        <f>'RESUMEN TOTAL'!F429</f>
        <v>Radio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>
        <f>'RESUMEN TOTAL'!AM429</f>
        <v>0</v>
      </c>
      <c r="AI425">
        <f>'RESUMEN TOTAL'!AN429</f>
        <v>0</v>
      </c>
    </row>
    <row r="426" spans="1:35" x14ac:dyDescent="0.3">
      <c r="A426" t="str">
        <f>'RESUMEN TOTAL'!A430</f>
        <v>VILLA SUSANA</v>
      </c>
      <c r="B426" t="str">
        <f>'RESUMEN TOTAL'!B430</f>
        <v>VSU 02</v>
      </c>
      <c r="C426" t="str">
        <f>'RESUMEN TOTAL'!D430</f>
        <v>CABELLO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>
        <f>'RESUMEN TOTAL'!AM430</f>
        <v>0</v>
      </c>
      <c r="AI426">
        <f>'RESUMEN TOTAL'!AN430</f>
        <v>0</v>
      </c>
    </row>
    <row r="427" spans="1:35" x14ac:dyDescent="0.3">
      <c r="A427" t="str">
        <f>'RESUMEN TOTAL'!A431</f>
        <v>VILLA SUSANA</v>
      </c>
      <c r="B427" t="str">
        <f>'RESUMEN TOTAL'!B431</f>
        <v>VSU 03</v>
      </c>
      <c r="C427" t="str">
        <f>'RESUMEN TOTAL'!D431</f>
        <v>EE.UU Y SERRANO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>
        <f>'RESUMEN TOTAL'!AM431</f>
        <v>0</v>
      </c>
      <c r="AI427">
        <f>'RESUMEN TOTAL'!AN431</f>
        <v>0</v>
      </c>
    </row>
    <row r="428" spans="1:35" x14ac:dyDescent="0.3">
      <c r="A428" t="str">
        <f>'RESUMEN TOTAL'!A432</f>
        <v>VILLA SUSANA</v>
      </c>
      <c r="B428" t="str">
        <f>'RESUMEN TOTAL'!B432</f>
        <v>VSU 04</v>
      </c>
      <c r="C428" t="str">
        <f>'RESUMEN TOTAL'!D432</f>
        <v>Aniceto Diaz y Cordoba</v>
      </c>
      <c r="D428" t="str">
        <f>'RESUMEN TOTAL'!E432</f>
        <v>fija</v>
      </c>
      <c r="E428" t="str">
        <f>'RESUMEN TOTAL'!F432</f>
        <v>Fibra Optica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>
        <f>'RESUMEN TOTAL'!T432</f>
        <v>0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>
        <f>'RESUMEN TOTAL'!AM432</f>
        <v>0</v>
      </c>
      <c r="AI428">
        <f>'RESUMEN TOTAL'!AN432</f>
        <v>0</v>
      </c>
    </row>
    <row r="429" spans="1:35" x14ac:dyDescent="0.3">
      <c r="A429" t="str">
        <f>'RESUMEN TOTAL'!A433</f>
        <v>VILLA SUSANA</v>
      </c>
      <c r="B429" t="str">
        <f>'RESUMEN TOTAL'!B433</f>
        <v>VSU 05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>
        <f>'RESUMEN TOTAL'!AM433</f>
        <v>0</v>
      </c>
      <c r="AI429">
        <f>'RESUMEN TOTAL'!AN433</f>
        <v>0</v>
      </c>
    </row>
    <row r="430" spans="1:35" x14ac:dyDescent="0.3">
      <c r="A430" t="str">
        <f>'RESUMEN TOTAL'!A435</f>
        <v>ZEBALLOS</v>
      </c>
      <c r="B430" t="str">
        <f>'RESUMEN TOTAL'!B435</f>
        <v>ZEB02</v>
      </c>
      <c r="C430" t="str">
        <f>'RESUMEN TOTAL'!D435</f>
        <v>Quinquela Martin y Sgo. del Estero</v>
      </c>
      <c r="D430" t="str">
        <f>'RESUMEN TOTAL'!E435</f>
        <v>Domo</v>
      </c>
      <c r="E430" t="str">
        <f>'RESUMEN TOTAL'!F435</f>
        <v>Radio</v>
      </c>
      <c r="F430">
        <f>'RESUMEN TOTAL'!K435</f>
        <v>0</v>
      </c>
      <c r="G430">
        <f>'RESUMEN TOTAL'!L435</f>
        <v>0</v>
      </c>
      <c r="H430">
        <f>'RESUMEN TOTAL'!M435</f>
        <v>0</v>
      </c>
      <c r="I430">
        <f>'RESUMEN TOTAL'!N435</f>
        <v>0</v>
      </c>
      <c r="J430">
        <f>'RESUMEN TOTAL'!O435</f>
        <v>0</v>
      </c>
      <c r="K430">
        <f>'RESUMEN TOTAL'!P435</f>
        <v>0</v>
      </c>
      <c r="L430">
        <f>'RESUMEN TOTAL'!Q435</f>
        <v>0</v>
      </c>
      <c r="M430">
        <f>'RESUMEN TOTAL'!R435</f>
        <v>0</v>
      </c>
      <c r="N430">
        <f>'RESUMEN TOTAL'!S435</f>
        <v>0</v>
      </c>
      <c r="O430">
        <f>'RESUMEN TOTAL'!T435</f>
        <v>0</v>
      </c>
      <c r="P430">
        <f>'RESUMEN TOTAL'!U435</f>
        <v>0</v>
      </c>
      <c r="Q430">
        <f>'RESUMEN TOTAL'!V435</f>
        <v>0</v>
      </c>
      <c r="R430">
        <f>'RESUMEN TOTAL'!W435</f>
        <v>0</v>
      </c>
      <c r="S430">
        <f>'RESUMEN TOTAL'!X435</f>
        <v>0</v>
      </c>
      <c r="T430">
        <f>'RESUMEN TOTAL'!Y435</f>
        <v>0</v>
      </c>
      <c r="U430">
        <f>'RESUMEN TOTAL'!Z435</f>
        <v>0</v>
      </c>
      <c r="V430">
        <f>'RESUMEN TOTAL'!AA435</f>
        <v>0</v>
      </c>
      <c r="W430">
        <f>'RESUMEN TOTAL'!AB435</f>
        <v>0</v>
      </c>
      <c r="X430">
        <f>'RESUMEN TOTAL'!AC435</f>
        <v>0</v>
      </c>
      <c r="Y430">
        <f>'RESUMEN TOTAL'!AD435</f>
        <v>0</v>
      </c>
      <c r="Z430">
        <f>'RESUMEN TOTAL'!AE435</f>
        <v>0</v>
      </c>
      <c r="AA430">
        <f>'RESUMEN TOTAL'!AF435</f>
        <v>0</v>
      </c>
      <c r="AB430">
        <f>'RESUMEN TOTAL'!AG435</f>
        <v>0</v>
      </c>
      <c r="AC430">
        <f>'RESUMEN TOTAL'!AH435</f>
        <v>0</v>
      </c>
      <c r="AD430">
        <f>'RESUMEN TOTAL'!AI435</f>
        <v>0</v>
      </c>
      <c r="AE430">
        <f>'RESUMEN TOTAL'!AJ435</f>
        <v>0</v>
      </c>
      <c r="AF430">
        <f>'RESUMEN TOTAL'!AK435</f>
        <v>0</v>
      </c>
      <c r="AG430">
        <f>'RESUMEN TOTAL'!AL435</f>
        <v>0</v>
      </c>
      <c r="AH430">
        <f>'RESUMEN TOTAL'!AM435</f>
        <v>0</v>
      </c>
      <c r="AI430">
        <f>'RESUMEN TOTAL'!AN435</f>
        <v>0</v>
      </c>
    </row>
    <row r="431" spans="1:35" x14ac:dyDescent="0.3">
      <c r="A431" t="str">
        <f>'RESUMEN TOTAL'!A436</f>
        <v>9 DE JULIO</v>
      </c>
      <c r="B431" t="str">
        <f>'RESUMEN TOTAL'!B436</f>
        <v>ZEB03</v>
      </c>
      <c r="C431" t="str">
        <f>'RESUMEN TOTAL'!D436</f>
        <v>Quinquela Martin y Pte. Peron</v>
      </c>
      <c r="D431" t="str">
        <f>'RESUMEN TOTAL'!E436</f>
        <v>Domo</v>
      </c>
      <c r="E431" t="str">
        <f>'RESUMEN TOTAL'!F436</f>
        <v>Radio</v>
      </c>
      <c r="F431">
        <f>'RESUMEN TOTAL'!K436</f>
        <v>0</v>
      </c>
      <c r="G431">
        <f>'RESUMEN TOTAL'!L436</f>
        <v>0</v>
      </c>
      <c r="H431">
        <f>'RESUMEN TOTAL'!M436</f>
        <v>0</v>
      </c>
      <c r="I431">
        <f>'RESUMEN TOTAL'!N436</f>
        <v>0</v>
      </c>
      <c r="J431">
        <f>'RESUMEN TOTAL'!O436</f>
        <v>0</v>
      </c>
      <c r="K431">
        <f>'RESUMEN TOTAL'!P436</f>
        <v>0</v>
      </c>
      <c r="L431" t="str">
        <f>'RESUMEN TOTAL'!Q436</f>
        <v>APAGADO</v>
      </c>
      <c r="M431">
        <f>'RESUMEN TOTAL'!R436</f>
        <v>0</v>
      </c>
      <c r="N431">
        <f>'RESUMEN TOTAL'!S436</f>
        <v>0</v>
      </c>
      <c r="O431">
        <f>'RESUMEN TOTAL'!T436</f>
        <v>0</v>
      </c>
      <c r="P431">
        <f>'RESUMEN TOTAL'!U436</f>
        <v>0</v>
      </c>
      <c r="Q431">
        <f>'RESUMEN TOTAL'!V436</f>
        <v>0</v>
      </c>
      <c r="R431">
        <f>'RESUMEN TOTAL'!W436</f>
        <v>0</v>
      </c>
      <c r="S431">
        <f>'RESUMEN TOTAL'!X436</f>
        <v>0</v>
      </c>
      <c r="T431">
        <f>'RESUMEN TOTAL'!Y436</f>
        <v>0</v>
      </c>
      <c r="U431">
        <f>'RESUMEN TOTAL'!Z436</f>
        <v>0</v>
      </c>
      <c r="V431">
        <f>'RESUMEN TOTAL'!AA436</f>
        <v>0</v>
      </c>
      <c r="W431">
        <f>'RESUMEN TOTAL'!AB436</f>
        <v>0</v>
      </c>
      <c r="X431">
        <f>'RESUMEN TOTAL'!AC436</f>
        <v>0</v>
      </c>
      <c r="Y431">
        <f>'RESUMEN TOTAL'!AD436</f>
        <v>0</v>
      </c>
      <c r="Z431">
        <f>'RESUMEN TOTAL'!AE436</f>
        <v>0</v>
      </c>
      <c r="AA431">
        <f>'RESUMEN TOTAL'!AF436</f>
        <v>0</v>
      </c>
      <c r="AB431">
        <f>'RESUMEN TOTAL'!AG436</f>
        <v>0</v>
      </c>
      <c r="AC431">
        <f>'RESUMEN TOTAL'!AH436</f>
        <v>0</v>
      </c>
      <c r="AD431">
        <f>'RESUMEN TOTAL'!AI436</f>
        <v>0</v>
      </c>
      <c r="AE431">
        <f>'RESUMEN TOTAL'!AJ436</f>
        <v>0</v>
      </c>
      <c r="AF431">
        <f>'RESUMEN TOTAL'!AK436</f>
        <v>0</v>
      </c>
      <c r="AG431">
        <f>'RESUMEN TOTAL'!AL436</f>
        <v>0</v>
      </c>
      <c r="AH431">
        <f>'RESUMEN TOTAL'!AM436</f>
        <v>0</v>
      </c>
      <c r="AI431">
        <f>'RESUMEN TOTAL'!AN436</f>
        <v>0</v>
      </c>
    </row>
    <row r="432" spans="1:35" x14ac:dyDescent="0.3">
      <c r="A432" t="str">
        <f>'RESUMEN TOTAL'!A437</f>
        <v>ZEBALLOS</v>
      </c>
      <c r="B432" t="str">
        <f>'RESUMEN TOTAL'!B437</f>
        <v>ZEB04</v>
      </c>
      <c r="C432" t="str">
        <f>'RESUMEN TOTAL'!D437</f>
        <v>THEVENET Y DIAGONAL GRANADEROS</v>
      </c>
      <c r="D432" t="str">
        <f>'RESUMEN TOTAL'!E437</f>
        <v>DOMO</v>
      </c>
      <c r="E432" t="str">
        <f>'RESUMEN TOTAL'!F437</f>
        <v>Radio</v>
      </c>
      <c r="F432">
        <f>'RESUMEN TOTAL'!K437</f>
        <v>0</v>
      </c>
      <c r="G432">
        <f>'RESUMEN TOTAL'!L437</f>
        <v>0</v>
      </c>
      <c r="H432">
        <f>'RESUMEN TOTAL'!M437</f>
        <v>0</v>
      </c>
      <c r="I432">
        <f>'RESUMEN TOTAL'!N437</f>
        <v>0</v>
      </c>
      <c r="J432">
        <f>'RESUMEN TOTAL'!O437</f>
        <v>0</v>
      </c>
      <c r="K432">
        <f>'RESUMEN TOTAL'!P437</f>
        <v>0</v>
      </c>
      <c r="L432">
        <f>'RESUMEN TOTAL'!Q437</f>
        <v>0</v>
      </c>
      <c r="M432">
        <f>'RESUMEN TOTAL'!R437</f>
        <v>0</v>
      </c>
      <c r="N432">
        <f>'RESUMEN TOTAL'!S437</f>
        <v>0</v>
      </c>
      <c r="O432">
        <f>'RESUMEN TOTAL'!T437</f>
        <v>0</v>
      </c>
      <c r="P432">
        <f>'RESUMEN TOTAL'!U437</f>
        <v>0</v>
      </c>
      <c r="Q432">
        <f>'RESUMEN TOTAL'!V437</f>
        <v>0</v>
      </c>
      <c r="R432">
        <f>'RESUMEN TOTAL'!W437</f>
        <v>0</v>
      </c>
      <c r="S432">
        <f>'RESUMEN TOTAL'!X437</f>
        <v>0</v>
      </c>
      <c r="T432">
        <f>'RESUMEN TOTAL'!Y437</f>
        <v>0</v>
      </c>
      <c r="U432">
        <f>'RESUMEN TOTAL'!Z437</f>
        <v>0</v>
      </c>
      <c r="V432">
        <f>'RESUMEN TOTAL'!AA437</f>
        <v>0</v>
      </c>
      <c r="W432">
        <f>'RESUMEN TOTAL'!AB437</f>
        <v>0</v>
      </c>
      <c r="X432">
        <f>'RESUMEN TOTAL'!AC437</f>
        <v>0</v>
      </c>
      <c r="Y432">
        <f>'RESUMEN TOTAL'!AD437</f>
        <v>0</v>
      </c>
      <c r="Z432">
        <f>'RESUMEN TOTAL'!AE437</f>
        <v>0</v>
      </c>
      <c r="AA432">
        <f>'RESUMEN TOTAL'!AF437</f>
        <v>0</v>
      </c>
      <c r="AB432">
        <f>'RESUMEN TOTAL'!AG437</f>
        <v>0</v>
      </c>
      <c r="AC432">
        <f>'RESUMEN TOTAL'!AH437</f>
        <v>0</v>
      </c>
      <c r="AD432">
        <f>'RESUMEN TOTAL'!AI437</f>
        <v>0</v>
      </c>
      <c r="AE432">
        <f>'RESUMEN TOTAL'!AJ437</f>
        <v>0</v>
      </c>
      <c r="AF432">
        <f>'RESUMEN TOTAL'!AK437</f>
        <v>0</v>
      </c>
      <c r="AG432">
        <f>'RESUMEN TOTAL'!AL437</f>
        <v>0</v>
      </c>
      <c r="AH432">
        <f>'RESUMEN TOTAL'!AM437</f>
        <v>0</v>
      </c>
      <c r="AI432">
        <f>'RESUMEN TOTAL'!AN437</f>
        <v>0</v>
      </c>
    </row>
    <row r="433" spans="1:35" x14ac:dyDescent="0.3">
      <c r="A433" t="str">
        <f>'RESUMEN TOTAL'!A438</f>
        <v>ZEBALLOS</v>
      </c>
      <c r="B433" t="str">
        <f>'RESUMEN TOTAL'!B438</f>
        <v>ZEB 05</v>
      </c>
      <c r="C433" t="str">
        <f>'RESUMEN TOTAL'!D438</f>
        <v>DIAG. GRANADEROS Y 214 BIS</v>
      </c>
      <c r="D433" t="str">
        <f>'RESUMEN TOTAL'!E438</f>
        <v>Domo</v>
      </c>
      <c r="E433" t="str">
        <f>'RESUMEN TOTAL'!F438</f>
        <v>Radio</v>
      </c>
      <c r="F433">
        <f>'RESUMEN TOTAL'!K438</f>
        <v>0</v>
      </c>
      <c r="G433">
        <f>'RESUMEN TOTAL'!L438</f>
        <v>0</v>
      </c>
      <c r="H433" t="str">
        <f>'RESUMEN TOTAL'!M438</f>
        <v>APAGADO</v>
      </c>
      <c r="I433" t="str">
        <f>'RESUMEN TOTAL'!N438</f>
        <v>APAGADO</v>
      </c>
      <c r="J433">
        <f>'RESUMEN TOTAL'!O438</f>
        <v>0</v>
      </c>
      <c r="K433" t="str">
        <f>'RESUMEN TOTAL'!P438</f>
        <v>APAGADO</v>
      </c>
      <c r="L433" t="str">
        <f>'RESUMEN TOTAL'!Q438</f>
        <v>APAGADO</v>
      </c>
      <c r="M433" t="str">
        <f>'RESUMEN TOTAL'!R438</f>
        <v>APAGADO</v>
      </c>
      <c r="N433" t="str">
        <f>'RESUMEN TOTAL'!S438</f>
        <v>APAGADO</v>
      </c>
      <c r="O433" t="str">
        <f>'RESUMEN TOTAL'!T438</f>
        <v>APAGADO</v>
      </c>
      <c r="P433" t="str">
        <f>'RESUMEN TOTAL'!U438</f>
        <v>APAGADO</v>
      </c>
      <c r="Q433" t="str">
        <f>'RESUMEN TOTAL'!V438</f>
        <v>APAGADO</v>
      </c>
      <c r="R433" t="str">
        <f>'RESUMEN TOTAL'!W438</f>
        <v>APAGADO</v>
      </c>
      <c r="S433" t="str">
        <f>'RESUMEN TOTAL'!X438</f>
        <v>APAGADO</v>
      </c>
      <c r="T433" t="str">
        <f>'RESUMEN TOTAL'!Y438</f>
        <v>APAGADO</v>
      </c>
      <c r="U433" t="str">
        <f>'RESUMEN TOTAL'!Z438</f>
        <v>APAGADO</v>
      </c>
      <c r="V433" t="str">
        <f>'RESUMEN TOTAL'!AA438</f>
        <v>APAGADO</v>
      </c>
      <c r="W433" t="str">
        <f>'RESUMEN TOTAL'!AB438</f>
        <v>APAGADO</v>
      </c>
      <c r="X433" t="str">
        <f>'RESUMEN TOTAL'!AC438</f>
        <v>APAGADO</v>
      </c>
      <c r="Y433">
        <f>'RESUMEN TOTAL'!AD438</f>
        <v>0</v>
      </c>
      <c r="Z433">
        <f>'RESUMEN TOTAL'!AE438</f>
        <v>0</v>
      </c>
      <c r="AA433">
        <f>'RESUMEN TOTAL'!AF438</f>
        <v>0</v>
      </c>
      <c r="AB433">
        <f>'RESUMEN TOTAL'!AG438</f>
        <v>0</v>
      </c>
      <c r="AC433">
        <f>'RESUMEN TOTAL'!AH438</f>
        <v>0</v>
      </c>
      <c r="AD433">
        <f>'RESUMEN TOTAL'!AI438</f>
        <v>0</v>
      </c>
      <c r="AE433">
        <f>'RESUMEN TOTAL'!AJ438</f>
        <v>0</v>
      </c>
      <c r="AF433">
        <f>'RESUMEN TOTAL'!AK438</f>
        <v>0</v>
      </c>
      <c r="AG433">
        <f>'RESUMEN TOTAL'!AL438</f>
        <v>0</v>
      </c>
      <c r="AH433">
        <f>'RESUMEN TOTAL'!AM438</f>
        <v>0</v>
      </c>
      <c r="AI433">
        <f>'RESUMEN TOTAL'!AN438</f>
        <v>0</v>
      </c>
    </row>
    <row r="434" spans="1:35" x14ac:dyDescent="0.3">
      <c r="A434" t="str">
        <f>'RESUMEN TOTAL'!A396</f>
        <v>VILLA VATTEONE</v>
      </c>
      <c r="B434" t="str">
        <f>'RESUMEN TOTAL'!B396</f>
        <v>VAT 27</v>
      </c>
      <c r="C434" t="str">
        <f>'RESUMEN TOTAL'!D396</f>
        <v>12 DE OCTUBRE Y ROSARIO</v>
      </c>
      <c r="D434" t="str">
        <f>'RESUMEN TOTAL'!E396</f>
        <v>DOMO</v>
      </c>
      <c r="E434" t="str">
        <f>'RESUMEN TOTAL'!F396</f>
        <v>Fibra Optica</v>
      </c>
      <c r="F434">
        <f>'RESUMEN TOTAL'!K396</f>
        <v>0</v>
      </c>
      <c r="G434">
        <f>'RESUMEN TOTAL'!L396</f>
        <v>0</v>
      </c>
      <c r="H434">
        <f>'RESUMEN TOTAL'!M396</f>
        <v>0</v>
      </c>
      <c r="I434">
        <f>'RESUMEN TOTAL'!N396</f>
        <v>0</v>
      </c>
      <c r="J434">
        <f>'RESUMEN TOTAL'!O396</f>
        <v>0</v>
      </c>
      <c r="K434">
        <f>'RESUMEN TOTAL'!P396</f>
        <v>0</v>
      </c>
      <c r="L434">
        <f>'RESUMEN TOTAL'!Q396</f>
        <v>0</v>
      </c>
      <c r="M434">
        <f>'RESUMEN TOTAL'!R396</f>
        <v>0</v>
      </c>
      <c r="N434">
        <f>'RESUMEN TOTAL'!S396</f>
        <v>0</v>
      </c>
      <c r="O434">
        <f>'RESUMEN TOTAL'!T396</f>
        <v>0</v>
      </c>
      <c r="P434">
        <f>'RESUMEN TOTAL'!U396</f>
        <v>0</v>
      </c>
      <c r="Q434">
        <f>'RESUMEN TOTAL'!V396</f>
        <v>0</v>
      </c>
      <c r="R434">
        <f>'RESUMEN TOTAL'!W396</f>
        <v>0</v>
      </c>
      <c r="S434">
        <f>'RESUMEN TOTAL'!X396</f>
        <v>0</v>
      </c>
      <c r="T434">
        <f>'RESUMEN TOTAL'!Y396</f>
        <v>0</v>
      </c>
      <c r="U434">
        <f>'RESUMEN TOTAL'!Z396</f>
        <v>0</v>
      </c>
      <c r="V434">
        <f>'RESUMEN TOTAL'!AA396</f>
        <v>0</v>
      </c>
      <c r="W434">
        <f>'RESUMEN TOTAL'!AB396</f>
        <v>0</v>
      </c>
      <c r="X434">
        <f>'RESUMEN TOTAL'!AC396</f>
        <v>0</v>
      </c>
      <c r="Y434">
        <f>'RESUMEN TOTAL'!AD396</f>
        <v>0</v>
      </c>
      <c r="Z434">
        <f>'RESUMEN TOTAL'!AE396</f>
        <v>0</v>
      </c>
      <c r="AA434">
        <f>'RESUMEN TOTAL'!AF396</f>
        <v>0</v>
      </c>
      <c r="AB434">
        <f>'RESUMEN TOTAL'!AG396</f>
        <v>0</v>
      </c>
      <c r="AC434">
        <f>'RESUMEN TOTAL'!AH396</f>
        <v>0</v>
      </c>
      <c r="AD434">
        <f>'RESUMEN TOTAL'!AI396</f>
        <v>0</v>
      </c>
      <c r="AE434">
        <f>'RESUMEN TOTAL'!AJ396</f>
        <v>0</v>
      </c>
      <c r="AF434">
        <f>'RESUMEN TOTAL'!AK396</f>
        <v>0</v>
      </c>
      <c r="AG434">
        <f>'RESUMEN TOTAL'!AL396</f>
        <v>0</v>
      </c>
      <c r="AH434">
        <f>'RESUMEN TOTAL'!AM396</f>
        <v>0</v>
      </c>
      <c r="AI434">
        <f>'RESUMEN TOTAL'!AN396</f>
        <v>0</v>
      </c>
    </row>
    <row r="435" spans="1:35" x14ac:dyDescent="0.3">
      <c r="A435">
        <f>'RESUMEN TOTAL'!A439</f>
        <v>0</v>
      </c>
      <c r="B435" t="str">
        <f>'RESUMEN TOTAL'!B439</f>
        <v>X</v>
      </c>
      <c r="C435" t="str">
        <f>'RESUMEN TOTAL'!D439</f>
        <v>BRAILE Y FINOCCHIETTO</v>
      </c>
      <c r="D435" t="str">
        <f>'RESUMEN TOTAL'!E439</f>
        <v>DOMO</v>
      </c>
      <c r="E435" t="str">
        <f>'RESUMEN TOTAL'!F439</f>
        <v>Fibra Optica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>
        <f>'RESUMEN TOTAL'!AM439</f>
        <v>0</v>
      </c>
      <c r="AI435">
        <f>'RESUMEN TOTAL'!AN439</f>
        <v>0</v>
      </c>
    </row>
    <row r="436" spans="1:35" x14ac:dyDescent="0.3">
      <c r="A436">
        <f>'RESUMEN TOTAL'!A440</f>
        <v>0</v>
      </c>
      <c r="B436">
        <f>'RESUMEN TOTAL'!B440</f>
        <v>0</v>
      </c>
      <c r="C436">
        <f>'RESUMEN TOTAL'!D440</f>
        <v>0</v>
      </c>
      <c r="D436">
        <f>'RESUMEN TOTAL'!E440</f>
        <v>0</v>
      </c>
      <c r="E436">
        <f>'RESUMEN TOTAL'!F440</f>
        <v>0</v>
      </c>
      <c r="F436">
        <f>'RESUMEN TOTAL'!K440</f>
        <v>0</v>
      </c>
      <c r="G436">
        <f>'RESUMEN TOTAL'!L440</f>
        <v>0</v>
      </c>
      <c r="H436">
        <f>'RESUMEN TOTAL'!M440</f>
        <v>0</v>
      </c>
      <c r="I436">
        <f>'RESUMEN TOTAL'!N440</f>
        <v>0</v>
      </c>
      <c r="J436">
        <f>'RESUMEN TOTAL'!O440</f>
        <v>0</v>
      </c>
      <c r="K436">
        <f>'RESUMEN TOTAL'!P440</f>
        <v>0</v>
      </c>
      <c r="L436">
        <f>'RESUMEN TOTAL'!Q440</f>
        <v>0</v>
      </c>
      <c r="M436">
        <f>'RESUMEN TOTAL'!R440</f>
        <v>0</v>
      </c>
      <c r="N436">
        <f>'RESUMEN TOTAL'!S440</f>
        <v>0</v>
      </c>
      <c r="O436">
        <f>'RESUMEN TOTAL'!T440</f>
        <v>0</v>
      </c>
      <c r="P436">
        <f>'RESUMEN TOTAL'!U440</f>
        <v>0</v>
      </c>
      <c r="Q436">
        <f>'RESUMEN TOTAL'!V440</f>
        <v>0</v>
      </c>
      <c r="R436">
        <f>'RESUMEN TOTAL'!W440</f>
        <v>0</v>
      </c>
      <c r="S436">
        <f>'RESUMEN TOTAL'!X440</f>
        <v>0</v>
      </c>
      <c r="T436">
        <f>'RESUMEN TOTAL'!Y440</f>
        <v>0</v>
      </c>
      <c r="U436">
        <f>'RESUMEN TOTAL'!Z440</f>
        <v>0</v>
      </c>
      <c r="V436">
        <f>'RESUMEN TOTAL'!AA440</f>
        <v>0</v>
      </c>
      <c r="W436">
        <f>'RESUMEN TOTAL'!AB440</f>
        <v>0</v>
      </c>
      <c r="X436">
        <f>'RESUMEN TOTAL'!AC440</f>
        <v>0</v>
      </c>
      <c r="Y436">
        <f>'RESUMEN TOTAL'!AD440</f>
        <v>0</v>
      </c>
      <c r="Z436">
        <f>'RESUMEN TOTAL'!AE440</f>
        <v>0</v>
      </c>
      <c r="AA436">
        <f>'RESUMEN TOTAL'!AF440</f>
        <v>0</v>
      </c>
      <c r="AB436">
        <f>'RESUMEN TOTAL'!AG440</f>
        <v>0</v>
      </c>
      <c r="AC436">
        <f>'RESUMEN TOTAL'!AH440</f>
        <v>0</v>
      </c>
      <c r="AD436">
        <f>'RESUMEN TOTAL'!AI440</f>
        <v>0</v>
      </c>
      <c r="AE436">
        <f>'RESUMEN TOTAL'!AJ440</f>
        <v>0</v>
      </c>
      <c r="AF436">
        <f>'RESUMEN TOTAL'!AK440</f>
        <v>0</v>
      </c>
      <c r="AG436">
        <f>'RESUMEN TOTAL'!AL440</f>
        <v>0</v>
      </c>
      <c r="AH436">
        <f>'RESUMEN TOTAL'!AM440</f>
        <v>0</v>
      </c>
      <c r="AI436">
        <f>'RESUMEN TOTAL'!AN440</f>
        <v>0</v>
      </c>
    </row>
    <row r="437" spans="1:35" x14ac:dyDescent="0.3">
      <c r="A437">
        <f>'RESUMEN TOTAL'!A441</f>
        <v>0</v>
      </c>
      <c r="B437">
        <f>'RESUMEN TOTAL'!B441</f>
        <v>0</v>
      </c>
      <c r="C437">
        <f>'RESUMEN TOTAL'!D441</f>
        <v>0</v>
      </c>
      <c r="D437">
        <f>'RESUMEN TOTAL'!E441</f>
        <v>0</v>
      </c>
      <c r="E437">
        <f>'RESUMEN TOTAL'!F441</f>
        <v>0</v>
      </c>
      <c r="F437">
        <f>'RESUMEN TOTAL'!K441</f>
        <v>0</v>
      </c>
      <c r="G437">
        <f>'RESUMEN TOTAL'!L441</f>
        <v>0</v>
      </c>
      <c r="H437">
        <f>'RESUMEN TOTAL'!M441</f>
        <v>0</v>
      </c>
      <c r="I437">
        <f>'RESUMEN TOTAL'!N441</f>
        <v>0</v>
      </c>
      <c r="J437">
        <f>'RESUMEN TOTAL'!O441</f>
        <v>0</v>
      </c>
      <c r="K437">
        <f>'RESUMEN TOTAL'!P441</f>
        <v>0</v>
      </c>
      <c r="L437">
        <f>'RESUMEN TOTAL'!Q441</f>
        <v>0</v>
      </c>
      <c r="M437">
        <f>'RESUMEN TOTAL'!R441</f>
        <v>0</v>
      </c>
      <c r="N437">
        <f>'RESUMEN TOTAL'!S441</f>
        <v>0</v>
      </c>
      <c r="O437">
        <f>'RESUMEN TOTAL'!T441</f>
        <v>0</v>
      </c>
      <c r="P437">
        <f>'RESUMEN TOTAL'!U441</f>
        <v>0</v>
      </c>
      <c r="Q437">
        <f>'RESUMEN TOTAL'!V441</f>
        <v>0</v>
      </c>
      <c r="R437">
        <f>'RESUMEN TOTAL'!W441</f>
        <v>0</v>
      </c>
      <c r="S437">
        <f>'RESUMEN TOTAL'!X441</f>
        <v>0</v>
      </c>
      <c r="T437">
        <f>'RESUMEN TOTAL'!Y441</f>
        <v>0</v>
      </c>
      <c r="U437">
        <f>'RESUMEN TOTAL'!Z441</f>
        <v>0</v>
      </c>
      <c r="V437">
        <f>'RESUMEN TOTAL'!AA441</f>
        <v>0</v>
      </c>
      <c r="W437">
        <f>'RESUMEN TOTAL'!AB441</f>
        <v>0</v>
      </c>
      <c r="X437">
        <f>'RESUMEN TOTAL'!AC441</f>
        <v>0</v>
      </c>
      <c r="Y437">
        <f>'RESUMEN TOTAL'!AD441</f>
        <v>0</v>
      </c>
      <c r="Z437">
        <f>'RESUMEN TOTAL'!AE441</f>
        <v>0</v>
      </c>
      <c r="AA437">
        <f>'RESUMEN TOTAL'!AF441</f>
        <v>0</v>
      </c>
      <c r="AB437">
        <f>'RESUMEN TOTAL'!AG441</f>
        <v>0</v>
      </c>
      <c r="AC437">
        <f>'RESUMEN TOTAL'!AH441</f>
        <v>0</v>
      </c>
      <c r="AD437">
        <f>'RESUMEN TOTAL'!AI441</f>
        <v>0</v>
      </c>
      <c r="AE437">
        <f>'RESUMEN TOTAL'!AJ441</f>
        <v>0</v>
      </c>
      <c r="AF437">
        <f>'RESUMEN TOTAL'!AK441</f>
        <v>0</v>
      </c>
      <c r="AG437">
        <f>'RESUMEN TOTAL'!AL441</f>
        <v>0</v>
      </c>
      <c r="AH437">
        <f>'RESUMEN TOTAL'!AM441</f>
        <v>0</v>
      </c>
      <c r="AI437">
        <f>'RESUMEN TOTAL'!AN441</f>
        <v>0</v>
      </c>
    </row>
    <row r="438" spans="1:35" x14ac:dyDescent="0.3">
      <c r="A438">
        <f>'RESUMEN TOTAL'!A442</f>
        <v>0</v>
      </c>
      <c r="B438">
        <f>'RESUMEN TOTAL'!B442</f>
        <v>0</v>
      </c>
      <c r="C438">
        <f>'RESUMEN TOTAL'!D442</f>
        <v>0</v>
      </c>
      <c r="D438">
        <f>'RESUMEN TOTAL'!E442</f>
        <v>0</v>
      </c>
      <c r="E438">
        <f>'RESUMEN TOTAL'!F442</f>
        <v>0</v>
      </c>
      <c r="F438">
        <f>'RESUMEN TOTAL'!K442</f>
        <v>0</v>
      </c>
      <c r="G438">
        <f>'RESUMEN TOTAL'!L442</f>
        <v>0</v>
      </c>
      <c r="H438">
        <f>'RESUMEN TOTAL'!M442</f>
        <v>0</v>
      </c>
      <c r="I438">
        <f>'RESUMEN TOTAL'!N442</f>
        <v>0</v>
      </c>
      <c r="J438">
        <f>'RESUMEN TOTAL'!O442</f>
        <v>0</v>
      </c>
      <c r="K438">
        <f>'RESUMEN TOTAL'!P442</f>
        <v>0</v>
      </c>
      <c r="L438">
        <f>'RESUMEN TOTAL'!Q442</f>
        <v>0</v>
      </c>
      <c r="M438">
        <f>'RESUMEN TOTAL'!R442</f>
        <v>0</v>
      </c>
      <c r="N438">
        <f>'RESUMEN TOTAL'!S442</f>
        <v>0</v>
      </c>
      <c r="O438">
        <f>'RESUMEN TOTAL'!T442</f>
        <v>0</v>
      </c>
      <c r="P438">
        <f>'RESUMEN TOTAL'!U442</f>
        <v>0</v>
      </c>
      <c r="Q438">
        <f>'RESUMEN TOTAL'!V442</f>
        <v>0</v>
      </c>
      <c r="R438">
        <f>'RESUMEN TOTAL'!W442</f>
        <v>0</v>
      </c>
      <c r="S438">
        <f>'RESUMEN TOTAL'!X442</f>
        <v>0</v>
      </c>
      <c r="T438">
        <f>'RESUMEN TOTAL'!Y442</f>
        <v>0</v>
      </c>
      <c r="U438">
        <f>'RESUMEN TOTAL'!Z442</f>
        <v>0</v>
      </c>
      <c r="V438">
        <f>'RESUMEN TOTAL'!AA442</f>
        <v>0</v>
      </c>
      <c r="W438">
        <f>'RESUMEN TOTAL'!AB442</f>
        <v>0</v>
      </c>
      <c r="X438">
        <f>'RESUMEN TOTAL'!AC442</f>
        <v>0</v>
      </c>
      <c r="Y438">
        <f>'RESUMEN TOTAL'!AD442</f>
        <v>0</v>
      </c>
      <c r="Z438">
        <f>'RESUMEN TOTAL'!AE442</f>
        <v>0</v>
      </c>
      <c r="AA438">
        <f>'RESUMEN TOTAL'!AF442</f>
        <v>0</v>
      </c>
      <c r="AB438">
        <f>'RESUMEN TOTAL'!AG442</f>
        <v>0</v>
      </c>
      <c r="AC438">
        <f>'RESUMEN TOTAL'!AH442</f>
        <v>0</v>
      </c>
      <c r="AD438">
        <f>'RESUMEN TOTAL'!AI442</f>
        <v>0</v>
      </c>
      <c r="AE438">
        <f>'RESUMEN TOTAL'!AJ442</f>
        <v>0</v>
      </c>
      <c r="AF438">
        <f>'RESUMEN TOTAL'!AK442</f>
        <v>0</v>
      </c>
      <c r="AG438">
        <f>'RESUMEN TOTAL'!AL442</f>
        <v>0</v>
      </c>
      <c r="AH438">
        <f>'RESUMEN TOTAL'!AM442</f>
        <v>0</v>
      </c>
      <c r="AI438">
        <f>'RESUMEN TOTAL'!AN442</f>
        <v>0</v>
      </c>
    </row>
    <row r="439" spans="1:35" x14ac:dyDescent="0.3">
      <c r="A439">
        <f>'RESUMEN TOTAL'!A443</f>
        <v>0</v>
      </c>
      <c r="B439">
        <f>'RESUMEN TOTAL'!B443</f>
        <v>0</v>
      </c>
      <c r="C439">
        <f>'RESUMEN TOTAL'!D443</f>
        <v>0</v>
      </c>
      <c r="D439">
        <f>'RESUMEN TOTAL'!E443</f>
        <v>0</v>
      </c>
      <c r="E439">
        <f>'RESUMEN TOTAL'!F443</f>
        <v>0</v>
      </c>
      <c r="F439">
        <f>'RESUMEN TOTAL'!K443</f>
        <v>0</v>
      </c>
      <c r="G439">
        <f>'RESUMEN TOTAL'!L443</f>
        <v>0</v>
      </c>
      <c r="H439">
        <f>'RESUMEN TOTAL'!M443</f>
        <v>0</v>
      </c>
      <c r="I439">
        <f>'RESUMEN TOTAL'!N443</f>
        <v>0</v>
      </c>
      <c r="J439">
        <f>'RESUMEN TOTAL'!O443</f>
        <v>0</v>
      </c>
      <c r="K439">
        <f>'RESUMEN TOTAL'!P443</f>
        <v>0</v>
      </c>
      <c r="L439">
        <f>'RESUMEN TOTAL'!Q443</f>
        <v>0</v>
      </c>
      <c r="M439">
        <f>'RESUMEN TOTAL'!R443</f>
        <v>0</v>
      </c>
      <c r="N439">
        <f>'RESUMEN TOTAL'!S443</f>
        <v>0</v>
      </c>
      <c r="O439">
        <f>'RESUMEN TOTAL'!T443</f>
        <v>0</v>
      </c>
      <c r="P439">
        <f>'RESUMEN TOTAL'!U443</f>
        <v>0</v>
      </c>
      <c r="Q439">
        <f>'RESUMEN TOTAL'!V443</f>
        <v>0</v>
      </c>
      <c r="R439">
        <f>'RESUMEN TOTAL'!W443</f>
        <v>0</v>
      </c>
      <c r="S439">
        <f>'RESUMEN TOTAL'!X443</f>
        <v>0</v>
      </c>
      <c r="T439">
        <f>'RESUMEN TOTAL'!Y443</f>
        <v>0</v>
      </c>
      <c r="U439">
        <f>'RESUMEN TOTAL'!Z443</f>
        <v>0</v>
      </c>
      <c r="V439">
        <f>'RESUMEN TOTAL'!AA443</f>
        <v>0</v>
      </c>
      <c r="W439">
        <f>'RESUMEN TOTAL'!AB443</f>
        <v>0</v>
      </c>
      <c r="X439">
        <f>'RESUMEN TOTAL'!AC443</f>
        <v>0</v>
      </c>
      <c r="Y439">
        <f>'RESUMEN TOTAL'!AD443</f>
        <v>0</v>
      </c>
      <c r="Z439">
        <f>'RESUMEN TOTAL'!AE443</f>
        <v>0</v>
      </c>
      <c r="AA439">
        <f>'RESUMEN TOTAL'!AF443</f>
        <v>0</v>
      </c>
      <c r="AB439">
        <f>'RESUMEN TOTAL'!AG443</f>
        <v>0</v>
      </c>
      <c r="AC439">
        <f>'RESUMEN TOTAL'!AH443</f>
        <v>0</v>
      </c>
      <c r="AD439">
        <f>'RESUMEN TOTAL'!AI443</f>
        <v>0</v>
      </c>
      <c r="AE439">
        <f>'RESUMEN TOTAL'!AJ443</f>
        <v>0</v>
      </c>
      <c r="AF439">
        <f>'RESUMEN TOTAL'!AK443</f>
        <v>0</v>
      </c>
      <c r="AG439">
        <f>'RESUMEN TOTAL'!AL443</f>
        <v>0</v>
      </c>
      <c r="AH439">
        <f>'RESUMEN TOTAL'!AM443</f>
        <v>0</v>
      </c>
      <c r="AI439">
        <f>'RESUMEN TOTAL'!AN443</f>
        <v>0</v>
      </c>
    </row>
    <row r="440" spans="1:35" x14ac:dyDescent="0.3">
      <c r="A440">
        <f>'RESUMEN TOTAL'!A444</f>
        <v>0</v>
      </c>
      <c r="B440">
        <f>'RESUMEN TOTAL'!B444</f>
        <v>0</v>
      </c>
      <c r="C440">
        <f>'RESUMEN TOTAL'!D444</f>
        <v>0</v>
      </c>
      <c r="D440">
        <f>'RESUMEN TOTAL'!E444</f>
        <v>0</v>
      </c>
      <c r="E440">
        <f>'RESUMEN TOTAL'!F444</f>
        <v>0</v>
      </c>
      <c r="F440">
        <f>'RESUMEN TOTAL'!K444</f>
        <v>0</v>
      </c>
      <c r="G440">
        <f>'RESUMEN TOTAL'!L444</f>
        <v>0</v>
      </c>
      <c r="H440">
        <f>'RESUMEN TOTAL'!M444</f>
        <v>0</v>
      </c>
      <c r="I440">
        <f>'RESUMEN TOTAL'!N444</f>
        <v>0</v>
      </c>
      <c r="J440">
        <f>'RESUMEN TOTAL'!O444</f>
        <v>0</v>
      </c>
      <c r="K440">
        <f>'RESUMEN TOTAL'!P444</f>
        <v>0</v>
      </c>
      <c r="L440">
        <f>'RESUMEN TOTAL'!Q444</f>
        <v>0</v>
      </c>
      <c r="M440">
        <f>'RESUMEN TOTAL'!R444</f>
        <v>0</v>
      </c>
      <c r="N440">
        <f>'RESUMEN TOTAL'!S444</f>
        <v>0</v>
      </c>
      <c r="O440">
        <f>'RESUMEN TOTAL'!T444</f>
        <v>0</v>
      </c>
      <c r="P440">
        <f>'RESUMEN TOTAL'!U444</f>
        <v>0</v>
      </c>
      <c r="Q440">
        <f>'RESUMEN TOTAL'!V444</f>
        <v>0</v>
      </c>
      <c r="R440">
        <f>'RESUMEN TOTAL'!W444</f>
        <v>0</v>
      </c>
      <c r="S440">
        <f>'RESUMEN TOTAL'!X444</f>
        <v>0</v>
      </c>
      <c r="T440">
        <f>'RESUMEN TOTAL'!Y444</f>
        <v>0</v>
      </c>
      <c r="U440">
        <f>'RESUMEN TOTAL'!Z444</f>
        <v>0</v>
      </c>
      <c r="V440">
        <f>'RESUMEN TOTAL'!AA444</f>
        <v>0</v>
      </c>
      <c r="W440">
        <f>'RESUMEN TOTAL'!AB444</f>
        <v>0</v>
      </c>
      <c r="X440">
        <f>'RESUMEN TOTAL'!AC444</f>
        <v>0</v>
      </c>
      <c r="Y440">
        <f>'RESUMEN TOTAL'!AD444</f>
        <v>0</v>
      </c>
      <c r="Z440">
        <f>'RESUMEN TOTAL'!AE444</f>
        <v>0</v>
      </c>
      <c r="AA440">
        <f>'RESUMEN TOTAL'!AF444</f>
        <v>0</v>
      </c>
      <c r="AB440">
        <f>'RESUMEN TOTAL'!AG444</f>
        <v>0</v>
      </c>
      <c r="AC440">
        <f>'RESUMEN TOTAL'!AH444</f>
        <v>0</v>
      </c>
      <c r="AD440">
        <f>'RESUMEN TOTAL'!AI444</f>
        <v>0</v>
      </c>
      <c r="AE440">
        <f>'RESUMEN TOTAL'!AJ444</f>
        <v>0</v>
      </c>
      <c r="AF440">
        <f>'RESUMEN TOTAL'!AK444</f>
        <v>0</v>
      </c>
      <c r="AG440">
        <f>'RESUMEN TOTAL'!AL444</f>
        <v>0</v>
      </c>
      <c r="AH440">
        <f>'RESUMEN TOTAL'!AM444</f>
        <v>0</v>
      </c>
      <c r="AI440">
        <f>'RESUMEN TOTAL'!AN444</f>
        <v>0</v>
      </c>
    </row>
    <row r="441" spans="1:35" x14ac:dyDescent="0.3">
      <c r="A441">
        <f>'RESUMEN TOTAL'!A445</f>
        <v>0</v>
      </c>
      <c r="B441">
        <f>'RESUMEN TOTAL'!B445</f>
        <v>0</v>
      </c>
      <c r="C441">
        <f>'RESUMEN TOTAL'!D445</f>
        <v>0</v>
      </c>
      <c r="D441">
        <f>'RESUMEN TOTAL'!E445</f>
        <v>0</v>
      </c>
      <c r="E441">
        <f>'RESUMEN TOTAL'!F445</f>
        <v>0</v>
      </c>
      <c r="F441">
        <f>'RESUMEN TOTAL'!K445</f>
        <v>0</v>
      </c>
      <c r="G441">
        <f>'RESUMEN TOTAL'!L445</f>
        <v>0</v>
      </c>
      <c r="H441">
        <f>'RESUMEN TOTAL'!M445</f>
        <v>0</v>
      </c>
      <c r="I441">
        <f>'RESUMEN TOTAL'!N445</f>
        <v>0</v>
      </c>
      <c r="J441">
        <f>'RESUMEN TOTAL'!O445</f>
        <v>0</v>
      </c>
      <c r="K441">
        <f>'RESUMEN TOTAL'!P445</f>
        <v>0</v>
      </c>
      <c r="L441">
        <f>'RESUMEN TOTAL'!Q445</f>
        <v>0</v>
      </c>
      <c r="M441">
        <f>'RESUMEN TOTAL'!R445</f>
        <v>0</v>
      </c>
      <c r="N441">
        <f>'RESUMEN TOTAL'!S445</f>
        <v>0</v>
      </c>
      <c r="O441">
        <f>'RESUMEN TOTAL'!T445</f>
        <v>0</v>
      </c>
      <c r="P441">
        <f>'RESUMEN TOTAL'!U445</f>
        <v>0</v>
      </c>
      <c r="Q441">
        <f>'RESUMEN TOTAL'!V445</f>
        <v>0</v>
      </c>
      <c r="R441">
        <f>'RESUMEN TOTAL'!W445</f>
        <v>0</v>
      </c>
      <c r="S441">
        <f>'RESUMEN TOTAL'!X445</f>
        <v>0</v>
      </c>
      <c r="T441">
        <f>'RESUMEN TOTAL'!Y445</f>
        <v>0</v>
      </c>
      <c r="U441">
        <f>'RESUMEN TOTAL'!Z445</f>
        <v>0</v>
      </c>
      <c r="V441">
        <f>'RESUMEN TOTAL'!AA445</f>
        <v>0</v>
      </c>
      <c r="W441">
        <f>'RESUMEN TOTAL'!AB445</f>
        <v>0</v>
      </c>
      <c r="X441">
        <f>'RESUMEN TOTAL'!AC445</f>
        <v>0</v>
      </c>
      <c r="Y441">
        <f>'RESUMEN TOTAL'!AD445</f>
        <v>0</v>
      </c>
      <c r="Z441">
        <f>'RESUMEN TOTAL'!AE445</f>
        <v>0</v>
      </c>
      <c r="AA441">
        <f>'RESUMEN TOTAL'!AF445</f>
        <v>0</v>
      </c>
      <c r="AB441">
        <f>'RESUMEN TOTAL'!AG445</f>
        <v>0</v>
      </c>
      <c r="AC441">
        <f>'RESUMEN TOTAL'!AH445</f>
        <v>0</v>
      </c>
      <c r="AD441">
        <f>'RESUMEN TOTAL'!AI445</f>
        <v>0</v>
      </c>
      <c r="AE441">
        <f>'RESUMEN TOTAL'!AJ445</f>
        <v>0</v>
      </c>
      <c r="AF441">
        <f>'RESUMEN TOTAL'!AK445</f>
        <v>0</v>
      </c>
      <c r="AG441">
        <f>'RESUMEN TOTAL'!AL445</f>
        <v>0</v>
      </c>
      <c r="AH441">
        <f>'RESUMEN TOTAL'!AM445</f>
        <v>0</v>
      </c>
      <c r="AI441">
        <f>'RESUMEN TOTAL'!AN445</f>
        <v>0</v>
      </c>
    </row>
    <row r="442" spans="1:35" x14ac:dyDescent="0.3">
      <c r="A442">
        <f>'RESUMEN TOTAL'!A446</f>
        <v>0</v>
      </c>
      <c r="B442">
        <f>'RESUMEN TOTAL'!B446</f>
        <v>0</v>
      </c>
      <c r="C442">
        <f>'RESUMEN TOTAL'!D446</f>
        <v>0</v>
      </c>
      <c r="D442">
        <f>'RESUMEN TOTAL'!E446</f>
        <v>0</v>
      </c>
      <c r="E442">
        <f>'RESUMEN TOTAL'!F446</f>
        <v>0</v>
      </c>
      <c r="F442">
        <f>'RESUMEN TOTAL'!K446</f>
        <v>0</v>
      </c>
      <c r="G442">
        <f>'RESUMEN TOTAL'!L446</f>
        <v>0</v>
      </c>
      <c r="H442">
        <f>'RESUMEN TOTAL'!M446</f>
        <v>0</v>
      </c>
      <c r="I442">
        <f>'RESUMEN TOTAL'!N446</f>
        <v>0</v>
      </c>
      <c r="J442">
        <f>'RESUMEN TOTAL'!O446</f>
        <v>0</v>
      </c>
      <c r="K442">
        <f>'RESUMEN TOTAL'!P446</f>
        <v>0</v>
      </c>
      <c r="L442">
        <f>'RESUMEN TOTAL'!Q446</f>
        <v>0</v>
      </c>
      <c r="M442">
        <f>'RESUMEN TOTAL'!R446</f>
        <v>0</v>
      </c>
      <c r="N442">
        <f>'RESUMEN TOTAL'!S446</f>
        <v>0</v>
      </c>
      <c r="O442">
        <f>'RESUMEN TOTAL'!T446</f>
        <v>0</v>
      </c>
      <c r="P442">
        <f>'RESUMEN TOTAL'!U446</f>
        <v>0</v>
      </c>
      <c r="Q442">
        <f>'RESUMEN TOTAL'!V446</f>
        <v>0</v>
      </c>
      <c r="R442">
        <f>'RESUMEN TOTAL'!W446</f>
        <v>0</v>
      </c>
      <c r="S442">
        <f>'RESUMEN TOTAL'!X446</f>
        <v>0</v>
      </c>
      <c r="T442">
        <f>'RESUMEN TOTAL'!Y446</f>
        <v>0</v>
      </c>
      <c r="U442">
        <f>'RESUMEN TOTAL'!Z446</f>
        <v>0</v>
      </c>
      <c r="V442">
        <f>'RESUMEN TOTAL'!AA446</f>
        <v>0</v>
      </c>
      <c r="W442">
        <f>'RESUMEN TOTAL'!AB446</f>
        <v>0</v>
      </c>
      <c r="X442">
        <f>'RESUMEN TOTAL'!AC446</f>
        <v>0</v>
      </c>
      <c r="Y442">
        <f>'RESUMEN TOTAL'!AD446</f>
        <v>0</v>
      </c>
      <c r="Z442">
        <f>'RESUMEN TOTAL'!AE446</f>
        <v>0</v>
      </c>
      <c r="AA442">
        <f>'RESUMEN TOTAL'!AF446</f>
        <v>0</v>
      </c>
      <c r="AB442">
        <f>'RESUMEN TOTAL'!AG446</f>
        <v>0</v>
      </c>
      <c r="AC442">
        <f>'RESUMEN TOTAL'!AH446</f>
        <v>0</v>
      </c>
      <c r="AD442">
        <f>'RESUMEN TOTAL'!AI446</f>
        <v>0</v>
      </c>
      <c r="AE442">
        <f>'RESUMEN TOTAL'!AJ446</f>
        <v>0</v>
      </c>
      <c r="AF442">
        <f>'RESUMEN TOTAL'!AK446</f>
        <v>0</v>
      </c>
      <c r="AG442">
        <f>'RESUMEN TOTAL'!AL446</f>
        <v>0</v>
      </c>
      <c r="AH442">
        <f>'RESUMEN TOTAL'!AM446</f>
        <v>0</v>
      </c>
      <c r="AI442">
        <f>'RESUMEN TOTAL'!AN446</f>
        <v>0</v>
      </c>
    </row>
    <row r="443" spans="1:35" x14ac:dyDescent="0.3">
      <c r="A443">
        <f>'RESUMEN TOTAL'!A447</f>
        <v>0</v>
      </c>
      <c r="B443">
        <f>'RESUMEN TOTAL'!B447</f>
        <v>0</v>
      </c>
      <c r="C443">
        <f>'RESUMEN TOTAL'!D447</f>
        <v>0</v>
      </c>
      <c r="D443">
        <f>'RESUMEN TOTAL'!E447</f>
        <v>0</v>
      </c>
      <c r="E443">
        <f>'RESUMEN TOTAL'!F447</f>
        <v>0</v>
      </c>
      <c r="F443">
        <f>'RESUMEN TOTAL'!K447</f>
        <v>0</v>
      </c>
      <c r="G443">
        <f>'RESUMEN TOTAL'!L447</f>
        <v>0</v>
      </c>
      <c r="H443">
        <f>'RESUMEN TOTAL'!M447</f>
        <v>0</v>
      </c>
      <c r="I443">
        <f>'RESUMEN TOTAL'!N447</f>
        <v>0</v>
      </c>
      <c r="J443">
        <f>'RESUMEN TOTAL'!O447</f>
        <v>0</v>
      </c>
      <c r="K443">
        <f>'RESUMEN TOTAL'!P447</f>
        <v>0</v>
      </c>
      <c r="L443">
        <f>'RESUMEN TOTAL'!Q447</f>
        <v>0</v>
      </c>
      <c r="M443">
        <f>'RESUMEN TOTAL'!R447</f>
        <v>0</v>
      </c>
      <c r="N443">
        <f>'RESUMEN TOTAL'!S447</f>
        <v>0</v>
      </c>
      <c r="O443">
        <f>'RESUMEN TOTAL'!T447</f>
        <v>0</v>
      </c>
      <c r="P443">
        <f>'RESUMEN TOTAL'!U447</f>
        <v>0</v>
      </c>
      <c r="Q443">
        <f>'RESUMEN TOTAL'!V447</f>
        <v>0</v>
      </c>
      <c r="R443">
        <f>'RESUMEN TOTAL'!W447</f>
        <v>0</v>
      </c>
      <c r="S443">
        <f>'RESUMEN TOTAL'!X447</f>
        <v>0</v>
      </c>
      <c r="T443">
        <f>'RESUMEN TOTAL'!Y447</f>
        <v>0</v>
      </c>
      <c r="U443">
        <f>'RESUMEN TOTAL'!Z447</f>
        <v>0</v>
      </c>
      <c r="V443">
        <f>'RESUMEN TOTAL'!AA447</f>
        <v>0</v>
      </c>
      <c r="W443">
        <f>'RESUMEN TOTAL'!AB447</f>
        <v>0</v>
      </c>
      <c r="X443">
        <f>'RESUMEN TOTAL'!AC447</f>
        <v>0</v>
      </c>
      <c r="Y443">
        <f>'RESUMEN TOTAL'!AD447</f>
        <v>0</v>
      </c>
      <c r="Z443">
        <f>'RESUMEN TOTAL'!AE447</f>
        <v>0</v>
      </c>
      <c r="AA443">
        <f>'RESUMEN TOTAL'!AF447</f>
        <v>0</v>
      </c>
      <c r="AB443">
        <f>'RESUMEN TOTAL'!AG447</f>
        <v>0</v>
      </c>
      <c r="AC443">
        <f>'RESUMEN TOTAL'!AH447</f>
        <v>0</v>
      </c>
      <c r="AD443">
        <f>'RESUMEN TOTAL'!AI447</f>
        <v>0</v>
      </c>
      <c r="AE443">
        <f>'RESUMEN TOTAL'!AJ447</f>
        <v>0</v>
      </c>
      <c r="AF443">
        <f>'RESUMEN TOTAL'!AK447</f>
        <v>0</v>
      </c>
      <c r="AG443">
        <f>'RESUMEN TOTAL'!AL447</f>
        <v>0</v>
      </c>
      <c r="AH443">
        <f>'RESUMEN TOTAL'!AM447</f>
        <v>0</v>
      </c>
      <c r="AI443">
        <f>'RESUMEN TOTAL'!AN447</f>
        <v>0</v>
      </c>
    </row>
    <row r="444" spans="1:35" x14ac:dyDescent="0.3">
      <c r="A444">
        <f>'RESUMEN TOTAL'!A448</f>
        <v>0</v>
      </c>
      <c r="B444">
        <f>'RESUMEN TOTAL'!B448</f>
        <v>0</v>
      </c>
      <c r="C444">
        <f>'RESUMEN TOTAL'!D448</f>
        <v>0</v>
      </c>
      <c r="D444">
        <f>'RESUMEN TOTAL'!E448</f>
        <v>0</v>
      </c>
      <c r="E444">
        <f>'RESUMEN TOTAL'!F448</f>
        <v>0</v>
      </c>
      <c r="F444">
        <f>'RESUMEN TOTAL'!K448</f>
        <v>0</v>
      </c>
      <c r="G444">
        <f>'RESUMEN TOTAL'!L448</f>
        <v>0</v>
      </c>
      <c r="H444">
        <f>'RESUMEN TOTAL'!M448</f>
        <v>0</v>
      </c>
      <c r="I444">
        <f>'RESUMEN TOTAL'!N448</f>
        <v>0</v>
      </c>
      <c r="J444">
        <f>'RESUMEN TOTAL'!O448</f>
        <v>0</v>
      </c>
      <c r="K444">
        <f>'RESUMEN TOTAL'!P448</f>
        <v>0</v>
      </c>
      <c r="L444">
        <f>'RESUMEN TOTAL'!Q448</f>
        <v>0</v>
      </c>
      <c r="M444">
        <f>'RESUMEN TOTAL'!R448</f>
        <v>0</v>
      </c>
      <c r="N444">
        <f>'RESUMEN TOTAL'!S448</f>
        <v>0</v>
      </c>
      <c r="O444">
        <f>'RESUMEN TOTAL'!T448</f>
        <v>0</v>
      </c>
      <c r="P444">
        <f>'RESUMEN TOTAL'!U448</f>
        <v>0</v>
      </c>
      <c r="Q444">
        <f>'RESUMEN TOTAL'!V448</f>
        <v>0</v>
      </c>
      <c r="R444">
        <f>'RESUMEN TOTAL'!W448</f>
        <v>0</v>
      </c>
      <c r="S444">
        <f>'RESUMEN TOTAL'!X448</f>
        <v>0</v>
      </c>
      <c r="T444">
        <f>'RESUMEN TOTAL'!Y448</f>
        <v>0</v>
      </c>
      <c r="U444">
        <f>'RESUMEN TOTAL'!Z448</f>
        <v>0</v>
      </c>
      <c r="V444">
        <f>'RESUMEN TOTAL'!AA448</f>
        <v>0</v>
      </c>
      <c r="W444">
        <f>'RESUMEN TOTAL'!AB448</f>
        <v>0</v>
      </c>
      <c r="X444">
        <f>'RESUMEN TOTAL'!AC448</f>
        <v>0</v>
      </c>
      <c r="Y444">
        <f>'RESUMEN TOTAL'!AD448</f>
        <v>0</v>
      </c>
      <c r="Z444">
        <f>'RESUMEN TOTAL'!AE448</f>
        <v>0</v>
      </c>
      <c r="AA444">
        <f>'RESUMEN TOTAL'!AF448</f>
        <v>0</v>
      </c>
      <c r="AB444">
        <f>'RESUMEN TOTAL'!AG448</f>
        <v>0</v>
      </c>
      <c r="AC444">
        <f>'RESUMEN TOTAL'!AH448</f>
        <v>0</v>
      </c>
      <c r="AD444">
        <f>'RESUMEN TOTAL'!AI448</f>
        <v>0</v>
      </c>
      <c r="AE444">
        <f>'RESUMEN TOTAL'!AJ448</f>
        <v>0</v>
      </c>
      <c r="AF444">
        <f>'RESUMEN TOTAL'!AK448</f>
        <v>0</v>
      </c>
      <c r="AG444">
        <f>'RESUMEN TOTAL'!AL448</f>
        <v>0</v>
      </c>
      <c r="AH444">
        <f>'RESUMEN TOTAL'!AM448</f>
        <v>0</v>
      </c>
      <c r="AI444">
        <f>'RESUMEN TOTAL'!AN448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U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132</v>
      </c>
      <c r="G1" s="19">
        <f t="shared" ref="G1:AG1" si="0">COUNTIF(G3:G400, "APAGADO")</f>
        <v>110</v>
      </c>
      <c r="H1" s="19">
        <f>COUNTIF(H3:H500, "APAGADO")</f>
        <v>97</v>
      </c>
      <c r="I1" s="19">
        <f t="shared" si="0"/>
        <v>93</v>
      </c>
      <c r="J1" s="19">
        <f t="shared" si="0"/>
        <v>97</v>
      </c>
      <c r="K1" s="19">
        <f t="shared" si="0"/>
        <v>79</v>
      </c>
      <c r="L1" s="19">
        <f t="shared" si="0"/>
        <v>78</v>
      </c>
      <c r="M1" s="19">
        <f t="shared" si="0"/>
        <v>79</v>
      </c>
      <c r="N1" s="19">
        <f t="shared" si="0"/>
        <v>89</v>
      </c>
      <c r="O1" s="19">
        <f t="shared" si="0"/>
        <v>96</v>
      </c>
      <c r="P1" s="19">
        <f t="shared" si="0"/>
        <v>88</v>
      </c>
      <c r="Q1" s="19">
        <f t="shared" si="0"/>
        <v>72</v>
      </c>
      <c r="R1" s="19">
        <f t="shared" si="0"/>
        <v>75</v>
      </c>
      <c r="S1" s="19">
        <f t="shared" si="0"/>
        <v>80</v>
      </c>
      <c r="T1" s="19">
        <f t="shared" si="0"/>
        <v>72</v>
      </c>
      <c r="U1" s="19">
        <f t="shared" si="0"/>
        <v>48</v>
      </c>
      <c r="V1" s="19">
        <f t="shared" si="0"/>
        <v>74</v>
      </c>
      <c r="W1" s="19">
        <f t="shared" si="0"/>
        <v>42</v>
      </c>
      <c r="X1" s="19">
        <f t="shared" si="0"/>
        <v>35</v>
      </c>
      <c r="Y1" s="19">
        <f t="shared" si="0"/>
        <v>37</v>
      </c>
      <c r="Z1" s="19">
        <f t="shared" si="0"/>
        <v>36</v>
      </c>
      <c r="AA1" s="19">
        <f t="shared" si="0"/>
        <v>33</v>
      </c>
      <c r="AB1" s="19">
        <f t="shared" si="0"/>
        <v>30</v>
      </c>
      <c r="AC1" s="19">
        <f t="shared" si="0"/>
        <v>33</v>
      </c>
      <c r="AD1" s="19">
        <f t="shared" si="0"/>
        <v>26</v>
      </c>
      <c r="AE1" s="19">
        <f>COUNTIF(AE3:AE500, "APAGADO")</f>
        <v>32</v>
      </c>
      <c r="AF1" s="19">
        <f t="shared" si="0"/>
        <v>40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44896</v>
      </c>
      <c r="G2" s="43">
        <f>ESTADISTICA!G1</f>
        <v>44897</v>
      </c>
      <c r="H2" s="43">
        <f>ESTADISTICA!H1</f>
        <v>44898</v>
      </c>
      <c r="I2" s="43">
        <f>ESTADISTICA!I1</f>
        <v>44899</v>
      </c>
      <c r="J2" s="43">
        <f>ESTADISTICA!J1</f>
        <v>44900</v>
      </c>
      <c r="K2" s="43">
        <f>ESTADISTICA!K1</f>
        <v>44901</v>
      </c>
      <c r="L2" s="43">
        <f>ESTADISTICA!L1</f>
        <v>44902</v>
      </c>
      <c r="M2" s="43">
        <f>ESTADISTICA!M1</f>
        <v>44903</v>
      </c>
      <c r="N2" s="43">
        <f>ESTADISTICA!N1</f>
        <v>44904</v>
      </c>
      <c r="O2" s="43">
        <f>ESTADISTICA!O1</f>
        <v>44905</v>
      </c>
      <c r="P2" s="43">
        <f>ESTADISTICA!P1</f>
        <v>44906</v>
      </c>
      <c r="Q2" s="43">
        <f>ESTADISTICA!Q1</f>
        <v>44907</v>
      </c>
      <c r="R2" s="43">
        <f>ESTADISTICA!R1</f>
        <v>44908</v>
      </c>
      <c r="S2" s="43">
        <f>ESTADISTICA!S1</f>
        <v>44909</v>
      </c>
      <c r="T2" s="43">
        <f>ESTADISTICA!T1</f>
        <v>44910</v>
      </c>
      <c r="U2" s="43">
        <f>ESTADISTICA!U1</f>
        <v>44911</v>
      </c>
      <c r="V2" s="43">
        <f>ESTADISTICA!V1</f>
        <v>44912</v>
      </c>
      <c r="W2" s="43">
        <f>ESTADISTICA!W1</f>
        <v>44913</v>
      </c>
      <c r="X2" s="43">
        <f>ESTADISTICA!X1</f>
        <v>44914</v>
      </c>
      <c r="Y2" s="43">
        <f>ESTADISTICA!Y1</f>
        <v>44915</v>
      </c>
      <c r="Z2" s="43">
        <f>ESTADISTICA!Z1</f>
        <v>44916</v>
      </c>
      <c r="AA2" s="43">
        <f>ESTADISTICA!AA1</f>
        <v>44917</v>
      </c>
      <c r="AB2" s="43">
        <f>ESTADISTICA!AB1</f>
        <v>44918</v>
      </c>
      <c r="AC2" s="43">
        <f>ESTADISTICA!AC1</f>
        <v>44919</v>
      </c>
      <c r="AD2" s="43">
        <f>ESTADISTICA!AD1</f>
        <v>44920</v>
      </c>
      <c r="AE2" s="43">
        <f>ESTADISTICA!AE1</f>
        <v>44921</v>
      </c>
      <c r="AF2" s="43">
        <f>ESTADISTICA!AF1</f>
        <v>44922</v>
      </c>
      <c r="AG2" s="43">
        <f>ESTADISTICA!AG1</f>
        <v>44923</v>
      </c>
      <c r="AH2" s="43">
        <f>ESTADISTICA!AH1</f>
        <v>44924</v>
      </c>
      <c r="AI2" s="43">
        <f>ESTADISTICA!AI1</f>
        <v>44925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 t="str">
        <f>ESTADISTICA!L8</f>
        <v>APAGADO</v>
      </c>
      <c r="M9" t="str">
        <f>ESTADISTICA!M8</f>
        <v>APAGADO</v>
      </c>
      <c r="N9" t="str">
        <f>ESTADISTICA!N8</f>
        <v>APAGADO</v>
      </c>
      <c r="O9" t="str">
        <f>ESTADISTICA!O8</f>
        <v>APAGADO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 t="str">
        <f>ESTADISTICA!J9</f>
        <v>APAGADO</v>
      </c>
      <c r="K10" t="str">
        <f>ESTADISTICA!K9</f>
        <v>APAGADO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 t="str">
        <f>ESTADISTICA!AF12</f>
        <v>APAGADO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X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 t="str">
        <f>ESTADISTICA!AE13</f>
        <v>APAGADO</v>
      </c>
      <c r="AF14" t="str">
        <f>ESTADISTICA!AF13</f>
        <v>APAGADO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 t="str">
        <f>ESTADISTICA!AA38</f>
        <v>APAGADO</v>
      </c>
      <c r="AB39" t="str">
        <f>ESTADISTICA!AB38</f>
        <v>APAGADO</v>
      </c>
      <c r="AC39" t="str">
        <f>ESTADISTICA!AC38</f>
        <v>APAGADO</v>
      </c>
      <c r="AD39" t="str">
        <f>ESTADISTICA!AD38</f>
        <v>APAGADO</v>
      </c>
      <c r="AE39" t="str">
        <f>ESTADISTICA!AE38</f>
        <v>APAGADO</v>
      </c>
      <c r="AF39" t="str">
        <f>ESTADISTICA!AF38</f>
        <v>APAGADO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 t="str">
        <f>ESTADISTICA!Y40</f>
        <v>APAGADO</v>
      </c>
      <c r="Z41" t="str">
        <f>ESTADISTICA!Z40</f>
        <v>APAGADO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>
        <f>ESTADISTICA!AB46</f>
        <v>0</v>
      </c>
      <c r="AC47" t="str">
        <f>ESTADISTICA!AC46</f>
        <v>APAGADO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>
        <f>ESTADISTICA!Q48</f>
        <v>0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 t="str">
        <f>ESTADISTICA!W63</f>
        <v>APAGADO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 t="str">
        <f>ESTADISTICA!AB63</f>
        <v>APAGADO</v>
      </c>
      <c r="AC64" t="str">
        <f>ESTADISTICA!AC63</f>
        <v>APAGADO</v>
      </c>
      <c r="AD64">
        <f>ESTADISTICA!AD63</f>
        <v>0</v>
      </c>
      <c r="AE64" t="str">
        <f>ESTADISTICA!AE63</f>
        <v>APAGADO</v>
      </c>
      <c r="AF64" t="str">
        <f>ESTADISTICA!AF63</f>
        <v>APAGADO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 t="str">
        <f>ESTADISTICA!AF64</f>
        <v>APAGADO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 t="str">
        <f>ESTADISTICA!M66</f>
        <v>APAGADO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 t="str">
        <f>ESTADISTICA!AF67</f>
        <v>APAGADO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 t="str">
        <f>ESTADISTICA!AB70</f>
        <v>APAGADO</v>
      </c>
      <c r="AC71" t="str">
        <f>ESTADISTICA!AC70</f>
        <v>APAGADO</v>
      </c>
      <c r="AD71" t="str">
        <f>ESTADISTICA!AD70</f>
        <v>APAGADO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 t="str">
        <f>ESTADISTICA!L73</f>
        <v>APAGADO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 t="str">
        <f>ESTADISTICA!X73</f>
        <v>APAGADO</v>
      </c>
      <c r="Y74" t="str">
        <f>ESTADISTICA!Y73</f>
        <v>APAGADO</v>
      </c>
      <c r="Z74" t="str">
        <f>ESTADISTICA!Z73</f>
        <v>APAGADO</v>
      </c>
      <c r="AA74" t="str">
        <f>ESTADISTICA!AA73</f>
        <v>APAGADO</v>
      </c>
      <c r="AB74" t="str">
        <f>ESTADISTICA!AB73</f>
        <v>APAGADO</v>
      </c>
      <c r="AC74">
        <f>ESTADISTICA!AC73</f>
        <v>0</v>
      </c>
      <c r="AD74">
        <f>ESTADISTICA!AD73</f>
        <v>0</v>
      </c>
      <c r="AE74" t="str">
        <f>ESTADISTICA!AE73</f>
        <v>APAGADO</v>
      </c>
      <c r="AF74" t="str">
        <f>ESTADISTICA!AF73</f>
        <v>APAGADO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 t="str">
        <f>ESTADISTICA!K75</f>
        <v>APAGADO</v>
      </c>
      <c r="L76" t="str">
        <f>ESTADISTICA!L75</f>
        <v>APAGADO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 t="str">
        <f>ESTADISTICA!S81</f>
        <v>APAGADO</v>
      </c>
      <c r="T82" t="str">
        <f>ESTADISTICA!T81</f>
        <v>APAGADO</v>
      </c>
      <c r="U82" t="str">
        <f>ESTADISTICA!U81</f>
        <v>APAGADO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 t="str">
        <f>ESTADISTICA!AC81</f>
        <v>APAGADO</v>
      </c>
      <c r="AD82" t="str">
        <f>ESTADISTICA!AD81</f>
        <v>APAGADO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 t="str">
        <f>ESTADISTICA!V83</f>
        <v>APAGADO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 t="str">
        <f>ESTADISTICA!J84</f>
        <v>APAGADO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>
        <f>ESTADISTICA!O85</f>
        <v>0</v>
      </c>
      <c r="P86" t="str">
        <f>ESTADISTICA!P85</f>
        <v>APAGADO</v>
      </c>
      <c r="Q86">
        <f>ESTADISTICA!Q85</f>
        <v>0</v>
      </c>
      <c r="R86">
        <f>ESTADISTICA!R85</f>
        <v>0</v>
      </c>
      <c r="S86" t="str">
        <f>ESTADISTICA!S85</f>
        <v>APAGADO</v>
      </c>
      <c r="T86">
        <f>ESTADISTICA!T85</f>
        <v>0</v>
      </c>
      <c r="U86">
        <f>ESTADISTICA!U85</f>
        <v>0</v>
      </c>
      <c r="V86" t="str">
        <f>ESTADISTICA!V85</f>
        <v>APAGADO</v>
      </c>
      <c r="W86" t="str">
        <f>ESTADISTICA!W85</f>
        <v>APAGADO</v>
      </c>
      <c r="X86">
        <f>ESTADISTICA!X85</f>
        <v>0</v>
      </c>
      <c r="Y86" t="str">
        <f>ESTADISTICA!Y85</f>
        <v>APAGADO</v>
      </c>
      <c r="Z86" t="str">
        <f>ESTADISTICA!Z85</f>
        <v>APAGADO</v>
      </c>
      <c r="AA86" t="str">
        <f>ESTADISTICA!AA85</f>
        <v>APAGADO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 t="str">
        <f>ESTADISTICA!AE85</f>
        <v>APAGADO</v>
      </c>
      <c r="AF86" t="str">
        <f>ESTADISTICA!AF85</f>
        <v>APAGADO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>
        <f>ESTADISTICA!M86</f>
        <v>0</v>
      </c>
      <c r="N87" t="str">
        <f>ESTADISTICA!N86</f>
        <v>APAGADO</v>
      </c>
      <c r="O87">
        <f>ESTADISTICA!O86</f>
        <v>0</v>
      </c>
      <c r="P87" t="str">
        <f>ESTADISTICA!P86</f>
        <v>APAGADO</v>
      </c>
      <c r="Q87">
        <f>ESTADISTICA!Q86</f>
        <v>0</v>
      </c>
      <c r="R87">
        <f>ESTADISTICA!R86</f>
        <v>0</v>
      </c>
      <c r="S87" t="str">
        <f>ESTADISTICA!S86</f>
        <v>APAGADO</v>
      </c>
      <c r="T87">
        <f>ESTADISTICA!T86</f>
        <v>0</v>
      </c>
      <c r="U87">
        <f>ESTADISTICA!U86</f>
        <v>0</v>
      </c>
      <c r="V87" t="str">
        <f>ESTADISTICA!V86</f>
        <v>APAGADO</v>
      </c>
      <c r="W87" t="str">
        <f>ESTADISTICA!W86</f>
        <v>APAGADO</v>
      </c>
      <c r="X87">
        <f>ESTADISTICA!X86</f>
        <v>0</v>
      </c>
      <c r="Y87" t="str">
        <f>ESTADISTICA!Y86</f>
        <v>APAGADO</v>
      </c>
      <c r="Z87" t="str">
        <f>ESTADISTICA!Z86</f>
        <v>APAGADO</v>
      </c>
      <c r="AA87" t="str">
        <f>ESTADISTICA!AA86</f>
        <v>APAGADO</v>
      </c>
      <c r="AB87" t="str">
        <f>ESTADISTICA!AB86</f>
        <v>APAGADO</v>
      </c>
      <c r="AC87">
        <f>ESTADISTICA!AC86</f>
        <v>0</v>
      </c>
      <c r="AD87">
        <f>ESTADISTICA!AD86</f>
        <v>0</v>
      </c>
      <c r="AE87" t="str">
        <f>ESTADISTICA!AE86</f>
        <v>APAGADO</v>
      </c>
      <c r="AF87" t="str">
        <f>ESTADISTICA!AF86</f>
        <v>APAGADO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 t="str">
        <f>ESTADISTICA!AE92</f>
        <v>APAGADO</v>
      </c>
      <c r="AF93" t="str">
        <f>ESTADISTICA!AF92</f>
        <v>APAGADO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 t="str">
        <f>ESTADISTICA!AC102</f>
        <v>APAGADO</v>
      </c>
      <c r="AD103" t="str">
        <f>ESTADISTICA!AD102</f>
        <v>APAGADO</v>
      </c>
      <c r="AE103" t="str">
        <f>ESTADISTICA!AE102</f>
        <v>APAGADO</v>
      </c>
      <c r="AF103" t="str">
        <f>ESTADISTICA!AF102</f>
        <v>APAGADO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 t="str">
        <f>ESTADISTICA!AC103</f>
        <v>APAGADO</v>
      </c>
      <c r="AD104" t="str">
        <f>ESTADISTICA!AD103</f>
        <v>APAGADO</v>
      </c>
      <c r="AE104" t="str">
        <f>ESTADISTICA!AE103</f>
        <v>APAGADO</v>
      </c>
      <c r="AF104" t="str">
        <f>ESTADISTICA!AF103</f>
        <v>APAGADO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3">
      <c r="A105" t="str">
        <f>ESTADISTICA!A104</f>
        <v>SAN NICOLAS</v>
      </c>
      <c r="B105" t="str">
        <f>ESTADISTICA!B104</f>
        <v>CHA01</v>
      </c>
      <c r="C105" t="str">
        <f>ESTADISTICA!C104</f>
        <v>Novak y Pte Illia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CHA02</v>
      </c>
      <c r="C106" t="str">
        <f>ESTADISTICA!C105</f>
        <v>Pte. Illia y Posadas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 t="str">
        <f>ESTADISTICA!Y105</f>
        <v>APAGADO</v>
      </c>
      <c r="Z106" t="str">
        <f>ESTADISTICA!Z105</f>
        <v>APAGADO</v>
      </c>
      <c r="AA106" t="str">
        <f>ESTADISTICA!AA105</f>
        <v>APAGADO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 t="str">
        <f>ESTADISTICA!AE105</f>
        <v>APAGADO</v>
      </c>
      <c r="AF106" t="str">
        <f>ESTADISTICA!AF105</f>
        <v>APAGADO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3">
      <c r="A107" t="str">
        <f>ESTADISTICA!A106</f>
        <v>CHACABUCO</v>
      </c>
      <c r="B107" t="str">
        <f>ESTADISTICA!B106</f>
        <v>CHA03</v>
      </c>
      <c r="C107" t="str">
        <f>ESTADISTICA!C106</f>
        <v>MAIPU Y ALVAREZ THOMAS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3">
      <c r="A108" t="str">
        <f>ESTADISTICA!A107</f>
        <v>CHACABUCO</v>
      </c>
      <c r="B108" t="str">
        <f>ESTADISTICA!B107</f>
        <v>CHA04</v>
      </c>
      <c r="C108" t="str">
        <f>ESTADISTICA!C107</f>
        <v>ESTADOS UNIDOS DE A. E ILLIA</v>
      </c>
      <c r="D108" t="str">
        <f>ESTADISTICA!D107</f>
        <v>DOMO</v>
      </c>
      <c r="E108" t="str">
        <f>ESTADISTICA!E107</f>
        <v>Fibra Optica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 03</v>
      </c>
      <c r="C109" t="str">
        <f>ESTADISTICA!C108</f>
        <v>CARIBONI Y LA ANCIANIDAD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3">
      <c r="A110" t="str">
        <f>ESTADISTICA!A109</f>
        <v>VILLA MONICA NUEVA</v>
      </c>
      <c r="B110" t="str">
        <f>ESTADISTICA!B109</f>
        <v>COL01</v>
      </c>
      <c r="C110" t="str">
        <f>ESTADISTICA!C109</f>
        <v>Eva Peron y Cariboni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3">
      <c r="A111" t="str">
        <f>ESTADISTICA!A110</f>
        <v>LA COLORADA ESTE</v>
      </c>
      <c r="B111" t="str">
        <f>ESTADISTICA!B110</f>
        <v>COL02</v>
      </c>
      <c r="C111" t="str">
        <f>ESTADISTICA!C110</f>
        <v>Av. Eva Peron y Pompeya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DJO01</v>
      </c>
      <c r="C112" t="str">
        <f>ESTADISTICA!C111</f>
        <v>Monteverde y Donato Alvarez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02 (fija 1)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03 (fija 2)</v>
      </c>
      <c r="C114" t="str">
        <f>ESTADISTICA!C113</f>
        <v>DONATO ALVAREZ Y EL APERO</v>
      </c>
      <c r="D114" t="str">
        <f>ESTADISTICA!D113</f>
        <v>Fija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DJO 04 (Fija 1)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 t="str">
        <f>ESTADISTICA!F114</f>
        <v>APAGADO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 t="str">
        <f>ESTADISTICA!O114</f>
        <v>APAGADO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 t="str">
        <f>ESTADISTICA!V114</f>
        <v>APAGADO</v>
      </c>
      <c r="W115" t="str">
        <f>ESTADISTICA!W114</f>
        <v>APAGADO</v>
      </c>
      <c r="X115" t="str">
        <f>ESTADISTICA!X114</f>
        <v>APAGADO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DJO 05 (Fija 2)</v>
      </c>
      <c r="C116" t="str">
        <f>ESTADISTICA!C115</f>
        <v>MONTEVERDE Y EL INDIO</v>
      </c>
      <c r="D116" t="str">
        <f>ESTADISTICA!D115</f>
        <v>Fija</v>
      </c>
      <c r="E116" t="str">
        <f>ESTADISTICA!E115</f>
        <v>Radio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 t="str">
        <f>ESTADISTICA!O115</f>
        <v>APAGADO</v>
      </c>
      <c r="P116" t="str">
        <f>ESTADISTICA!P115</f>
        <v>APAGADO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 t="str">
        <f>ESTADISTICA!V115</f>
        <v>APAGADO</v>
      </c>
      <c r="W116" t="str">
        <f>ESTADISTICA!W115</f>
        <v>APAGADO</v>
      </c>
      <c r="X116" t="str">
        <f>ESTADISTICA!X115</f>
        <v>APAGADO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3">
      <c r="A117" t="str">
        <f>ESTADISTICA!A116</f>
        <v>DON JOSE</v>
      </c>
      <c r="B117" t="str">
        <f>ESTADISTICA!B116</f>
        <v>DJ O6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3">
      <c r="A118" t="str">
        <f>ESTADISTICA!A117</f>
        <v>DON JOSE</v>
      </c>
      <c r="B118" t="str">
        <f>ESTADISTICA!B117</f>
        <v>DJ 07</v>
      </c>
      <c r="C118" t="str">
        <f>ESTADISTICA!C117</f>
        <v>Calle 414 y El Indio</v>
      </c>
      <c r="D118" t="str">
        <f>ESTADISTICA!D117</f>
        <v>Fija</v>
      </c>
      <c r="E118" t="str">
        <f>ESTADISTICA!E117</f>
        <v>Radio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01</v>
      </c>
      <c r="C119" t="str">
        <f>ESTADISTICA!C118</f>
        <v>1282 Y GRIERSON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 t="str">
        <f>ESTADISTICA!Z118</f>
        <v>APAGADO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02</v>
      </c>
      <c r="C120" t="str">
        <f>ESTADISTICA!C119</f>
        <v>1282 Y MASSE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 t="str">
        <f>ESTADISTICA!Z119</f>
        <v>APAGADO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3">
      <c r="A121" t="str">
        <f>ESTADISTICA!A120</f>
        <v>EL PARQUE</v>
      </c>
      <c r="B121" t="str">
        <f>ESTADISTICA!B120</f>
        <v>EPQ 03</v>
      </c>
      <c r="C121" t="str">
        <f>ESTADISTICA!C120</f>
        <v>1282 Y RP 36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3">
      <c r="A122" t="str">
        <f>ESTADISTICA!A121</f>
        <v>EL PARQUE</v>
      </c>
      <c r="B122" t="str">
        <f>ESTADISTICA!B121</f>
        <v>EPQ 04</v>
      </c>
      <c r="C122" t="str">
        <f>ESTADISTICA!C121</f>
        <v>1282 Y MORENO</v>
      </c>
      <c r="D122" t="str">
        <f>ESTADISTICA!D121</f>
        <v>DOMO</v>
      </c>
      <c r="E122" t="str">
        <f>ESTADISTICA!E121</f>
        <v>Fibra Optica</v>
      </c>
      <c r="F122" t="str">
        <f>ESTADISTICA!F121</f>
        <v>APAGADO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3">
      <c r="A123" t="str">
        <f>ESTADISTICA!A122</f>
        <v>LA ESMERALDA</v>
      </c>
      <c r="B123" t="str">
        <f>ESTADISTICA!B122</f>
        <v>ESM 08</v>
      </c>
      <c r="C123" t="str">
        <f>ESTADISTICA!C122</f>
        <v>DAVINSON Y MORANCHEL</v>
      </c>
      <c r="D123" t="str">
        <f>ESTADISTICA!D122</f>
        <v>FIJA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3">
      <c r="A124" t="str">
        <f>ESTADISTICA!A123</f>
        <v>LA ESMERALDA</v>
      </c>
      <c r="B124" t="str">
        <f>ESTADISTICA!B123</f>
        <v>ESM01</v>
      </c>
      <c r="C124" t="str">
        <f>ESTADISTICA!C123</f>
        <v>Cabello y Brasil</v>
      </c>
      <c r="D124" t="str">
        <f>ESTADISTICA!D123</f>
        <v>Domo</v>
      </c>
      <c r="E124" t="str">
        <f>ESTADISTICA!E123</f>
        <v>Radio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 t="str">
        <f>ESTADISTICA!O123</f>
        <v>APAGADO</v>
      </c>
      <c r="P124" t="str">
        <f>ESTADISTICA!P123</f>
        <v>APAGADO</v>
      </c>
      <c r="Q124" t="str">
        <f>ESTADISTICA!Q123</f>
        <v>APAGADO</v>
      </c>
      <c r="R124">
        <f>ESTADISTICA!R123</f>
        <v>0</v>
      </c>
      <c r="S124" t="str">
        <f>ESTADISTICA!S123</f>
        <v>APAGADO</v>
      </c>
      <c r="T124" t="str">
        <f>ESTADISTICA!T123</f>
        <v>APAGADO</v>
      </c>
      <c r="U124" t="str">
        <f>ESTADISTICA!U123</f>
        <v>APAGADO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 t="str">
        <f>ESTADISTICA!Z123</f>
        <v>APAGADO</v>
      </c>
      <c r="AA124" t="str">
        <f>ESTADISTICA!AA123</f>
        <v>APAGADO</v>
      </c>
      <c r="AB124" t="str">
        <f>ESTADISTICA!AB123</f>
        <v>APAGADO</v>
      </c>
      <c r="AC124" t="str">
        <f>ESTADISTICA!AC123</f>
        <v>APAGADO</v>
      </c>
      <c r="AD124" t="str">
        <f>ESTADISTICA!AD123</f>
        <v>APAGADO</v>
      </c>
      <c r="AE124" t="str">
        <f>ESTADISTICA!AE123</f>
        <v>APAGADO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3">
      <c r="A125" t="str">
        <f>ESTADISTICA!A124</f>
        <v>SAN JORGE</v>
      </c>
      <c r="B125" t="str">
        <f>ESTADISTICA!B124</f>
        <v>ESM02</v>
      </c>
      <c r="C125" t="str">
        <f>ESTADISTICA!C124</f>
        <v>Novak y Cabello</v>
      </c>
      <c r="D125" t="str">
        <f>ESTADISTICA!D124</f>
        <v>Domo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3">
      <c r="A126" t="str">
        <f>ESTADISTICA!A125</f>
        <v>LIBERTAD</v>
      </c>
      <c r="B126" t="str">
        <f>ESTADISTICA!B125</f>
        <v>ESM03</v>
      </c>
      <c r="C126" t="str">
        <f>ESTADISTICA!C125</f>
        <v>Novak y Humahuaca</v>
      </c>
      <c r="D126" t="str">
        <f>ESTADISTICA!D125</f>
        <v>DOMO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ESM04</v>
      </c>
      <c r="C127" t="str">
        <f>ESTADISTICA!C126</f>
        <v>Basualdo y Bengochea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ESM05</v>
      </c>
      <c r="C128" t="str">
        <f>ESTADISTICA!C127</f>
        <v>Aniceto Diaz y Villar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ESM06</v>
      </c>
      <c r="C129" t="str">
        <f>ESTADISTICA!C128</f>
        <v>Roselli y Cabello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ESM07</v>
      </c>
      <c r="C130" t="str">
        <f>ESTADISTICA!C129</f>
        <v>AV. NOVAK Y SERRANO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ESM09 (fija 1)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ESM10 (fija 2)</v>
      </c>
      <c r="C132" t="str">
        <f>ESTADISTICA!C131</f>
        <v>EEUU Y CABELLO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ESM11 (fija 1)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 t="str">
        <f>ESTADISTICA!L132</f>
        <v>APAGADO</v>
      </c>
      <c r="M133">
        <f>ESTADISTICA!M132</f>
        <v>0</v>
      </c>
      <c r="N133" t="str">
        <f>ESTADISTICA!N132</f>
        <v>APAGADO</v>
      </c>
      <c r="O133" t="str">
        <f>ESTADISTICA!O132</f>
        <v>APAGADO</v>
      </c>
      <c r="P133" t="str">
        <f>ESTADISTICA!P132</f>
        <v>APAGADO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 t="str">
        <f>ESTADISTICA!Y132</f>
        <v>APAGADO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 t="str">
        <f>ESTADISTICA!AF132</f>
        <v>APAGADO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ESM12 (fija 2)</v>
      </c>
      <c r="C134" t="str">
        <f>ESTADISTICA!C133</f>
        <v>NOVAK Y LAMBARDI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 t="str">
        <f>ESTADISTICA!L133</f>
        <v>APAGADO</v>
      </c>
      <c r="M134">
        <f>ESTADISTICA!M133</f>
        <v>0</v>
      </c>
      <c r="N134" t="str">
        <f>ESTADISTICA!N133</f>
        <v>APAGADO</v>
      </c>
      <c r="O134" t="str">
        <f>ESTADISTICA!O133</f>
        <v>APAGADO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 t="str">
        <f>ESTADISTICA!Y133</f>
        <v>APAGADO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 t="str">
        <f>ESTADISTICA!AF133</f>
        <v>APAGADO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13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 t="str">
        <f>ESTADISTICA!L134</f>
        <v>APAGADO</v>
      </c>
      <c r="M135">
        <f>ESTADISTICA!M134</f>
        <v>0</v>
      </c>
      <c r="N135" t="str">
        <f>ESTADISTICA!N134</f>
        <v>APAGADO</v>
      </c>
      <c r="O135" t="str">
        <f>ESTADISTICA!O134</f>
        <v>APAGADO</v>
      </c>
      <c r="P135" t="str">
        <f>ESTADISTICA!P134</f>
        <v>APAGADO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 t="str">
        <f>ESTADISTICA!Y134</f>
        <v>APAGADO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 t="str">
        <f>ESTADISTICA!AF134</f>
        <v>APAGADO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14</v>
      </c>
      <c r="C136" t="str">
        <f>ESTADISTICA!C135</f>
        <v>Barzi y Serrano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 t="str">
        <f>ESTADISTICA!Y135</f>
        <v>APAGADO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 t="str">
        <f>ESTADISTICA!AF135</f>
        <v>APAGADO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3">
      <c r="A137" t="str">
        <f>ESTADISTICA!A136</f>
        <v>LA ESMERALDA</v>
      </c>
      <c r="B137" t="str">
        <f>ESTADISTICA!B136</f>
        <v>ESM 15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3">
      <c r="A138" t="str">
        <f>ESTADISTICA!A137</f>
        <v>LA ESMERALDA</v>
      </c>
      <c r="B138" t="str">
        <f>ESTADISTICA!B137</f>
        <v>ESM 16</v>
      </c>
      <c r="C138" t="str">
        <f>ESTADISTICA!C137</f>
        <v>Basualdo y Lieja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3">
      <c r="A139" t="str">
        <f>ESTADISTICA!A138</f>
        <v>INGENIERO ALLAN</v>
      </c>
      <c r="B139" t="str">
        <f>ESTADISTICA!B138</f>
        <v>INA 01</v>
      </c>
      <c r="C139" t="str">
        <f>ESTADISTICA!C138</f>
        <v>1138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 t="str">
        <f>ESTADISTICA!Z138</f>
        <v>APAGADO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3">
      <c r="A140" t="str">
        <f>ESTADISTICA!A139</f>
        <v>INGENIERO ALLAN</v>
      </c>
      <c r="B140" t="str">
        <f>ESTADISTICA!B139</f>
        <v>INA 02</v>
      </c>
      <c r="C140" t="str">
        <f>ESTADISTICA!C139</f>
        <v>1144 Y 1155</v>
      </c>
      <c r="D140" t="str">
        <f>ESTADISTICA!D139</f>
        <v>DOMO</v>
      </c>
      <c r="E140" t="str">
        <f>ESTADISTICA!E139</f>
        <v>Fibra Optica</v>
      </c>
      <c r="F140" t="str">
        <f>ESTADISTICA!F139</f>
        <v>APAGADO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 t="str">
        <f>ESTADISTICA!Z139</f>
        <v>APAGADO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3">
      <c r="A141" t="str">
        <f>ESTADISTICA!A140</f>
        <v>INFICO</v>
      </c>
      <c r="B141" t="str">
        <f>ESTADISTICA!B140</f>
        <v>INF 01</v>
      </c>
      <c r="C141" t="str">
        <f>ESTADISTICA!C140</f>
        <v>AV. HUDSON Y CARIBONI</v>
      </c>
      <c r="D141">
        <f>ESTADISTICA!D140</f>
        <v>0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07</v>
      </c>
      <c r="C142" t="str">
        <f>ESTADISTICA!C141</f>
        <v>EL ALJIBE E/ EL ZONDA Y DON SEGUNDO SOMBRA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10 / UPA 2</v>
      </c>
      <c r="C143" t="str">
        <f>ESTADISTICA!C142</f>
        <v>PLAYA DE ESTACIONAMIENTO INTERNA E/ HOSP. MODULAR Y UPA 11.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12 FIJA 1</v>
      </c>
      <c r="C144" t="str">
        <f>ESTADISTICA!C143</f>
        <v>BLANDENGUES Y LA ZAMBA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13 FIJA 2</v>
      </c>
      <c r="C145" t="str">
        <f>ESTADISTICA!C144</f>
        <v>BLANDENGUES Y LA ZAMBA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14 (fija 1)</v>
      </c>
      <c r="C146" t="str">
        <f>ESTADISTICA!C145</f>
        <v>EL GAUCHO Y EL ZONDA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15 (fija 2)</v>
      </c>
      <c r="C147" t="str">
        <f>ESTADISTICA!C146</f>
        <v>EL GAUCHO Y EL ZONDA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3">
      <c r="A148" t="str">
        <f>ESTADISTICA!A147</f>
        <v>KM 26700 (JULIO A. COSTA)</v>
      </c>
      <c r="B148" t="str">
        <f>ESTADISTICA!B147</f>
        <v>KM 16 (fija 1)</v>
      </c>
      <c r="C148" t="str">
        <f>ESTADISTICA!C147</f>
        <v>EL GAUCHO Y MARTIN FIERRO</v>
      </c>
      <c r="D148" t="str">
        <f>ESTADISTICA!D147</f>
        <v>Fija</v>
      </c>
      <c r="E148" t="str">
        <f>ESTADISTICA!E147</f>
        <v>PTO A FO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3">
      <c r="A149" t="str">
        <f>ESTADISTICA!A148</f>
        <v>KM 26700 (JULIO A. COSTA)</v>
      </c>
      <c r="B149" t="str">
        <f>ESTADISTICA!B148</f>
        <v>KM 17 (fija 2)</v>
      </c>
      <c r="C149" t="str">
        <f>ESTADISTICA!C148</f>
        <v>EL GAUCHO Y MARTIN FIERRO</v>
      </c>
      <c r="D149" t="str">
        <f>ESTADISTICA!D148</f>
        <v>Fija</v>
      </c>
      <c r="E149" t="str">
        <f>ESTADISTICA!E148</f>
        <v>PTO A FO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3">
      <c r="A150" t="str">
        <f>ESTADISTICA!A149</f>
        <v>VILLA ARGENTINA</v>
      </c>
      <c r="B150" t="str">
        <f>ESTADISTICA!B149</f>
        <v>KM01</v>
      </c>
      <c r="C150" t="str">
        <f>ESTADISTICA!C149</f>
        <v>Vias FFCC y La Pulperia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3">
      <c r="A151" t="str">
        <f>ESTADISTICA!A150</f>
        <v>CHACABUCO</v>
      </c>
      <c r="B151" t="str">
        <f>ESTADISTICA!B150</f>
        <v>KM02</v>
      </c>
      <c r="C151" t="str">
        <f>ESTADISTICA!C150</f>
        <v>Novak e/El Overo y el Mangrullo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KM03</v>
      </c>
      <c r="C152" t="str">
        <f>ESTADISTICA!C151</f>
        <v>Novak y La Pulperia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KM04</v>
      </c>
      <c r="C153" t="str">
        <f>ESTADISTICA!C152</f>
        <v>El Ombu y El Zonda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KM05</v>
      </c>
      <c r="C154" t="str">
        <f>ESTADISTICA!C153</f>
        <v>El Ombu y Los Charruas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KM06</v>
      </c>
      <c r="C155" t="str">
        <f>ESTADISTICA!C154</f>
        <v>El Ombu y La Cautiva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KM08 / UPA 03</v>
      </c>
      <c r="C156" t="str">
        <f>ESTADISTICA!C155</f>
        <v>LOS CHARRUAS Y BLANDENGUES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3">
      <c r="A157" t="str">
        <f>ESTADISTICA!A156</f>
        <v>KM 26700 (JULIO A. COSTA)</v>
      </c>
      <c r="B157" t="str">
        <f>ESTADISTICA!B156</f>
        <v>KM09 / UPA 1</v>
      </c>
      <c r="C157" t="str">
        <f>ESTADISTICA!C156</f>
        <v>NOVAK Y LA POSTA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3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01</v>
      </c>
      <c r="C159" t="str">
        <f>ESTADISTICA!C158</f>
        <v>ILLIA Y BOUREL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3">
      <c r="A160" t="str">
        <f>ESTADISTICA!A159</f>
        <v>LOMAS DE MONTEVERDE</v>
      </c>
      <c r="B160" t="str">
        <f>ESTADISTICA!B159</f>
        <v>LDM 02</v>
      </c>
      <c r="C160" t="str">
        <f>ESTADISTICA!C159</f>
        <v>LAS HERAS Y EDISON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 t="str">
        <f>ESTADISTICA!L159</f>
        <v>APAGADO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3">
      <c r="A161" t="str">
        <f>ESTADISTICA!A160</f>
        <v>LOMAS DE MONTEVERDE</v>
      </c>
      <c r="B161" t="str">
        <f>ESTADISTICA!B160</f>
        <v>LDM 03</v>
      </c>
      <c r="C161" t="str">
        <f>ESTADISTICA!C160</f>
        <v>LAS HERAS Y FRANKLIN</v>
      </c>
      <c r="D161" t="str">
        <f>ESTADISTICA!D160</f>
        <v>DOMO</v>
      </c>
      <c r="E161" t="str">
        <f>ESTADISTICA!E160</f>
        <v>PTO A FO</v>
      </c>
      <c r="F161" t="str">
        <f>ESTADISTICA!F160</f>
        <v>APAGADO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3">
      <c r="A162" t="str">
        <f>ESTADISTICA!A161</f>
        <v>LIBERTAD</v>
      </c>
      <c r="B162" t="str">
        <f>ESTADISTICA!B161</f>
        <v>LIBER 01</v>
      </c>
      <c r="C162" t="str">
        <f>ESTADISTICA!C161</f>
        <v>511 Y 574 FIJA 01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3">
      <c r="A163" t="str">
        <f>ESTADISTICA!A162</f>
        <v>LIBERTAD</v>
      </c>
      <c r="B163" t="str">
        <f>ESTADISTICA!B162</f>
        <v>LIBER 02</v>
      </c>
      <c r="C163" t="str">
        <f>ESTADISTICA!C162</f>
        <v>511 Y 574 FIJA 02</v>
      </c>
      <c r="D163" t="str">
        <f>ESTADISTICA!D162</f>
        <v>Fija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3">
      <c r="A164" t="str">
        <f>ESTADISTICA!A163</f>
        <v>CHACABUCO</v>
      </c>
      <c r="B164" t="str">
        <f>ESTADISTICA!B163</f>
        <v>LPI 01</v>
      </c>
      <c r="C164" t="str">
        <f>ESTADISTICA!C163</f>
        <v>Maipu y Posadas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3">
      <c r="A165" t="str">
        <f>ESTADISTICA!A164</f>
        <v>CHACABUCO</v>
      </c>
      <c r="B165" t="str">
        <f>ESTADISTICA!B164</f>
        <v>LPI02</v>
      </c>
      <c r="C165" t="str">
        <f>ESTADISTICA!C164</f>
        <v>EE.UU y Ayacucho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3">
      <c r="A166" t="str">
        <f>ESTADISTICA!A165</f>
        <v>LA PILETA</v>
      </c>
      <c r="B166" t="str">
        <f>ESTADISTICA!B165</f>
        <v>LPI03 (fija 2)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3">
      <c r="A167" t="str">
        <f>ESTADISTICA!A166</f>
        <v>LA PILETA</v>
      </c>
      <c r="B167" t="str">
        <f>ESTADISTICA!B166</f>
        <v>LPI04 (fija 1)</v>
      </c>
      <c r="C167" t="str">
        <f>ESTADISTICA!C166</f>
        <v>MAIPU Y POSADAS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 01</v>
      </c>
      <c r="C168" t="str">
        <f>ESTADISTICA!C167</f>
        <v>EVA PERON E/ CACHEUTA Y 1406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 t="str">
        <f>ESTADISTICA!O167</f>
        <v>APAGADO</v>
      </c>
      <c r="P168" t="str">
        <f>ESTADISTICA!P167</f>
        <v>APAGADO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3">
      <c r="A169" t="str">
        <f>ESTADISTICA!A168</f>
        <v>LOS PILARES</v>
      </c>
      <c r="B169" t="str">
        <f>ESTADISTICA!B168</f>
        <v>LPR02 (fija 1)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3">
      <c r="A170" t="str">
        <f>ESTADISTICA!A169</f>
        <v>LOS PILARES</v>
      </c>
      <c r="B170" t="str">
        <f>ESTADISTICA!B169</f>
        <v>LPR03 (fija 2)</v>
      </c>
      <c r="C170" t="str">
        <f>ESTADISTICA!C169</f>
        <v>EVA PERON Y CACHEUTA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05</v>
      </c>
      <c r="C171" t="str">
        <f>ESTADISTICA!C170</f>
        <v>Calchaqui y Las Americas</v>
      </c>
      <c r="D171" t="str">
        <f>ESTADISTICA!D170</f>
        <v>Fija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 t="str">
        <f>ESTADISTICA!M170</f>
        <v>APAGADO</v>
      </c>
      <c r="N171" t="str">
        <f>ESTADISTICA!N170</f>
        <v>APAGADO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 t="str">
        <f>ESTADISTICA!R170</f>
        <v>APAGADO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09</v>
      </c>
      <c r="C172" t="str">
        <f>ESTADISTICA!C171</f>
        <v>Las Americas y Braile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10</v>
      </c>
      <c r="C173" t="str">
        <f>ESTADISTICA!C172</f>
        <v>Con. Gral. Belgrano y Balcarce</v>
      </c>
      <c r="D173" t="str">
        <f>ESTADISTICA!D172</f>
        <v>Domo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 12 (fija 1)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3">
      <c r="A175" t="str">
        <f>ESTADISTICA!A174</f>
        <v>LOPEZ ROMERO</v>
      </c>
      <c r="B175" t="str">
        <f>ESTADISTICA!B174</f>
        <v>LRO 13 (fija 2)</v>
      </c>
      <c r="C175" t="str">
        <f>ESTADISTICA!C174</f>
        <v>LAS AMERICAS E/ BRAILLE Y ALVARADO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LRO01</v>
      </c>
      <c r="C176" t="str">
        <f>ESTADISTICA!C175</f>
        <v>H. IRIGOYEN Y BRAILE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3">
      <c r="A177" t="str">
        <f>ESTADISTICA!A176</f>
        <v>PRESIDENTE SARMIENTO</v>
      </c>
      <c r="B177" t="str">
        <f>ESTADISTICA!B176</f>
        <v>LRO02</v>
      </c>
      <c r="C177" t="str">
        <f>ESTADISTICA!C176</f>
        <v>H. Irigoyen e Islas Orcadas</v>
      </c>
      <c r="D177" t="str">
        <f>ESTADISTICA!D176</f>
        <v>Domo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>
        <f>ESTADISTICA!X176</f>
        <v>0</v>
      </c>
      <c r="Y177" t="str">
        <f>ESTADISTICA!Y176</f>
        <v>APAGADO</v>
      </c>
      <c r="Z177" t="str">
        <f>ESTADISTICA!Z176</f>
        <v>APAGADO</v>
      </c>
      <c r="AA177" t="str">
        <f>ESTADISTICA!AA176</f>
        <v>APAGADO</v>
      </c>
      <c r="AB177" t="str">
        <f>ESTADISTICA!AB176</f>
        <v>APAGADO</v>
      </c>
      <c r="AC177" t="str">
        <f>ESTADISTICA!AC176</f>
        <v>APAGADO</v>
      </c>
      <c r="AD177" t="str">
        <f>ESTADISTICA!AD176</f>
        <v>APAGADO</v>
      </c>
      <c r="AE177" t="str">
        <f>ESTADISTICA!AE176</f>
        <v>APAGADO</v>
      </c>
      <c r="AF177" t="str">
        <f>ESTADISTICA!AF176</f>
        <v>APAGADO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3">
      <c r="A178" t="str">
        <f>ESTADISTICA!A177</f>
        <v>LOPEZ ROMERO</v>
      </c>
      <c r="B178" t="str">
        <f>ESTADISTICA!B177</f>
        <v>LRO03</v>
      </c>
      <c r="C178" t="str">
        <f>ESTADISTICA!C177</f>
        <v>H. Irigoyen y Parravicini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>
        <f>ESTADISTICA!H177</f>
        <v>0</v>
      </c>
      <c r="I178">
        <f>ESTADISTICA!I177</f>
        <v>0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 t="str">
        <f>ESTADISTICA!U177</f>
        <v>APAGADO</v>
      </c>
      <c r="V178" t="str">
        <f>ESTADISTICA!V177</f>
        <v>APAGADO</v>
      </c>
      <c r="W178" t="str">
        <f>ESTADISTICA!W177</f>
        <v>APAGADO</v>
      </c>
      <c r="X178" t="str">
        <f>ESTADISTICA!X177</f>
        <v>APAGADO</v>
      </c>
      <c r="Y178" t="str">
        <f>ESTADISTICA!Y177</f>
        <v>APAGADO</v>
      </c>
      <c r="Z178" t="str">
        <f>ESTADISTICA!Z177</f>
        <v>APAGADO</v>
      </c>
      <c r="AA178" t="str">
        <f>ESTADISTICA!AA177</f>
        <v>APAGADO</v>
      </c>
      <c r="AB178" t="str">
        <f>ESTADISTICA!AB177</f>
        <v>APAGADO</v>
      </c>
      <c r="AC178" t="str">
        <f>ESTADISTICA!AC177</f>
        <v>APAGADO</v>
      </c>
      <c r="AD178" t="str">
        <f>ESTADISTICA!AD177</f>
        <v>APAGADO</v>
      </c>
      <c r="AE178" t="str">
        <f>ESTADISTICA!AE177</f>
        <v>APAGADO</v>
      </c>
      <c r="AF178" t="str">
        <f>ESTADISTICA!AF177</f>
        <v>APAGADO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LRO04</v>
      </c>
      <c r="C179" t="str">
        <f>ESTADISTICA!C178</f>
        <v>H. Irigoyen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 t="str">
        <f>ESTADISTICA!M178</f>
        <v>APAGADO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3">
      <c r="A180" t="str">
        <f>ESTADISTICA!A179</f>
        <v>PRESIDENTE SARMIENTO</v>
      </c>
      <c r="B180" t="str">
        <f>ESTADISTICA!B179</f>
        <v>LRO06</v>
      </c>
      <c r="C180" t="str">
        <f>ESTADISTICA!C179</f>
        <v>H. Irigoyen y Belgrano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LRO07</v>
      </c>
      <c r="C181" t="str">
        <f>ESTADISTICA!C180</f>
        <v>H. Irigoyen y Remedios de Escalada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LRO08</v>
      </c>
      <c r="C182" t="str">
        <f>ESTADISTICA!C181</f>
        <v>Remedios de Escalada y Finochieto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3">
      <c r="A183" t="str">
        <f>ESTADISTICA!A182</f>
        <v>LOPEZ ROMERO</v>
      </c>
      <c r="B183" t="str">
        <f>ESTADISTICA!B182</f>
        <v>LRO11</v>
      </c>
      <c r="C183" t="str">
        <f>ESTADISTICA!C182</f>
        <v>Av. Yrigoyen y Braile</v>
      </c>
      <c r="D183" t="e">
        <f>ESTADISTICA!D182</f>
        <v>#REF!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 t="str">
        <f>ESTADISTICA!Z182</f>
        <v>APAGADO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 t="str">
        <f>ESTADISTICA!AF182</f>
        <v>APAGADO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3">
      <c r="A184" t="str">
        <f>ESTADISTICA!A183</f>
        <v>LOPEZ ROMERO</v>
      </c>
      <c r="B184" t="str">
        <f>ESTADISTICA!B183</f>
        <v>LRO14</v>
      </c>
      <c r="C184" t="str">
        <f>ESTADISTICA!C183</f>
        <v>YRIGOYEN Y STORNI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 01</v>
      </c>
      <c r="C185" t="str">
        <f>ESTADISTICA!C184</f>
        <v>ñandu y Los Pinos</v>
      </c>
      <c r="D185" t="str">
        <f>ESTADISTICA!D184</f>
        <v>Domo</v>
      </c>
      <c r="E185" t="str">
        <f>ESTADISTICA!E184</f>
        <v>Radio</v>
      </c>
      <c r="F185" t="str">
        <f>ESTADISTICA!F184</f>
        <v>APAGADO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 t="str">
        <f>ESTADISTICA!Y184</f>
        <v>APAGADO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 t="str">
        <f>ESTADISTICA!AD184</f>
        <v>APAGADO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3">
      <c r="A186" t="str">
        <f>ESTADISTICA!A185</f>
        <v>VILLA ARGENTINA</v>
      </c>
      <c r="B186" t="str">
        <f>ESTADISTICA!B185</f>
        <v>LUJ 02</v>
      </c>
      <c r="C186" t="str">
        <f>ESTADISTICA!C185</f>
        <v>DIAG. LOS TILOS Y 527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 t="str">
        <f>ESTADISTICA!X185</f>
        <v>APAGADO</v>
      </c>
      <c r="Y186">
        <f>ESTADISTICA!Y185</f>
        <v>0</v>
      </c>
      <c r="Z186">
        <f>ESTADISTICA!Z185</f>
        <v>0</v>
      </c>
      <c r="AA186" t="str">
        <f>ESTADISTICA!AA185</f>
        <v>APAGADO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3">
      <c r="A187" t="str">
        <f>ESTADISTICA!A186</f>
        <v>LUJAN</v>
      </c>
      <c r="B187" t="str">
        <f>ESTADISTICA!B186</f>
        <v>LUJ03</v>
      </c>
      <c r="C187" t="str">
        <f>ESTADISTICA!C186</f>
        <v>LOS PINOS Y LOS TILOS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 t="str">
        <f>ESTADISTICA!AF186</f>
        <v>APAGADO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3">
      <c r="A188" t="str">
        <f>ESTADISTICA!A187</f>
        <v>PRESIDENTE PERON (PEPSI)</v>
      </c>
      <c r="B188" t="str">
        <f>ESTADISTICA!B187</f>
        <v>MAR 01</v>
      </c>
      <c r="C188" t="str">
        <f>ESTADISTICA!C187</f>
        <v>RP36 Y LA ESMERALDA</v>
      </c>
      <c r="D188" t="str">
        <f>ESTADISTICA!D187</f>
        <v>DOMO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 t="str">
        <f>ESTADISTICA!J187</f>
        <v>APAGADO</v>
      </c>
      <c r="K188" t="str">
        <f>ESTADISTICA!K187</f>
        <v>APAGADO</v>
      </c>
      <c r="L188" t="str">
        <f>ESTADISTICA!L187</f>
        <v>APAGADO</v>
      </c>
      <c r="M188" t="str">
        <f>ESTADISTICA!M187</f>
        <v>APAGADO</v>
      </c>
      <c r="N188" t="str">
        <f>ESTADISTICA!N187</f>
        <v>APAGADO</v>
      </c>
      <c r="O188" t="str">
        <f>ESTADISTICA!O187</f>
        <v>APAGADO</v>
      </c>
      <c r="P188" t="str">
        <f>ESTADISTICA!P187</f>
        <v>APAGADO</v>
      </c>
      <c r="Q188" t="str">
        <f>ESTADISTICA!Q187</f>
        <v>APAGADO</v>
      </c>
      <c r="R188" t="str">
        <f>ESTADISTICA!R187</f>
        <v>APAGADO</v>
      </c>
      <c r="S188" t="str">
        <f>ESTADISTICA!S187</f>
        <v>APAGADO</v>
      </c>
      <c r="T188" t="str">
        <f>ESTADISTICA!T187</f>
        <v>APAGADO</v>
      </c>
      <c r="U188" t="str">
        <f>ESTADISTICA!U187</f>
        <v>APAGADO</v>
      </c>
      <c r="V188" t="str">
        <f>ESTADISTICA!V187</f>
        <v>APAGADO</v>
      </c>
      <c r="W188" t="str">
        <f>ESTADISTICA!W187</f>
        <v>APAGADO</v>
      </c>
      <c r="X188" t="str">
        <f>ESTADISTICA!X187</f>
        <v>APAGADO</v>
      </c>
      <c r="Y188" t="str">
        <f>ESTADISTICA!Y187</f>
        <v>APAGADO</v>
      </c>
      <c r="Z188" t="str">
        <f>ESTADISTICA!Z187</f>
        <v>APAGADO</v>
      </c>
      <c r="AA188" t="str">
        <f>ESTADISTICA!AA187</f>
        <v>APAGADO</v>
      </c>
      <c r="AB188" t="str">
        <f>ESTADISTICA!AB187</f>
        <v>APAGADO</v>
      </c>
      <c r="AC188" t="str">
        <f>ESTADISTICA!AC187</f>
        <v>APAGADO</v>
      </c>
      <c r="AD188" t="str">
        <f>ESTADISTICA!AD187</f>
        <v>APAGADO</v>
      </c>
      <c r="AE188" t="str">
        <f>ESTADISTICA!AE187</f>
        <v>APAGADO</v>
      </c>
      <c r="AF188" t="str">
        <f>ESTADISTICA!AF187</f>
        <v>APAGADO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3">
      <c r="A189" t="str">
        <f>ESTADISTICA!A188</f>
        <v>RICARDO ROJAS</v>
      </c>
      <c r="B189" t="str">
        <f>ESTADISTICA!B188</f>
        <v>MAR 02 (FIJA1)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 t="str">
        <f>ESTADISTICA!V188</f>
        <v>APAGADO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3">
      <c r="A190" t="str">
        <f>ESTADISTICA!A189</f>
        <v>LAS MARGARITAS</v>
      </c>
      <c r="B190" t="str">
        <f>ESTADISTICA!B189</f>
        <v>MAR 03(FIJA 2)</v>
      </c>
      <c r="C190" t="str">
        <f>ESTADISTICA!C189</f>
        <v>LUJAN Y PATAGONES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01</v>
      </c>
      <c r="C191" t="str">
        <f>ESTADISTICA!C190</f>
        <v>Eva Peron y Cabildo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02</v>
      </c>
      <c r="C192" t="str">
        <f>ESTADISTICA!C191</f>
        <v>EVA PERON Y MONTEVIDEO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3">
      <c r="A193" t="str">
        <f>ESTADISTICA!A192</f>
        <v>MAYOL</v>
      </c>
      <c r="B193" t="str">
        <f>ESTADISTICA!B192</f>
        <v>MAY 03</v>
      </c>
      <c r="C193" t="str">
        <f>ESTADISTICA!C192</f>
        <v>CHAÑAR Y SAN NICOLAS</v>
      </c>
      <c r="D193" t="str">
        <f>ESTADISTICA!D192</f>
        <v>DOMO</v>
      </c>
      <c r="E193" t="str">
        <f>ESTADISTICA!E192</f>
        <v>PTO A FO</v>
      </c>
      <c r="F193" t="str">
        <f>ESTADISTICA!F192</f>
        <v>APAGADO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3">
      <c r="A194" t="str">
        <f>ESTADISTICA!A193</f>
        <v>MAYOL</v>
      </c>
      <c r="B194" t="str">
        <f>ESTADISTICA!B193</f>
        <v>MAY 04</v>
      </c>
      <c r="C194" t="str">
        <f>ESTADISTICA!C193</f>
        <v>MAR CHIQUITA Y RIO JACHAL</v>
      </c>
      <c r="D194" t="str">
        <f>ESTADISTICA!D193</f>
        <v>DOMO</v>
      </c>
      <c r="E194" t="str">
        <f>ESTADISTICA!E193</f>
        <v>Radio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3">
      <c r="A195" t="str">
        <f>ESTADISTICA!A194</f>
        <v>MARTIN FIERRO</v>
      </c>
      <c r="B195" t="str">
        <f>ESTADISTICA!B194</f>
        <v>MFI 01</v>
      </c>
      <c r="C195" t="str">
        <f>ESTADISTICA!C194</f>
        <v>Belgrano y Sgto. Cabral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 t="str">
        <f>ESTADISTICA!S194</f>
        <v>APAGADO</v>
      </c>
      <c r="T195" t="str">
        <f>ESTADISTICA!T194</f>
        <v>APAGADO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 t="str">
        <f>ESTADISTICA!AC194</f>
        <v>APAGADO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3">
      <c r="A196" t="str">
        <f>ESTADISTICA!A195</f>
        <v>LOPEZ ROMERO</v>
      </c>
      <c r="B196" t="str">
        <f>ESTADISTICA!B195</f>
        <v>MFI02</v>
      </c>
      <c r="C196" t="str">
        <f>ESTADISTICA!C195</f>
        <v>Calchaqui y Balcarce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03</v>
      </c>
      <c r="C197" t="str">
        <f>ESTADISTICA!C196</f>
        <v>Cno. Gral. Belgrano y Av. del Trabajo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3">
      <c r="A198" t="str">
        <f>ESTADISTICA!A197</f>
        <v>MARTIN FIERRO</v>
      </c>
      <c r="B198" t="str">
        <f>ESTADISTICA!B197</f>
        <v>MFI04</v>
      </c>
      <c r="C198" t="str">
        <f>ESTADISTICA!C197</f>
        <v>Calchaqui y balcarce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 t="str">
        <f>ESTADISTICA!N197</f>
        <v>APAGADO</v>
      </c>
      <c r="O198" t="str">
        <f>ESTADISTICA!O197</f>
        <v>APAGADO</v>
      </c>
      <c r="P198" t="str">
        <f>ESTADISTICA!P197</f>
        <v>APAGADO</v>
      </c>
      <c r="Q198" t="str">
        <f>ESTADISTICA!Q197</f>
        <v>APAGADO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3">
      <c r="A199" t="str">
        <f>ESTADISTICA!A198</f>
        <v>SAN EMILIO</v>
      </c>
      <c r="B199" t="str">
        <f>ESTADISTICA!B198</f>
        <v>MFI 05</v>
      </c>
      <c r="C199" t="str">
        <f>ESTADISTICA!C198</f>
        <v>Cno. Gral. Belgrano y Guayaquil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 t="str">
        <f>ESTADISTICA!O198</f>
        <v>APAGADO</v>
      </c>
      <c r="P199" t="str">
        <f>ESTADISTICA!P198</f>
        <v>APAGADO</v>
      </c>
      <c r="Q199" t="str">
        <f>ESTADISTICA!Q198</f>
        <v>APAGADO</v>
      </c>
      <c r="R199" t="str">
        <f>ESTADISTICA!R198</f>
        <v>APAGADO</v>
      </c>
      <c r="S199" t="str">
        <f>ESTADISTICA!S198</f>
        <v>APAGADO</v>
      </c>
      <c r="T199" t="str">
        <f>ESTADISTICA!T198</f>
        <v>APAGADO</v>
      </c>
      <c r="U199" t="str">
        <f>ESTADISTICA!U198</f>
        <v>APAGADO</v>
      </c>
      <c r="V199" t="str">
        <f>ESTADISTICA!V198</f>
        <v>APAGADO</v>
      </c>
      <c r="W199" t="str">
        <f>ESTADISTICA!W198</f>
        <v>APAGADO</v>
      </c>
      <c r="X199" t="str">
        <f>ESTADISTICA!X198</f>
        <v>APAGADO</v>
      </c>
      <c r="Y199" t="str">
        <f>ESTADISTICA!Y198</f>
        <v>APAGADO</v>
      </c>
      <c r="Z199" t="str">
        <f>ESTADISTICA!Z198</f>
        <v>APAGADO</v>
      </c>
      <c r="AA199" t="str">
        <f>ESTADISTICA!AA198</f>
        <v>APAGADO</v>
      </c>
      <c r="AB199" t="str">
        <f>ESTADISTICA!AB198</f>
        <v>APAGADO</v>
      </c>
      <c r="AC199">
        <f>ESTADISTICA!AC198</f>
        <v>0</v>
      </c>
      <c r="AD199" t="str">
        <f>ESTADISTICA!AD198</f>
        <v>APAGADO</v>
      </c>
      <c r="AE199" t="str">
        <f>ESTADISTICA!AE198</f>
        <v>APAGADO</v>
      </c>
      <c r="AF199" t="str">
        <f>ESTADISTICA!AF198</f>
        <v>APAGADO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3">
      <c r="A200" t="str">
        <f>ESTADISTICA!A199</f>
        <v>SAN EMILIO</v>
      </c>
      <c r="B200" t="str">
        <f>ESTADISTICA!B199</f>
        <v>MFI06</v>
      </c>
      <c r="C200" t="str">
        <f>ESTADISTICA!C199</f>
        <v>Con. Gral. Belgrano y Bombero Galarza</v>
      </c>
      <c r="D200" t="str">
        <f>ESTADISTICA!D199</f>
        <v>DOMO</v>
      </c>
      <c r="E200" t="str">
        <f>ESTADISTICA!E199</f>
        <v>FIBRA OPTICA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 t="str">
        <f>ESTADISTICA!M199</f>
        <v>APAGADO</v>
      </c>
      <c r="N200" t="str">
        <f>ESTADISTICA!N199</f>
        <v>APAGADO</v>
      </c>
      <c r="O200" t="str">
        <f>ESTADISTICA!O199</f>
        <v>APAGADO</v>
      </c>
      <c r="P200" t="str">
        <f>ESTADISTICA!P199</f>
        <v>APAGADO</v>
      </c>
      <c r="Q200" t="str">
        <f>ESTADISTICA!Q199</f>
        <v>APAGADO</v>
      </c>
      <c r="R200" t="str">
        <f>ESTADISTICA!R199</f>
        <v>APAGADO</v>
      </c>
      <c r="S200" t="str">
        <f>ESTADISTICA!S199</f>
        <v>APAGADO</v>
      </c>
      <c r="T200" t="str">
        <f>ESTADISTICA!T199</f>
        <v>APAGADO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MON01</v>
      </c>
      <c r="C201" t="str">
        <f>ESTADISTICA!C200</f>
        <v>San Martin y Patricias Argentinas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MON02</v>
      </c>
      <c r="C202" t="str">
        <f>ESTADISTICA!C201</f>
        <v>Senzabello y Famatina</v>
      </c>
      <c r="D202" t="str">
        <f>ESTADISTICA!D201</f>
        <v>Domo</v>
      </c>
      <c r="E202" t="str">
        <f>ESTADISTICA!E201</f>
        <v>Radio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3">
      <c r="A203" t="str">
        <f>ESTADISTICA!A202</f>
        <v>GOBERNADOR MONTEVERDE</v>
      </c>
      <c r="B203" t="str">
        <f>ESTADISTICA!B202</f>
        <v>MON03</v>
      </c>
      <c r="C203" t="str">
        <f>ESTADISTICA!C202</f>
        <v>Senzabello y Guemes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 t="str">
        <f>ESTADISTICA!AC202</f>
        <v>APAGADO</v>
      </c>
      <c r="AD203" t="str">
        <f>ESTADISTICA!AD202</f>
        <v>APAGADO</v>
      </c>
      <c r="AE203" t="str">
        <f>ESTADISTICA!AE202</f>
        <v>APAGADO</v>
      </c>
      <c r="AF203" t="str">
        <f>ESTADISTICA!AF202</f>
        <v>APAGADO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3">
      <c r="A204" t="str">
        <f>ESTADISTICA!A203</f>
        <v>GOBERNADOR MONTEVERDE</v>
      </c>
      <c r="B204" t="str">
        <f>ESTADISTICA!B203</f>
        <v>MON04</v>
      </c>
      <c r="C204" t="str">
        <f>ESTADISTICA!C203</f>
        <v>Av. Yrigoyen y San Lorenzo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 01</v>
      </c>
      <c r="C205" t="str">
        <f>ESTADISTICA!C204</f>
        <v>Sallares y Parrillo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 t="str">
        <f>ESTADISTICA!AB204</f>
        <v>APAGADO</v>
      </c>
      <c r="AC205" t="str">
        <f>ESTADISTICA!AC204</f>
        <v>APAGADO</v>
      </c>
      <c r="AD205">
        <f>ESTADISTICA!AD204</f>
        <v>0</v>
      </c>
      <c r="AE205" t="str">
        <f>ESTADISTICA!AE204</f>
        <v>APAGADO</v>
      </c>
      <c r="AF205" t="str">
        <f>ESTADISTICA!AF204</f>
        <v>APAGADO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NJU02</v>
      </c>
      <c r="C206" t="str">
        <f>ESTADISTICA!C205</f>
        <v>Ituzaingo y Boccuzzi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3">
      <c r="A207" t="str">
        <f>ESTADISTICA!A206</f>
        <v>9 DE JULIO</v>
      </c>
      <c r="B207" t="str">
        <f>ESTADISTICA!B206</f>
        <v>NJU03</v>
      </c>
      <c r="C207" t="str">
        <f>ESTADISTICA!C206</f>
        <v>San Juan y Parrillo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 t="str">
        <f>ESTADISTICA!W206</f>
        <v>APAGADO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 t="str">
        <f>ESTADISTICA!AB206</f>
        <v>APAGADO</v>
      </c>
      <c r="AC207" t="str">
        <f>ESTADISTICA!AC206</f>
        <v>APAGADO</v>
      </c>
      <c r="AD207">
        <f>ESTADISTICA!AD206</f>
        <v>0</v>
      </c>
      <c r="AE207" t="str">
        <f>ESTADISTICA!AE206</f>
        <v>APAGADO</v>
      </c>
      <c r="AF207" t="str">
        <f>ESTADISTICA!AF206</f>
        <v>APAGADO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3">
      <c r="A208" t="str">
        <f>ESTADISTICA!A207</f>
        <v>9 DE JULIO</v>
      </c>
      <c r="B208" t="str">
        <f>ESTADISTICA!B207</f>
        <v>NJU04</v>
      </c>
      <c r="C208" t="str">
        <f>ESTADISTICA!C207</f>
        <v>Ituzaingo y 214 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3">
      <c r="A209" t="str">
        <f>ESTADISTICA!A208</f>
        <v>ZEBALLOS CENTRO</v>
      </c>
      <c r="B209" t="str">
        <f>ESTADISTICA!B208</f>
        <v>NJU05</v>
      </c>
      <c r="C209" t="str">
        <f>ESTADISTICA!C208</f>
        <v>Ituzaingo y Alem</v>
      </c>
      <c r="D209" t="str">
        <f>ESTADISTICA!D208</f>
        <v>Domo</v>
      </c>
      <c r="E209" t="str">
        <f>ESTADISTICA!E208</f>
        <v>Radio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 t="str">
        <f>ESTADISTICA!M208</f>
        <v>APAGADO</v>
      </c>
      <c r="N209">
        <f>ESTADISTICA!N208</f>
        <v>0</v>
      </c>
      <c r="O209" t="str">
        <f>ESTADISTICA!O208</f>
        <v>APAGADO</v>
      </c>
      <c r="P209">
        <f>ESTADISTICA!P208</f>
        <v>0</v>
      </c>
      <c r="Q209" t="str">
        <f>ESTADISTICA!Q208</f>
        <v>APAGADO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>
        <f>ESTADISTICA!Z208</f>
        <v>0</v>
      </c>
      <c r="AA209" t="str">
        <f>ESTADISTICA!AA208</f>
        <v>APAGADO</v>
      </c>
      <c r="AB209" t="str">
        <f>ESTADISTICA!AB208</f>
        <v>APAGADO</v>
      </c>
      <c r="AC209" t="str">
        <f>ESTADISTICA!AC208</f>
        <v>APAGADO</v>
      </c>
      <c r="AD209" t="str">
        <f>ESTADISTICA!AD208</f>
        <v>APAGADO</v>
      </c>
      <c r="AE209" t="str">
        <f>ESTADISTICA!AE208</f>
        <v>APAGADO</v>
      </c>
      <c r="AF209" t="str">
        <f>ESTADISTICA!AF208</f>
        <v>APAGADO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3">
      <c r="A210" t="str">
        <f>ESTADISTICA!A209</f>
        <v>CENTRO</v>
      </c>
      <c r="B210" t="str">
        <f>ESTADISTICA!B209</f>
        <v>NJU06</v>
      </c>
      <c r="C210" t="str">
        <f>ESTADISTICA!C209</f>
        <v>Sallares y Rodo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NJU07</v>
      </c>
      <c r="C211" t="str">
        <f>ESTADISTICA!C210</f>
        <v>Gral. Juan Domingo Peron y Parrillo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3">
      <c r="A212" t="str">
        <f>ESTADISTICA!A211</f>
        <v>9 DE JULIO</v>
      </c>
      <c r="B212" t="str">
        <f>ESTADISTICA!B211</f>
        <v>NJU 08</v>
      </c>
      <c r="C212" t="str">
        <f>ESTADISTICA!C211</f>
        <v>BOCCUZZI Y O HIGGINS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>
        <f>ESTADISTICA!Q211</f>
        <v>0</v>
      </c>
      <c r="R212" t="str">
        <f>ESTADISTICA!R211</f>
        <v>APAGADO</v>
      </c>
      <c r="S212" t="str">
        <f>ESTADISTICA!S211</f>
        <v>APAGADO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3">
      <c r="A213" t="str">
        <f>ESTADISTICA!A212</f>
        <v>9 DE JULIO</v>
      </c>
      <c r="B213" t="str">
        <f>ESTADISTICA!B212</f>
        <v>NJU09</v>
      </c>
      <c r="C213" t="str">
        <f>ESTADISTICA!C212</f>
        <v>PARRILLO Y CONTRERAS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 t="str">
        <f>ESTADISTICA!U212</f>
        <v>APAGADO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 t="str">
        <f>ESTADISTICA!Y212</f>
        <v>APAGADO</v>
      </c>
      <c r="Z213" t="str">
        <f>ESTADISTICA!Z212</f>
        <v>APAGADO</v>
      </c>
      <c r="AA213" t="str">
        <f>ESTADISTICA!AA212</f>
        <v>APAGADO</v>
      </c>
      <c r="AB213" t="str">
        <f>ESTADISTICA!AB212</f>
        <v>APAGADO</v>
      </c>
      <c r="AC213" t="str">
        <f>ESTADISTICA!AC212</f>
        <v>APAGADO</v>
      </c>
      <c r="AD213" t="str">
        <f>ESTADISTICA!AD212</f>
        <v>APAGADO</v>
      </c>
      <c r="AE213" t="str">
        <f>ESTADISTICA!AE212</f>
        <v>APAGADO</v>
      </c>
      <c r="AF213" t="str">
        <f>ESTADISTICA!AF212</f>
        <v>APAGADO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 01</v>
      </c>
      <c r="C214" t="str">
        <f>ESTADISTICA!C213</f>
        <v>CEMENTERIO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PCO02 (fija 1)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PCO03 (fija 2)</v>
      </c>
      <c r="C216" t="str">
        <f>ESTADISTICA!C215</f>
        <v>SICILIA E/ VIENA Y VARSOVIA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3">
      <c r="A217" t="str">
        <f>ESTADISTICA!A216</f>
        <v>PICO DE ORO</v>
      </c>
      <c r="B217" t="str">
        <f>ESTADISTICA!B216</f>
        <v>PCO04 (fija 1)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3">
      <c r="A218" t="str">
        <f>ESTADISTICA!A217</f>
        <v>PICO DE ORO</v>
      </c>
      <c r="B218" t="str">
        <f>ESTADISTICA!B217</f>
        <v>PCO05 (fija 2)</v>
      </c>
      <c r="C218" t="str">
        <f>ESTADISTICA!C217</f>
        <v>BERNA Y POLONIA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3">
      <c r="A219" t="str">
        <f>ESTADISTICA!A218</f>
        <v>AGUSTIN RAMIREZ</v>
      </c>
      <c r="B219" t="str">
        <f>ESTADISTICA!B218</f>
        <v>PUNTO SEGURO - AGUSTIN RAMIREZ (domo)</v>
      </c>
      <c r="C219" t="str">
        <f>ESTADISTICA!C218</f>
        <v>EL MALAMBO Y LA TRANQUERA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 t="str">
        <f>ESTADISTICA!AF218</f>
        <v>APAGADO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3">
      <c r="A220" t="str">
        <f>ESTADISTICA!A219</f>
        <v>AGUSTIN RAMIREZ</v>
      </c>
      <c r="B220" t="str">
        <f>ESTADISTICA!B219</f>
        <v>PUNTO SEGURO - AGUSTIN RAMIREZ (fija)</v>
      </c>
      <c r="C220" t="str">
        <f>ESTADISTICA!C219</f>
        <v>EL MALAMBO Y LA TRANQUERA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 t="str">
        <f>ESTADISTICA!AF219</f>
        <v>APAGADO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3">
      <c r="A221" t="str">
        <f>ESTADISTICA!A220</f>
        <v>EL PARQUE</v>
      </c>
      <c r="B221" t="str">
        <f>ESTADISTICA!B220</f>
        <v>PUNTO SEGURO - EL PARQUE (domo)</v>
      </c>
      <c r="C221" t="str">
        <f>ESTADISTICA!C220</f>
        <v>CALLE 1282 Y 1201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 t="str">
        <f>ESTADISTICA!Z220</f>
        <v>APAGADO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3">
      <c r="A222" t="str">
        <f>ESTADISTICA!A221</f>
        <v>EL PARQUE</v>
      </c>
      <c r="B222" t="str">
        <f>ESTADISTICA!B221</f>
        <v>PUNTO SEGURO - EL PARQUE (fija)</v>
      </c>
      <c r="C222" t="str">
        <f>ESTADISTICA!C221</f>
        <v>CALLE 1282 Y 1201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 t="str">
        <f>ESTADISTICA!Z221</f>
        <v>APAGADO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3">
      <c r="A223" t="str">
        <f>ESTADISTICA!A222</f>
        <v>INGENIERO ALLAN</v>
      </c>
      <c r="B223" t="str">
        <f>ESTADISTICA!B222</f>
        <v>PUNTO SEGURO - ING. ALLAN (domo)</v>
      </c>
      <c r="C223" t="str">
        <f>ESTADISTICA!C222</f>
        <v>DIAG. LOS YAGANES Y 1148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3">
      <c r="A224" t="str">
        <f>ESTADISTICA!A223</f>
        <v>INGENIERO ALLAN</v>
      </c>
      <c r="B224" t="str">
        <f>ESTADISTICA!B223</f>
        <v>PUNTO SEGURO - ING. ALLAN (fija)</v>
      </c>
      <c r="C224" t="str">
        <f>ESTADISTICA!C223</f>
        <v>DIAG. LOS YAGANES Y 1148</v>
      </c>
      <c r="D224" t="str">
        <f>ESTADISTICA!D223</f>
        <v>Fija</v>
      </c>
      <c r="E224" t="str">
        <f>ESTADISTICA!E223</f>
        <v>Fibra Optica</v>
      </c>
      <c r="F224" t="str">
        <f>ESTADISTICA!F223</f>
        <v>APAGADO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3">
      <c r="A225" t="str">
        <f>ESTADISTICA!A224</f>
        <v>VILLA ARGENTINA</v>
      </c>
      <c r="B225" t="str">
        <f>ESTADISTICA!B224</f>
        <v>PUNTO SEGURO - KM 26 (domo)</v>
      </c>
      <c r="C225" t="str">
        <f>ESTADISTICA!C224</f>
        <v>513 Y PORTELA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 t="str">
        <f>ESTADISTICA!G224</f>
        <v>APAGADO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 t="str">
        <f>ESTADISTICA!AA224</f>
        <v>APAGADO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3">
      <c r="A226" t="str">
        <f>ESTADISTICA!A225</f>
        <v>VILLA ARGENTINA</v>
      </c>
      <c r="B226" t="str">
        <f>ESTADISTICA!B225</f>
        <v>PUNTO SEGURO - KM 26 (fija)</v>
      </c>
      <c r="C226" t="str">
        <f>ESTADISTICA!C225</f>
        <v>513 Y PORTELA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 t="str">
        <f>ESTADISTICA!AA225</f>
        <v>APAGADO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3">
      <c r="A227" t="str">
        <f>ESTADISTICA!A226</f>
        <v>LUJAN</v>
      </c>
      <c r="B227" t="str">
        <f>ESTADISTICA!B226</f>
        <v>PUNTO SEGURO - LUJAN (fija)</v>
      </c>
      <c r="C227" t="str">
        <f>ESTADISTICA!C226</f>
        <v>DIAG. LOS TILOS Y LOS ALGARROBOS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3">
      <c r="A228" t="str">
        <f>ESTADISTICA!A227</f>
        <v>ZONA RURAL SANTA ROSA</v>
      </c>
      <c r="B228" t="str">
        <f>ESTADISTICA!B227</f>
        <v>PUNTO SEGURO - PICO DE ORO (domo)</v>
      </c>
      <c r="C228" t="str">
        <f>ESTADISTICA!C227</f>
        <v>PISANI Y BULGARIA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 t="str">
        <f>ESTADISTICA!V227</f>
        <v>APAGADO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3">
      <c r="A229" t="str">
        <f>ESTADISTICA!A228</f>
        <v>ZONA RURAL SANTA ROSA</v>
      </c>
      <c r="B229" t="str">
        <f>ESTADISTICA!B228</f>
        <v>PUNTO SEGURO - PICO DE ORO (fija)</v>
      </c>
      <c r="C229" t="str">
        <f>ESTADISTICA!C228</f>
        <v>PISANI Y BULGARIA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 t="str">
        <f>ESTADISTICA!V228</f>
        <v>APAGADO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3">
      <c r="A230" t="str">
        <f>ESTADISTICA!A229</f>
        <v>SAN FRANCISCO ESTE (CHICO)</v>
      </c>
      <c r="B230" t="str">
        <f>ESTADISTICA!B229</f>
        <v>PUNTO SEGURO - SAN FRANCISCO (domo)</v>
      </c>
      <c r="C230" t="str">
        <f>ESTADISTICA!C229</f>
        <v>RP 53 Y 1332</v>
      </c>
      <c r="D230" t="str">
        <f>ESTADISTICA!D229</f>
        <v>DOMO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 t="str">
        <f>ESTADISTICA!V229</f>
        <v>APAGADO</v>
      </c>
      <c r="W230" t="str">
        <f>ESTADISTICA!W229</f>
        <v>APAGADO</v>
      </c>
      <c r="X230" t="str">
        <f>ESTADISTICA!X229</f>
        <v>APAGADO</v>
      </c>
      <c r="Y230" t="str">
        <f>ESTADISTICA!Y229</f>
        <v>APAGADO</v>
      </c>
      <c r="Z230" t="str">
        <f>ESTADISTICA!Z229</f>
        <v>APAGADO</v>
      </c>
      <c r="AA230" t="str">
        <f>ESTADISTICA!AA229</f>
        <v>APAGADO</v>
      </c>
      <c r="AB230" t="str">
        <f>ESTADISTICA!AB229</f>
        <v>APAGADO</v>
      </c>
      <c r="AC230" t="str">
        <f>ESTADISTICA!AC229</f>
        <v>APAGADO</v>
      </c>
      <c r="AD230" t="str">
        <f>ESTADISTICA!AD229</f>
        <v>APAGADO</v>
      </c>
      <c r="AE230" t="str">
        <f>ESTADISTICA!AE229</f>
        <v>APAGADO</v>
      </c>
      <c r="AF230" t="str">
        <f>ESTADISTICA!AF229</f>
        <v>APAGADO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3">
      <c r="A231" t="str">
        <f>ESTADISTICA!A230</f>
        <v>SAN JORGE</v>
      </c>
      <c r="B231" t="str">
        <f>ESTADISTICA!B230</f>
        <v>Punto Seguro - San Jorge (Domo)</v>
      </c>
      <c r="C231" t="str">
        <f>ESTADISTICA!C230</f>
        <v>CALLE 523 E/ 554 Y 556</v>
      </c>
      <c r="D231" t="str">
        <f>ESTADISTICA!D230</f>
        <v>DOMO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3">
      <c r="A232" t="str">
        <f>ESTADISTICA!A231</f>
        <v>SAN JORGE</v>
      </c>
      <c r="B232" t="str">
        <f>ESTADISTICA!B231</f>
        <v>Punto Seguro - San Jorge (Fija)</v>
      </c>
      <c r="C232" t="str">
        <f>ESTADISTICA!C231</f>
        <v>CALLE 523 E/ 554 Y 556</v>
      </c>
      <c r="D232" t="str">
        <f>ESTADISTICA!D231</f>
        <v>Fija</v>
      </c>
      <c r="E232" t="str">
        <f>ESTADISTICA!E231</f>
        <v>PTO A FO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3">
      <c r="A233" t="str">
        <f>ESTADISTICA!A232</f>
        <v>SAN RUDECINDO</v>
      </c>
      <c r="B233" t="str">
        <f>ESTADISTICA!B232</f>
        <v>PUNTO SEGURO- SAN RUDECINDO (domo)</v>
      </c>
      <c r="C233" t="str">
        <f>ESTADISTICA!C232</f>
        <v>SANTA SOFIA Y ALVAR NUÃ‘EZ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 t="str">
        <f>ESTADISTICA!M232</f>
        <v>APAGADO</v>
      </c>
      <c r="N233" t="str">
        <f>ESTADISTICA!N232</f>
        <v>APAGADO</v>
      </c>
      <c r="O233" t="str">
        <f>ESTADISTICA!O232</f>
        <v>APAGADO</v>
      </c>
      <c r="P233" t="str">
        <f>ESTADISTICA!P232</f>
        <v>APAGADO</v>
      </c>
      <c r="Q233" t="str">
        <f>ESTADISTICA!Q232</f>
        <v>APAGADO</v>
      </c>
      <c r="R233" t="str">
        <f>ESTADISTICA!R232</f>
        <v>APAGADO</v>
      </c>
      <c r="S233" t="str">
        <f>ESTADISTICA!S232</f>
        <v>APAGADO</v>
      </c>
      <c r="T233" t="str">
        <f>ESTADISTICA!T232</f>
        <v>APAGADO</v>
      </c>
      <c r="U233" t="str">
        <f>ESTADISTICA!U232</f>
        <v>APAGADO</v>
      </c>
      <c r="V233" t="str">
        <f>ESTADISTICA!V232</f>
        <v>APAGADO</v>
      </c>
      <c r="W233" t="str">
        <f>ESTADISTICA!W232</f>
        <v>APAGADO</v>
      </c>
      <c r="X233" t="str">
        <f>ESTADISTICA!X232</f>
        <v>APAGADO</v>
      </c>
      <c r="Y233" t="str">
        <f>ESTADISTICA!Y232</f>
        <v>APAGADO</v>
      </c>
      <c r="Z233" t="str">
        <f>ESTADISTICA!Z232</f>
        <v>APAGADO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3">
      <c r="A234" t="str">
        <f>ESTADISTICA!A233</f>
        <v>SAN RUDECINDO</v>
      </c>
      <c r="B234" t="str">
        <f>ESTADISTICA!B233</f>
        <v>PUNTO SEGURO - SAN RUDECINDO (fija)</v>
      </c>
      <c r="C234" t="str">
        <f>ESTADISTICA!C233</f>
        <v>SANTA SOFIA Y ALVAR NUÃ‘EZ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 t="str">
        <f>ESTADISTICA!V233</f>
        <v>APAGADO</v>
      </c>
      <c r="W234" t="str">
        <f>ESTADISTICA!W233</f>
        <v>APAGADO</v>
      </c>
      <c r="X234" t="str">
        <f>ESTADISTICA!X233</f>
        <v>APAGADO</v>
      </c>
      <c r="Y234" t="str">
        <f>ESTADISTICA!Y233</f>
        <v>APAGADO</v>
      </c>
      <c r="Z234" t="str">
        <f>ESTADISTICA!Z233</f>
        <v>APAGADO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3">
      <c r="A235" t="str">
        <f>ESTADISTICA!A234</f>
        <v>ZONA RURAL SANTA ROSA</v>
      </c>
      <c r="B235" t="str">
        <f>ESTADISTICA!B234</f>
        <v>PUNTO SEGURO - SANTA ROSA (domo)</v>
      </c>
      <c r="C235" t="str">
        <f>ESTADISTICA!C234</f>
        <v>BRUSELAS Y SICILIA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3">
      <c r="A236" t="str">
        <f>ESTADISTICA!A235</f>
        <v>ZONA RURAL SANTA ROSA</v>
      </c>
      <c r="B236" t="str">
        <f>ESTADISTICA!B235</f>
        <v>PUNTO SEGURO - SANTA ROSA (fija)</v>
      </c>
      <c r="C236" t="str">
        <f>ESTADISTICA!C235</f>
        <v>BRUSELAS Y SICILIA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3">
      <c r="A237" t="str">
        <f>ESTADISTICA!A236</f>
        <v>DON JOSE</v>
      </c>
      <c r="B237" t="str">
        <f>ESTADISTICA!B236</f>
        <v>PUNTO SEGURO AGUSTIN RAMIREZ INTERCOMUNICADOR</v>
      </c>
      <c r="C237" t="str">
        <f>ESTADISTICA!C236</f>
        <v>MALAMBO Y LA TRANQUERA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 t="str">
        <f>ESTADISTICA!AF236</f>
        <v>APAGADO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3">
      <c r="A238" t="str">
        <f>ESTADISTICA!A237</f>
        <v>EL PARQUE</v>
      </c>
      <c r="B238" t="str">
        <f>ESTADISTICA!B237</f>
        <v>PUNTO SEGURO EL PARQUE INTERCOMUNICADOR</v>
      </c>
      <c r="C238" t="str">
        <f>ESTADISTICA!C237</f>
        <v>1282 Y 1201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 t="str">
        <f>ESTADISTICA!Z237</f>
        <v>APAGADO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3">
      <c r="A239" t="str">
        <f>ESTADISTICA!A238</f>
        <v>INGENIERO ALLAN</v>
      </c>
      <c r="B239" t="str">
        <f>ESTADISTICA!B238</f>
        <v>PUNTO SEGURO INGENIERO ALLAN INTERCOMUNICADOR</v>
      </c>
      <c r="C239" t="str">
        <f>ESTADISTICA!C238</f>
        <v>DIAG LOS YAGANES Y 1148</v>
      </c>
      <c r="D239" t="str">
        <f>ESTADISTICA!D238</f>
        <v>Domo</v>
      </c>
      <c r="E239" t="str">
        <f>ESTADISTICA!E238</f>
        <v>Fibra Optica</v>
      </c>
      <c r="F239" t="str">
        <f>ESTADISTICA!F238</f>
        <v>APAGADO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3">
      <c r="A240" t="str">
        <f>ESTADISTICA!A239</f>
        <v>LUJAN</v>
      </c>
      <c r="B240" t="str">
        <f>ESTADISTICA!B239</f>
        <v>PUNTO SEGURO LUJAN (domo)</v>
      </c>
      <c r="C240" t="str">
        <f>ESTADISTICA!C239</f>
        <v>DIAG. LOS TILOS Y LOS ALGARROBOS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3">
      <c r="A241" t="str">
        <f>ESTADISTICA!A240</f>
        <v>LUJAN</v>
      </c>
      <c r="B241" t="str">
        <f>ESTADISTICA!B240</f>
        <v>PUNTO SEGURO LUJAN INTERCOMUNICADOR</v>
      </c>
      <c r="C241" t="str">
        <f>ESTADISTICA!C240</f>
        <v>DIAG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3">
      <c r="A242" t="str">
        <f>ESTADISTICA!A241</f>
        <v>ZONA RURAL SANTA ROSA</v>
      </c>
      <c r="B242" t="str">
        <f>ESTADISTICA!B241</f>
        <v>PUNTO SEGURO PICO DE ORO INTERCOMUNICADOR</v>
      </c>
      <c r="C242" t="str">
        <f>ESTADISTICA!C241</f>
        <v>PISANI Y BULGARIA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 t="str">
        <f>ESTADISTICA!V241</f>
        <v>APAGADO</v>
      </c>
      <c r="W242">
        <f>ESTADISTICA!W241</f>
        <v>0</v>
      </c>
      <c r="X242" t="str">
        <f>ESTADISTICA!X241</f>
        <v>APAGADO</v>
      </c>
      <c r="Y242" t="str">
        <f>ESTADISTICA!Y241</f>
        <v>APAGADO</v>
      </c>
      <c r="Z242">
        <f>ESTADISTICA!Z241</f>
        <v>0</v>
      </c>
      <c r="AA242" t="str">
        <f>ESTADISTICA!AA241</f>
        <v>APAGADO</v>
      </c>
      <c r="AB242" t="str">
        <f>ESTADISTICA!AB241</f>
        <v>APAGADO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3">
      <c r="A243" t="str">
        <f>ESTADISTICA!A242</f>
        <v>SAN JORGE</v>
      </c>
      <c r="B243" t="str">
        <f>ESTADISTICA!B242</f>
        <v>PUNTO SEGURO SAN JORGE INTERCOMUNICADOR</v>
      </c>
      <c r="C243" t="str">
        <f>ESTADISTICA!C242</f>
        <v>CALLE 554 Y 523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3">
      <c r="A244" t="str">
        <f>ESTADISTICA!A243</f>
        <v>SAN RUDECINDO</v>
      </c>
      <c r="B244" t="str">
        <f>ESTADISTICA!B243</f>
        <v>PUNTO SEGURO SAN RUDECINDO INTERCOMUNICADOR</v>
      </c>
      <c r="C244" t="str">
        <f>ESTADISTICA!C243</f>
        <v>SABTA SOFIA Y ALVAR NUÃ‘EZ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 t="str">
        <f>ESTADISTICA!S243</f>
        <v>APAGADO</v>
      </c>
      <c r="T244" t="str">
        <f>ESTADISTICA!T243</f>
        <v>APAGADO</v>
      </c>
      <c r="U244" t="str">
        <f>ESTADISTICA!U243</f>
        <v>APAGADO</v>
      </c>
      <c r="V244" t="str">
        <f>ESTADISTICA!V243</f>
        <v>APAGADO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3">
      <c r="A245" t="str">
        <f>ESTADISTICA!A244</f>
        <v>ZONA RURAL SANTA ROSA</v>
      </c>
      <c r="B245" t="str">
        <f>ESTADISTICA!B244</f>
        <v>PUNTO SEGURO SANTA ROSA INTERCOMUNICADOR</v>
      </c>
      <c r="C245" t="str">
        <f>ESTADISTICA!C244</f>
        <v>Bruselas y sicilia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3">
      <c r="A246" t="str">
        <f>ESTADISTICA!A245</f>
        <v>VILLA ARGENTINA</v>
      </c>
      <c r="B246" t="str">
        <f>ESTADISTICA!B245</f>
        <v>PUNTO SEGURO VILLA ARGENTINA INTERCOMUNICADOR</v>
      </c>
      <c r="C246" t="str">
        <f>ESTADISTICA!C245</f>
        <v>CALLE 513 Y DIAG PORTELA</v>
      </c>
      <c r="D246" t="str">
        <f>ESTADISTICA!D245</f>
        <v>Fija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 t="str">
        <f>ESTADISTICA!AA245</f>
        <v>APAGADO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 01</v>
      </c>
      <c r="C247" t="str">
        <f>ESTADISTICA!C246</f>
        <v>AV. LUJAN Y LOBOS</v>
      </c>
      <c r="D247" t="str">
        <f>ESTADISTICA!D246</f>
        <v>DOMO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 t="str">
        <f>ESTADISTICA!H246</f>
        <v>APAGADO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RCO02</v>
      </c>
      <c r="C248" t="str">
        <f>ESTADISTICA!C247</f>
        <v>AV. LUJAN Y BRANDSEN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 t="str">
        <f>ESTADISTICA!V247</f>
        <v>APAGADO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RCO03 (fija 1)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RCO04 (fija 2)</v>
      </c>
      <c r="C250" t="str">
        <f>ESTADISTICA!C249</f>
        <v>OLAVARRIA Y CONCORDIA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 t="str">
        <f>ESTADISTICA!V249</f>
        <v>APAGADO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3">
      <c r="A251" t="str">
        <f>ESTADISTICA!A250</f>
        <v>EL ROCIO</v>
      </c>
      <c r="B251" t="str">
        <f>ESTADISTICA!B250</f>
        <v>RCO05 (fija 1)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3">
      <c r="A252" t="str">
        <f>ESTADISTICA!A251</f>
        <v>EL ROCIO</v>
      </c>
      <c r="B252" t="str">
        <f>ESTADISTICA!B251</f>
        <v>RCO06 (fija 2)</v>
      </c>
      <c r="C252" t="str">
        <f>ESTADISTICA!C251</f>
        <v>LOBOS Y CHASCOMUS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RRJ01</v>
      </c>
      <c r="C253" t="str">
        <f>ESTADISTICA!C252</f>
        <v>AV. LUJAN Y BRAGADO</v>
      </c>
      <c r="D253" t="str">
        <f>ESTADISTICA!D252</f>
        <v>DOMO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RRJ02</v>
      </c>
      <c r="C254" t="str">
        <f>ESTADISTICA!C253</f>
        <v>AV. LUJAN Y DIAG. LOS POETAS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RRJ03 (fija 1)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 t="str">
        <f>ESTADISTICA!V254</f>
        <v>APAGADO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RRJ04 (fija 2)</v>
      </c>
      <c r="C256" t="str">
        <f>ESTADISTICA!C255</f>
        <v>RUBEN DARIO E/ FADER Y DIAG. LOS POETAS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 t="str">
        <f>ESTADISTICA!G255</f>
        <v>APAGADO</v>
      </c>
      <c r="H256" t="str">
        <f>ESTADISTICA!H255</f>
        <v>APAGADO</v>
      </c>
      <c r="I256" t="str">
        <f>ESTADISTICA!I255</f>
        <v>APAGADO</v>
      </c>
      <c r="J256" t="str">
        <f>ESTADISTICA!J255</f>
        <v>APAGADO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 t="str">
        <f>ESTADISTICA!V255</f>
        <v>APAGADO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05</v>
      </c>
      <c r="C257" t="str">
        <f>ESTADISTICA!C256</f>
        <v>LUJAN Y RUTA 36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 t="str">
        <f>ESTADISTICA!P256</f>
        <v>APAGADO</v>
      </c>
      <c r="Q257" t="str">
        <f>ESTADISTICA!Q256</f>
        <v>APAGADO</v>
      </c>
      <c r="R257" t="str">
        <f>ESTADISTICA!R256</f>
        <v>APAGADO</v>
      </c>
      <c r="S257" t="str">
        <f>ESTADISTICA!S256</f>
        <v>APAGADO</v>
      </c>
      <c r="T257" t="str">
        <f>ESTADISTICA!T256</f>
        <v>APAGADO</v>
      </c>
      <c r="U257">
        <f>ESTADISTICA!U256</f>
        <v>0</v>
      </c>
      <c r="V257" t="str">
        <f>ESTADISTICA!V256</f>
        <v>APAGADO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06</v>
      </c>
      <c r="C258" t="str">
        <f>ESTADISTICA!C257</f>
        <v>Constancio Vigil y Pablo Groussac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>
        <f>ESTADISTICA!G257</f>
        <v>0</v>
      </c>
      <c r="H258" t="str">
        <f>ESTADISTICA!H257</f>
        <v>APAGADO</v>
      </c>
      <c r="I258" t="str">
        <f>ESTADISTICA!I257</f>
        <v>APAGADO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 t="str">
        <f>ESTADISTICA!T257</f>
        <v>APAGADO</v>
      </c>
      <c r="U258" t="str">
        <f>ESTADISTICA!U257</f>
        <v>APAGADO</v>
      </c>
      <c r="V258" t="str">
        <f>ESTADISTICA!V257</f>
        <v>APAGADO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07</v>
      </c>
      <c r="C259" t="str">
        <f>ESTADISTICA!C258</f>
        <v>Constancio Vigil y Estanislao del Campo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 t="str">
        <f>ESTADISTICA!V258</f>
        <v>APAGADO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08</v>
      </c>
      <c r="C260" t="str">
        <f>ESTADISTICA!C259</f>
        <v>Constancio Vigil y Pablo Podesta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 t="str">
        <f>ESTADISTICA!J259</f>
        <v>APAGADO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09</v>
      </c>
      <c r="C261" t="str">
        <f>ESTADISTICA!C260</f>
        <v>Constancio Vigil y Jose Ingeniero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3">
      <c r="A262" t="str">
        <f>ESTADISTICA!A261</f>
        <v>RICARDO ROJAS</v>
      </c>
      <c r="B262" t="str">
        <f>ESTADISTICA!B261</f>
        <v>RRJ 10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 t="str">
        <f>ESTADISTICA!V261</f>
        <v>APAGADO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3">
      <c r="A263" t="str">
        <f>ESTADISTICA!A262</f>
        <v>RICARDO ROJAS</v>
      </c>
      <c r="B263" t="str">
        <f>ESTADISTICA!B262</f>
        <v>RRJ 11</v>
      </c>
      <c r="C263" t="str">
        <f>ESTADISTICA!C262</f>
        <v>LUGONES Y OBLIGADO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 t="str">
        <f>ESTADISTICA!V262</f>
        <v>APAGADO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3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3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 t="str">
        <f>ESTADISTICA!J265</f>
        <v>APAGADO</v>
      </c>
      <c r="K266" t="str">
        <f>ESTADISTICA!K265</f>
        <v>APAGADO</v>
      </c>
      <c r="L266" t="str">
        <f>ESTADISTICA!L265</f>
        <v>APAGADO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 t="str">
        <f>ESTADISTICA!V266</f>
        <v>APAGADO</v>
      </c>
      <c r="W267" t="str">
        <f>ESTADISTICA!W266</f>
        <v>APAGADO</v>
      </c>
      <c r="X267" t="str">
        <f>ESTADISTICA!X266</f>
        <v>APAGADO</v>
      </c>
      <c r="Y267" t="str">
        <f>ESTADISTICA!Y266</f>
        <v>APAGADO</v>
      </c>
      <c r="Z267" t="str">
        <f>ESTADISTICA!Z266</f>
        <v>APAGADO</v>
      </c>
      <c r="AA267" t="str">
        <f>ESTADISTICA!AA266</f>
        <v>APAGADO</v>
      </c>
      <c r="AB267" t="str">
        <f>ESTADISTICA!AB266</f>
        <v>APAGADO</v>
      </c>
      <c r="AC267" t="str">
        <f>ESTADISTICA!AC266</f>
        <v>APAGADO</v>
      </c>
      <c r="AD267" t="str">
        <f>ESTADISTICA!AD266</f>
        <v>APAGADO</v>
      </c>
      <c r="AE267" t="str">
        <f>ESTADISTICA!AE266</f>
        <v>APAGADO</v>
      </c>
      <c r="AF267" t="str">
        <f>ESTADISTICA!AF266</f>
        <v>APAGADO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 t="str">
        <f>ESTADISTICA!V267</f>
        <v>APAGADO</v>
      </c>
      <c r="W268" t="str">
        <f>ESTADISTICA!W267</f>
        <v>APAGADO</v>
      </c>
      <c r="X268" t="str">
        <f>ESTADISTICA!X267</f>
        <v>APAGADO</v>
      </c>
      <c r="Y268" t="str">
        <f>ESTADISTICA!Y267</f>
        <v>APAGADO</v>
      </c>
      <c r="Z268" t="str">
        <f>ESTADISTICA!Z267</f>
        <v>APAGADO</v>
      </c>
      <c r="AA268" t="str">
        <f>ESTADISTICA!AA267</f>
        <v>APAGADO</v>
      </c>
      <c r="AB268" t="str">
        <f>ESTADISTICA!AB267</f>
        <v>APAGADO</v>
      </c>
      <c r="AC268" t="str">
        <f>ESTADISTICA!AC267</f>
        <v>APAGADO</v>
      </c>
      <c r="AD268" t="str">
        <f>ESTADISTICA!AD267</f>
        <v>APAGADO</v>
      </c>
      <c r="AE268" t="str">
        <f>ESTADISTICA!AE267</f>
        <v>APAGADO</v>
      </c>
      <c r="AF268" t="str">
        <f>ESTADISTICA!AF267</f>
        <v>APAGADO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3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3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3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3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 t="str">
        <f>ESTADISTICA!I275</f>
        <v>APAGADO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3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>
        <f>ESTADISTICA!I278</f>
        <v>0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 t="str">
        <f>ESTADISTICA!Q278</f>
        <v>APAGADO</v>
      </c>
      <c r="R279" t="str">
        <f>ESTADISTICA!R278</f>
        <v>APAGADO</v>
      </c>
      <c r="S279" t="str">
        <f>ESTADISTICA!S278</f>
        <v>APAGADO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3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3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3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3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 t="str">
        <f>ESTADISTICA!G282</f>
        <v>APAGADO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 t="str">
        <f>ESTADISTICA!AB282</f>
        <v>APAGADO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3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3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3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3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3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3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3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3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3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 t="str">
        <f>ESTADISTICA!V301</f>
        <v>APAGADO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 t="str">
        <f>ESTADISTICA!AE301</f>
        <v>APAGADO</v>
      </c>
      <c r="AF302" t="str">
        <f>ESTADISTICA!AF301</f>
        <v>APAGADO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3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 t="str">
        <f>ESTADISTICA!U304</f>
        <v>APAGADO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3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 t="str">
        <f>ESTADISTICA!U305</f>
        <v>APAGADO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3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 t="str">
        <f>ESTADISTICA!U309</f>
        <v>APAGADO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3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3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3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3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3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3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3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3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 t="str">
        <f>ESTADISTICA!K322</f>
        <v>APAGADO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3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 t="str">
        <f>ESTADISTICA!AC323</f>
        <v>APAGADO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3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 t="str">
        <f>ESTADISTICA!AC324</f>
        <v>APAGADO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3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3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 t="str">
        <f>ESTADISTICA!AC328</f>
        <v>APAGADO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 t="str">
        <f>ESTADISTICA!K333</f>
        <v>APAGADO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 t="str">
        <f>ESTADISTICA!W335</f>
        <v>APAGADO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3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3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 t="str">
        <f>ESTADISTICA!X339</f>
        <v>APAGADO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3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3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 t="str">
        <f>ESTADISTICA!W341</f>
        <v>APAGADO</v>
      </c>
      <c r="X342" t="str">
        <f>ESTADISTICA!X341</f>
        <v>APAGADO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3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 t="str">
        <f>ESTADISTICA!Q342</f>
        <v>APAGADO</v>
      </c>
      <c r="R343">
        <f>ESTADISTICA!R342</f>
        <v>0</v>
      </c>
      <c r="S343" t="str">
        <f>ESTADISTICA!S342</f>
        <v>APAGADO</v>
      </c>
      <c r="T343" t="str">
        <f>ESTADISTICA!T342</f>
        <v>APAGADO</v>
      </c>
      <c r="U343" t="str">
        <f>ESTADISTICA!U342</f>
        <v>APAGADO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3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>
        <f>ESTADISTICA!Q343</f>
        <v>0</v>
      </c>
      <c r="R344" t="str">
        <f>ESTADISTICA!R343</f>
        <v>APAGADO</v>
      </c>
      <c r="S344" t="str">
        <f>ESTADISTICA!S343</f>
        <v>APAGADO</v>
      </c>
      <c r="T344" t="str">
        <f>ESTADISTICA!T343</f>
        <v>APAGADO</v>
      </c>
      <c r="U344" t="str">
        <f>ESTADISTICA!U343</f>
        <v>APAGADO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 t="str">
        <f>ESTADISTICA!AC343</f>
        <v>APAGADO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 t="str">
        <f>ESTADISTICA!T344</f>
        <v>APAGADO</v>
      </c>
      <c r="U345" t="str">
        <f>ESTADISTICA!U344</f>
        <v>APAGADO</v>
      </c>
      <c r="V345" t="str">
        <f>ESTADISTICA!V344</f>
        <v>APAGADO</v>
      </c>
      <c r="W345" t="str">
        <f>ESTADISTICA!W344</f>
        <v>APAGADO</v>
      </c>
      <c r="X345" t="str">
        <f>ESTADISTICA!X344</f>
        <v>APAGADO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3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 t="str">
        <f>ESTADISTICA!J347</f>
        <v>APAGADO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 t="str">
        <f>ESTADISTICA!N347</f>
        <v>APAGADO</v>
      </c>
      <c r="O348" t="str">
        <f>ESTADISTICA!O347</f>
        <v>APAGADO</v>
      </c>
      <c r="P348" t="str">
        <f>ESTADISTICA!P347</f>
        <v>APAGADO</v>
      </c>
      <c r="Q348" t="str">
        <f>ESTADISTICA!Q347</f>
        <v>APAGADO</v>
      </c>
      <c r="R348" t="str">
        <f>ESTADISTICA!R347</f>
        <v>APAGADO</v>
      </c>
      <c r="S348" t="str">
        <f>ESTADISTICA!S347</f>
        <v>APAGADO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 t="str">
        <f>ESTADISTICA!K350</f>
        <v>APAGADO</v>
      </c>
      <c r="L351" t="str">
        <f>ESTADISTICA!L350</f>
        <v>APAGADO</v>
      </c>
      <c r="M351" t="str">
        <f>ESTADISTICA!M350</f>
        <v>APAGADO</v>
      </c>
      <c r="N351" t="str">
        <f>ESTADISTICA!N350</f>
        <v>APAGADO</v>
      </c>
      <c r="O351" t="str">
        <f>ESTADISTICA!O350</f>
        <v>APAGADO</v>
      </c>
      <c r="P351" t="str">
        <f>ESTADISTICA!P350</f>
        <v>APAGADO</v>
      </c>
      <c r="Q351" t="str">
        <f>ESTADISTICA!Q350</f>
        <v>APAGADO</v>
      </c>
      <c r="R351" t="str">
        <f>ESTADISTICA!R350</f>
        <v>APAGADO</v>
      </c>
      <c r="S351" t="str">
        <f>ESTADISTICA!S350</f>
        <v>APAGADO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3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3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 t="str">
        <f>ESTADISTICA!V353</f>
        <v>APAGADO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 t="str">
        <f>ESTADISTICA!M358</f>
        <v>APAGADO</v>
      </c>
      <c r="N359" t="str">
        <f>ESTADISTICA!N358</f>
        <v>APAGADO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 t="str">
        <f>ESTADISTICA!AA359</f>
        <v>APAGADO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3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3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 t="str">
        <f>ESTADISTICA!AA366</f>
        <v>APAGADO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3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 t="str">
        <f>ESTADISTICA!T368</f>
        <v>APAGADO</v>
      </c>
      <c r="U369" t="str">
        <f>ESTADISTICA!U368</f>
        <v>APAGADO</v>
      </c>
      <c r="V369">
        <f>ESTADISTICA!V368</f>
        <v>0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 t="str">
        <f>ESTADISTICA!T369</f>
        <v>APAGADO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 t="str">
        <f>ESTADISTICA!T370</f>
        <v>APAGADO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3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3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>
        <f>ESTADISTICA!M373</f>
        <v>0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 t="str">
        <f>ESTADISTICA!V373</f>
        <v>APAGADO</v>
      </c>
      <c r="W374" t="str">
        <f>ESTADISTICA!W373</f>
        <v>APAGADO</v>
      </c>
      <c r="X374" t="str">
        <f>ESTADISTICA!X373</f>
        <v>APAGADO</v>
      </c>
      <c r="Y374" t="str">
        <f>ESTADISTICA!Y373</f>
        <v>APAGADO</v>
      </c>
      <c r="Z374" t="str">
        <f>ESTADISTICA!Z373</f>
        <v>APAGADO</v>
      </c>
      <c r="AA374" t="str">
        <f>ESTADISTICA!AA373</f>
        <v>APAGADO</v>
      </c>
      <c r="AB374" t="str">
        <f>ESTADISTICA!AB373</f>
        <v>APAGADO</v>
      </c>
      <c r="AC374">
        <f>ESTADISTICA!AC373</f>
        <v>0</v>
      </c>
      <c r="AD374">
        <f>ESTADISTICA!AD373</f>
        <v>0</v>
      </c>
      <c r="AE374" t="str">
        <f>ESTADISTICA!AE373</f>
        <v>APAGADO</v>
      </c>
      <c r="AF374" t="str">
        <f>ESTADISTICA!AF373</f>
        <v>APAGADO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3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 t="str">
        <f>ESTADISTICA!F374</f>
        <v>APAGADO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3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 t="str">
        <f>ESTADISTICA!T376</f>
        <v>APAGADO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3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 t="str">
        <f>ESTADISTICA!Y378</f>
        <v>APAGADO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3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 t="str">
        <f>ESTADISTICA!F379</f>
        <v>APAGADO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3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 t="str">
        <f>ESTADISTICA!F380</f>
        <v>APAGADO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3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 t="str">
        <f>ESTADISTICA!T381</f>
        <v>APAGADO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3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3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3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 t="str">
        <f>ESTADISTICA!T384</f>
        <v>APAGADO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3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3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3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 t="str">
        <f>ESTADISTICA!T387</f>
        <v>APAGADO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3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 t="str">
        <f>ESTADISTICA!T388</f>
        <v>APAGADO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3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 t="str">
        <f>ESTADISTICA!S389</f>
        <v>APAGADO</v>
      </c>
      <c r="T390">
        <f>ESTADISTICA!T389</f>
        <v>0</v>
      </c>
      <c r="U390">
        <f>ESTADISTICA!U389</f>
        <v>0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>
        <f>ESTADISTICA!AC389</f>
        <v>0</v>
      </c>
      <c r="AD390">
        <f>ESTADISTICA!AD389</f>
        <v>0</v>
      </c>
      <c r="AE390" t="str">
        <f>ESTADISTICA!AE389</f>
        <v>APAGADO</v>
      </c>
      <c r="AF390" t="str">
        <f>ESTADISTICA!AF389</f>
        <v>APAGADO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3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 t="str">
        <f>ESTADISTICA!S390</f>
        <v>APAGADO</v>
      </c>
      <c r="T391">
        <f>ESTADISTICA!T390</f>
        <v>0</v>
      </c>
      <c r="U391">
        <f>ESTADISTICA!U390</f>
        <v>0</v>
      </c>
      <c r="V391" t="str">
        <f>ESTADISTICA!V390</f>
        <v>APAGADO</v>
      </c>
      <c r="W391" t="str">
        <f>ESTADISTICA!W390</f>
        <v>APAGADO</v>
      </c>
      <c r="X391" t="str">
        <f>ESTADISTICA!X390</f>
        <v>APAGADO</v>
      </c>
      <c r="Y391" t="str">
        <f>ESTADISTICA!Y390</f>
        <v>APAGADO</v>
      </c>
      <c r="Z391" t="str">
        <f>ESTADISTICA!Z390</f>
        <v>APAGADO</v>
      </c>
      <c r="AA391" t="str">
        <f>ESTADISTICA!AA390</f>
        <v>APAGADO</v>
      </c>
      <c r="AB391" t="str">
        <f>ESTADISTICA!AB390</f>
        <v>APAGADO</v>
      </c>
      <c r="AC391">
        <f>ESTADISTICA!AC390</f>
        <v>0</v>
      </c>
      <c r="AD391">
        <f>ESTADISTICA!AD390</f>
        <v>0</v>
      </c>
      <c r="AE391" t="str">
        <f>ESTADISTICA!AE390</f>
        <v>APAGADO</v>
      </c>
      <c r="AF391" t="str">
        <f>ESTADISTICA!AF390</f>
        <v>APAGADO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3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 t="str">
        <f>ESTADISTICA!F391</f>
        <v>APAGADO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3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 t="str">
        <f>ESTADISTICA!F392</f>
        <v>APAGADO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3">
      <c r="A394" t="str">
        <f>ESTADISTICA!A393</f>
        <v>VILLA AURORA</v>
      </c>
      <c r="B394" t="str">
        <f>ESTADISTICA!B393</f>
        <v>VAU 01</v>
      </c>
      <c r="C394" t="str">
        <f>ESTADISTICA!C393</f>
        <v>San Martin y Monteverde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3">
      <c r="A395" t="str">
        <f>ESTADISTICA!A394</f>
        <v>SAN EMILIO</v>
      </c>
      <c r="B395" t="str">
        <f>ESTADISTICA!B394</f>
        <v>VAU 02</v>
      </c>
      <c r="C395" t="str">
        <f>ESTADISTICA!C394</f>
        <v>San Martin y Lope de Vega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3">
      <c r="A396" t="str">
        <f>ESTADISTICA!A395</f>
        <v>VILLA AURORA</v>
      </c>
      <c r="B396" t="str">
        <f>ESTADISTICA!B395</f>
        <v>VAU03 (fija 1)</v>
      </c>
      <c r="C396" t="str">
        <f>ESTADISTICA!C395</f>
        <v>PIZZURNO Y NUESTRAS MALVINAS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3">
      <c r="A397" t="str">
        <f>ESTADISTICA!A396</f>
        <v>VILLA AURORA</v>
      </c>
      <c r="B397" t="str">
        <f>ESTADISTICA!B396</f>
        <v>VAU04 (fija 2)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3">
      <c r="A398" t="str">
        <f>ESTADISTICA!A397</f>
        <v>VILLA AURORA</v>
      </c>
      <c r="B398" t="str">
        <f>ESTADISTICA!B397</f>
        <v>VAU05 (fija 1)</v>
      </c>
      <c r="C398" t="str">
        <f>ESTADISTICA!C397</f>
        <v>GUIDO SPANO Y VICTORINO DE LA PLAZA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3">
      <c r="A399" t="str">
        <f>ESTADISTICA!A398</f>
        <v>VILLA AURORA</v>
      </c>
      <c r="B399" t="str">
        <f>ESTADISTICA!B398</f>
        <v>VAU06 (fija 2)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3">
      <c r="A400" t="str">
        <f>ESTADISTICA!A399</f>
        <v>VILLA AURORA</v>
      </c>
      <c r="B400" t="str">
        <f>ESTADISTICA!B399</f>
        <v>VAU 07</v>
      </c>
      <c r="C400" t="str">
        <f>ESTADISTICA!C399</f>
        <v>VICTORINO DE LA PLAZA Y MONTEVERDE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3">
      <c r="A401" t="str">
        <f>ESTADISTICA!A400</f>
        <v>VILLA AURORA</v>
      </c>
      <c r="B401" t="str">
        <f>ESTADISTICA!B400</f>
        <v>VAU08</v>
      </c>
      <c r="C401" t="str">
        <f>ESTADISTICA!C400</f>
        <v>MONTEVERDE Y WASHINGTON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3">
      <c r="A402" t="str">
        <f>ESTADISTICA!A401</f>
        <v>VILLA DEL PLATA</v>
      </c>
      <c r="B402" t="str">
        <f>ESTADISTICA!B401</f>
        <v>VDPL02</v>
      </c>
      <c r="C402" t="str">
        <f>ESTADISTICA!C401</f>
        <v>Thevenet y Berutti</v>
      </c>
      <c r="D402" t="str">
        <f>ESTADISTICA!D401</f>
        <v>Domo</v>
      </c>
      <c r="E402" t="str">
        <f>ESTADISTICA!E401</f>
        <v>Fibra Optica</v>
      </c>
      <c r="F402" t="str">
        <f>ESTADISTICA!F401</f>
        <v>APAGADO</v>
      </c>
      <c r="G402" t="str">
        <f>ESTADISTICA!G401</f>
        <v>APAGADO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 t="str">
        <f>ESTADISTICA!Q401</f>
        <v>APAGADO</v>
      </c>
      <c r="R402" t="str">
        <f>ESTADISTICA!R401</f>
        <v>APAGADO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3">
      <c r="A403" t="str">
        <f>ESTADISTICA!A402</f>
        <v>VILLA DEL PLATA</v>
      </c>
      <c r="B403" t="str">
        <f>ESTADISTICA!B402</f>
        <v>VDPL03</v>
      </c>
      <c r="C403" t="str">
        <f>ESTADISTICA!C402</f>
        <v>Neuquen y Alvarado</v>
      </c>
      <c r="D403" t="str">
        <f>ESTADISTICA!D402</f>
        <v>Domo</v>
      </c>
      <c r="E403" t="str">
        <f>ESTADISTICA!E402</f>
        <v>Radio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3">
      <c r="A404" t="str">
        <f>ESTADISTICA!A403</f>
        <v>VILLA DEL PLATA</v>
      </c>
      <c r="B404" t="str">
        <f>ESTADISTICA!B403</f>
        <v>VDPL04</v>
      </c>
      <c r="C404" t="str">
        <f>ESTADISTICA!C403</f>
        <v>Neuquen y Diagonal Guemes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3">
      <c r="A405" t="str">
        <f>ESTADISTICA!A404</f>
        <v>VILLA DEL PLATA</v>
      </c>
      <c r="B405" t="str">
        <f>ESTADISTICA!B404</f>
        <v>VDPL05</v>
      </c>
      <c r="C405" t="str">
        <f>ESTADISTICA!C404</f>
        <v>Ruta 36 y Abraham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 t="str">
        <f>ESTADISTICA!G404</f>
        <v>APAGADO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 t="str">
        <f>ESTADISTICA!Q404</f>
        <v>APAGADO</v>
      </c>
      <c r="R405">
        <f>ESTADISTICA!R404</f>
        <v>0</v>
      </c>
      <c r="S405">
        <f>ESTADISTICA!S404</f>
        <v>0</v>
      </c>
      <c r="T405" t="str">
        <f>ESTADISTICA!T404</f>
        <v>APAGADO</v>
      </c>
      <c r="U405" t="str">
        <f>ESTADISTICA!U404</f>
        <v>APAGADO</v>
      </c>
      <c r="V405">
        <f>ESTADISTICA!V404</f>
        <v>0</v>
      </c>
      <c r="W405" t="str">
        <f>ESTADISTICA!W404</f>
        <v>APAGADO</v>
      </c>
      <c r="X405" t="str">
        <f>ESTADISTICA!X404</f>
        <v>APAGADO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3">
      <c r="A406" t="str">
        <f>ESTADISTICA!A405</f>
        <v>VILLA ANGELICA</v>
      </c>
      <c r="B406" t="str">
        <f>ESTADISTICA!B405</f>
        <v>VDPL06</v>
      </c>
      <c r="C406" t="str">
        <f>ESTADISTICA!C405</f>
        <v>Thevenet e/ Islas Orcadas y Gardel</v>
      </c>
      <c r="D406" t="str">
        <f>ESTADISTICA!D405</f>
        <v>Domo</v>
      </c>
      <c r="E406" t="str">
        <f>ESTADISTICA!E405</f>
        <v>Radio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3">
      <c r="A407" t="str">
        <f>ESTADISTICA!A406</f>
        <v>VILLA HUDSON</v>
      </c>
      <c r="B407" t="str">
        <f>ESTADISTICA!B406</f>
        <v>VHS 01</v>
      </c>
      <c r="C407" t="str">
        <f>ESTADISTICA!C406</f>
        <v>AV. HUDSON Y AV. LUJAN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 t="str">
        <f>ESTADISTICA!V406</f>
        <v>APAGADO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3">
      <c r="A408" t="str">
        <f>ESTADISTICA!A407</f>
        <v>VILLA HUDSON</v>
      </c>
      <c r="B408" t="str">
        <f>ESTADISTICA!B407</f>
        <v>VHS 02</v>
      </c>
      <c r="C408" t="str">
        <f>ESTADISTICA!C407</f>
        <v>AV. LUJAN Y CALLE 909 A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 t="str">
        <f>ESTADISTICA!V407</f>
        <v>APAGADO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3">
      <c r="A409" t="str">
        <f>ESTADISTICA!A408</f>
        <v>VILLA HUDSON</v>
      </c>
      <c r="B409" t="str">
        <f>ESTADISTICA!B408</f>
        <v>VHS 03 (fija 1)</v>
      </c>
      <c r="C409" t="str">
        <f>ESTADISTICA!C408</f>
        <v>AV. HUDSON Y LOS INMIGRANTES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 t="str">
        <f>ESTADISTICA!V408</f>
        <v>APAGADO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3">
      <c r="A410" t="str">
        <f>ESTADISTICA!A409</f>
        <v>VILLA HUDSON</v>
      </c>
      <c r="B410" t="str">
        <f>ESTADISTICA!B409</f>
        <v>VHS 04 (fija 2)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 t="str">
        <f>ESTADISTICA!V409</f>
        <v>APAGADO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3">
      <c r="A411" t="str">
        <f>ESTADISTICA!A410</f>
        <v>VILLA ARIAS</v>
      </c>
      <c r="B411" t="str">
        <f>ESTADISTICA!B410</f>
        <v>VLA 01 (fija 1)</v>
      </c>
      <c r="C411" t="str">
        <f>ESTADISTICA!C410</f>
        <v>820 Y SOLER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3">
      <c r="A412" t="str">
        <f>ESTADISTICA!A411</f>
        <v>VILLA ARIAS</v>
      </c>
      <c r="B412" t="str">
        <f>ESTADISTICA!B411</f>
        <v>VLA 02</v>
      </c>
      <c r="C412" t="str">
        <f>ESTADISTICA!C411</f>
        <v>ESPORA Y HUDSON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3">
      <c r="A413" t="str">
        <f>ESTADISTICA!A412</f>
        <v>VILLA ARIAS</v>
      </c>
      <c r="B413" t="str">
        <f>ESTADISTICA!B412</f>
        <v>VLA03 (fija 2)</v>
      </c>
      <c r="C413" t="str">
        <f>ESTADISTICA!C412</f>
        <v>820 y SOLER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3">
      <c r="A414" t="str">
        <f>ESTADISTICA!A413</f>
        <v>VILLA ARIAS</v>
      </c>
      <c r="B414" t="str">
        <f>ESTADISTICA!B413</f>
        <v>VLA04</v>
      </c>
      <c r="C414" t="str">
        <f>ESTADISTICA!C413</f>
        <v>ESPORA Y MARTIN GRASS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3">
      <c r="A415" t="str">
        <f>ESTADISTICA!A414</f>
        <v>VILLA ARIAS</v>
      </c>
      <c r="B415" t="str">
        <f>ESTADISTICA!B414</f>
        <v>VLA05</v>
      </c>
      <c r="C415" t="str">
        <f>ESTADISTICA!C414</f>
        <v>ESPORA Y 802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3">
      <c r="A416" t="str">
        <f>ESTADISTICA!A415</f>
        <v>VILLA MONICA NUEVA</v>
      </c>
      <c r="B416" t="str">
        <f>ESTADISTICA!B415</f>
        <v>VMO 02</v>
      </c>
      <c r="C416" t="str">
        <f>ESTADISTICA!C415</f>
        <v>Rio Carapachay y Oroño</v>
      </c>
      <c r="D416" t="str">
        <f>ESTADISTICA!D415</f>
        <v>Domo</v>
      </c>
      <c r="E416" t="str">
        <f>ESTADISTICA!E415</f>
        <v>Radio</v>
      </c>
      <c r="F416" t="str">
        <f>ESTADISTICA!F415</f>
        <v>APAGADO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3">
      <c r="A417" t="str">
        <f>ESTADISTICA!A416</f>
        <v>VILLA MONICA NUEVA</v>
      </c>
      <c r="B417" t="str">
        <f>ESTADISTICA!B416</f>
        <v>VMO 03 (fija 1)</v>
      </c>
      <c r="C417" t="str">
        <f>ESTADISTICA!C416</f>
        <v>EVA PERON E/ OROÑO Y 734 A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3">
      <c r="A418" t="str">
        <f>ESTADISTICA!A417</f>
        <v>VILLA MONICA NUEVA</v>
      </c>
      <c r="B418" t="str">
        <f>ESTADISTICA!B417</f>
        <v>VMO 04 (fija 2)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3">
      <c r="A419" t="str">
        <f>ESTADISTICA!A418</f>
        <v>VILLA MONICA NUEVA</v>
      </c>
      <c r="B419" t="str">
        <f>ESTADISTICA!B418</f>
        <v>VMO 05</v>
      </c>
      <c r="C419" t="str">
        <f>ESTADISTICA!C418</f>
        <v>OROÑO Y EVA PERON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3">
      <c r="A420" t="str">
        <f>ESTADISTICA!A419</f>
        <v>VILLA MONICA NUEVA</v>
      </c>
      <c r="B420" t="str">
        <f>ESTADISTICA!B419</f>
        <v>VMO01</v>
      </c>
      <c r="C420" t="str">
        <f>ESTADISTICA!C419</f>
        <v>Eva Peron y Monseñor de las Casas</v>
      </c>
      <c r="D420" t="str">
        <f>ESTADISTICA!D419</f>
        <v>DOMO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 t="str">
        <f>ESTADISTICA!N419</f>
        <v>APAGADO</v>
      </c>
      <c r="O420" t="str">
        <f>ESTADISTICA!O419</f>
        <v>APAGADO</v>
      </c>
      <c r="P420" t="str">
        <f>ESTADISTICA!P419</f>
        <v>APAGADO</v>
      </c>
      <c r="Q420" t="str">
        <f>ESTADISTICA!Q419</f>
        <v>APAGADO</v>
      </c>
      <c r="R420" t="str">
        <f>ESTADISTICA!R419</f>
        <v>APAGADO</v>
      </c>
      <c r="S420" t="str">
        <f>ESTADISTICA!S419</f>
        <v>APAGADO</v>
      </c>
      <c r="T420" t="str">
        <f>ESTADISTICA!T419</f>
        <v>APAGADO</v>
      </c>
      <c r="U420" t="str">
        <f>ESTADISTICA!U419</f>
        <v>APAGADO</v>
      </c>
      <c r="V420" t="str">
        <f>ESTADISTICA!V419</f>
        <v>APAGADO</v>
      </c>
      <c r="W420" t="str">
        <f>ESTADISTICA!W419</f>
        <v>APAGADO</v>
      </c>
      <c r="X420" t="str">
        <f>ESTADISTICA!X419</f>
        <v>APAGADO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3">
      <c r="A421" t="str">
        <f>ESTADISTICA!A420</f>
        <v>VILLA MONICA VIEJA</v>
      </c>
      <c r="B421" t="str">
        <f>ESTADISTICA!B420</f>
        <v>VMOV01 (fija 1)</v>
      </c>
      <c r="C421" t="str">
        <f>ESTADISTICA!C420</f>
        <v>ATENAS E/ CAFFERATA Y ALEMANIA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3">
      <c r="A422" t="str">
        <f>ESTADISTICA!A421</f>
        <v>VILLA MONICA VIEJA</v>
      </c>
      <c r="B422" t="str">
        <f>ESTADISTICA!B421</f>
        <v>VMOV 02 (fija 2)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3">
      <c r="A423" t="str">
        <f>ESTADISTICA!A422</f>
        <v>VILLA MONICA VIEJA</v>
      </c>
      <c r="B423" t="str">
        <f>ESTADISTICA!B422</f>
        <v>VMOV 03 (fija 1)</v>
      </c>
      <c r="C423" t="str">
        <f>ESTADISTICA!C422</f>
        <v>ROMA E/ HOLANDA Y CAFFERATA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3">
      <c r="A424" t="str">
        <f>ESTADISTICA!A423</f>
        <v>VILLA MONICA VIEJA</v>
      </c>
      <c r="B424" t="str">
        <f>ESTADISTICA!B423</f>
        <v>VMOV04 (fija 2)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3">
      <c r="A425" t="str">
        <f>ESTADISTICA!A424</f>
        <v>VILLA SAN LUIS</v>
      </c>
      <c r="B425" t="str">
        <f>ESTADISTICA!B424</f>
        <v>VSL 01</v>
      </c>
      <c r="C425" t="str">
        <f>ESTADISTICA!C424</f>
        <v>AV. HUDSON Y CACHEUTA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 t="str">
        <f>ESTADISTICA!V424</f>
        <v>APAGADO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3">
      <c r="A426" t="str">
        <f>ESTADISTICA!A425</f>
        <v>VILLA SUSANA</v>
      </c>
      <c r="B426" t="str">
        <f>ESTADISTICA!B425</f>
        <v>VSU01</v>
      </c>
      <c r="C426" t="str">
        <f>ESTADISTICA!C425</f>
        <v>CJAL. JUAN BROWN Y SANTA FE</v>
      </c>
      <c r="D426" t="str">
        <f>ESTADISTICA!D425</f>
        <v>DOMO</v>
      </c>
      <c r="E426" t="str">
        <f>ESTADISTICA!E425</f>
        <v>Radio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3">
      <c r="A427" t="str">
        <f>ESTADISTICA!A426</f>
        <v>VILLA SUSANA</v>
      </c>
      <c r="B427" t="str">
        <f>ESTADISTICA!B426</f>
        <v>VSU 02</v>
      </c>
      <c r="C427" t="str">
        <f>ESTADISTICA!C426</f>
        <v>CABELLO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3">
      <c r="A428" t="str">
        <f>ESTADISTICA!A427</f>
        <v>VILLA SUSANA</v>
      </c>
      <c r="B428" t="str">
        <f>ESTADISTICA!B427</f>
        <v>VSU 03</v>
      </c>
      <c r="C428" t="str">
        <f>ESTADISTICA!C427</f>
        <v>EE.UU Y SERRANO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3">
      <c r="A429" t="str">
        <f>ESTADISTICA!A428</f>
        <v>VILLA SUSANA</v>
      </c>
      <c r="B429" t="str">
        <f>ESTADISTICA!B428</f>
        <v>VSU 04</v>
      </c>
      <c r="C429" t="str">
        <f>ESTADISTICA!C428</f>
        <v>Aniceto Diaz y Cordoba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3">
      <c r="A430" t="str">
        <f>ESTADISTICA!A429</f>
        <v>VILLA SUSANA</v>
      </c>
      <c r="B430" t="str">
        <f>ESTADISTICA!B429</f>
        <v>VSU 05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3">
      <c r="A431" t="str">
        <f>ESTADISTICA!A430</f>
        <v>ZEBALLOS</v>
      </c>
      <c r="B431" t="str">
        <f>ESTADISTICA!B430</f>
        <v>ZEB02</v>
      </c>
      <c r="C431" t="str">
        <f>ESTADISTICA!C430</f>
        <v>Quinquela Martin y Sgo. del Estero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3">
      <c r="A432" t="str">
        <f>ESTADISTICA!A431</f>
        <v>9 DE JULIO</v>
      </c>
      <c r="B432" t="str">
        <f>ESTADISTICA!B431</f>
        <v>ZEB03</v>
      </c>
      <c r="C432" t="str">
        <f>ESTADISTICA!C431</f>
        <v>Quinquela Martin y Pte. Peron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 t="str">
        <f>ESTADISTICA!L431</f>
        <v>APAGADO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3">
      <c r="A433" t="str">
        <f>ESTADISTICA!A432</f>
        <v>ZEBALLOS</v>
      </c>
      <c r="B433" t="str">
        <f>ESTADISTICA!B432</f>
        <v>ZEB04</v>
      </c>
      <c r="C433" t="str">
        <f>ESTADISTICA!C432</f>
        <v>THEVENET Y DIAGONAL GRANADEROS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3">
      <c r="A434" t="str">
        <f>ESTADISTICA!A433</f>
        <v>ZEBALLOS</v>
      </c>
      <c r="B434" t="str">
        <f>ESTADISTICA!B433</f>
        <v>ZEB 05</v>
      </c>
      <c r="C434" t="str">
        <f>ESTADISTICA!C433</f>
        <v>DIAG. GRANADEROS Y 214 BIS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 t="str">
        <f>ESTADISTICA!H433</f>
        <v>APAGADO</v>
      </c>
      <c r="I434" t="str">
        <f>ESTADISTICA!I433</f>
        <v>APAGADO</v>
      </c>
      <c r="J434">
        <f>ESTADISTICA!J433</f>
        <v>0</v>
      </c>
      <c r="K434" t="str">
        <f>ESTADISTICA!K433</f>
        <v>APAGADO</v>
      </c>
      <c r="L434" t="str">
        <f>ESTADISTICA!L433</f>
        <v>APAGADO</v>
      </c>
      <c r="M434" t="str">
        <f>ESTADISTICA!M433</f>
        <v>APAGADO</v>
      </c>
      <c r="N434" t="str">
        <f>ESTADISTICA!N433</f>
        <v>APAGADO</v>
      </c>
      <c r="O434" t="str">
        <f>ESTADISTICA!O433</f>
        <v>APAGADO</v>
      </c>
      <c r="P434" t="str">
        <f>ESTADISTICA!P433</f>
        <v>APAGADO</v>
      </c>
      <c r="Q434" t="str">
        <f>ESTADISTICA!Q433</f>
        <v>APAGADO</v>
      </c>
      <c r="R434" t="str">
        <f>ESTADISTICA!R433</f>
        <v>APAGADO</v>
      </c>
      <c r="S434" t="str">
        <f>ESTADISTICA!S433</f>
        <v>APAGADO</v>
      </c>
      <c r="T434" t="str">
        <f>ESTADISTICA!T433</f>
        <v>APAGADO</v>
      </c>
      <c r="U434" t="str">
        <f>ESTADISTICA!U433</f>
        <v>APAGADO</v>
      </c>
      <c r="V434" t="str">
        <f>ESTADISTICA!V433</f>
        <v>APAGADO</v>
      </c>
      <c r="W434" t="str">
        <f>ESTADISTICA!W433</f>
        <v>APAGADO</v>
      </c>
      <c r="X434" t="str">
        <f>ESTADISTICA!X433</f>
        <v>APAGADO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3">
      <c r="A435" t="str">
        <f>ESTADISTICA!A434</f>
        <v>VILLA VATTEONE</v>
      </c>
      <c r="B435" t="str">
        <f>ESTADISTICA!B434</f>
        <v>VAT 27</v>
      </c>
      <c r="C435" t="str">
        <f>ESTADISTICA!C434</f>
        <v>12 DE OCTUBRE Y ROSARIO</v>
      </c>
      <c r="D435" t="str">
        <f>ESTADISTICA!D434</f>
        <v>DOMO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3">
      <c r="A436">
        <f>ESTADISTICA!A435</f>
        <v>0</v>
      </c>
      <c r="B436" t="str">
        <f>ESTADISTICA!B435</f>
        <v>X</v>
      </c>
      <c r="C436" t="str">
        <f>ESTADISTICA!C435</f>
        <v>BRAILE Y FINOCCHIETTO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3">
      <c r="A437">
        <f>ESTADISTICA!A436</f>
        <v>0</v>
      </c>
      <c r="B437">
        <f>ESTADISTICA!B436</f>
        <v>0</v>
      </c>
      <c r="C437">
        <f>ESTADISTICA!C436</f>
        <v>0</v>
      </c>
      <c r="D437">
        <f>ESTADISTICA!D436</f>
        <v>0</v>
      </c>
      <c r="E437">
        <f>ESTADISTICA!E436</f>
        <v>0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3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79" priority="1" operator="equal">
      <formula>0</formula>
    </cfRule>
    <cfRule type="cellIs" dxfId="17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V570" activePane="bottomRight" state="frozen"/>
      <selection pane="topRight" activeCell="F1" sqref="F1"/>
      <selection pane="bottomLeft" activeCell="A8" sqref="A8"/>
      <selection pane="bottomRight" activeCell="A4" sqref="A4:AI601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984</v>
      </c>
      <c r="D1" s="37">
        <f>COUNTIFS(E4:E400,"=Fibra Optica")</f>
        <v>267</v>
      </c>
    </row>
    <row r="2" spans="1:35" ht="21" x14ac:dyDescent="0.4">
      <c r="E2" s="19" t="s">
        <v>618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70</v>
      </c>
      <c r="K2" s="19">
        <f>COUNTIFS(K4:K500, "=APAGADO",E4:E500,"=Fibra Optica")</f>
        <v>55</v>
      </c>
      <c r="L2" s="19">
        <f>COUNTIFS(L4:L500, "=APAGADO",E4:E500,"=Fibra Optica")</f>
        <v>59</v>
      </c>
      <c r="M2" s="19">
        <f>COUNTIFS(M4:M500, "=APAGADO",E4:E500,"=Fibra Optica")</f>
        <v>63</v>
      </c>
      <c r="N2" s="19">
        <f>COUNTIFS(N4:N500, "=APAGADO",E4:E500,"=Fibra Optica")</f>
        <v>73</v>
      </c>
      <c r="O2" s="19">
        <f>COUNTIFS(O4:O500, "=APAGADO",E4:E500,"=Fibra Optica")</f>
        <v>76</v>
      </c>
      <c r="P2" s="19">
        <f>COUNTIFS(P4:P500, "=APAGADO",E4:E500,"=Fibra Optica")</f>
        <v>70</v>
      </c>
      <c r="Q2" s="19">
        <f>COUNTIFS(Q4:Q500, "=APAGADO",E4:E500,"=Fibra Optica")</f>
        <v>57</v>
      </c>
      <c r="R2" s="19">
        <f>COUNTIFS(R4:R500, "=APAGADO",E4:E500,"=Fibra Optica")</f>
        <v>61</v>
      </c>
      <c r="S2" s="19">
        <f>COUNTIFS(S4:S500, "=APAGADO",E4:E500,"=Fibra Optica")</f>
        <v>63</v>
      </c>
      <c r="T2" s="19">
        <f>COUNTIFS(T4:T500, "=APAGADO",E4:E500,"=Fibra Optica")</f>
        <v>52</v>
      </c>
      <c r="U2" s="19">
        <f>COUNTIFS(U4:U500, "=APAGADO",E4:E500,"=Fibra Optica")</f>
        <v>36</v>
      </c>
      <c r="V2" s="19">
        <f>COUNTIFS(V4:V500, "=APAGADO",E4:E500,"=Fibra Optica")</f>
        <v>63</v>
      </c>
      <c r="W2" s="19">
        <f>COUNTIFS(W4:W500, "=APAGADO",E4:E500,"=Fibra Optica")</f>
        <v>33</v>
      </c>
      <c r="X2" s="19">
        <f>COUNTIFS(X4:X500, "=APAGADO",E4:E500,"=Fibra Optica")</f>
        <v>27</v>
      </c>
      <c r="Y2" s="19">
        <f>COUNTIFS(Y4:Y500, "=APAGADO",E4:E500,"=Fibra Optica")</f>
        <v>29</v>
      </c>
      <c r="Z2" s="19">
        <f>COUNTIFS(Z4:Z500, "=APAGADO",E4:E500,"=Fibra Optica")</f>
        <v>32</v>
      </c>
      <c r="AA2" s="19">
        <f>COUNTIFS(AA4:AA500, "=APAGADO",E4:E500,"=Fibra Optica")</f>
        <v>26</v>
      </c>
      <c r="AB2" s="19">
        <f>COUNTIFS(AB4:AB500, "=APAGADO",E4:E500,"=Fibra Optica")</f>
        <v>23</v>
      </c>
      <c r="AC2" s="19">
        <f>COUNTIFS(AC4:AC500, "=APAGADO",E4:E500,"=Fibra Optica")</f>
        <v>20</v>
      </c>
      <c r="AD2" s="19">
        <f>COUNTIFS(AD4:AD500, "=APAGADO",E4:E500,"=Fibra Optica")</f>
        <v>18</v>
      </c>
      <c r="AE2" s="19">
        <f>COUNTIFS(AE4:AE500, "=APAGADO",E4:E500,"=Fibra Optica")</f>
        <v>23</v>
      </c>
      <c r="AF2" s="19">
        <f>COUNTIFS(AF4:AF500, "=APAGADO",E4:E500,"=Fibra Optica")</f>
        <v>32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 t="str">
        <f>ESTADISTICA!AF12</f>
        <v>APAGADO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 t="str">
        <f>ESTADISTICA!Y40</f>
        <v>APAGADO</v>
      </c>
      <c r="Z42" t="str">
        <f>ESTADISTICA!Z40</f>
        <v>APAGADO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>
        <f>ESTADISTICA!AB46</f>
        <v>0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 t="str">
        <f>ESTADISTICA!AC63</f>
        <v>APAGADO</v>
      </c>
      <c r="AD65">
        <f>ESTADISTICA!AD63</f>
        <v>0</v>
      </c>
      <c r="AE65" t="str">
        <f>ESTADISTICA!AE63</f>
        <v>APAGADO</v>
      </c>
      <c r="AF65" t="str">
        <f>ESTADISTICA!AF63</f>
        <v>APAGADO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 t="str">
        <f>ESTADISTICA!AF67</f>
        <v>APAGADO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>
        <f>ESTADISTICA!AC73</f>
        <v>0</v>
      </c>
      <c r="AD75">
        <f>ESTADISTICA!AD73</f>
        <v>0</v>
      </c>
      <c r="AE75" t="str">
        <f>ESTADISTICA!AE73</f>
        <v>APAGADO</v>
      </c>
      <c r="AF75" t="str">
        <f>ESTADISTICA!AF73</f>
        <v>APAGADO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 t="str">
        <f>ESTADISTICA!AC81</f>
        <v>APAGADO</v>
      </c>
      <c r="AD83" t="str">
        <f>ESTADISTICA!AD81</f>
        <v>APAGADO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 t="str">
        <f>ESTADISTICA!AE86</f>
        <v>APAGADO</v>
      </c>
      <c r="AF88" t="str">
        <f>ESTADISTICA!AF86</f>
        <v>APAGADO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 t="str">
        <f>ESTADISTICA!AC102</f>
        <v>APAGADO</v>
      </c>
      <c r="AD104" t="str">
        <f>ESTADISTICA!AD102</f>
        <v>APAGADO</v>
      </c>
      <c r="AE104" t="str">
        <f>ESTADISTICA!AE102</f>
        <v>APAGADO</v>
      </c>
      <c r="AF104" t="str">
        <f>ESTADISTICA!AF102</f>
        <v>APAGADO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 t="str">
        <f>ESTADISTICA!T105</f>
        <v>APAGADO</v>
      </c>
      <c r="U107" t="str">
        <f>ESTADISTICA!U105</f>
        <v>APAGADO</v>
      </c>
      <c r="V107" t="str">
        <f>ESTADISTICA!V105</f>
        <v>APAGADO</v>
      </c>
      <c r="W107" t="str">
        <f>ESTADISTICA!W105</f>
        <v>APAGADO</v>
      </c>
      <c r="X107" t="str">
        <f>ESTADISTICA!X105</f>
        <v>APAGADO</v>
      </c>
      <c r="Y107" t="str">
        <f>ESTADISTICA!Y105</f>
        <v>APAGADO</v>
      </c>
      <c r="Z107" t="str">
        <f>ESTADISTICA!Z105</f>
        <v>APAGADO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 t="str">
        <f>ESTADISTICA!F114</f>
        <v>APAGADO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 t="str">
        <f>ESTADISTICA!O114</f>
        <v>APAGADO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 t="str">
        <f>ESTADISTICA!V114</f>
        <v>APAGADO</v>
      </c>
      <c r="W116" t="str">
        <f>ESTADISTICA!W114</f>
        <v>APAGADO</v>
      </c>
      <c r="X116" t="str">
        <f>ESTADISTICA!X114</f>
        <v>APAGADO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 t="str">
        <f>ESTADISTICA!O115</f>
        <v>APAGADO</v>
      </c>
      <c r="P117" t="str">
        <f>ESTADISTICA!P115</f>
        <v>APAGADO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 t="str">
        <f>ESTADISTICA!V115</f>
        <v>APAGADO</v>
      </c>
      <c r="W117" t="str">
        <f>ESTADISTICA!W115</f>
        <v>APAGADO</v>
      </c>
      <c r="X117" t="str">
        <f>ESTADISTICA!X115</f>
        <v>APAGADO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 t="str">
        <f>ESTADISTICA!Z119</f>
        <v>APAGADO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 t="str">
        <f>ESTADISTICA!Z120</f>
        <v>APAGADO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 t="str">
        <f>ESTADISTICA!F121</f>
        <v>APAGADO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 t="str">
        <f>ESTADISTICA!F123</f>
        <v>APAGADO</v>
      </c>
      <c r="G125" t="str">
        <f>ESTADISTICA!G123</f>
        <v>APAGADO</v>
      </c>
      <c r="H125" t="str">
        <f>ESTADISTICA!H123</f>
        <v>APAGADO</v>
      </c>
      <c r="I125" t="str">
        <f>ESTADISTICA!I123</f>
        <v>APAGADO</v>
      </c>
      <c r="J125" t="str">
        <f>ESTADISTICA!J123</f>
        <v>APAGADO</v>
      </c>
      <c r="K125" t="str">
        <f>ESTADISTICA!K123</f>
        <v>APAGADO</v>
      </c>
      <c r="L125" t="str">
        <f>ESTADISTICA!L123</f>
        <v>APAGADO</v>
      </c>
      <c r="M125" t="str">
        <f>ESTADISTICA!M123</f>
        <v>APAGADO</v>
      </c>
      <c r="N125" t="str">
        <f>ESTADISTICA!N123</f>
        <v>APAGADO</v>
      </c>
      <c r="O125" t="str">
        <f>ESTADISTICA!O123</f>
        <v>APAGADO</v>
      </c>
      <c r="P125" t="str">
        <f>ESTADISTICA!P123</f>
        <v>APAGADO</v>
      </c>
      <c r="Q125" t="str">
        <f>ESTADISTICA!Q123</f>
        <v>APAGADO</v>
      </c>
      <c r="R125">
        <f>ESTADISTICA!R123</f>
        <v>0</v>
      </c>
      <c r="S125" t="str">
        <f>ESTADISTICA!S123</f>
        <v>APAGADO</v>
      </c>
      <c r="T125" t="str">
        <f>ESTADISTICA!T123</f>
        <v>APAGADO</v>
      </c>
      <c r="U125" t="str">
        <f>ESTADISTICA!U123</f>
        <v>APAGADO</v>
      </c>
      <c r="V125" t="str">
        <f>ESTADISTICA!V123</f>
        <v>APAGADO</v>
      </c>
      <c r="W125" t="str">
        <f>ESTADISTICA!W123</f>
        <v>APAGADO</v>
      </c>
      <c r="X125" t="str">
        <f>ESTADISTICA!X123</f>
        <v>APAGADO</v>
      </c>
      <c r="Y125" t="str">
        <f>ESTADISTICA!Y123</f>
        <v>APAGADO</v>
      </c>
      <c r="Z125" t="str">
        <f>ESTADISTICA!Z123</f>
        <v>APAGADO</v>
      </c>
      <c r="AA125" t="str">
        <f>ESTADISTICA!AA123</f>
        <v>APAGADO</v>
      </c>
      <c r="AB125" t="str">
        <f>ESTADISTICA!AB123</f>
        <v>APAGADO</v>
      </c>
      <c r="AC125" t="str">
        <f>ESTADISTICA!AC123</f>
        <v>APAGADO</v>
      </c>
      <c r="AD125" t="str">
        <f>ESTADISTICA!AD123</f>
        <v>APAGADO</v>
      </c>
      <c r="AE125" t="str">
        <f>ESTADISTICA!AE123</f>
        <v>APAGADO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 t="str">
        <f>ESTADISTICA!AF132</f>
        <v>APAGADO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 t="str">
        <f>ESTADISTICA!AF133</f>
        <v>APAGADO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 t="str">
        <f>ESTADISTICA!L134</f>
        <v>APAGADO</v>
      </c>
      <c r="M136">
        <f>ESTADISTICA!M134</f>
        <v>0</v>
      </c>
      <c r="N136" t="str">
        <f>ESTADISTICA!N134</f>
        <v>APAGADO</v>
      </c>
      <c r="O136" t="str">
        <f>ESTADISTICA!O134</f>
        <v>APAGADO</v>
      </c>
      <c r="P136" t="str">
        <f>ESTADISTICA!P134</f>
        <v>APAGADO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 t="str">
        <f>ESTADISTICA!N135</f>
        <v>APAGADO</v>
      </c>
      <c r="O137" t="str">
        <f>ESTADISTICA!O135</f>
        <v>APAGADO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 t="str">
        <f>ESTADISTICA!Y135</f>
        <v>APAGADO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 t="str">
        <f>ESTADISTICA!AF135</f>
        <v>APAGADO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 t="str">
        <f>ESTADISTICA!Z138</f>
        <v>APAGADO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 t="str">
        <f>ESTADISTICA!Z139</f>
        <v>APAGADO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 t="str">
        <f>ESTADISTICA!F160</f>
        <v>APAGADO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 t="str">
        <f>ESTADISTICA!M178</f>
        <v>APAGADO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 t="str">
        <f>ESTADISTICA!T179</f>
        <v>APAGADO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 t="str">
        <f>ESTADISTICA!K184</f>
        <v>APAGADO</v>
      </c>
      <c r="L186" t="str">
        <f>ESTADISTICA!L184</f>
        <v>APAGADO</v>
      </c>
      <c r="M186" t="str">
        <f>ESTADISTICA!M184</f>
        <v>APAGADO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 t="str">
        <f>ESTADISTICA!Y184</f>
        <v>APAGADO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>
        <f>ESTADISTICA!Y185</f>
        <v>0</v>
      </c>
      <c r="Z187">
        <f>ESTADISTICA!Z185</f>
        <v>0</v>
      </c>
      <c r="AA187" t="str">
        <f>ESTADISTICA!AA185</f>
        <v>APAGADO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 t="str">
        <f>ESTADISTICA!AF186</f>
        <v>APAGADO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 t="str">
        <f>ESTADISTICA!K187</f>
        <v>APAGADO</v>
      </c>
      <c r="L189" t="str">
        <f>ESTADISTICA!L187</f>
        <v>APAGADO</v>
      </c>
      <c r="M189" t="str">
        <f>ESTADISTICA!M187</f>
        <v>APAGADO</v>
      </c>
      <c r="N189" t="str">
        <f>ESTADISTICA!N187</f>
        <v>APAGADO</v>
      </c>
      <c r="O189" t="str">
        <f>ESTADISTICA!O187</f>
        <v>APAGADO</v>
      </c>
      <c r="P189" t="str">
        <f>ESTADISTICA!P187</f>
        <v>APAGADO</v>
      </c>
      <c r="Q189" t="str">
        <f>ESTADISTICA!Q187</f>
        <v>APAGADO</v>
      </c>
      <c r="R189" t="str">
        <f>ESTADISTICA!R187</f>
        <v>APAGADO</v>
      </c>
      <c r="S189" t="str">
        <f>ESTADISTICA!S187</f>
        <v>APAGADO</v>
      </c>
      <c r="T189" t="str">
        <f>ESTADISTICA!T187</f>
        <v>APAGADO</v>
      </c>
      <c r="U189" t="str">
        <f>ESTADISTICA!U187</f>
        <v>APAGADO</v>
      </c>
      <c r="V189" t="str">
        <f>ESTADISTICA!V187</f>
        <v>APAGADO</v>
      </c>
      <c r="W189" t="str">
        <f>ESTADISTICA!W187</f>
        <v>APAGADO</v>
      </c>
      <c r="X189" t="str">
        <f>ESTADISTICA!X187</f>
        <v>APAGADO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 t="str">
        <f>ESTADISTICA!AB187</f>
        <v>APAGADO</v>
      </c>
      <c r="AC189" t="str">
        <f>ESTADISTICA!AC187</f>
        <v>APAGADO</v>
      </c>
      <c r="AD189" t="str">
        <f>ESTADISTICA!AD187</f>
        <v>APAGADO</v>
      </c>
      <c r="AE189" t="str">
        <f>ESTADISTICA!AE187</f>
        <v>APAGADO</v>
      </c>
      <c r="AF189" t="str">
        <f>ESTADISTICA!AF187</f>
        <v>APAGADO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 t="str">
        <f>ESTADISTICA!AC194</f>
        <v>APAGADO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 t="str">
        <f>ESTADISTICA!H198</f>
        <v>APAGADO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 t="str">
        <f>ESTADISTICA!M198</f>
        <v>APAGADO</v>
      </c>
      <c r="N200" t="str">
        <f>ESTADISTICA!N198</f>
        <v>APAGADO</v>
      </c>
      <c r="O200" t="str">
        <f>ESTADISTICA!O198</f>
        <v>APAGADO</v>
      </c>
      <c r="P200" t="str">
        <f>ESTADISTICA!P198</f>
        <v>APAGADO</v>
      </c>
      <c r="Q200" t="str">
        <f>ESTADISTICA!Q198</f>
        <v>APAGADO</v>
      </c>
      <c r="R200" t="str">
        <f>ESTADISTICA!R198</f>
        <v>APAGADO</v>
      </c>
      <c r="S200" t="str">
        <f>ESTADISTICA!S198</f>
        <v>APAGADO</v>
      </c>
      <c r="T200" t="str">
        <f>ESTADISTICA!T198</f>
        <v>APAGADO</v>
      </c>
      <c r="U200" t="str">
        <f>ESTADISTICA!U198</f>
        <v>APAGADO</v>
      </c>
      <c r="V200" t="str">
        <f>ESTADISTICA!V198</f>
        <v>APAGADO</v>
      </c>
      <c r="W200" t="str">
        <f>ESTADISTICA!W198</f>
        <v>APAGADO</v>
      </c>
      <c r="X200" t="str">
        <f>ESTADISTICA!X198</f>
        <v>APAGADO</v>
      </c>
      <c r="Y200" t="str">
        <f>ESTADISTICA!Y198</f>
        <v>APAGADO</v>
      </c>
      <c r="Z200" t="str">
        <f>ESTADISTICA!Z198</f>
        <v>APAGADO</v>
      </c>
      <c r="AA200" t="str">
        <f>ESTADISTICA!AA198</f>
        <v>APAGADO</v>
      </c>
      <c r="AB200" t="str">
        <f>ESTADISTICA!AB198</f>
        <v>APAGADO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 t="str">
        <f>ESTADISTICA!AF198</f>
        <v>APAGADO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 t="str">
        <f>ESTADISTICA!M199</f>
        <v>APAGADO</v>
      </c>
      <c r="N201" t="str">
        <f>ESTADISTICA!N199</f>
        <v>APAGADO</v>
      </c>
      <c r="O201" t="str">
        <f>ESTADISTICA!O199</f>
        <v>APAGADO</v>
      </c>
      <c r="P201" t="str">
        <f>ESTADISTICA!P199</f>
        <v>APAGADO</v>
      </c>
      <c r="Q201" t="str">
        <f>ESTADISTICA!Q199</f>
        <v>APAGADO</v>
      </c>
      <c r="R201" t="str">
        <f>ESTADISTICA!R199</f>
        <v>APAGADO</v>
      </c>
      <c r="S201" t="str">
        <f>ESTADISTICA!S199</f>
        <v>APAGADO</v>
      </c>
      <c r="T201" t="str">
        <f>ESTADISTICA!T199</f>
        <v>APAGADO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 t="str">
        <f>ESTADISTICA!Q202</f>
        <v>APAGADO</v>
      </c>
      <c r="R204" t="str">
        <f>ESTADISTICA!R202</f>
        <v>APAGADO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 t="str">
        <f>ESTADISTICA!AC202</f>
        <v>APAGADO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>
        <f>ESTADISTICA!AD204</f>
        <v>0</v>
      </c>
      <c r="AE206" t="str">
        <f>ESTADISTICA!AE204</f>
        <v>APAGADO</v>
      </c>
      <c r="AF206" t="str">
        <f>ESTADISTICA!AF204</f>
        <v>APAGADO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 t="str">
        <f>ESTADISTICA!AB206</f>
        <v>APAGADO</v>
      </c>
      <c r="AC208" t="str">
        <f>ESTADISTICA!AC206</f>
        <v>APAGADO</v>
      </c>
      <c r="AD208">
        <f>ESTADISTICA!AD206</f>
        <v>0</v>
      </c>
      <c r="AE208" t="str">
        <f>ESTADISTICA!AE206</f>
        <v>APAGADO</v>
      </c>
      <c r="AF208" t="str">
        <f>ESTADISTICA!AF206</f>
        <v>APAGADO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 t="str">
        <f>ESTADISTICA!K208</f>
        <v>APAGADO</v>
      </c>
      <c r="L210">
        <f>ESTADISTICA!L208</f>
        <v>0</v>
      </c>
      <c r="M210" t="str">
        <f>ESTADISTICA!M208</f>
        <v>APAGADO</v>
      </c>
      <c r="N210">
        <f>ESTADISTICA!N208</f>
        <v>0</v>
      </c>
      <c r="O210" t="str">
        <f>ESTADISTICA!O208</f>
        <v>APAGADO</v>
      </c>
      <c r="P210">
        <f>ESTADISTICA!P208</f>
        <v>0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 t="str">
        <f>ESTADISTICA!AE212</f>
        <v>APAGADO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 t="str">
        <f>ESTADISTICA!Z220</f>
        <v>APAGADO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 t="str">
        <f>ESTADISTICA!Z221</f>
        <v>APAGADO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 t="str">
        <f>ESTADISTICA!F223</f>
        <v>APAGADO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 t="str">
        <f>ESTADISTICA!G224</f>
        <v>APAGADO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 t="str">
        <f>ESTADISTICA!AA224</f>
        <v>APAGADO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 t="str">
        <f>ESTADISTICA!AF229</f>
        <v>APAGADO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 t="str">
        <f>ESTADISTICA!M232</f>
        <v>APAGADO</v>
      </c>
      <c r="N234" t="str">
        <f>ESTADISTICA!N232</f>
        <v>APAGADO</v>
      </c>
      <c r="O234" t="str">
        <f>ESTADISTICA!O232</f>
        <v>APAGADO</v>
      </c>
      <c r="P234" t="str">
        <f>ESTADISTICA!P232</f>
        <v>APAGADO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 t="str">
        <f>ESTADISTICA!X232</f>
        <v>APAGADO</v>
      </c>
      <c r="Y234" t="str">
        <f>ESTADISTICA!Y232</f>
        <v>APAGADO</v>
      </c>
      <c r="Z234" t="str">
        <f>ESTADISTICA!Z232</f>
        <v>APAGADO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 t="str">
        <f>ESTADISTICA!O236</f>
        <v>APAGADO</v>
      </c>
      <c r="P238" t="str">
        <f>ESTADISTICA!P236</f>
        <v>APAGADO</v>
      </c>
      <c r="Q238" t="str">
        <f>ESTADISTICA!Q236</f>
        <v>APAGADO</v>
      </c>
      <c r="R238" t="str">
        <f>ESTADISTICA!R236</f>
        <v>APAGADO</v>
      </c>
      <c r="S238" t="str">
        <f>ESTADISTICA!S236</f>
        <v>APAGADO</v>
      </c>
      <c r="T238" t="str">
        <f>ESTADISTICA!T236</f>
        <v>APAGADO</v>
      </c>
      <c r="U238" t="str">
        <f>ESTADISTICA!U236</f>
        <v>APAGADO</v>
      </c>
      <c r="V238" t="str">
        <f>ESTADISTICA!V236</f>
        <v>APAGADO</v>
      </c>
      <c r="W238" t="str">
        <f>ESTADISTICA!W236</f>
        <v>APAGADO</v>
      </c>
      <c r="X238" t="str">
        <f>ESTADISTICA!X236</f>
        <v>APAGADO</v>
      </c>
      <c r="Y238" t="str">
        <f>ESTADISTICA!Y236</f>
        <v>APAGADO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 t="str">
        <f>ESTADISTICA!AF236</f>
        <v>APAGADO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 t="str">
        <f>ESTADISTICA!Z237</f>
        <v>APAGADO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>
        <f>ESTADISTICA!S241</f>
        <v>0</v>
      </c>
      <c r="T243">
        <f>ESTADISTICA!T241</f>
        <v>0</v>
      </c>
      <c r="U243">
        <f>ESTADISTICA!U241</f>
        <v>0</v>
      </c>
      <c r="V243" t="str">
        <f>ESTADISTICA!V241</f>
        <v>APAGADO</v>
      </c>
      <c r="W243">
        <f>ESTADISTICA!W241</f>
        <v>0</v>
      </c>
      <c r="X243" t="str">
        <f>ESTADISTICA!X241</f>
        <v>APAGADO</v>
      </c>
      <c r="Y243" t="str">
        <f>ESTADISTICA!Y241</f>
        <v>APAGADO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 t="str">
        <f>ESTADISTICA!M243</f>
        <v>APAGADO</v>
      </c>
      <c r="N245" t="str">
        <f>ESTADISTICA!N243</f>
        <v>APAGADO</v>
      </c>
      <c r="O245" t="str">
        <f>ESTADISTICA!O243</f>
        <v>APAGADO</v>
      </c>
      <c r="P245" t="str">
        <f>ESTADISTICA!P243</f>
        <v>APAGADO</v>
      </c>
      <c r="Q245" t="str">
        <f>ESTADISTICA!Q243</f>
        <v>APAGADO</v>
      </c>
      <c r="R245" t="str">
        <f>ESTADISTICA!R243</f>
        <v>APAGADO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 t="str">
        <f>ESTADISTICA!AA245</f>
        <v>APAGADO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 t="str">
        <f>ESTADISTICA!H246</f>
        <v>APAGADO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 t="str">
        <f>ESTADISTICA!F255</f>
        <v>APAGADO</v>
      </c>
      <c r="G257" t="str">
        <f>ESTADISTICA!G255</f>
        <v>APAGADO</v>
      </c>
      <c r="H257" t="str">
        <f>ESTADISTICA!H255</f>
        <v>APAGADO</v>
      </c>
      <c r="I257" t="str">
        <f>ESTADISTICA!I255</f>
        <v>APAGADO</v>
      </c>
      <c r="J257" t="str">
        <f>ESTADISTICA!J255</f>
        <v>APAGADO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 t="str">
        <f>ESTADISTICA!P256</f>
        <v>APAGADO</v>
      </c>
      <c r="Q258" t="str">
        <f>ESTADISTICA!Q256</f>
        <v>APAGADO</v>
      </c>
      <c r="R258" t="str">
        <f>ESTADISTICA!R256</f>
        <v>APAGADO</v>
      </c>
      <c r="S258" t="str">
        <f>ESTADISTICA!S256</f>
        <v>APAGADO</v>
      </c>
      <c r="T258" t="str">
        <f>ESTADISTICA!T256</f>
        <v>APAGADO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>
        <f>ESTADISTICA!G257</f>
        <v>0</v>
      </c>
      <c r="H259" t="str">
        <f>ESTADISTICA!H257</f>
        <v>APAGADO</v>
      </c>
      <c r="I259" t="str">
        <f>ESTADISTICA!I257</f>
        <v>APAGADO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 t="str">
        <f>ESTADISTICA!T257</f>
        <v>APAGADO</v>
      </c>
      <c r="U259" t="str">
        <f>ESTADISTICA!U257</f>
        <v>APAGADO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 t="str">
        <f>ESTADISTICA!V261</f>
        <v>APAGADO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 t="str">
        <f>ESTADISTICA!V262</f>
        <v>APAGADO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 t="str">
        <f>ESTADISTICA!F278</f>
        <v>APAGADO</v>
      </c>
      <c r="G280" t="str">
        <f>ESTADISTICA!G278</f>
        <v>APAGADO</v>
      </c>
      <c r="H280" t="str">
        <f>ESTADISTICA!H278</f>
        <v>APAGADO</v>
      </c>
      <c r="I280">
        <f>ESTADISTICA!I278</f>
        <v>0</v>
      </c>
      <c r="J280" t="str">
        <f>ESTADISTICA!J278</f>
        <v>APAGADO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 t="str">
        <f>ESTADISTICA!G282</f>
        <v>APAGADO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 t="str">
        <f>ESTADISTICA!AB282</f>
        <v>APAGADO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 t="str">
        <f>ESTADISTICA!V301</f>
        <v>APAGADO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 t="str">
        <f>ESTADISTICA!AE301</f>
        <v>APAGADO</v>
      </c>
      <c r="AF303" t="str">
        <f>ESTADISTICA!AF301</f>
        <v>APAGADO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 t="str">
        <f>ESTADISTICA!U305</f>
        <v>APAGADO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 t="str">
        <f>ESTADISTICA!K307</f>
        <v>APAGADO</v>
      </c>
      <c r="L309" t="str">
        <f>ESTADISTICA!L307</f>
        <v>APAGADO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 t="str">
        <f>ESTADISTICA!Q308</f>
        <v>APAGADO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 t="str">
        <f>ESTADISTICA!U309</f>
        <v>APAGADO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 t="str">
        <f>ESTADISTICA!K310</f>
        <v>APAGADO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 t="str">
        <f>ESTADISTICA!J311</f>
        <v>APAGADO</v>
      </c>
      <c r="K313" t="str">
        <f>ESTADISTICA!K311</f>
        <v>APAGADO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 t="str">
        <f>ESTADISTICA!K322</f>
        <v>APAGADO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 t="str">
        <f>ESTADISTICA!AC323</f>
        <v>APAGADO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 t="str">
        <f>ESTADISTICA!AC324</f>
        <v>APAGADO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 t="str">
        <f>ESTADISTICA!AC328</f>
        <v>APAGADO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 t="str">
        <f>ESTADISTICA!K333</f>
        <v>APAGADO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 t="str">
        <f>ESTADISTICA!W335</f>
        <v>APAGADO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 t="str">
        <f>ESTADISTICA!R337</f>
        <v>APAGADO</v>
      </c>
      <c r="S339" t="str">
        <f>ESTADISTICA!S337</f>
        <v>APAGADO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 t="str">
        <f>ESTADISTICA!R338</f>
        <v>APAGADO</v>
      </c>
      <c r="S340" t="str">
        <f>ESTADISTICA!S338</f>
        <v>APAGADO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 t="str">
        <f>ESTADISTICA!Q341</f>
        <v>APAGADO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>
        <f>ESTADISTICA!R342</f>
        <v>0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 t="str">
        <f>ESTADISTICA!AC343</f>
        <v>APAGADO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 t="str">
        <f>ESTADISTICA!T344</f>
        <v>APAGADO</v>
      </c>
      <c r="U346" t="str">
        <f>ESTADISTICA!U344</f>
        <v>APAGADO</v>
      </c>
      <c r="V346" t="str">
        <f>ESTADISTICA!V344</f>
        <v>APAGADO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 t="str">
        <f>ESTADISTICA!G350</f>
        <v>APAGADO</v>
      </c>
      <c r="H352" t="str">
        <f>ESTADISTICA!H350</f>
        <v>APAGADO</v>
      </c>
      <c r="I352" t="str">
        <f>ESTADISTICA!I350</f>
        <v>APAGADO</v>
      </c>
      <c r="J352" t="str">
        <f>ESTADISTICA!J350</f>
        <v>APAGADO</v>
      </c>
      <c r="K352" t="str">
        <f>ESTADISTICA!K350</f>
        <v>APAGADO</v>
      </c>
      <c r="L352" t="str">
        <f>ESTADISTICA!L350</f>
        <v>APAGADO</v>
      </c>
      <c r="M352" t="str">
        <f>ESTADISTICA!M350</f>
        <v>APAGADO</v>
      </c>
      <c r="N352" t="str">
        <f>ESTADISTICA!N350</f>
        <v>APAGADO</v>
      </c>
      <c r="O352" t="str">
        <f>ESTADISTICA!O350</f>
        <v>APAGADO</v>
      </c>
      <c r="P352" t="str">
        <f>ESTADISTICA!P350</f>
        <v>APAGADO</v>
      </c>
      <c r="Q352" t="str">
        <f>ESTADISTICA!Q350</f>
        <v>APAGADO</v>
      </c>
      <c r="R352" t="str">
        <f>ESTADISTICA!R350</f>
        <v>APAGADO</v>
      </c>
      <c r="S352" t="str">
        <f>ESTADISTICA!S350</f>
        <v>APAGADO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 t="str">
        <f>ESTADISTICA!N351</f>
        <v>APAGADO</v>
      </c>
      <c r="O353" t="str">
        <f>ESTADISTICA!O351</f>
        <v>APAGADO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 t="str">
        <f>ESTADISTICA!V353</f>
        <v>APAGADO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 t="str">
        <f>ESTADISTICA!U368</f>
        <v>APAGADO</v>
      </c>
      <c r="V370">
        <f>ESTADISTICA!V368</f>
        <v>0</v>
      </c>
      <c r="W370" t="str">
        <f>ESTADISTICA!W368</f>
        <v>APAGADO</v>
      </c>
      <c r="X370" t="str">
        <f>ESTADISTICA!X368</f>
        <v>APAGADO</v>
      </c>
      <c r="Y370" t="str">
        <f>ESTADISTICA!Y368</f>
        <v>APAGADO</v>
      </c>
      <c r="Z370" t="str">
        <f>ESTADISTICA!Z368</f>
        <v>APAGADO</v>
      </c>
      <c r="AA370" t="str">
        <f>ESTADISTICA!AA368</f>
        <v>APAGADO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 t="str">
        <f>ESTADISTICA!T369</f>
        <v>APAGADO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 t="str">
        <f>ESTADISTICA!T370</f>
        <v>APAGADO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 t="str">
        <f>ESTADISTICA!G373</f>
        <v>APAGADO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>
        <f>ESTADISTICA!M373</f>
        <v>0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 t="str">
        <f>ESTADISTICA!V373</f>
        <v>APAGADO</v>
      </c>
      <c r="W375" t="str">
        <f>ESTADISTICA!W373</f>
        <v>APAGADO</v>
      </c>
      <c r="X375" t="str">
        <f>ESTADISTICA!X373</f>
        <v>APAGADO</v>
      </c>
      <c r="Y375" t="str">
        <f>ESTADISTICA!Y373</f>
        <v>APAGADO</v>
      </c>
      <c r="Z375" t="str">
        <f>ESTADISTICA!Z373</f>
        <v>APAGADO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 t="str">
        <f>ESTADISTICA!F374</f>
        <v>APAGADO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 t="str">
        <f>ESTADISTICA!I375</f>
        <v>APAGADO</v>
      </c>
      <c r="J377" t="str">
        <f>ESTADISTICA!J375</f>
        <v>APAGADO</v>
      </c>
      <c r="K377" t="str">
        <f>ESTADISTICA!K375</f>
        <v>APAGADO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 t="str">
        <f>ESTADISTICA!T376</f>
        <v>APAGADO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 t="str">
        <f>ESTADISTICA!Y378</f>
        <v>APAGADO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 t="str">
        <f>ESTADISTICA!F379</f>
        <v>APAGADO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 t="str">
        <f>ESTADISTICA!F380</f>
        <v>APAGADO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 t="str">
        <f>ESTADISTICA!T381</f>
        <v>APAGADO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 t="str">
        <f>ESTADISTICA!I382</f>
        <v>APAGADO</v>
      </c>
      <c r="J384" t="str">
        <f>ESTADISTICA!J382</f>
        <v>APAGADO</v>
      </c>
      <c r="K384" t="str">
        <f>ESTADISTICA!K382</f>
        <v>APAGADO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 t="str">
        <f>ESTADISTICA!T384</f>
        <v>APAGADO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 t="str">
        <f>ESTADISTICA!T387</f>
        <v>APAGADO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 t="str">
        <f>ESTADISTICA!T388</f>
        <v>APAGADO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>
        <f>ESTADISTICA!M389</f>
        <v>0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 t="str">
        <f>ESTADISTICA!S389</f>
        <v>APAGADO</v>
      </c>
      <c r="T391">
        <f>ESTADISTICA!T389</f>
        <v>0</v>
      </c>
      <c r="U391">
        <f>ESTADISTICA!U389</f>
        <v>0</v>
      </c>
      <c r="V391" t="str">
        <f>ESTADISTICA!V389</f>
        <v>APAGADO</v>
      </c>
      <c r="W391" t="str">
        <f>ESTADISTICA!W389</f>
        <v>APAGADO</v>
      </c>
      <c r="X391" t="str">
        <f>ESTADISTICA!X389</f>
        <v>APAGADO</v>
      </c>
      <c r="Y391" t="str">
        <f>ESTADISTICA!Y389</f>
        <v>APAGADO</v>
      </c>
      <c r="Z391" t="str">
        <f>ESTADISTICA!Z389</f>
        <v>APAGADO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>
        <f>ESTADISTICA!M390</f>
        <v>0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 t="str">
        <f>ESTADISTICA!S390</f>
        <v>APAGADO</v>
      </c>
      <c r="T392">
        <f>ESTADISTICA!T390</f>
        <v>0</v>
      </c>
      <c r="U392">
        <f>ESTADISTICA!U390</f>
        <v>0</v>
      </c>
      <c r="V392" t="str">
        <f>ESTADISTICA!V390</f>
        <v>APAGADO</v>
      </c>
      <c r="W392" t="str">
        <f>ESTADISTICA!W390</f>
        <v>APAGADO</v>
      </c>
      <c r="X392" t="str">
        <f>ESTADISTICA!X390</f>
        <v>APAGADO</v>
      </c>
      <c r="Y392" t="str">
        <f>ESTADISTICA!Y390</f>
        <v>APAGADO</v>
      </c>
      <c r="Z392" t="str">
        <f>ESTADISTICA!Z390</f>
        <v>APAGADO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 t="str">
        <f>ESTADISTICA!F391</f>
        <v>APAGADO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 t="str">
        <f>ESTADISTICA!F392</f>
        <v>APAGADO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 t="str">
        <f>ESTADISTICA!F401</f>
        <v>APAGADO</v>
      </c>
      <c r="G403" t="str">
        <f>ESTADISTICA!G401</f>
        <v>APAGADO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 t="str">
        <f>ESTADISTICA!L401</f>
        <v>APAGADO</v>
      </c>
      <c r="M403" t="str">
        <f>ESTADISTICA!M401</f>
        <v>APAGADO</v>
      </c>
      <c r="N403" t="str">
        <f>ESTADISTICA!N401</f>
        <v>APAGADO</v>
      </c>
      <c r="O403" t="str">
        <f>ESTADISTICA!O401</f>
        <v>APAGADO</v>
      </c>
      <c r="P403" t="str">
        <f>ESTADISTICA!P401</f>
        <v>APAGADO</v>
      </c>
      <c r="Q403" t="str">
        <f>ESTADISTICA!Q401</f>
        <v>APAGADO</v>
      </c>
      <c r="R403" t="str">
        <f>ESTADISTICA!R401</f>
        <v>APAGADO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 t="str">
        <f>ESTADISTICA!G404</f>
        <v>APAGADO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 t="str">
        <f>ESTADISTICA!Q404</f>
        <v>APAGADO</v>
      </c>
      <c r="R406">
        <f>ESTADISTICA!R404</f>
        <v>0</v>
      </c>
      <c r="S406">
        <f>ESTADISTICA!S404</f>
        <v>0</v>
      </c>
      <c r="T406" t="str">
        <f>ESTADISTICA!T404</f>
        <v>APAGADO</v>
      </c>
      <c r="U406" t="str">
        <f>ESTADISTICA!U404</f>
        <v>APAGADO</v>
      </c>
      <c r="V406">
        <f>ESTADISTICA!V404</f>
        <v>0</v>
      </c>
      <c r="W406" t="str">
        <f>ESTADISTICA!W404</f>
        <v>APAGADO</v>
      </c>
      <c r="X406" t="str">
        <f>ESTADISTICA!X404</f>
        <v>APAGADO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 t="str">
        <f>ESTADISTICA!V408</f>
        <v>APAGADO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 t="str">
        <f>ESTADISTICA!V409</f>
        <v>APAGADO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 t="str">
        <f>ESTADISTICA!F415</f>
        <v>APAGADO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 t="str">
        <f>ESTADISTICA!F419</f>
        <v>APAGADO</v>
      </c>
      <c r="G421" t="str">
        <f>ESTADISTICA!G419</f>
        <v>APAGADO</v>
      </c>
      <c r="H421" t="str">
        <f>ESTADISTICA!H419</f>
        <v>APAGADO</v>
      </c>
      <c r="I421" t="str">
        <f>ESTADISTICA!I419</f>
        <v>APAGADO</v>
      </c>
      <c r="J421" t="str">
        <f>ESTADISTICA!J419</f>
        <v>APAGADO</v>
      </c>
      <c r="K421" t="str">
        <f>ESTADISTICA!K419</f>
        <v>APAGADO</v>
      </c>
      <c r="L421" t="str">
        <f>ESTADISTICA!L419</f>
        <v>APAGADO</v>
      </c>
      <c r="M421" t="str">
        <f>ESTADISTICA!M419</f>
        <v>APAGADO</v>
      </c>
      <c r="N421" t="str">
        <f>ESTADISTICA!N419</f>
        <v>APAGADO</v>
      </c>
      <c r="O421" t="str">
        <f>ESTADISTICA!O419</f>
        <v>APAGADO</v>
      </c>
      <c r="P421" t="str">
        <f>ESTADISTICA!P419</f>
        <v>APAGADO</v>
      </c>
      <c r="Q421" t="str">
        <f>ESTADISTICA!Q419</f>
        <v>APAGADO</v>
      </c>
      <c r="R421" t="str">
        <f>ESTADISTICA!R419</f>
        <v>APAGADO</v>
      </c>
      <c r="S421" t="str">
        <f>ESTADISTICA!S419</f>
        <v>APAGADO</v>
      </c>
      <c r="T421" t="str">
        <f>ESTADISTICA!T419</f>
        <v>APAGADO</v>
      </c>
      <c r="U421" t="str">
        <f>ESTADISTICA!U419</f>
        <v>APAGADO</v>
      </c>
      <c r="V421" t="str">
        <f>ESTADISTICA!V419</f>
        <v>APAGADO</v>
      </c>
      <c r="W421" t="str">
        <f>ESTADISTICA!W419</f>
        <v>APAGADO</v>
      </c>
      <c r="X421" t="str">
        <f>ESTADISTICA!X419</f>
        <v>APAGADO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 t="str">
        <f>ESTADISTICA!V424</f>
        <v>APAGADO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 t="str">
        <f>ESTADISTICA!L431</f>
        <v>APAGADO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 t="str">
        <f>ESTADISTICA!H433</f>
        <v>APAGADO</v>
      </c>
      <c r="I435" t="str">
        <f>ESTADISTICA!I433</f>
        <v>APAGADO</v>
      </c>
      <c r="J435">
        <f>ESTADISTICA!J433</f>
        <v>0</v>
      </c>
      <c r="K435" t="str">
        <f>ESTADISTICA!K433</f>
        <v>APAGADO</v>
      </c>
      <c r="L435" t="str">
        <f>ESTADISTICA!L433</f>
        <v>APAGADO</v>
      </c>
      <c r="M435" t="str">
        <f>ESTADISTICA!M433</f>
        <v>APAGADO</v>
      </c>
      <c r="N435" t="str">
        <f>ESTADISTICA!N433</f>
        <v>APAGADO</v>
      </c>
      <c r="O435" t="str">
        <f>ESTADISTICA!O433</f>
        <v>APAGADO</v>
      </c>
      <c r="P435" t="str">
        <f>ESTADISTICA!P433</f>
        <v>APAGADO</v>
      </c>
      <c r="Q435" t="str">
        <f>ESTADISTICA!Q433</f>
        <v>APAGADO</v>
      </c>
      <c r="R435" t="str">
        <f>ESTADISTICA!R433</f>
        <v>APAGADO</v>
      </c>
      <c r="S435" t="str">
        <f>ESTADISTICA!S433</f>
        <v>APAGADO</v>
      </c>
      <c r="T435" t="str">
        <f>ESTADISTICA!T433</f>
        <v>APAGADO</v>
      </c>
      <c r="U435" t="str">
        <f>ESTADISTICA!U433</f>
        <v>APAGADO</v>
      </c>
      <c r="V435" t="str">
        <f>ESTADISTICA!V433</f>
        <v>APAGADO</v>
      </c>
      <c r="W435" t="str">
        <f>ESTADISTICA!W433</f>
        <v>APAGADO</v>
      </c>
      <c r="X435" t="str">
        <f>ESTADISTICA!X433</f>
        <v>APAGADO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V33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1159</v>
      </c>
      <c r="D1" s="38"/>
    </row>
    <row r="2" spans="1:35" ht="21" x14ac:dyDescent="0.4">
      <c r="E2" s="19" t="s">
        <v>618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12</v>
      </c>
      <c r="K2" s="19">
        <f>COUNTIFS(K4:K500, "=APAGADO",E4:E500,"=PTO A FO")</f>
        <v>11</v>
      </c>
      <c r="L2" s="19">
        <f>COUNTIFS(L4:L500, "=APAGADO",E4:E500,"=PTO A FO")</f>
        <v>11</v>
      </c>
      <c r="M2" s="19">
        <f>COUNTIFS(M4:M500, "=APAGADO",E4:E500,"=PTO A FO")</f>
        <v>8</v>
      </c>
      <c r="N2" s="19">
        <f>COUNTIFS(N4:N500, "=APAGADO",E4:E500,"=PTO A FO")</f>
        <v>9</v>
      </c>
      <c r="O2" s="19">
        <f>COUNTIFS(O4:O500, "=APAGADO",E4:E500,"=PTO A FO")</f>
        <v>9</v>
      </c>
      <c r="P2" s="19">
        <f>COUNTIFS(P4:P500, "=APAGADO",E4:E500,"=PTO A FO")</f>
        <v>9</v>
      </c>
      <c r="Q2" s="19">
        <f>COUNTIFS(Q4:Q500, "=APAGADO",E4:E500,"=PTO A FO")</f>
        <v>8</v>
      </c>
      <c r="R2" s="19">
        <f>COUNTIFS(R4:R500, "=APAGADO",E4:E500,"=PTO A FO")</f>
        <v>7</v>
      </c>
      <c r="S2" s="19">
        <f>COUNTIFS(S4:S500, "=APAGADO",E4:E500,"=PTO A FO")</f>
        <v>8</v>
      </c>
      <c r="T2" s="19">
        <f>COUNTIFS(T4:T500, "=APAGADO",E4:E500,"=PTO A FO")</f>
        <v>10</v>
      </c>
      <c r="U2" s="19">
        <f>COUNTIFS(U4:U500, "=APAGADO",E4:E500,"=PTO A FO")</f>
        <v>3</v>
      </c>
      <c r="V2" s="19">
        <f>COUNTIFS(V4:V500, "=APAGADO",E4:E500,"=PTO A FO")</f>
        <v>2</v>
      </c>
      <c r="W2" s="19">
        <f>COUNTIFS(W4:W500, "=APAGADO",E4:E500,"=PTO A FO")</f>
        <v>3</v>
      </c>
      <c r="X2" s="19">
        <f>COUNTIFS(X4:X500, "=APAGADO",E4:E500,"=PTO A FO")</f>
        <v>2</v>
      </c>
      <c r="Y2" s="19">
        <f>COUNTIFS(Y4:Y500, "=APAGADO",E4:E500,"=PTO A FO")</f>
        <v>2</v>
      </c>
      <c r="Z2" s="19">
        <f>COUNTIFS(Z4:Z500, "=APAGADO",E4:E500,"=PTO A FO")</f>
        <v>1</v>
      </c>
      <c r="AA2" s="19">
        <f>COUNTIFS(AA4:AA500, "=APAGADO",E4:E500,"=PTO A FO")</f>
        <v>1</v>
      </c>
      <c r="AB2" s="19">
        <f>COUNTIFS(AB4:AB500, "=APAGADO",E4:E500,"=PTO A FO")</f>
        <v>2</v>
      </c>
      <c r="AC2" s="19">
        <f>COUNTIFS(AC4:AC500, "=APAGADO",E4:E500,"=PTO A FO")</f>
        <v>2</v>
      </c>
      <c r="AD2" s="19">
        <f>COUNTIFS(AD4:AD500, "=APAGADO",E4:E500,"=PTO A FO")</f>
        <v>0</v>
      </c>
      <c r="AE2" s="19">
        <f>COUNTIFS(AE4:AE500, "=APAGADO",E4:E500,"=PTO A FO")</f>
        <v>2</v>
      </c>
      <c r="AF2" s="19">
        <f>COUNTIFS(AF4:AF500, "=APAGADO",E4:E500,"=PTO A FO")</f>
        <v>2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 t="str">
        <f>ESTADISTICA!AF12</f>
        <v>APAGADO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 t="str">
        <f>ESTADISTICA!Y40</f>
        <v>APAGADO</v>
      </c>
      <c r="Z42" t="str">
        <f>ESTADISTICA!Z40</f>
        <v>APAGADO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>
        <f>ESTADISTICA!AB46</f>
        <v>0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 t="str">
        <f>ESTADISTICA!AC63</f>
        <v>APAGADO</v>
      </c>
      <c r="AD65">
        <f>ESTADISTICA!AD63</f>
        <v>0</v>
      </c>
      <c r="AE65" t="str">
        <f>ESTADISTICA!AE63</f>
        <v>APAGADO</v>
      </c>
      <c r="AF65" t="str">
        <f>ESTADISTICA!AF63</f>
        <v>APAGADO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 t="str">
        <f>ESTADISTICA!AF67</f>
        <v>APAGADO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>
        <f>ESTADISTICA!AC73</f>
        <v>0</v>
      </c>
      <c r="AD75">
        <f>ESTADISTICA!AD73</f>
        <v>0</v>
      </c>
      <c r="AE75" t="str">
        <f>ESTADISTICA!AE73</f>
        <v>APAGADO</v>
      </c>
      <c r="AF75" t="str">
        <f>ESTADISTICA!AF73</f>
        <v>APAGADO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 t="str">
        <f>ESTADISTICA!AC81</f>
        <v>APAGADO</v>
      </c>
      <c r="AD83" t="str">
        <f>ESTADISTICA!AD81</f>
        <v>APAGADO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 t="str">
        <f>ESTADISTICA!AE86</f>
        <v>APAGADO</v>
      </c>
      <c r="AF88" t="str">
        <f>ESTADISTICA!AF86</f>
        <v>APAGADO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 t="str">
        <f>ESTADISTICA!AC102</f>
        <v>APAGADO</v>
      </c>
      <c r="AD104" t="str">
        <f>ESTADISTICA!AD102</f>
        <v>APAGADO</v>
      </c>
      <c r="AE104" t="str">
        <f>ESTADISTICA!AE102</f>
        <v>APAGADO</v>
      </c>
      <c r="AF104" t="str">
        <f>ESTADISTICA!AF102</f>
        <v>APAGADO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 t="str">
        <f>ESTADISTICA!T105</f>
        <v>APAGADO</v>
      </c>
      <c r="U107" t="str">
        <f>ESTADISTICA!U105</f>
        <v>APAGADO</v>
      </c>
      <c r="V107" t="str">
        <f>ESTADISTICA!V105</f>
        <v>APAGADO</v>
      </c>
      <c r="W107" t="str">
        <f>ESTADISTICA!W105</f>
        <v>APAGADO</v>
      </c>
      <c r="X107" t="str">
        <f>ESTADISTICA!X105</f>
        <v>APAGADO</v>
      </c>
      <c r="Y107" t="str">
        <f>ESTADISTICA!Y105</f>
        <v>APAGADO</v>
      </c>
      <c r="Z107" t="str">
        <f>ESTADISTICA!Z105</f>
        <v>APAGADO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 t="str">
        <f>ESTADISTICA!F114</f>
        <v>APAGADO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 t="str">
        <f>ESTADISTICA!O114</f>
        <v>APAGADO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 t="str">
        <f>ESTADISTICA!V114</f>
        <v>APAGADO</v>
      </c>
      <c r="W116" t="str">
        <f>ESTADISTICA!W114</f>
        <v>APAGADO</v>
      </c>
      <c r="X116" t="str">
        <f>ESTADISTICA!X114</f>
        <v>APAGADO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 t="str">
        <f>ESTADISTICA!O115</f>
        <v>APAGADO</v>
      </c>
      <c r="P117" t="str">
        <f>ESTADISTICA!P115</f>
        <v>APAGADO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 t="str">
        <f>ESTADISTICA!V115</f>
        <v>APAGADO</v>
      </c>
      <c r="W117" t="str">
        <f>ESTADISTICA!W115</f>
        <v>APAGADO</v>
      </c>
      <c r="X117" t="str">
        <f>ESTADISTICA!X115</f>
        <v>APAGADO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 t="str">
        <f>ESTADISTICA!Z119</f>
        <v>APAGADO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 t="str">
        <f>ESTADISTICA!Z120</f>
        <v>APAGADO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 t="str">
        <f>ESTADISTICA!F121</f>
        <v>APAGADO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 t="str">
        <f>ESTADISTICA!F123</f>
        <v>APAGADO</v>
      </c>
      <c r="G125" t="str">
        <f>ESTADISTICA!G123</f>
        <v>APAGADO</v>
      </c>
      <c r="H125" t="str">
        <f>ESTADISTICA!H123</f>
        <v>APAGADO</v>
      </c>
      <c r="I125" t="str">
        <f>ESTADISTICA!I123</f>
        <v>APAGADO</v>
      </c>
      <c r="J125" t="str">
        <f>ESTADISTICA!J123</f>
        <v>APAGADO</v>
      </c>
      <c r="K125" t="str">
        <f>ESTADISTICA!K123</f>
        <v>APAGADO</v>
      </c>
      <c r="L125" t="str">
        <f>ESTADISTICA!L123</f>
        <v>APAGADO</v>
      </c>
      <c r="M125" t="str">
        <f>ESTADISTICA!M123</f>
        <v>APAGADO</v>
      </c>
      <c r="N125" t="str">
        <f>ESTADISTICA!N123</f>
        <v>APAGADO</v>
      </c>
      <c r="O125" t="str">
        <f>ESTADISTICA!O123</f>
        <v>APAGADO</v>
      </c>
      <c r="P125" t="str">
        <f>ESTADISTICA!P123</f>
        <v>APAGADO</v>
      </c>
      <c r="Q125" t="str">
        <f>ESTADISTICA!Q123</f>
        <v>APAGADO</v>
      </c>
      <c r="R125">
        <f>ESTADISTICA!R123</f>
        <v>0</v>
      </c>
      <c r="S125" t="str">
        <f>ESTADISTICA!S123</f>
        <v>APAGADO</v>
      </c>
      <c r="T125" t="str">
        <f>ESTADISTICA!T123</f>
        <v>APAGADO</v>
      </c>
      <c r="U125" t="str">
        <f>ESTADISTICA!U123</f>
        <v>APAGADO</v>
      </c>
      <c r="V125" t="str">
        <f>ESTADISTICA!V123</f>
        <v>APAGADO</v>
      </c>
      <c r="W125" t="str">
        <f>ESTADISTICA!W123</f>
        <v>APAGADO</v>
      </c>
      <c r="X125" t="str">
        <f>ESTADISTICA!X123</f>
        <v>APAGADO</v>
      </c>
      <c r="Y125" t="str">
        <f>ESTADISTICA!Y123</f>
        <v>APAGADO</v>
      </c>
      <c r="Z125" t="str">
        <f>ESTADISTICA!Z123</f>
        <v>APAGADO</v>
      </c>
      <c r="AA125" t="str">
        <f>ESTADISTICA!AA123</f>
        <v>APAGADO</v>
      </c>
      <c r="AB125" t="str">
        <f>ESTADISTICA!AB123</f>
        <v>APAGADO</v>
      </c>
      <c r="AC125" t="str">
        <f>ESTADISTICA!AC123</f>
        <v>APAGADO</v>
      </c>
      <c r="AD125" t="str">
        <f>ESTADISTICA!AD123</f>
        <v>APAGADO</v>
      </c>
      <c r="AE125" t="str">
        <f>ESTADISTICA!AE123</f>
        <v>APAGADO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 t="str">
        <f>ESTADISTICA!AF132</f>
        <v>APAGADO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 t="str">
        <f>ESTADISTICA!AF133</f>
        <v>APAGADO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 t="str">
        <f>ESTADISTICA!L134</f>
        <v>APAGADO</v>
      </c>
      <c r="M136">
        <f>ESTADISTICA!M134</f>
        <v>0</v>
      </c>
      <c r="N136" t="str">
        <f>ESTADISTICA!N134</f>
        <v>APAGADO</v>
      </c>
      <c r="O136" t="str">
        <f>ESTADISTICA!O134</f>
        <v>APAGADO</v>
      </c>
      <c r="P136" t="str">
        <f>ESTADISTICA!P134</f>
        <v>APAGADO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 t="str">
        <f>ESTADISTICA!N135</f>
        <v>APAGADO</v>
      </c>
      <c r="O137" t="str">
        <f>ESTADISTICA!O135</f>
        <v>APAGADO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 t="str">
        <f>ESTADISTICA!Y135</f>
        <v>APAGADO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 t="str">
        <f>ESTADISTICA!AF135</f>
        <v>APAGADO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 t="str">
        <f>ESTADISTICA!Z138</f>
        <v>APAGADO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 t="str">
        <f>ESTADISTICA!Z139</f>
        <v>APAGADO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 t="str">
        <f>ESTADISTICA!F160</f>
        <v>APAGADO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 t="str">
        <f>ESTADISTICA!M178</f>
        <v>APAGADO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 t="str">
        <f>ESTADISTICA!T179</f>
        <v>APAGADO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 t="str">
        <f>ESTADISTICA!K184</f>
        <v>APAGADO</v>
      </c>
      <c r="L186" t="str">
        <f>ESTADISTICA!L184</f>
        <v>APAGADO</v>
      </c>
      <c r="M186" t="str">
        <f>ESTADISTICA!M184</f>
        <v>APAGADO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 t="str">
        <f>ESTADISTICA!Y184</f>
        <v>APAGADO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>
        <f>ESTADISTICA!Y185</f>
        <v>0</v>
      </c>
      <c r="Z187">
        <f>ESTADISTICA!Z185</f>
        <v>0</v>
      </c>
      <c r="AA187" t="str">
        <f>ESTADISTICA!AA185</f>
        <v>APAGADO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 t="str">
        <f>ESTADISTICA!AF186</f>
        <v>APAGADO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 t="str">
        <f>ESTADISTICA!K187</f>
        <v>APAGADO</v>
      </c>
      <c r="L189" t="str">
        <f>ESTADISTICA!L187</f>
        <v>APAGADO</v>
      </c>
      <c r="M189" t="str">
        <f>ESTADISTICA!M187</f>
        <v>APAGADO</v>
      </c>
      <c r="N189" t="str">
        <f>ESTADISTICA!N187</f>
        <v>APAGADO</v>
      </c>
      <c r="O189" t="str">
        <f>ESTADISTICA!O187</f>
        <v>APAGADO</v>
      </c>
      <c r="P189" t="str">
        <f>ESTADISTICA!P187</f>
        <v>APAGADO</v>
      </c>
      <c r="Q189" t="str">
        <f>ESTADISTICA!Q187</f>
        <v>APAGADO</v>
      </c>
      <c r="R189" t="str">
        <f>ESTADISTICA!R187</f>
        <v>APAGADO</v>
      </c>
      <c r="S189" t="str">
        <f>ESTADISTICA!S187</f>
        <v>APAGADO</v>
      </c>
      <c r="T189" t="str">
        <f>ESTADISTICA!T187</f>
        <v>APAGADO</v>
      </c>
      <c r="U189" t="str">
        <f>ESTADISTICA!U187</f>
        <v>APAGADO</v>
      </c>
      <c r="V189" t="str">
        <f>ESTADISTICA!V187</f>
        <v>APAGADO</v>
      </c>
      <c r="W189" t="str">
        <f>ESTADISTICA!W187</f>
        <v>APAGADO</v>
      </c>
      <c r="X189" t="str">
        <f>ESTADISTICA!X187</f>
        <v>APAGADO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 t="str">
        <f>ESTADISTICA!AB187</f>
        <v>APAGADO</v>
      </c>
      <c r="AC189" t="str">
        <f>ESTADISTICA!AC187</f>
        <v>APAGADO</v>
      </c>
      <c r="AD189" t="str">
        <f>ESTADISTICA!AD187</f>
        <v>APAGADO</v>
      </c>
      <c r="AE189" t="str">
        <f>ESTADISTICA!AE187</f>
        <v>APAGADO</v>
      </c>
      <c r="AF189" t="str">
        <f>ESTADISTICA!AF187</f>
        <v>APAGADO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 t="str">
        <f>ESTADISTICA!AC194</f>
        <v>APAGADO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 t="str">
        <f>ESTADISTICA!H198</f>
        <v>APAGADO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 t="str">
        <f>ESTADISTICA!M198</f>
        <v>APAGADO</v>
      </c>
      <c r="N200" t="str">
        <f>ESTADISTICA!N198</f>
        <v>APAGADO</v>
      </c>
      <c r="O200" t="str">
        <f>ESTADISTICA!O198</f>
        <v>APAGADO</v>
      </c>
      <c r="P200" t="str">
        <f>ESTADISTICA!P198</f>
        <v>APAGADO</v>
      </c>
      <c r="Q200" t="str">
        <f>ESTADISTICA!Q198</f>
        <v>APAGADO</v>
      </c>
      <c r="R200" t="str">
        <f>ESTADISTICA!R198</f>
        <v>APAGADO</v>
      </c>
      <c r="S200" t="str">
        <f>ESTADISTICA!S198</f>
        <v>APAGADO</v>
      </c>
      <c r="T200" t="str">
        <f>ESTADISTICA!T198</f>
        <v>APAGADO</v>
      </c>
      <c r="U200" t="str">
        <f>ESTADISTICA!U198</f>
        <v>APAGADO</v>
      </c>
      <c r="V200" t="str">
        <f>ESTADISTICA!V198</f>
        <v>APAGADO</v>
      </c>
      <c r="W200" t="str">
        <f>ESTADISTICA!W198</f>
        <v>APAGADO</v>
      </c>
      <c r="X200" t="str">
        <f>ESTADISTICA!X198</f>
        <v>APAGADO</v>
      </c>
      <c r="Y200" t="str">
        <f>ESTADISTICA!Y198</f>
        <v>APAGADO</v>
      </c>
      <c r="Z200" t="str">
        <f>ESTADISTICA!Z198</f>
        <v>APAGADO</v>
      </c>
      <c r="AA200" t="str">
        <f>ESTADISTICA!AA198</f>
        <v>APAGADO</v>
      </c>
      <c r="AB200" t="str">
        <f>ESTADISTICA!AB198</f>
        <v>APAGADO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 t="str">
        <f>ESTADISTICA!AF198</f>
        <v>APAGADO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 t="str">
        <f>ESTADISTICA!M199</f>
        <v>APAGADO</v>
      </c>
      <c r="N201" t="str">
        <f>ESTADISTICA!N199</f>
        <v>APAGADO</v>
      </c>
      <c r="O201" t="str">
        <f>ESTADISTICA!O199</f>
        <v>APAGADO</v>
      </c>
      <c r="P201" t="str">
        <f>ESTADISTICA!P199</f>
        <v>APAGADO</v>
      </c>
      <c r="Q201" t="str">
        <f>ESTADISTICA!Q199</f>
        <v>APAGADO</v>
      </c>
      <c r="R201" t="str">
        <f>ESTADISTICA!R199</f>
        <v>APAGADO</v>
      </c>
      <c r="S201" t="str">
        <f>ESTADISTICA!S199</f>
        <v>APAGADO</v>
      </c>
      <c r="T201" t="str">
        <f>ESTADISTICA!T199</f>
        <v>APAGADO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 t="str">
        <f>ESTADISTICA!Q202</f>
        <v>APAGADO</v>
      </c>
      <c r="R204" t="str">
        <f>ESTADISTICA!R202</f>
        <v>APAGADO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 t="str">
        <f>ESTADISTICA!AC202</f>
        <v>APAGADO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>
        <f>ESTADISTICA!AD204</f>
        <v>0</v>
      </c>
      <c r="AE206" t="str">
        <f>ESTADISTICA!AE204</f>
        <v>APAGADO</v>
      </c>
      <c r="AF206" t="str">
        <f>ESTADISTICA!AF204</f>
        <v>APAGADO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 t="str">
        <f>ESTADISTICA!AB206</f>
        <v>APAGADO</v>
      </c>
      <c r="AC208" t="str">
        <f>ESTADISTICA!AC206</f>
        <v>APAGADO</v>
      </c>
      <c r="AD208">
        <f>ESTADISTICA!AD206</f>
        <v>0</v>
      </c>
      <c r="AE208" t="str">
        <f>ESTADISTICA!AE206</f>
        <v>APAGADO</v>
      </c>
      <c r="AF208" t="str">
        <f>ESTADISTICA!AF206</f>
        <v>APAGADO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 t="str">
        <f>ESTADISTICA!K208</f>
        <v>APAGADO</v>
      </c>
      <c r="L210">
        <f>ESTADISTICA!L208</f>
        <v>0</v>
      </c>
      <c r="M210" t="str">
        <f>ESTADISTICA!M208</f>
        <v>APAGADO</v>
      </c>
      <c r="N210">
        <f>ESTADISTICA!N208</f>
        <v>0</v>
      </c>
      <c r="O210" t="str">
        <f>ESTADISTICA!O208</f>
        <v>APAGADO</v>
      </c>
      <c r="P210">
        <f>ESTADISTICA!P208</f>
        <v>0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 t="str">
        <f>ESTADISTICA!AE212</f>
        <v>APAGADO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 t="str">
        <f>ESTADISTICA!Z220</f>
        <v>APAGADO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 t="str">
        <f>ESTADISTICA!Z221</f>
        <v>APAGADO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 t="str">
        <f>ESTADISTICA!F223</f>
        <v>APAGADO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 t="str">
        <f>ESTADISTICA!G224</f>
        <v>APAGADO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 t="str">
        <f>ESTADISTICA!AA224</f>
        <v>APAGADO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 t="str">
        <f>ESTADISTICA!AF229</f>
        <v>APAGADO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 t="str">
        <f>ESTADISTICA!M232</f>
        <v>APAGADO</v>
      </c>
      <c r="N234" t="str">
        <f>ESTADISTICA!N232</f>
        <v>APAGADO</v>
      </c>
      <c r="O234" t="str">
        <f>ESTADISTICA!O232</f>
        <v>APAGADO</v>
      </c>
      <c r="P234" t="str">
        <f>ESTADISTICA!P232</f>
        <v>APAGADO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 t="str">
        <f>ESTADISTICA!X232</f>
        <v>APAGADO</v>
      </c>
      <c r="Y234" t="str">
        <f>ESTADISTICA!Y232</f>
        <v>APAGADO</v>
      </c>
      <c r="Z234" t="str">
        <f>ESTADISTICA!Z232</f>
        <v>APAGADO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 t="str">
        <f>ESTADISTICA!O236</f>
        <v>APAGADO</v>
      </c>
      <c r="P238" t="str">
        <f>ESTADISTICA!P236</f>
        <v>APAGADO</v>
      </c>
      <c r="Q238" t="str">
        <f>ESTADISTICA!Q236</f>
        <v>APAGADO</v>
      </c>
      <c r="R238" t="str">
        <f>ESTADISTICA!R236</f>
        <v>APAGADO</v>
      </c>
      <c r="S238" t="str">
        <f>ESTADISTICA!S236</f>
        <v>APAGADO</v>
      </c>
      <c r="T238" t="str">
        <f>ESTADISTICA!T236</f>
        <v>APAGADO</v>
      </c>
      <c r="U238" t="str">
        <f>ESTADISTICA!U236</f>
        <v>APAGADO</v>
      </c>
      <c r="V238" t="str">
        <f>ESTADISTICA!V236</f>
        <v>APAGADO</v>
      </c>
      <c r="W238" t="str">
        <f>ESTADISTICA!W236</f>
        <v>APAGADO</v>
      </c>
      <c r="X238" t="str">
        <f>ESTADISTICA!X236</f>
        <v>APAGADO</v>
      </c>
      <c r="Y238" t="str">
        <f>ESTADISTICA!Y236</f>
        <v>APAGADO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 t="str">
        <f>ESTADISTICA!AF236</f>
        <v>APAGADO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 t="str">
        <f>ESTADISTICA!Z237</f>
        <v>APAGADO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>
        <f>ESTADISTICA!S241</f>
        <v>0</v>
      </c>
      <c r="T243">
        <f>ESTADISTICA!T241</f>
        <v>0</v>
      </c>
      <c r="U243">
        <f>ESTADISTICA!U241</f>
        <v>0</v>
      </c>
      <c r="V243" t="str">
        <f>ESTADISTICA!V241</f>
        <v>APAGADO</v>
      </c>
      <c r="W243">
        <f>ESTADISTICA!W241</f>
        <v>0</v>
      </c>
      <c r="X243" t="str">
        <f>ESTADISTICA!X241</f>
        <v>APAGADO</v>
      </c>
      <c r="Y243" t="str">
        <f>ESTADISTICA!Y241</f>
        <v>APAGADO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 t="str">
        <f>ESTADISTICA!M243</f>
        <v>APAGADO</v>
      </c>
      <c r="N245" t="str">
        <f>ESTADISTICA!N243</f>
        <v>APAGADO</v>
      </c>
      <c r="O245" t="str">
        <f>ESTADISTICA!O243</f>
        <v>APAGADO</v>
      </c>
      <c r="P245" t="str">
        <f>ESTADISTICA!P243</f>
        <v>APAGADO</v>
      </c>
      <c r="Q245" t="str">
        <f>ESTADISTICA!Q243</f>
        <v>APAGADO</v>
      </c>
      <c r="R245" t="str">
        <f>ESTADISTICA!R243</f>
        <v>APAGADO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 t="str">
        <f>ESTADISTICA!AA245</f>
        <v>APAGADO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 t="str">
        <f>ESTADISTICA!H246</f>
        <v>APAGADO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 t="str">
        <f>ESTADISTICA!F255</f>
        <v>APAGADO</v>
      </c>
      <c r="G257" t="str">
        <f>ESTADISTICA!G255</f>
        <v>APAGADO</v>
      </c>
      <c r="H257" t="str">
        <f>ESTADISTICA!H255</f>
        <v>APAGADO</v>
      </c>
      <c r="I257" t="str">
        <f>ESTADISTICA!I255</f>
        <v>APAGADO</v>
      </c>
      <c r="J257" t="str">
        <f>ESTADISTICA!J255</f>
        <v>APAGADO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 t="str">
        <f>ESTADISTICA!P256</f>
        <v>APAGADO</v>
      </c>
      <c r="Q258" t="str">
        <f>ESTADISTICA!Q256</f>
        <v>APAGADO</v>
      </c>
      <c r="R258" t="str">
        <f>ESTADISTICA!R256</f>
        <v>APAGADO</v>
      </c>
      <c r="S258" t="str">
        <f>ESTADISTICA!S256</f>
        <v>APAGADO</v>
      </c>
      <c r="T258" t="str">
        <f>ESTADISTICA!T256</f>
        <v>APAGADO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>
        <f>ESTADISTICA!G257</f>
        <v>0</v>
      </c>
      <c r="H259" t="str">
        <f>ESTADISTICA!H257</f>
        <v>APAGADO</v>
      </c>
      <c r="I259" t="str">
        <f>ESTADISTICA!I257</f>
        <v>APAGADO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 t="str">
        <f>ESTADISTICA!T257</f>
        <v>APAGADO</v>
      </c>
      <c r="U259" t="str">
        <f>ESTADISTICA!U257</f>
        <v>APAGADO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 t="str">
        <f>ESTADISTICA!V261</f>
        <v>APAGADO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 t="str">
        <f>ESTADISTICA!V262</f>
        <v>APAGADO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 t="str">
        <f>ESTADISTICA!F278</f>
        <v>APAGADO</v>
      </c>
      <c r="G280" t="str">
        <f>ESTADISTICA!G278</f>
        <v>APAGADO</v>
      </c>
      <c r="H280" t="str">
        <f>ESTADISTICA!H278</f>
        <v>APAGADO</v>
      </c>
      <c r="I280">
        <f>ESTADISTICA!I278</f>
        <v>0</v>
      </c>
      <c r="J280" t="str">
        <f>ESTADISTICA!J278</f>
        <v>APAGADO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 t="str">
        <f>ESTADISTICA!G282</f>
        <v>APAGADO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 t="str">
        <f>ESTADISTICA!AB282</f>
        <v>APAGADO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 t="str">
        <f>ESTADISTICA!V301</f>
        <v>APAGADO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 t="str">
        <f>ESTADISTICA!AE301</f>
        <v>APAGADO</v>
      </c>
      <c r="AF303" t="str">
        <f>ESTADISTICA!AF301</f>
        <v>APAGADO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 t="str">
        <f>ESTADISTICA!U305</f>
        <v>APAGADO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 t="str">
        <f>ESTADISTICA!K307</f>
        <v>APAGADO</v>
      </c>
      <c r="L309" t="str">
        <f>ESTADISTICA!L307</f>
        <v>APAGADO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 t="str">
        <f>ESTADISTICA!Q308</f>
        <v>APAGADO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 t="str">
        <f>ESTADISTICA!U309</f>
        <v>APAGADO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 t="str">
        <f>ESTADISTICA!K310</f>
        <v>APAGADO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 t="str">
        <f>ESTADISTICA!J311</f>
        <v>APAGADO</v>
      </c>
      <c r="K313" t="str">
        <f>ESTADISTICA!K311</f>
        <v>APAGADO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 t="str">
        <f>ESTADISTICA!K322</f>
        <v>APAGADO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 t="str">
        <f>ESTADISTICA!AC323</f>
        <v>APAGADO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 t="str">
        <f>ESTADISTICA!AC324</f>
        <v>APAGADO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 t="str">
        <f>ESTADISTICA!AC328</f>
        <v>APAGADO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 t="str">
        <f>ESTADISTICA!K333</f>
        <v>APAGADO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 t="str">
        <f>ESTADISTICA!W335</f>
        <v>APAGADO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 t="str">
        <f>ESTADISTICA!R337</f>
        <v>APAGADO</v>
      </c>
      <c r="S339" t="str">
        <f>ESTADISTICA!S337</f>
        <v>APAGADO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 t="str">
        <f>ESTADISTICA!R338</f>
        <v>APAGADO</v>
      </c>
      <c r="S340" t="str">
        <f>ESTADISTICA!S338</f>
        <v>APAGADO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 t="str">
        <f>ESTADISTICA!Q341</f>
        <v>APAGADO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>
        <f>ESTADISTICA!R342</f>
        <v>0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 t="str">
        <f>ESTADISTICA!AC343</f>
        <v>APAGADO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 t="str">
        <f>ESTADISTICA!T344</f>
        <v>APAGADO</v>
      </c>
      <c r="U346" t="str">
        <f>ESTADISTICA!U344</f>
        <v>APAGADO</v>
      </c>
      <c r="V346" t="str">
        <f>ESTADISTICA!V344</f>
        <v>APAGADO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 t="str">
        <f>ESTADISTICA!G350</f>
        <v>APAGADO</v>
      </c>
      <c r="H352" t="str">
        <f>ESTADISTICA!H350</f>
        <v>APAGADO</v>
      </c>
      <c r="I352" t="str">
        <f>ESTADISTICA!I350</f>
        <v>APAGADO</v>
      </c>
      <c r="J352" t="str">
        <f>ESTADISTICA!J350</f>
        <v>APAGADO</v>
      </c>
      <c r="K352" t="str">
        <f>ESTADISTICA!K350</f>
        <v>APAGADO</v>
      </c>
      <c r="L352" t="str">
        <f>ESTADISTICA!L350</f>
        <v>APAGADO</v>
      </c>
      <c r="M352" t="str">
        <f>ESTADISTICA!M350</f>
        <v>APAGADO</v>
      </c>
      <c r="N352" t="str">
        <f>ESTADISTICA!N350</f>
        <v>APAGADO</v>
      </c>
      <c r="O352" t="str">
        <f>ESTADISTICA!O350</f>
        <v>APAGADO</v>
      </c>
      <c r="P352" t="str">
        <f>ESTADISTICA!P350</f>
        <v>APAGADO</v>
      </c>
      <c r="Q352" t="str">
        <f>ESTADISTICA!Q350</f>
        <v>APAGADO</v>
      </c>
      <c r="R352" t="str">
        <f>ESTADISTICA!R350</f>
        <v>APAGADO</v>
      </c>
      <c r="S352" t="str">
        <f>ESTADISTICA!S350</f>
        <v>APAGADO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 t="str">
        <f>ESTADISTICA!N351</f>
        <v>APAGADO</v>
      </c>
      <c r="O353" t="str">
        <f>ESTADISTICA!O351</f>
        <v>APAGADO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 t="str">
        <f>ESTADISTICA!V353</f>
        <v>APAGADO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 t="str">
        <f>ESTADISTICA!U368</f>
        <v>APAGADO</v>
      </c>
      <c r="V370">
        <f>ESTADISTICA!V368</f>
        <v>0</v>
      </c>
      <c r="W370" t="str">
        <f>ESTADISTICA!W368</f>
        <v>APAGADO</v>
      </c>
      <c r="X370" t="str">
        <f>ESTADISTICA!X368</f>
        <v>APAGADO</v>
      </c>
      <c r="Y370" t="str">
        <f>ESTADISTICA!Y368</f>
        <v>APAGADO</v>
      </c>
      <c r="Z370" t="str">
        <f>ESTADISTICA!Z368</f>
        <v>APAGADO</v>
      </c>
      <c r="AA370" t="str">
        <f>ESTADISTICA!AA368</f>
        <v>APAGADO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 t="str">
        <f>ESTADISTICA!T369</f>
        <v>APAGADO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 t="str">
        <f>ESTADISTICA!T370</f>
        <v>APAGADO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 t="str">
        <f>ESTADISTICA!G373</f>
        <v>APAGADO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>
        <f>ESTADISTICA!M373</f>
        <v>0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 t="str">
        <f>ESTADISTICA!V373</f>
        <v>APAGADO</v>
      </c>
      <c r="W375" t="str">
        <f>ESTADISTICA!W373</f>
        <v>APAGADO</v>
      </c>
      <c r="X375" t="str">
        <f>ESTADISTICA!X373</f>
        <v>APAGADO</v>
      </c>
      <c r="Y375" t="str">
        <f>ESTADISTICA!Y373</f>
        <v>APAGADO</v>
      </c>
      <c r="Z375" t="str">
        <f>ESTADISTICA!Z373</f>
        <v>APAGADO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 t="str">
        <f>ESTADISTICA!F374</f>
        <v>APAGADO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 t="str">
        <f>ESTADISTICA!I375</f>
        <v>APAGADO</v>
      </c>
      <c r="J377" t="str">
        <f>ESTADISTICA!J375</f>
        <v>APAGADO</v>
      </c>
      <c r="K377" t="str">
        <f>ESTADISTICA!K375</f>
        <v>APAGADO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 t="str">
        <f>ESTADISTICA!T376</f>
        <v>APAGADO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 t="str">
        <f>ESTADISTICA!Y378</f>
        <v>APAGADO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 t="str">
        <f>ESTADISTICA!F379</f>
        <v>APAGADO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 t="str">
        <f>ESTADISTICA!F380</f>
        <v>APAGADO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 t="str">
        <f>ESTADISTICA!T381</f>
        <v>APAGADO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 t="str">
        <f>ESTADISTICA!I382</f>
        <v>APAGADO</v>
      </c>
      <c r="J384" t="str">
        <f>ESTADISTICA!J382</f>
        <v>APAGADO</v>
      </c>
      <c r="K384" t="str">
        <f>ESTADISTICA!K382</f>
        <v>APAGADO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 t="str">
        <f>ESTADISTICA!T384</f>
        <v>APAGADO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 t="str">
        <f>ESTADISTICA!T387</f>
        <v>APAGADO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 t="str">
        <f>ESTADISTICA!T388</f>
        <v>APAGADO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>
        <f>ESTADISTICA!M389</f>
        <v>0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 t="str">
        <f>ESTADISTICA!S389</f>
        <v>APAGADO</v>
      </c>
      <c r="T391">
        <f>ESTADISTICA!T389</f>
        <v>0</v>
      </c>
      <c r="U391">
        <f>ESTADISTICA!U389</f>
        <v>0</v>
      </c>
      <c r="V391" t="str">
        <f>ESTADISTICA!V389</f>
        <v>APAGADO</v>
      </c>
      <c r="W391" t="str">
        <f>ESTADISTICA!W389</f>
        <v>APAGADO</v>
      </c>
      <c r="X391" t="str">
        <f>ESTADISTICA!X389</f>
        <v>APAGADO</v>
      </c>
      <c r="Y391" t="str">
        <f>ESTADISTICA!Y389</f>
        <v>APAGADO</v>
      </c>
      <c r="Z391" t="str">
        <f>ESTADISTICA!Z389</f>
        <v>APAGADO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>
        <f>ESTADISTICA!M390</f>
        <v>0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 t="str">
        <f>ESTADISTICA!S390</f>
        <v>APAGADO</v>
      </c>
      <c r="T392">
        <f>ESTADISTICA!T390</f>
        <v>0</v>
      </c>
      <c r="U392">
        <f>ESTADISTICA!U390</f>
        <v>0</v>
      </c>
      <c r="V392" t="str">
        <f>ESTADISTICA!V390</f>
        <v>APAGADO</v>
      </c>
      <c r="W392" t="str">
        <f>ESTADISTICA!W390</f>
        <v>APAGADO</v>
      </c>
      <c r="X392" t="str">
        <f>ESTADISTICA!X390</f>
        <v>APAGADO</v>
      </c>
      <c r="Y392" t="str">
        <f>ESTADISTICA!Y390</f>
        <v>APAGADO</v>
      </c>
      <c r="Z392" t="str">
        <f>ESTADISTICA!Z390</f>
        <v>APAGADO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 t="str">
        <f>ESTADISTICA!F391</f>
        <v>APAGADO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 t="str">
        <f>ESTADISTICA!F392</f>
        <v>APAGADO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 t="str">
        <f>ESTADISTICA!F401</f>
        <v>APAGADO</v>
      </c>
      <c r="G403" t="str">
        <f>ESTADISTICA!G401</f>
        <v>APAGADO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 t="str">
        <f>ESTADISTICA!L401</f>
        <v>APAGADO</v>
      </c>
      <c r="M403" t="str">
        <f>ESTADISTICA!M401</f>
        <v>APAGADO</v>
      </c>
      <c r="N403" t="str">
        <f>ESTADISTICA!N401</f>
        <v>APAGADO</v>
      </c>
      <c r="O403" t="str">
        <f>ESTADISTICA!O401</f>
        <v>APAGADO</v>
      </c>
      <c r="P403" t="str">
        <f>ESTADISTICA!P401</f>
        <v>APAGADO</v>
      </c>
      <c r="Q403" t="str">
        <f>ESTADISTICA!Q401</f>
        <v>APAGADO</v>
      </c>
      <c r="R403" t="str">
        <f>ESTADISTICA!R401</f>
        <v>APAGADO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 t="str">
        <f>ESTADISTICA!G404</f>
        <v>APAGADO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 t="str">
        <f>ESTADISTICA!Q404</f>
        <v>APAGADO</v>
      </c>
      <c r="R406">
        <f>ESTADISTICA!R404</f>
        <v>0</v>
      </c>
      <c r="S406">
        <f>ESTADISTICA!S404</f>
        <v>0</v>
      </c>
      <c r="T406" t="str">
        <f>ESTADISTICA!T404</f>
        <v>APAGADO</v>
      </c>
      <c r="U406" t="str">
        <f>ESTADISTICA!U404</f>
        <v>APAGADO</v>
      </c>
      <c r="V406">
        <f>ESTADISTICA!V404</f>
        <v>0</v>
      </c>
      <c r="W406" t="str">
        <f>ESTADISTICA!W404</f>
        <v>APAGADO</v>
      </c>
      <c r="X406" t="str">
        <f>ESTADISTICA!X404</f>
        <v>APAGADO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 t="str">
        <f>ESTADISTICA!V408</f>
        <v>APAGADO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 t="str">
        <f>ESTADISTICA!V409</f>
        <v>APAGADO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 t="str">
        <f>ESTADISTICA!F415</f>
        <v>APAGADO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 t="str">
        <f>ESTADISTICA!F419</f>
        <v>APAGADO</v>
      </c>
      <c r="G421" t="str">
        <f>ESTADISTICA!G419</f>
        <v>APAGADO</v>
      </c>
      <c r="H421" t="str">
        <f>ESTADISTICA!H419</f>
        <v>APAGADO</v>
      </c>
      <c r="I421" t="str">
        <f>ESTADISTICA!I419</f>
        <v>APAGADO</v>
      </c>
      <c r="J421" t="str">
        <f>ESTADISTICA!J419</f>
        <v>APAGADO</v>
      </c>
      <c r="K421" t="str">
        <f>ESTADISTICA!K419</f>
        <v>APAGADO</v>
      </c>
      <c r="L421" t="str">
        <f>ESTADISTICA!L419</f>
        <v>APAGADO</v>
      </c>
      <c r="M421" t="str">
        <f>ESTADISTICA!M419</f>
        <v>APAGADO</v>
      </c>
      <c r="N421" t="str">
        <f>ESTADISTICA!N419</f>
        <v>APAGADO</v>
      </c>
      <c r="O421" t="str">
        <f>ESTADISTICA!O419</f>
        <v>APAGADO</v>
      </c>
      <c r="P421" t="str">
        <f>ESTADISTICA!P419</f>
        <v>APAGADO</v>
      </c>
      <c r="Q421" t="str">
        <f>ESTADISTICA!Q419</f>
        <v>APAGADO</v>
      </c>
      <c r="R421" t="str">
        <f>ESTADISTICA!R419</f>
        <v>APAGADO</v>
      </c>
      <c r="S421" t="str">
        <f>ESTADISTICA!S419</f>
        <v>APAGADO</v>
      </c>
      <c r="T421" t="str">
        <f>ESTADISTICA!T419</f>
        <v>APAGADO</v>
      </c>
      <c r="U421" t="str">
        <f>ESTADISTICA!U419</f>
        <v>APAGADO</v>
      </c>
      <c r="V421" t="str">
        <f>ESTADISTICA!V419</f>
        <v>APAGADO</v>
      </c>
      <c r="W421" t="str">
        <f>ESTADISTICA!W419</f>
        <v>APAGADO</v>
      </c>
      <c r="X421" t="str">
        <f>ESTADISTICA!X419</f>
        <v>APAGADO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 t="str">
        <f>ESTADISTICA!V424</f>
        <v>APAGADO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 t="str">
        <f>ESTADISTICA!L431</f>
        <v>APAGADO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 t="str">
        <f>ESTADISTICA!H433</f>
        <v>APAGADO</v>
      </c>
      <c r="I435" t="str">
        <f>ESTADISTICA!I433</f>
        <v>APAGADO</v>
      </c>
      <c r="J435">
        <f>ESTADISTICA!J433</f>
        <v>0</v>
      </c>
      <c r="K435" t="str">
        <f>ESTADISTICA!K433</f>
        <v>APAGADO</v>
      </c>
      <c r="L435" t="str">
        <f>ESTADISTICA!L433</f>
        <v>APAGADO</v>
      </c>
      <c r="M435" t="str">
        <f>ESTADISTICA!M433</f>
        <v>APAGADO</v>
      </c>
      <c r="N435" t="str">
        <f>ESTADISTICA!N433</f>
        <v>APAGADO</v>
      </c>
      <c r="O435" t="str">
        <f>ESTADISTICA!O433</f>
        <v>APAGADO</v>
      </c>
      <c r="P435" t="str">
        <f>ESTADISTICA!P433</f>
        <v>APAGADO</v>
      </c>
      <c r="Q435" t="str">
        <f>ESTADISTICA!Q433</f>
        <v>APAGADO</v>
      </c>
      <c r="R435" t="str">
        <f>ESTADISTICA!R433</f>
        <v>APAGADO</v>
      </c>
      <c r="S435" t="str">
        <f>ESTADISTICA!S433</f>
        <v>APAGADO</v>
      </c>
      <c r="T435" t="str">
        <f>ESTADISTICA!T433</f>
        <v>APAGADO</v>
      </c>
      <c r="U435" t="str">
        <f>ESTADISTICA!U433</f>
        <v>APAGADO</v>
      </c>
      <c r="V435" t="str">
        <f>ESTADISTICA!V433</f>
        <v>APAGADO</v>
      </c>
      <c r="W435" t="str">
        <f>ESTADISTICA!W433</f>
        <v>APAGADO</v>
      </c>
      <c r="X435" t="str">
        <f>ESTADISTICA!X433</f>
        <v>APAGADO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77" priority="2" operator="containsText" text="APAGADO">
      <formula>NOT(ISERROR(SEARCH("APAGADO",AE3)))</formula>
    </cfRule>
  </conditionalFormatting>
  <conditionalFormatting sqref="F4:AI539">
    <cfRule type="containsText" dxfId="17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V617" activePane="bottomRight" state="frozenSplit"/>
      <selection pane="topRight" activeCell="F1" sqref="F1"/>
      <selection pane="bottomLeft" activeCell="A3" sqref="A3"/>
      <selection pane="bottomRight" activeCell="A4" sqref="A4:AI68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985</v>
      </c>
      <c r="D1" s="38">
        <f>COUNTIFS(E4:E400,"=radio")</f>
        <v>94</v>
      </c>
    </row>
    <row r="2" spans="1:35" ht="21" x14ac:dyDescent="0.4">
      <c r="E2" s="19" t="s">
        <v>618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16</v>
      </c>
      <c r="K2" s="19">
        <f>COUNTIFS(K4:K500, "=APAGADO",E4:E500,"=radio")</f>
        <v>15</v>
      </c>
      <c r="L2" s="19">
        <f>COUNTIFS(L4:L500, "=APAGADO",E4:E500,"=radio")</f>
        <v>12</v>
      </c>
      <c r="M2" s="19">
        <f>COUNTIFS(M4:M500, "=APAGADO",E4:E500,"=radio")</f>
        <v>11</v>
      </c>
      <c r="N2" s="19">
        <f>COUNTIFS(N4:N500, "=APAGADO",E4:E500,"=radio")</f>
        <v>10</v>
      </c>
      <c r="O2" s="19">
        <f>COUNTIFS(O4:O500, "=APAGADO",E4:E500,"=radio")</f>
        <v>14</v>
      </c>
      <c r="P2" s="19">
        <f>COUNTIFS(P4:P500, "=APAGADO",E4:E500,"=radio")</f>
        <v>12</v>
      </c>
      <c r="Q2" s="19">
        <f>COUNTIFS(Q4:Q367, "=APAGADO",E4:E367,"=radio")</f>
        <v>10</v>
      </c>
      <c r="R2" s="19">
        <f>COUNTIFS(R4:R500, "=APAGADO",E4:E500,"=radio")</f>
        <v>10</v>
      </c>
      <c r="S2" s="19">
        <f>COUNTIFS(S4:S500, "=APAGADO",E4:E500,"=radio")</f>
        <v>11</v>
      </c>
      <c r="T2" s="19">
        <f>COUNTIFS(T4:T500, "=APAGADO",E4:E500,"=radio")</f>
        <v>13</v>
      </c>
      <c r="U2" s="19">
        <f>COUNTIFS(U4:U500, "=APAGADO",E4:E500,"=radio")</f>
        <v>12</v>
      </c>
      <c r="V2" s="19">
        <f>COUNTIFS(V4:V500, "=APAGADO",E4:E500,"=radio")</f>
        <v>16</v>
      </c>
      <c r="W2" s="19">
        <f>COUNTIFS(W4:W500, "=APAGADO",E4:E500,"=radio")</f>
        <v>9</v>
      </c>
      <c r="X2" s="19">
        <f>COUNTIFS(X4:X500, "=APAGADO",E4:E500,"=radio")</f>
        <v>9</v>
      </c>
      <c r="Y2" s="19">
        <f>COUNTIFS(Y4:Y500, "=APAGADO",E4:E500,"=radio")</f>
        <v>6</v>
      </c>
      <c r="Z2" s="19">
        <f>COUNTIFS(Z4:Z500, "=APAGADO",E4:E500,"=radio")</f>
        <v>3</v>
      </c>
      <c r="AA2" s="19">
        <f>COUNTIFS(AA4:AA500, "=APAGADO",E4:E500,"=radio")</f>
        <v>6</v>
      </c>
      <c r="AB2" s="19">
        <f>COUNTIFS(AB4:AB500, "=APAGADO",E4:E500,"=radio")</f>
        <v>5</v>
      </c>
      <c r="AC2" s="19">
        <f>COUNTIFS(AC4:AC500, "=APAGADO",E4:E500,"=radio")</f>
        <v>11</v>
      </c>
      <c r="AD2" s="19">
        <f>COUNTIFS(AD4:AD500, "=APAGADO",E4:E500,"=radio")</f>
        <v>8</v>
      </c>
      <c r="AE2" s="19">
        <f>COUNTIFS(AE4:AE500, "=APAGADO",E4:E500,"=radio")</f>
        <v>7</v>
      </c>
      <c r="AF2" s="19">
        <f>COUNTIFS(AF4:AF500, "=APAGADO",E4:E500,"=radio")</f>
        <v>6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 t="str">
        <f>ESTADISTICA!AF12</f>
        <v>APAGADO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 t="str">
        <f>ESTADISTICA!AF13</f>
        <v>APAGADO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 t="str">
        <f>ESTADISTICA!AF38</f>
        <v>APAGADO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 t="str">
        <f>ESTADISTICA!Y40</f>
        <v>APAGADO</v>
      </c>
      <c r="Z42" t="str">
        <f>ESTADISTICA!Z40</f>
        <v>APAGADO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>
        <f>ESTADISTICA!AB46</f>
        <v>0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 t="str">
        <f>ESTADISTICA!AC63</f>
        <v>APAGADO</v>
      </c>
      <c r="AD65">
        <f>ESTADISTICA!AD63</f>
        <v>0</v>
      </c>
      <c r="AE65" t="str">
        <f>ESTADISTICA!AE63</f>
        <v>APAGADO</v>
      </c>
      <c r="AF65" t="str">
        <f>ESTADISTICA!AF63</f>
        <v>APAGADO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 t="str">
        <f>ESTADISTICA!AF64</f>
        <v>APAGADO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 t="str">
        <f>ESTADISTICA!AF67</f>
        <v>APAGADO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>
        <f>ESTADISTICA!AC73</f>
        <v>0</v>
      </c>
      <c r="AD75">
        <f>ESTADISTICA!AD73</f>
        <v>0</v>
      </c>
      <c r="AE75" t="str">
        <f>ESTADISTICA!AE73</f>
        <v>APAGADO</v>
      </c>
      <c r="AF75" t="str">
        <f>ESTADISTICA!AF73</f>
        <v>APAGADO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 t="str">
        <f>ESTADISTICA!AC81</f>
        <v>APAGADO</v>
      </c>
      <c r="AD83" t="str">
        <f>ESTADISTICA!AD81</f>
        <v>APAGADO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 t="str">
        <f>ESTADISTICA!AE86</f>
        <v>APAGADO</v>
      </c>
      <c r="AF88" t="str">
        <f>ESTADISTICA!AF86</f>
        <v>APAGADO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 t="str">
        <f>ESTADISTICA!AC102</f>
        <v>APAGADO</v>
      </c>
      <c r="AD104" t="str">
        <f>ESTADISTICA!AD102</f>
        <v>APAGADO</v>
      </c>
      <c r="AE104" t="str">
        <f>ESTADISTICA!AE102</f>
        <v>APAGADO</v>
      </c>
      <c r="AF104" t="str">
        <f>ESTADISTICA!AF102</f>
        <v>APAGADO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 t="str">
        <f>ESTADISTICA!AF103</f>
        <v>APAGADO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 t="str">
        <f>ESTADISTICA!T105</f>
        <v>APAGADO</v>
      </c>
      <c r="U107" t="str">
        <f>ESTADISTICA!U105</f>
        <v>APAGADO</v>
      </c>
      <c r="V107" t="str">
        <f>ESTADISTICA!V105</f>
        <v>APAGADO</v>
      </c>
      <c r="W107" t="str">
        <f>ESTADISTICA!W105</f>
        <v>APAGADO</v>
      </c>
      <c r="X107" t="str">
        <f>ESTADISTICA!X105</f>
        <v>APAGADO</v>
      </c>
      <c r="Y107" t="str">
        <f>ESTADISTICA!Y105</f>
        <v>APAGADO</v>
      </c>
      <c r="Z107" t="str">
        <f>ESTADISTICA!Z105</f>
        <v>APAGADO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 t="str">
        <f>ESTADISTICA!AF105</f>
        <v>APAGADO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 t="str">
        <f>ESTADISTICA!F114</f>
        <v>APAGADO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 t="str">
        <f>ESTADISTICA!O114</f>
        <v>APAGADO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 t="str">
        <f>ESTADISTICA!V114</f>
        <v>APAGADO</v>
      </c>
      <c r="W116" t="str">
        <f>ESTADISTICA!W114</f>
        <v>APAGADO</v>
      </c>
      <c r="X116" t="str">
        <f>ESTADISTICA!X114</f>
        <v>APAGADO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 t="str">
        <f>ESTADISTICA!O115</f>
        <v>APAGADO</v>
      </c>
      <c r="P117" t="str">
        <f>ESTADISTICA!P115</f>
        <v>APAGADO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 t="str">
        <f>ESTADISTICA!V115</f>
        <v>APAGADO</v>
      </c>
      <c r="W117" t="str">
        <f>ESTADISTICA!W115</f>
        <v>APAGADO</v>
      </c>
      <c r="X117" t="str">
        <f>ESTADISTICA!X115</f>
        <v>APAGADO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 t="str">
        <f>ESTADISTICA!Z119</f>
        <v>APAGADO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 t="str">
        <f>ESTADISTICA!Z120</f>
        <v>APAGADO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 t="str">
        <f>ESTADISTICA!F121</f>
        <v>APAGADO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 t="str">
        <f>ESTADISTICA!F123</f>
        <v>APAGADO</v>
      </c>
      <c r="G125" t="str">
        <f>ESTADISTICA!G123</f>
        <v>APAGADO</v>
      </c>
      <c r="H125" t="str">
        <f>ESTADISTICA!H123</f>
        <v>APAGADO</v>
      </c>
      <c r="I125" t="str">
        <f>ESTADISTICA!I123</f>
        <v>APAGADO</v>
      </c>
      <c r="J125" t="str">
        <f>ESTADISTICA!J123</f>
        <v>APAGADO</v>
      </c>
      <c r="K125" t="str">
        <f>ESTADISTICA!K123</f>
        <v>APAGADO</v>
      </c>
      <c r="L125" t="str">
        <f>ESTADISTICA!L123</f>
        <v>APAGADO</v>
      </c>
      <c r="M125" t="str">
        <f>ESTADISTICA!M123</f>
        <v>APAGADO</v>
      </c>
      <c r="N125" t="str">
        <f>ESTADISTICA!N123</f>
        <v>APAGADO</v>
      </c>
      <c r="O125" t="str">
        <f>ESTADISTICA!O123</f>
        <v>APAGADO</v>
      </c>
      <c r="P125" t="str">
        <f>ESTADISTICA!P123</f>
        <v>APAGADO</v>
      </c>
      <c r="Q125" t="str">
        <f>ESTADISTICA!Q123</f>
        <v>APAGADO</v>
      </c>
      <c r="R125">
        <f>ESTADISTICA!R123</f>
        <v>0</v>
      </c>
      <c r="S125" t="str">
        <f>ESTADISTICA!S123</f>
        <v>APAGADO</v>
      </c>
      <c r="T125" t="str">
        <f>ESTADISTICA!T123</f>
        <v>APAGADO</v>
      </c>
      <c r="U125" t="str">
        <f>ESTADISTICA!U123</f>
        <v>APAGADO</v>
      </c>
      <c r="V125" t="str">
        <f>ESTADISTICA!V123</f>
        <v>APAGADO</v>
      </c>
      <c r="W125" t="str">
        <f>ESTADISTICA!W123</f>
        <v>APAGADO</v>
      </c>
      <c r="X125" t="str">
        <f>ESTADISTICA!X123</f>
        <v>APAGADO</v>
      </c>
      <c r="Y125" t="str">
        <f>ESTADISTICA!Y123</f>
        <v>APAGADO</v>
      </c>
      <c r="Z125" t="str">
        <f>ESTADISTICA!Z123</f>
        <v>APAGADO</v>
      </c>
      <c r="AA125" t="str">
        <f>ESTADISTICA!AA123</f>
        <v>APAGADO</v>
      </c>
      <c r="AB125" t="str">
        <f>ESTADISTICA!AB123</f>
        <v>APAGADO</v>
      </c>
      <c r="AC125" t="str">
        <f>ESTADISTICA!AC123</f>
        <v>APAGADO</v>
      </c>
      <c r="AD125" t="str">
        <f>ESTADISTICA!AD123</f>
        <v>APAGADO</v>
      </c>
      <c r="AE125" t="str">
        <f>ESTADISTICA!AE123</f>
        <v>APAGADO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 t="str">
        <f>ESTADISTICA!AF132</f>
        <v>APAGADO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 t="str">
        <f>ESTADISTICA!AF133</f>
        <v>APAGADO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 t="str">
        <f>ESTADISTICA!L134</f>
        <v>APAGADO</v>
      </c>
      <c r="M136">
        <f>ESTADISTICA!M134</f>
        <v>0</v>
      </c>
      <c r="N136" t="str">
        <f>ESTADISTICA!N134</f>
        <v>APAGADO</v>
      </c>
      <c r="O136" t="str">
        <f>ESTADISTICA!O134</f>
        <v>APAGADO</v>
      </c>
      <c r="P136" t="str">
        <f>ESTADISTICA!P134</f>
        <v>APAGADO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 t="str">
        <f>ESTADISTICA!AF134</f>
        <v>APAGADO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 t="str">
        <f>ESTADISTICA!N135</f>
        <v>APAGADO</v>
      </c>
      <c r="O137" t="str">
        <f>ESTADISTICA!O135</f>
        <v>APAGADO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 t="str">
        <f>ESTADISTICA!Y135</f>
        <v>APAGADO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 t="str">
        <f>ESTADISTICA!AF135</f>
        <v>APAGADO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 t="str">
        <f>ESTADISTICA!Z138</f>
        <v>APAGADO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 t="str">
        <f>ESTADISTICA!Z139</f>
        <v>APAGADO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 t="str">
        <f>ESTADISTICA!F160</f>
        <v>APAGADO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 t="str">
        <f>ESTADISTICA!M178</f>
        <v>APAGADO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 t="str">
        <f>ESTADISTICA!T179</f>
        <v>APAGADO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 t="str">
        <f>ESTADISTICA!K184</f>
        <v>APAGADO</v>
      </c>
      <c r="L186" t="str">
        <f>ESTADISTICA!L184</f>
        <v>APAGADO</v>
      </c>
      <c r="M186" t="str">
        <f>ESTADISTICA!M184</f>
        <v>APAGADO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 t="str">
        <f>ESTADISTICA!Y184</f>
        <v>APAGADO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>
        <f>ESTADISTICA!Y185</f>
        <v>0</v>
      </c>
      <c r="Z187">
        <f>ESTADISTICA!Z185</f>
        <v>0</v>
      </c>
      <c r="AA187" t="str">
        <f>ESTADISTICA!AA185</f>
        <v>APAGADO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 t="str">
        <f>ESTADISTICA!AF186</f>
        <v>APAGADO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 t="str">
        <f>ESTADISTICA!K187</f>
        <v>APAGADO</v>
      </c>
      <c r="L189" t="str">
        <f>ESTADISTICA!L187</f>
        <v>APAGADO</v>
      </c>
      <c r="M189" t="str">
        <f>ESTADISTICA!M187</f>
        <v>APAGADO</v>
      </c>
      <c r="N189" t="str">
        <f>ESTADISTICA!N187</f>
        <v>APAGADO</v>
      </c>
      <c r="O189" t="str">
        <f>ESTADISTICA!O187</f>
        <v>APAGADO</v>
      </c>
      <c r="P189" t="str">
        <f>ESTADISTICA!P187</f>
        <v>APAGADO</v>
      </c>
      <c r="Q189" t="str">
        <f>ESTADISTICA!Q187</f>
        <v>APAGADO</v>
      </c>
      <c r="R189" t="str">
        <f>ESTADISTICA!R187</f>
        <v>APAGADO</v>
      </c>
      <c r="S189" t="str">
        <f>ESTADISTICA!S187</f>
        <v>APAGADO</v>
      </c>
      <c r="T189" t="str">
        <f>ESTADISTICA!T187</f>
        <v>APAGADO</v>
      </c>
      <c r="U189" t="str">
        <f>ESTADISTICA!U187</f>
        <v>APAGADO</v>
      </c>
      <c r="V189" t="str">
        <f>ESTADISTICA!V187</f>
        <v>APAGADO</v>
      </c>
      <c r="W189" t="str">
        <f>ESTADISTICA!W187</f>
        <v>APAGADO</v>
      </c>
      <c r="X189" t="str">
        <f>ESTADISTICA!X187</f>
        <v>APAGADO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 t="str">
        <f>ESTADISTICA!AB187</f>
        <v>APAGADO</v>
      </c>
      <c r="AC189" t="str">
        <f>ESTADISTICA!AC187</f>
        <v>APAGADO</v>
      </c>
      <c r="AD189" t="str">
        <f>ESTADISTICA!AD187</f>
        <v>APAGADO</v>
      </c>
      <c r="AE189" t="str">
        <f>ESTADISTICA!AE187</f>
        <v>APAGADO</v>
      </c>
      <c r="AF189" t="str">
        <f>ESTADISTICA!AF187</f>
        <v>APAGADO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 t="str">
        <f>ESTADISTICA!AC194</f>
        <v>APAGADO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 t="str">
        <f>ESTADISTICA!H198</f>
        <v>APAGADO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 t="str">
        <f>ESTADISTICA!M198</f>
        <v>APAGADO</v>
      </c>
      <c r="N200" t="str">
        <f>ESTADISTICA!N198</f>
        <v>APAGADO</v>
      </c>
      <c r="O200" t="str">
        <f>ESTADISTICA!O198</f>
        <v>APAGADO</v>
      </c>
      <c r="P200" t="str">
        <f>ESTADISTICA!P198</f>
        <v>APAGADO</v>
      </c>
      <c r="Q200" t="str">
        <f>ESTADISTICA!Q198</f>
        <v>APAGADO</v>
      </c>
      <c r="R200" t="str">
        <f>ESTADISTICA!R198</f>
        <v>APAGADO</v>
      </c>
      <c r="S200" t="str">
        <f>ESTADISTICA!S198</f>
        <v>APAGADO</v>
      </c>
      <c r="T200" t="str">
        <f>ESTADISTICA!T198</f>
        <v>APAGADO</v>
      </c>
      <c r="U200" t="str">
        <f>ESTADISTICA!U198</f>
        <v>APAGADO</v>
      </c>
      <c r="V200" t="str">
        <f>ESTADISTICA!V198</f>
        <v>APAGADO</v>
      </c>
      <c r="W200" t="str">
        <f>ESTADISTICA!W198</f>
        <v>APAGADO</v>
      </c>
      <c r="X200" t="str">
        <f>ESTADISTICA!X198</f>
        <v>APAGADO</v>
      </c>
      <c r="Y200" t="str">
        <f>ESTADISTICA!Y198</f>
        <v>APAGADO</v>
      </c>
      <c r="Z200" t="str">
        <f>ESTADISTICA!Z198</f>
        <v>APAGADO</v>
      </c>
      <c r="AA200" t="str">
        <f>ESTADISTICA!AA198</f>
        <v>APAGADO</v>
      </c>
      <c r="AB200" t="str">
        <f>ESTADISTICA!AB198</f>
        <v>APAGADO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 t="str">
        <f>ESTADISTICA!AF198</f>
        <v>APAGADO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 t="str">
        <f>ESTADISTICA!M199</f>
        <v>APAGADO</v>
      </c>
      <c r="N201" t="str">
        <f>ESTADISTICA!N199</f>
        <v>APAGADO</v>
      </c>
      <c r="O201" t="str">
        <f>ESTADISTICA!O199</f>
        <v>APAGADO</v>
      </c>
      <c r="P201" t="str">
        <f>ESTADISTICA!P199</f>
        <v>APAGADO</v>
      </c>
      <c r="Q201" t="str">
        <f>ESTADISTICA!Q199</f>
        <v>APAGADO</v>
      </c>
      <c r="R201" t="str">
        <f>ESTADISTICA!R199</f>
        <v>APAGADO</v>
      </c>
      <c r="S201" t="str">
        <f>ESTADISTICA!S199</f>
        <v>APAGADO</v>
      </c>
      <c r="T201" t="str">
        <f>ESTADISTICA!T199</f>
        <v>APAGADO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 t="str">
        <f>ESTADISTICA!Q202</f>
        <v>APAGADO</v>
      </c>
      <c r="R204" t="str">
        <f>ESTADISTICA!R202</f>
        <v>APAGADO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 t="str">
        <f>ESTADISTICA!AC202</f>
        <v>APAGADO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>
        <f>ESTADISTICA!AD204</f>
        <v>0</v>
      </c>
      <c r="AE206" t="str">
        <f>ESTADISTICA!AE204</f>
        <v>APAGADO</v>
      </c>
      <c r="AF206" t="str">
        <f>ESTADISTICA!AF204</f>
        <v>APAGADO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 t="str">
        <f>ESTADISTICA!AB206</f>
        <v>APAGADO</v>
      </c>
      <c r="AC208" t="str">
        <f>ESTADISTICA!AC206</f>
        <v>APAGADO</v>
      </c>
      <c r="AD208">
        <f>ESTADISTICA!AD206</f>
        <v>0</v>
      </c>
      <c r="AE208" t="str">
        <f>ESTADISTICA!AE206</f>
        <v>APAGADO</v>
      </c>
      <c r="AF208" t="str">
        <f>ESTADISTICA!AF206</f>
        <v>APAGADO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 t="str">
        <f>ESTADISTICA!K208</f>
        <v>APAGADO</v>
      </c>
      <c r="L210">
        <f>ESTADISTICA!L208</f>
        <v>0</v>
      </c>
      <c r="M210" t="str">
        <f>ESTADISTICA!M208</f>
        <v>APAGADO</v>
      </c>
      <c r="N210">
        <f>ESTADISTICA!N208</f>
        <v>0</v>
      </c>
      <c r="O210" t="str">
        <f>ESTADISTICA!O208</f>
        <v>APAGADO</v>
      </c>
      <c r="P210">
        <f>ESTADISTICA!P208</f>
        <v>0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 t="str">
        <f>ESTADISTICA!AE212</f>
        <v>APAGADO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 t="str">
        <f>ESTADISTICA!Z220</f>
        <v>APAGADO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 t="str">
        <f>ESTADISTICA!Z221</f>
        <v>APAGADO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 t="str">
        <f>ESTADISTICA!F223</f>
        <v>APAGADO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 t="str">
        <f>ESTADISTICA!G224</f>
        <v>APAGADO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 t="str">
        <f>ESTADISTICA!AA224</f>
        <v>APAGADO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 t="str">
        <f>ESTADISTICA!AF229</f>
        <v>APAGADO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 t="str">
        <f>ESTADISTICA!M232</f>
        <v>APAGADO</v>
      </c>
      <c r="N234" t="str">
        <f>ESTADISTICA!N232</f>
        <v>APAGADO</v>
      </c>
      <c r="O234" t="str">
        <f>ESTADISTICA!O232</f>
        <v>APAGADO</v>
      </c>
      <c r="P234" t="str">
        <f>ESTADISTICA!P232</f>
        <v>APAGADO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 t="str">
        <f>ESTADISTICA!X232</f>
        <v>APAGADO</v>
      </c>
      <c r="Y234" t="str">
        <f>ESTADISTICA!Y232</f>
        <v>APAGADO</v>
      </c>
      <c r="Z234" t="str">
        <f>ESTADISTICA!Z232</f>
        <v>APAGADO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 t="str">
        <f>ESTADISTICA!O236</f>
        <v>APAGADO</v>
      </c>
      <c r="P238" t="str">
        <f>ESTADISTICA!P236</f>
        <v>APAGADO</v>
      </c>
      <c r="Q238" t="str">
        <f>ESTADISTICA!Q236</f>
        <v>APAGADO</v>
      </c>
      <c r="R238" t="str">
        <f>ESTADISTICA!R236</f>
        <v>APAGADO</v>
      </c>
      <c r="S238" t="str">
        <f>ESTADISTICA!S236</f>
        <v>APAGADO</v>
      </c>
      <c r="T238" t="str">
        <f>ESTADISTICA!T236</f>
        <v>APAGADO</v>
      </c>
      <c r="U238" t="str">
        <f>ESTADISTICA!U236</f>
        <v>APAGADO</v>
      </c>
      <c r="V238" t="str">
        <f>ESTADISTICA!V236</f>
        <v>APAGADO</v>
      </c>
      <c r="W238" t="str">
        <f>ESTADISTICA!W236</f>
        <v>APAGADO</v>
      </c>
      <c r="X238" t="str">
        <f>ESTADISTICA!X236</f>
        <v>APAGADO</v>
      </c>
      <c r="Y238" t="str">
        <f>ESTADISTICA!Y236</f>
        <v>APAGADO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 t="str">
        <f>ESTADISTICA!AF236</f>
        <v>APAGADO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 t="str">
        <f>ESTADISTICA!Z237</f>
        <v>APAGADO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>
        <f>ESTADISTICA!S241</f>
        <v>0</v>
      </c>
      <c r="T243">
        <f>ESTADISTICA!T241</f>
        <v>0</v>
      </c>
      <c r="U243">
        <f>ESTADISTICA!U241</f>
        <v>0</v>
      </c>
      <c r="V243" t="str">
        <f>ESTADISTICA!V241</f>
        <v>APAGADO</v>
      </c>
      <c r="W243">
        <f>ESTADISTICA!W241</f>
        <v>0</v>
      </c>
      <c r="X243" t="str">
        <f>ESTADISTICA!X241</f>
        <v>APAGADO</v>
      </c>
      <c r="Y243" t="str">
        <f>ESTADISTICA!Y241</f>
        <v>APAGADO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 t="str">
        <f>ESTADISTICA!M243</f>
        <v>APAGADO</v>
      </c>
      <c r="N245" t="str">
        <f>ESTADISTICA!N243</f>
        <v>APAGADO</v>
      </c>
      <c r="O245" t="str">
        <f>ESTADISTICA!O243</f>
        <v>APAGADO</v>
      </c>
      <c r="P245" t="str">
        <f>ESTADISTICA!P243</f>
        <v>APAGADO</v>
      </c>
      <c r="Q245" t="str">
        <f>ESTADISTICA!Q243</f>
        <v>APAGADO</v>
      </c>
      <c r="R245" t="str">
        <f>ESTADISTICA!R243</f>
        <v>APAGADO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 t="str">
        <f>ESTADISTICA!AA245</f>
        <v>APAGADO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 t="str">
        <f>ESTADISTICA!H246</f>
        <v>APAGADO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 t="str">
        <f>ESTADISTICA!F255</f>
        <v>APAGADO</v>
      </c>
      <c r="G257" t="str">
        <f>ESTADISTICA!G255</f>
        <v>APAGADO</v>
      </c>
      <c r="H257" t="str">
        <f>ESTADISTICA!H255</f>
        <v>APAGADO</v>
      </c>
      <c r="I257" t="str">
        <f>ESTADISTICA!I255</f>
        <v>APAGADO</v>
      </c>
      <c r="J257" t="str">
        <f>ESTADISTICA!J255</f>
        <v>APAGADO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 t="str">
        <f>ESTADISTICA!P256</f>
        <v>APAGADO</v>
      </c>
      <c r="Q258" t="str">
        <f>ESTADISTICA!Q256</f>
        <v>APAGADO</v>
      </c>
      <c r="R258" t="str">
        <f>ESTADISTICA!R256</f>
        <v>APAGADO</v>
      </c>
      <c r="S258" t="str">
        <f>ESTADISTICA!S256</f>
        <v>APAGADO</v>
      </c>
      <c r="T258" t="str">
        <f>ESTADISTICA!T256</f>
        <v>APAGADO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>
        <f>ESTADISTICA!G257</f>
        <v>0</v>
      </c>
      <c r="H259" t="str">
        <f>ESTADISTICA!H257</f>
        <v>APAGADO</v>
      </c>
      <c r="I259" t="str">
        <f>ESTADISTICA!I257</f>
        <v>APAGADO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 t="str">
        <f>ESTADISTICA!T257</f>
        <v>APAGADO</v>
      </c>
      <c r="U259" t="str">
        <f>ESTADISTICA!U257</f>
        <v>APAGADO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 t="str">
        <f>ESTADISTICA!V261</f>
        <v>APAGADO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 t="str">
        <f>ESTADISTICA!V262</f>
        <v>APAGADO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 t="str">
        <f>ESTADISTICA!AF266</f>
        <v>APAGADO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 t="str">
        <f>ESTADISTICA!AF267</f>
        <v>APAGADO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 t="str">
        <f>ESTADISTICA!F278</f>
        <v>APAGADO</v>
      </c>
      <c r="G280" t="str">
        <f>ESTADISTICA!G278</f>
        <v>APAGADO</v>
      </c>
      <c r="H280" t="str">
        <f>ESTADISTICA!H278</f>
        <v>APAGADO</v>
      </c>
      <c r="I280">
        <f>ESTADISTICA!I278</f>
        <v>0</v>
      </c>
      <c r="J280" t="str">
        <f>ESTADISTICA!J278</f>
        <v>APAGADO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 t="str">
        <f>ESTADISTICA!G282</f>
        <v>APAGADO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 t="str">
        <f>ESTADISTICA!AB282</f>
        <v>APAGADO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 t="str">
        <f>ESTADISTICA!V301</f>
        <v>APAGADO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 t="str">
        <f>ESTADISTICA!AE301</f>
        <v>APAGADO</v>
      </c>
      <c r="AF303" t="str">
        <f>ESTADISTICA!AF301</f>
        <v>APAGADO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 t="str">
        <f>ESTADISTICA!U305</f>
        <v>APAGADO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 t="str">
        <f>ESTADISTICA!K307</f>
        <v>APAGADO</v>
      </c>
      <c r="L309" t="str">
        <f>ESTADISTICA!L307</f>
        <v>APAGADO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 t="str">
        <f>ESTADISTICA!Q308</f>
        <v>APAGADO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 t="str">
        <f>ESTADISTICA!U309</f>
        <v>APAGADO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 t="str">
        <f>ESTADISTICA!K310</f>
        <v>APAGADO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 t="str">
        <f>ESTADISTICA!J311</f>
        <v>APAGADO</v>
      </c>
      <c r="K313" t="str">
        <f>ESTADISTICA!K311</f>
        <v>APAGADO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 t="str">
        <f>ESTADISTICA!K322</f>
        <v>APAGADO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 t="str">
        <f>ESTADISTICA!AC323</f>
        <v>APAGADO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 t="str">
        <f>ESTADISTICA!AC324</f>
        <v>APAGADO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 t="str">
        <f>ESTADISTICA!AC328</f>
        <v>APAGADO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 t="str">
        <f>ESTADISTICA!K333</f>
        <v>APAGADO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 t="str">
        <f>ESTADISTICA!W335</f>
        <v>APAGADO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 t="str">
        <f>ESTADISTICA!R337</f>
        <v>APAGADO</v>
      </c>
      <c r="S339" t="str">
        <f>ESTADISTICA!S337</f>
        <v>APAGADO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 t="str">
        <f>ESTADISTICA!R338</f>
        <v>APAGADO</v>
      </c>
      <c r="S340" t="str">
        <f>ESTADISTICA!S338</f>
        <v>APAGADO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 t="str">
        <f>ESTADISTICA!Q341</f>
        <v>APAGADO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>
        <f>ESTADISTICA!R342</f>
        <v>0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 t="str">
        <f>ESTADISTICA!AC343</f>
        <v>APAGADO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 t="str">
        <f>ESTADISTICA!T344</f>
        <v>APAGADO</v>
      </c>
      <c r="U346" t="str">
        <f>ESTADISTICA!U344</f>
        <v>APAGADO</v>
      </c>
      <c r="V346" t="str">
        <f>ESTADISTICA!V344</f>
        <v>APAGADO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 t="str">
        <f>ESTADISTICA!G350</f>
        <v>APAGADO</v>
      </c>
      <c r="H352" t="str">
        <f>ESTADISTICA!H350</f>
        <v>APAGADO</v>
      </c>
      <c r="I352" t="str">
        <f>ESTADISTICA!I350</f>
        <v>APAGADO</v>
      </c>
      <c r="J352" t="str">
        <f>ESTADISTICA!J350</f>
        <v>APAGADO</v>
      </c>
      <c r="K352" t="str">
        <f>ESTADISTICA!K350</f>
        <v>APAGADO</v>
      </c>
      <c r="L352" t="str">
        <f>ESTADISTICA!L350</f>
        <v>APAGADO</v>
      </c>
      <c r="M352" t="str">
        <f>ESTADISTICA!M350</f>
        <v>APAGADO</v>
      </c>
      <c r="N352" t="str">
        <f>ESTADISTICA!N350</f>
        <v>APAGADO</v>
      </c>
      <c r="O352" t="str">
        <f>ESTADISTICA!O350</f>
        <v>APAGADO</v>
      </c>
      <c r="P352" t="str">
        <f>ESTADISTICA!P350</f>
        <v>APAGADO</v>
      </c>
      <c r="Q352" t="str">
        <f>ESTADISTICA!Q350</f>
        <v>APAGADO</v>
      </c>
      <c r="R352" t="str">
        <f>ESTADISTICA!R350</f>
        <v>APAGADO</v>
      </c>
      <c r="S352" t="str">
        <f>ESTADISTICA!S350</f>
        <v>APAGADO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 t="str">
        <f>ESTADISTICA!N351</f>
        <v>APAGADO</v>
      </c>
      <c r="O353" t="str">
        <f>ESTADISTICA!O351</f>
        <v>APAGADO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 t="str">
        <f>ESTADISTICA!V353</f>
        <v>APAGADO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 t="str">
        <f>ESTADISTICA!U368</f>
        <v>APAGADO</v>
      </c>
      <c r="V370">
        <f>ESTADISTICA!V368</f>
        <v>0</v>
      </c>
      <c r="W370" t="str">
        <f>ESTADISTICA!W368</f>
        <v>APAGADO</v>
      </c>
      <c r="X370" t="str">
        <f>ESTADISTICA!X368</f>
        <v>APAGADO</v>
      </c>
      <c r="Y370" t="str">
        <f>ESTADISTICA!Y368</f>
        <v>APAGADO</v>
      </c>
      <c r="Z370" t="str">
        <f>ESTADISTICA!Z368</f>
        <v>APAGADO</v>
      </c>
      <c r="AA370" t="str">
        <f>ESTADISTICA!AA368</f>
        <v>APAGADO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 t="str">
        <f>ESTADISTICA!T369</f>
        <v>APAGADO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 t="str">
        <f>ESTADISTICA!T370</f>
        <v>APAGADO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 t="str">
        <f>ESTADISTICA!G373</f>
        <v>APAGADO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>
        <f>ESTADISTICA!M373</f>
        <v>0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 t="str">
        <f>ESTADISTICA!V373</f>
        <v>APAGADO</v>
      </c>
      <c r="W375" t="str">
        <f>ESTADISTICA!W373</f>
        <v>APAGADO</v>
      </c>
      <c r="X375" t="str">
        <f>ESTADISTICA!X373</f>
        <v>APAGADO</v>
      </c>
      <c r="Y375" t="str">
        <f>ESTADISTICA!Y373</f>
        <v>APAGADO</v>
      </c>
      <c r="Z375" t="str">
        <f>ESTADISTICA!Z373</f>
        <v>APAGADO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 t="str">
        <f>ESTADISTICA!AF373</f>
        <v>APAGADO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 t="str">
        <f>ESTADISTICA!F374</f>
        <v>APAGADO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 t="str">
        <f>ESTADISTICA!I375</f>
        <v>APAGADO</v>
      </c>
      <c r="J377" t="str">
        <f>ESTADISTICA!J375</f>
        <v>APAGADO</v>
      </c>
      <c r="K377" t="str">
        <f>ESTADISTICA!K375</f>
        <v>APAGADO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 t="str">
        <f>ESTADISTICA!T376</f>
        <v>APAGADO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 t="str">
        <f>ESTADISTICA!Y378</f>
        <v>APAGADO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 t="str">
        <f>ESTADISTICA!F379</f>
        <v>APAGADO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 t="str">
        <f>ESTADISTICA!F380</f>
        <v>APAGADO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 t="str">
        <f>ESTADISTICA!T381</f>
        <v>APAGADO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 t="str">
        <f>ESTADISTICA!I382</f>
        <v>APAGADO</v>
      </c>
      <c r="J384" t="str">
        <f>ESTADISTICA!J382</f>
        <v>APAGADO</v>
      </c>
      <c r="K384" t="str">
        <f>ESTADISTICA!K382</f>
        <v>APAGADO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 t="str">
        <f>ESTADISTICA!T384</f>
        <v>APAGADO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 t="str">
        <f>ESTADISTICA!T387</f>
        <v>APAGADO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 t="str">
        <f>ESTADISTICA!T388</f>
        <v>APAGADO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>
        <f>ESTADISTICA!M389</f>
        <v>0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 t="str">
        <f>ESTADISTICA!S389</f>
        <v>APAGADO</v>
      </c>
      <c r="T391">
        <f>ESTADISTICA!T389</f>
        <v>0</v>
      </c>
      <c r="U391">
        <f>ESTADISTICA!U389</f>
        <v>0</v>
      </c>
      <c r="V391" t="str">
        <f>ESTADISTICA!V389</f>
        <v>APAGADO</v>
      </c>
      <c r="W391" t="str">
        <f>ESTADISTICA!W389</f>
        <v>APAGADO</v>
      </c>
      <c r="X391" t="str">
        <f>ESTADISTICA!X389</f>
        <v>APAGADO</v>
      </c>
      <c r="Y391" t="str">
        <f>ESTADISTICA!Y389</f>
        <v>APAGADO</v>
      </c>
      <c r="Z391" t="str">
        <f>ESTADISTICA!Z389</f>
        <v>APAGADO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 t="str">
        <f>ESTADISTICA!AF389</f>
        <v>APAGADO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>
        <f>ESTADISTICA!M390</f>
        <v>0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 t="str">
        <f>ESTADISTICA!S390</f>
        <v>APAGADO</v>
      </c>
      <c r="T392">
        <f>ESTADISTICA!T390</f>
        <v>0</v>
      </c>
      <c r="U392">
        <f>ESTADISTICA!U390</f>
        <v>0</v>
      </c>
      <c r="V392" t="str">
        <f>ESTADISTICA!V390</f>
        <v>APAGADO</v>
      </c>
      <c r="W392" t="str">
        <f>ESTADISTICA!W390</f>
        <v>APAGADO</v>
      </c>
      <c r="X392" t="str">
        <f>ESTADISTICA!X390</f>
        <v>APAGADO</v>
      </c>
      <c r="Y392" t="str">
        <f>ESTADISTICA!Y390</f>
        <v>APAGADO</v>
      </c>
      <c r="Z392" t="str">
        <f>ESTADISTICA!Z390</f>
        <v>APAGADO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 t="str">
        <f>ESTADISTICA!AF390</f>
        <v>APAGADO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 t="str">
        <f>ESTADISTICA!F391</f>
        <v>APAGADO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 t="str">
        <f>ESTADISTICA!F392</f>
        <v>APAGADO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 t="str">
        <f>ESTADISTICA!F401</f>
        <v>APAGADO</v>
      </c>
      <c r="G403" t="str">
        <f>ESTADISTICA!G401</f>
        <v>APAGADO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 t="str">
        <f>ESTADISTICA!L401</f>
        <v>APAGADO</v>
      </c>
      <c r="M403" t="str">
        <f>ESTADISTICA!M401</f>
        <v>APAGADO</v>
      </c>
      <c r="N403" t="str">
        <f>ESTADISTICA!N401</f>
        <v>APAGADO</v>
      </c>
      <c r="O403" t="str">
        <f>ESTADISTICA!O401</f>
        <v>APAGADO</v>
      </c>
      <c r="P403" t="str">
        <f>ESTADISTICA!P401</f>
        <v>APAGADO</v>
      </c>
      <c r="Q403" t="str">
        <f>ESTADISTICA!Q401</f>
        <v>APAGADO</v>
      </c>
      <c r="R403" t="str">
        <f>ESTADISTICA!R401</f>
        <v>APAGADO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 t="str">
        <f>ESTADISTICA!G404</f>
        <v>APAGADO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 t="str">
        <f>ESTADISTICA!Q404</f>
        <v>APAGADO</v>
      </c>
      <c r="R406">
        <f>ESTADISTICA!R404</f>
        <v>0</v>
      </c>
      <c r="S406">
        <f>ESTADISTICA!S404</f>
        <v>0</v>
      </c>
      <c r="T406" t="str">
        <f>ESTADISTICA!T404</f>
        <v>APAGADO</v>
      </c>
      <c r="U406" t="str">
        <f>ESTADISTICA!U404</f>
        <v>APAGADO</v>
      </c>
      <c r="V406">
        <f>ESTADISTICA!V404</f>
        <v>0</v>
      </c>
      <c r="W406" t="str">
        <f>ESTADISTICA!W404</f>
        <v>APAGADO</v>
      </c>
      <c r="X406" t="str">
        <f>ESTADISTICA!X404</f>
        <v>APAGADO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 t="str">
        <f>ESTADISTICA!V408</f>
        <v>APAGADO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 t="str">
        <f>ESTADISTICA!V409</f>
        <v>APAGADO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 t="str">
        <f>ESTADISTICA!F415</f>
        <v>APAGADO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 t="str">
        <f>ESTADISTICA!F419</f>
        <v>APAGADO</v>
      </c>
      <c r="G421" t="str">
        <f>ESTADISTICA!G419</f>
        <v>APAGADO</v>
      </c>
      <c r="H421" t="str">
        <f>ESTADISTICA!H419</f>
        <v>APAGADO</v>
      </c>
      <c r="I421" t="str">
        <f>ESTADISTICA!I419</f>
        <v>APAGADO</v>
      </c>
      <c r="J421" t="str">
        <f>ESTADISTICA!J419</f>
        <v>APAGADO</v>
      </c>
      <c r="K421" t="str">
        <f>ESTADISTICA!K419</f>
        <v>APAGADO</v>
      </c>
      <c r="L421" t="str">
        <f>ESTADISTICA!L419</f>
        <v>APAGADO</v>
      </c>
      <c r="M421" t="str">
        <f>ESTADISTICA!M419</f>
        <v>APAGADO</v>
      </c>
      <c r="N421" t="str">
        <f>ESTADISTICA!N419</f>
        <v>APAGADO</v>
      </c>
      <c r="O421" t="str">
        <f>ESTADISTICA!O419</f>
        <v>APAGADO</v>
      </c>
      <c r="P421" t="str">
        <f>ESTADISTICA!P419</f>
        <v>APAGADO</v>
      </c>
      <c r="Q421" t="str">
        <f>ESTADISTICA!Q419</f>
        <v>APAGADO</v>
      </c>
      <c r="R421" t="str">
        <f>ESTADISTICA!R419</f>
        <v>APAGADO</v>
      </c>
      <c r="S421" t="str">
        <f>ESTADISTICA!S419</f>
        <v>APAGADO</v>
      </c>
      <c r="T421" t="str">
        <f>ESTADISTICA!T419</f>
        <v>APAGADO</v>
      </c>
      <c r="U421" t="str">
        <f>ESTADISTICA!U419</f>
        <v>APAGADO</v>
      </c>
      <c r="V421" t="str">
        <f>ESTADISTICA!V419</f>
        <v>APAGADO</v>
      </c>
      <c r="W421" t="str">
        <f>ESTADISTICA!W419</f>
        <v>APAGADO</v>
      </c>
      <c r="X421" t="str">
        <f>ESTADISTICA!X419</f>
        <v>APAGADO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 t="str">
        <f>ESTADISTICA!V424</f>
        <v>APAGADO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 t="str">
        <f>ESTADISTICA!L431</f>
        <v>APAGADO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 t="str">
        <f>ESTADISTICA!H433</f>
        <v>APAGADO</v>
      </c>
      <c r="I435" t="str">
        <f>ESTADISTICA!I433</f>
        <v>APAGADO</v>
      </c>
      <c r="J435">
        <f>ESTADISTICA!J433</f>
        <v>0</v>
      </c>
      <c r="K435" t="str">
        <f>ESTADISTICA!K433</f>
        <v>APAGADO</v>
      </c>
      <c r="L435" t="str">
        <f>ESTADISTICA!L433</f>
        <v>APAGADO</v>
      </c>
      <c r="M435" t="str">
        <f>ESTADISTICA!M433</f>
        <v>APAGADO</v>
      </c>
      <c r="N435" t="str">
        <f>ESTADISTICA!N433</f>
        <v>APAGADO</v>
      </c>
      <c r="O435" t="str">
        <f>ESTADISTICA!O433</f>
        <v>APAGADO</v>
      </c>
      <c r="P435" t="str">
        <f>ESTADISTICA!P433</f>
        <v>APAGADO</v>
      </c>
      <c r="Q435" t="str">
        <f>ESTADISTICA!Q433</f>
        <v>APAGADO</v>
      </c>
      <c r="R435" t="str">
        <f>ESTADISTICA!R433</f>
        <v>APAGADO</v>
      </c>
      <c r="S435" t="str">
        <f>ESTADISTICA!S433</f>
        <v>APAGADO</v>
      </c>
      <c r="T435" t="str">
        <f>ESTADISTICA!T433</f>
        <v>APAGADO</v>
      </c>
      <c r="U435" t="str">
        <f>ESTADISTICA!U433</f>
        <v>APAGADO</v>
      </c>
      <c r="V435" t="str">
        <f>ESTADISTICA!V433</f>
        <v>APAGADO</v>
      </c>
      <c r="W435" t="str">
        <f>ESTADISTICA!W433</f>
        <v>APAGADO</v>
      </c>
      <c r="X435" t="str">
        <f>ESTADISTICA!X433</f>
        <v>APAGADO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x14ac:dyDescent="0.3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x14ac:dyDescent="0.3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x14ac:dyDescent="0.3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x14ac:dyDescent="0.3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x14ac:dyDescent="0.3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x14ac:dyDescent="0.3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x14ac:dyDescent="0.3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x14ac:dyDescent="0.3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x14ac:dyDescent="0.3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x14ac:dyDescent="0.3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x14ac:dyDescent="0.3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x14ac:dyDescent="0.3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x14ac:dyDescent="0.3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x14ac:dyDescent="0.3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x14ac:dyDescent="0.3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x14ac:dyDescent="0.3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x14ac:dyDescent="0.3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x14ac:dyDescent="0.3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x14ac:dyDescent="0.3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x14ac:dyDescent="0.3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x14ac:dyDescent="0.3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x14ac:dyDescent="0.3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x14ac:dyDescent="0.3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x14ac:dyDescent="0.3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x14ac:dyDescent="0.3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x14ac:dyDescent="0.3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x14ac:dyDescent="0.3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x14ac:dyDescent="0.3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x14ac:dyDescent="0.3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x14ac:dyDescent="0.3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x14ac:dyDescent="0.3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x14ac:dyDescent="0.3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x14ac:dyDescent="0.3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x14ac:dyDescent="0.3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x14ac:dyDescent="0.3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x14ac:dyDescent="0.3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x14ac:dyDescent="0.3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x14ac:dyDescent="0.3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x14ac:dyDescent="0.3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x14ac:dyDescent="0.3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x14ac:dyDescent="0.3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x14ac:dyDescent="0.3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x14ac:dyDescent="0.3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x14ac:dyDescent="0.3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x14ac:dyDescent="0.3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x14ac:dyDescent="0.3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x14ac:dyDescent="0.3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x14ac:dyDescent="0.3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x14ac:dyDescent="0.3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x14ac:dyDescent="0.3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x14ac:dyDescent="0.3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x14ac:dyDescent="0.3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x14ac:dyDescent="0.3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x14ac:dyDescent="0.3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x14ac:dyDescent="0.3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x14ac:dyDescent="0.3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x14ac:dyDescent="0.3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x14ac:dyDescent="0.3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x14ac:dyDescent="0.3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x14ac:dyDescent="0.3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x14ac:dyDescent="0.3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x14ac:dyDescent="0.3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x14ac:dyDescent="0.3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x14ac:dyDescent="0.3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x14ac:dyDescent="0.3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x14ac:dyDescent="0.3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x14ac:dyDescent="0.3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x14ac:dyDescent="0.3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x14ac:dyDescent="0.3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x14ac:dyDescent="0.3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x14ac:dyDescent="0.3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x14ac:dyDescent="0.3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x14ac:dyDescent="0.3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x14ac:dyDescent="0.3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x14ac:dyDescent="0.3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x14ac:dyDescent="0.3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x14ac:dyDescent="0.3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x14ac:dyDescent="0.3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x14ac:dyDescent="0.3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x14ac:dyDescent="0.3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x14ac:dyDescent="0.3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x14ac:dyDescent="0.3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x14ac:dyDescent="0.3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x14ac:dyDescent="0.3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x14ac:dyDescent="0.3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437" xr:uid="{00000000-0009-0000-0000-000005000000}"/>
  <conditionalFormatting sqref="AE3:AE1048576">
    <cfRule type="containsText" dxfId="175" priority="2" operator="containsText" text="APAGADO">
      <formula>NOT(ISERROR(SEARCH("APAGADO",AE3)))</formula>
    </cfRule>
  </conditionalFormatting>
  <conditionalFormatting sqref="F4:AI686">
    <cfRule type="containsText" dxfId="17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16" workbookViewId="0">
      <selection activeCell="A42" sqref="A42:E46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5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1000</v>
      </c>
      <c r="D1" s="69" t="s">
        <v>1001</v>
      </c>
    </row>
    <row r="2" spans="1:13" ht="15.6" thickTop="1" thickBot="1" x14ac:dyDescent="0.35">
      <c r="A2" s="70" t="s">
        <v>997</v>
      </c>
      <c r="B2" s="71">
        <v>435</v>
      </c>
      <c r="C2" s="72"/>
      <c r="D2" s="73"/>
      <c r="E2" s="129">
        <v>44896</v>
      </c>
      <c r="F2" s="138" t="s">
        <v>1307</v>
      </c>
    </row>
    <row r="3" spans="1:13" ht="15" customHeight="1" thickTop="1" x14ac:dyDescent="0.3">
      <c r="A3" s="74" t="s">
        <v>6</v>
      </c>
      <c r="B3" s="75">
        <v>135</v>
      </c>
      <c r="C3" s="76">
        <v>135</v>
      </c>
      <c r="D3" s="77">
        <f>C3/B2</f>
        <v>0.31034482758620691</v>
      </c>
      <c r="E3" s="130"/>
      <c r="F3" s="139"/>
      <c r="G3" s="78"/>
      <c r="H3" s="79"/>
      <c r="I3" s="79"/>
      <c r="J3" s="79"/>
      <c r="K3" s="80"/>
      <c r="L3" s="81"/>
      <c r="M3" s="134"/>
    </row>
    <row r="4" spans="1:13" x14ac:dyDescent="0.3">
      <c r="A4" s="74" t="s">
        <v>999</v>
      </c>
      <c r="B4" s="75">
        <v>5</v>
      </c>
      <c r="C4" s="76">
        <f>C3-B4</f>
        <v>130</v>
      </c>
      <c r="D4" s="77">
        <f>C4/B2</f>
        <v>0.2988505747126437</v>
      </c>
      <c r="E4" s="130"/>
      <c r="F4" s="139"/>
      <c r="G4" s="82"/>
      <c r="H4" s="83"/>
      <c r="I4" s="83"/>
      <c r="J4" s="83"/>
      <c r="K4" s="84"/>
      <c r="L4" s="85"/>
      <c r="M4" s="135"/>
    </row>
    <row r="5" spans="1:13" x14ac:dyDescent="0.3">
      <c r="A5" s="74" t="s">
        <v>998</v>
      </c>
      <c r="B5" s="75">
        <v>3</v>
      </c>
      <c r="C5" s="76">
        <f>C4-B5</f>
        <v>127</v>
      </c>
      <c r="D5" s="77">
        <f>C5/B2</f>
        <v>0.29195402298850576</v>
      </c>
      <c r="E5" s="130"/>
      <c r="F5" s="139"/>
      <c r="G5" s="82"/>
      <c r="H5" s="83"/>
      <c r="I5" s="83"/>
      <c r="J5" s="83"/>
      <c r="K5" s="84"/>
      <c r="L5" s="85"/>
      <c r="M5" s="135"/>
    </row>
    <row r="6" spans="1:13" ht="15" thickBot="1" x14ac:dyDescent="0.35">
      <c r="A6" s="86" t="s">
        <v>16</v>
      </c>
      <c r="B6" s="87">
        <v>24</v>
      </c>
      <c r="C6" s="88">
        <f>C5-B6</f>
        <v>103</v>
      </c>
      <c r="D6" s="77">
        <f>C6/B2</f>
        <v>0.23678160919540231</v>
      </c>
      <c r="E6" s="131"/>
      <c r="F6" s="140"/>
      <c r="G6" s="82"/>
      <c r="H6" s="83"/>
      <c r="I6" s="83"/>
      <c r="J6" s="83"/>
      <c r="K6" s="84"/>
      <c r="L6" s="85"/>
      <c r="M6" s="135"/>
    </row>
    <row r="7" spans="1:13" ht="15" customHeight="1" thickTop="1" x14ac:dyDescent="0.3">
      <c r="A7" s="70" t="s">
        <v>997</v>
      </c>
      <c r="B7" s="71">
        <v>435</v>
      </c>
      <c r="C7" s="72"/>
      <c r="D7" s="73"/>
      <c r="E7" s="129">
        <v>44897</v>
      </c>
      <c r="F7" s="47"/>
      <c r="G7" s="82"/>
      <c r="H7" s="83"/>
      <c r="I7" s="83"/>
      <c r="J7" s="83"/>
      <c r="K7" s="84"/>
      <c r="L7" s="85"/>
      <c r="M7" s="135"/>
    </row>
    <row r="8" spans="1:13" ht="15" thickBot="1" x14ac:dyDescent="0.35">
      <c r="A8" s="74" t="s">
        <v>6</v>
      </c>
      <c r="B8" s="75">
        <v>113</v>
      </c>
      <c r="C8" s="76">
        <v>113</v>
      </c>
      <c r="D8" s="77">
        <f>C8/B7</f>
        <v>0.25977011494252872</v>
      </c>
      <c r="E8" s="130"/>
      <c r="G8" s="90"/>
      <c r="H8" s="91"/>
      <c r="I8" s="91"/>
      <c r="J8" s="91"/>
      <c r="K8" s="92"/>
      <c r="L8" s="93"/>
      <c r="M8" s="137"/>
    </row>
    <row r="9" spans="1:13" ht="15.6" thickTop="1" thickBot="1" x14ac:dyDescent="0.35">
      <c r="A9" s="74" t="s">
        <v>999</v>
      </c>
      <c r="B9" s="75">
        <v>4</v>
      </c>
      <c r="C9" s="76">
        <f>C8-B9</f>
        <v>109</v>
      </c>
      <c r="D9" s="77">
        <f>C9/B7</f>
        <v>0.25057471264367814</v>
      </c>
      <c r="E9" s="130"/>
      <c r="G9" s="39"/>
      <c r="K9" s="94"/>
      <c r="M9" s="95"/>
    </row>
    <row r="10" spans="1:13" ht="15" thickTop="1" x14ac:dyDescent="0.3">
      <c r="A10" s="74" t="s">
        <v>998</v>
      </c>
      <c r="B10" s="75">
        <v>3</v>
      </c>
      <c r="C10" s="76">
        <f>C9-B10</f>
        <v>106</v>
      </c>
      <c r="D10" s="77">
        <f>C10/B7</f>
        <v>0.24367816091954023</v>
      </c>
      <c r="E10" s="130"/>
      <c r="G10" s="96"/>
      <c r="H10" s="97"/>
      <c r="I10" s="97"/>
      <c r="J10" s="97"/>
      <c r="K10" s="98"/>
      <c r="L10" s="99"/>
      <c r="M10" s="134"/>
    </row>
    <row r="11" spans="1:13" ht="15" thickBot="1" x14ac:dyDescent="0.35">
      <c r="A11" s="86" t="s">
        <v>16</v>
      </c>
      <c r="B11" s="87">
        <v>21</v>
      </c>
      <c r="C11" s="88">
        <f>C10-B11</f>
        <v>85</v>
      </c>
      <c r="D11" s="77">
        <f>C11/B7</f>
        <v>0.19540229885057472</v>
      </c>
      <c r="E11" s="131"/>
      <c r="G11" s="100"/>
      <c r="K11" s="94"/>
      <c r="L11" s="101"/>
      <c r="M11" s="135"/>
    </row>
    <row r="12" spans="1:13" ht="15" thickTop="1" x14ac:dyDescent="0.3">
      <c r="A12" s="70" t="s">
        <v>997</v>
      </c>
      <c r="B12" s="71">
        <v>435</v>
      </c>
      <c r="C12" s="72"/>
      <c r="D12" s="73"/>
      <c r="E12" s="129">
        <v>44900</v>
      </c>
      <c r="G12" s="100"/>
      <c r="K12" s="94"/>
      <c r="L12" s="101"/>
      <c r="M12" s="135"/>
    </row>
    <row r="13" spans="1:13" x14ac:dyDescent="0.3">
      <c r="A13" s="74" t="s">
        <v>6</v>
      </c>
      <c r="B13" s="75">
        <v>98</v>
      </c>
      <c r="C13" s="76">
        <v>98</v>
      </c>
      <c r="D13" s="77">
        <f>C13/B12</f>
        <v>0.22528735632183908</v>
      </c>
      <c r="E13" s="130"/>
      <c r="G13" s="100"/>
      <c r="K13" s="94"/>
      <c r="L13" s="101"/>
      <c r="M13" s="135"/>
    </row>
    <row r="14" spans="1:13" x14ac:dyDescent="0.3">
      <c r="A14" s="74" t="s">
        <v>999</v>
      </c>
      <c r="B14" s="75">
        <v>2</v>
      </c>
      <c r="C14" s="76">
        <f>C13-B14</f>
        <v>96</v>
      </c>
      <c r="D14" s="77">
        <f>C14/B12</f>
        <v>0.22068965517241379</v>
      </c>
      <c r="E14" s="130"/>
      <c r="G14" s="100"/>
      <c r="K14" s="94"/>
      <c r="L14" s="101"/>
      <c r="M14" s="135"/>
    </row>
    <row r="15" spans="1:13" ht="15" customHeight="1" thickBot="1" x14ac:dyDescent="0.35">
      <c r="A15" s="74" t="s">
        <v>998</v>
      </c>
      <c r="B15" s="75">
        <v>3</v>
      </c>
      <c r="C15" s="76">
        <f>C14-B15</f>
        <v>93</v>
      </c>
      <c r="D15" s="77">
        <f>C15/B12</f>
        <v>0.21379310344827587</v>
      </c>
      <c r="E15" s="130"/>
      <c r="G15" s="102"/>
      <c r="H15" s="103"/>
      <c r="I15" s="103"/>
      <c r="J15" s="103"/>
      <c r="K15" s="103"/>
      <c r="L15" s="104"/>
      <c r="M15" s="136"/>
    </row>
    <row r="16" spans="1:13" ht="15.6" thickTop="1" thickBot="1" x14ac:dyDescent="0.35">
      <c r="A16" s="86" t="s">
        <v>16</v>
      </c>
      <c r="B16" s="87">
        <v>16</v>
      </c>
      <c r="C16" s="88">
        <f>C15-B16</f>
        <v>77</v>
      </c>
      <c r="D16" s="77">
        <f>C16/B12</f>
        <v>0.17701149425287357</v>
      </c>
      <c r="E16" s="131"/>
      <c r="G16" s="105"/>
      <c r="H16" s="106"/>
      <c r="I16" s="106"/>
      <c r="J16" s="106"/>
      <c r="K16" s="107"/>
      <c r="L16" s="108"/>
      <c r="M16" s="134"/>
    </row>
    <row r="17" spans="1:14" ht="15" thickTop="1" x14ac:dyDescent="0.3">
      <c r="A17" s="70" t="s">
        <v>997</v>
      </c>
      <c r="B17" s="71">
        <v>435</v>
      </c>
      <c r="C17" s="72"/>
      <c r="D17" s="73"/>
      <c r="E17" s="129">
        <v>44901</v>
      </c>
      <c r="G17" s="109"/>
      <c r="K17" s="94"/>
      <c r="L17" s="110"/>
      <c r="M17" s="135"/>
    </row>
    <row r="18" spans="1:14" x14ac:dyDescent="0.3">
      <c r="A18" s="74" t="s">
        <v>6</v>
      </c>
      <c r="B18" s="75">
        <v>82</v>
      </c>
      <c r="C18" s="76">
        <v>82</v>
      </c>
      <c r="D18" s="77">
        <f>C18/B17</f>
        <v>0.18850574712643678</v>
      </c>
      <c r="E18" s="130"/>
      <c r="G18" s="109"/>
      <c r="K18" s="94"/>
      <c r="L18" s="110"/>
      <c r="M18" s="135"/>
    </row>
    <row r="19" spans="1:14" x14ac:dyDescent="0.3">
      <c r="A19" s="74" t="s">
        <v>999</v>
      </c>
      <c r="B19" s="75">
        <v>3</v>
      </c>
      <c r="C19" s="76">
        <f>C18-B19</f>
        <v>79</v>
      </c>
      <c r="D19" s="77">
        <f>C19/B17</f>
        <v>0.18160919540229886</v>
      </c>
      <c r="E19" s="130"/>
      <c r="G19" s="109"/>
      <c r="K19" s="94"/>
      <c r="L19" s="110"/>
      <c r="M19" s="135"/>
    </row>
    <row r="20" spans="1:14" x14ac:dyDescent="0.3">
      <c r="A20" s="74" t="s">
        <v>998</v>
      </c>
      <c r="B20" s="75">
        <v>3</v>
      </c>
      <c r="C20" s="76">
        <f>C19-B20</f>
        <v>76</v>
      </c>
      <c r="D20" s="77">
        <f>C20/B17</f>
        <v>0.17471264367816092</v>
      </c>
      <c r="E20" s="130"/>
      <c r="G20" s="109"/>
      <c r="K20" s="94"/>
      <c r="L20" s="110"/>
      <c r="M20" s="135"/>
    </row>
    <row r="21" spans="1:14" ht="15" thickBot="1" x14ac:dyDescent="0.35">
      <c r="A21" s="86" t="s">
        <v>16</v>
      </c>
      <c r="B21" s="87">
        <v>15</v>
      </c>
      <c r="C21" s="88">
        <f>C20-B21</f>
        <v>61</v>
      </c>
      <c r="D21" s="77">
        <f>C21/B17</f>
        <v>0.14022988505747128</v>
      </c>
      <c r="E21" s="131"/>
      <c r="G21" s="102"/>
      <c r="H21" s="103"/>
      <c r="I21" s="103"/>
      <c r="J21" s="103"/>
      <c r="K21" s="103"/>
      <c r="L21" s="104"/>
      <c r="M21" s="136"/>
    </row>
    <row r="22" spans="1:14" ht="15" thickTop="1" x14ac:dyDescent="0.3">
      <c r="A22" s="70" t="s">
        <v>997</v>
      </c>
      <c r="B22" s="71">
        <v>435</v>
      </c>
      <c r="C22" s="72"/>
      <c r="D22" s="73"/>
      <c r="E22" s="129">
        <v>44908</v>
      </c>
    </row>
    <row r="23" spans="1:14" ht="15" thickBot="1" x14ac:dyDescent="0.35">
      <c r="A23" s="74" t="s">
        <v>6</v>
      </c>
      <c r="B23" s="75">
        <v>78</v>
      </c>
      <c r="C23" s="76">
        <v>78</v>
      </c>
      <c r="D23" s="77">
        <f>C23/B22</f>
        <v>0.1793103448275862</v>
      </c>
      <c r="E23" s="130"/>
    </row>
    <row r="24" spans="1:14" ht="15" thickTop="1" x14ac:dyDescent="0.3">
      <c r="A24" s="74" t="s">
        <v>999</v>
      </c>
      <c r="B24" s="75">
        <v>0</v>
      </c>
      <c r="C24" s="76">
        <f>C23-B24</f>
        <v>78</v>
      </c>
      <c r="D24" s="77">
        <f>C24/B22</f>
        <v>0.1793103448275862</v>
      </c>
      <c r="E24" s="130"/>
      <c r="G24" s="96"/>
      <c r="H24" s="97"/>
      <c r="I24" s="97"/>
      <c r="J24" s="97"/>
      <c r="K24" s="98"/>
      <c r="L24" s="99"/>
      <c r="M24" s="134"/>
    </row>
    <row r="25" spans="1:14" x14ac:dyDescent="0.3">
      <c r="A25" s="74" t="s">
        <v>998</v>
      </c>
      <c r="B25" s="75">
        <v>3</v>
      </c>
      <c r="C25" s="76">
        <f>C24-B25</f>
        <v>75</v>
      </c>
      <c r="D25" s="77">
        <f>C25/B22</f>
        <v>0.17241379310344829</v>
      </c>
      <c r="E25" s="130"/>
      <c r="G25" s="100"/>
      <c r="K25" s="94"/>
      <c r="L25" s="101"/>
      <c r="M25" s="135"/>
    </row>
    <row r="26" spans="1:14" ht="15" thickBot="1" x14ac:dyDescent="0.35">
      <c r="A26" s="86" t="s">
        <v>16</v>
      </c>
      <c r="B26" s="87">
        <v>10</v>
      </c>
      <c r="C26" s="88">
        <f>C25-B26</f>
        <v>65</v>
      </c>
      <c r="D26" s="77">
        <f>C26/B22</f>
        <v>0.14942528735632185</v>
      </c>
      <c r="E26" s="131"/>
      <c r="G26" s="100"/>
      <c r="K26" s="94"/>
      <c r="L26" s="101"/>
      <c r="M26" s="135"/>
    </row>
    <row r="27" spans="1:14" ht="15" thickTop="1" x14ac:dyDescent="0.3">
      <c r="A27" s="70" t="s">
        <v>997</v>
      </c>
      <c r="B27" s="71">
        <v>436</v>
      </c>
      <c r="C27" s="72"/>
      <c r="D27" s="73"/>
      <c r="E27" s="129">
        <v>44914</v>
      </c>
      <c r="G27" s="100"/>
      <c r="K27" s="94"/>
      <c r="L27" s="101"/>
      <c r="M27" s="135"/>
    </row>
    <row r="28" spans="1:14" x14ac:dyDescent="0.3">
      <c r="A28" s="74" t="s">
        <v>6</v>
      </c>
      <c r="B28" s="75">
        <v>38</v>
      </c>
      <c r="C28" s="76">
        <v>38</v>
      </c>
      <c r="D28" s="77">
        <f>C28/B27</f>
        <v>8.7155963302752298E-2</v>
      </c>
      <c r="E28" s="130"/>
      <c r="G28" s="100"/>
      <c r="K28" s="94"/>
      <c r="L28" s="101"/>
      <c r="M28" s="135"/>
    </row>
    <row r="29" spans="1:14" ht="15" thickBot="1" x14ac:dyDescent="0.35">
      <c r="A29" s="74" t="s">
        <v>999</v>
      </c>
      <c r="B29" s="75">
        <v>1</v>
      </c>
      <c r="C29" s="76">
        <f>C28-B29</f>
        <v>37</v>
      </c>
      <c r="D29" s="77">
        <f>C29/B27</f>
        <v>8.4862385321100922E-2</v>
      </c>
      <c r="E29" s="130"/>
      <c r="G29" s="102"/>
      <c r="H29" s="103"/>
      <c r="I29" s="103"/>
      <c r="J29" s="103"/>
      <c r="K29" s="103"/>
      <c r="L29" s="104"/>
      <c r="M29" s="136"/>
    </row>
    <row r="30" spans="1:14" ht="15.6" thickTop="1" thickBot="1" x14ac:dyDescent="0.35">
      <c r="A30" s="74" t="s">
        <v>998</v>
      </c>
      <c r="B30" s="75">
        <v>3</v>
      </c>
      <c r="C30" s="76">
        <f>C29-B30</f>
        <v>34</v>
      </c>
      <c r="D30" s="77">
        <f>C30/B27</f>
        <v>7.7981651376146793E-2</v>
      </c>
      <c r="E30" s="130"/>
    </row>
    <row r="31" spans="1:14" ht="15.6" thickTop="1" thickBot="1" x14ac:dyDescent="0.35">
      <c r="A31" s="86" t="s">
        <v>16</v>
      </c>
      <c r="B31" s="87">
        <v>9</v>
      </c>
      <c r="C31" s="88">
        <f>C30-B31</f>
        <v>25</v>
      </c>
      <c r="D31" s="77">
        <f>C31/B27</f>
        <v>5.7339449541284407E-2</v>
      </c>
      <c r="E31" s="131"/>
      <c r="G31" s="105"/>
      <c r="H31" s="111"/>
      <c r="I31" s="106"/>
      <c r="J31" s="106"/>
      <c r="K31" s="106"/>
      <c r="L31" s="107"/>
      <c r="M31" s="108"/>
      <c r="N31" s="132"/>
    </row>
    <row r="32" spans="1:14" ht="15" thickTop="1" x14ac:dyDescent="0.3">
      <c r="A32" s="70" t="s">
        <v>997</v>
      </c>
      <c r="B32" s="71">
        <v>436</v>
      </c>
      <c r="C32" s="72"/>
      <c r="D32" s="73"/>
      <c r="E32" s="129">
        <v>44916</v>
      </c>
      <c r="G32" s="109"/>
      <c r="H32" s="39"/>
      <c r="L32" s="94"/>
      <c r="M32" s="110"/>
      <c r="N32" s="133"/>
    </row>
    <row r="33" spans="1:14" ht="15" thickBot="1" x14ac:dyDescent="0.35">
      <c r="A33" s="74" t="s">
        <v>6</v>
      </c>
      <c r="B33" s="75">
        <v>36</v>
      </c>
      <c r="C33" s="76">
        <v>36</v>
      </c>
      <c r="D33" s="77">
        <f>C33/B32</f>
        <v>8.2568807339449546E-2</v>
      </c>
      <c r="E33" s="130"/>
      <c r="G33" s="112"/>
      <c r="H33" s="113"/>
      <c r="I33" s="103"/>
      <c r="J33" s="103"/>
      <c r="K33" s="103"/>
      <c r="L33" s="114"/>
      <c r="M33" s="104"/>
      <c r="N33" s="133"/>
    </row>
    <row r="34" spans="1:14" ht="15" thickTop="1" x14ac:dyDescent="0.3">
      <c r="A34" s="74" t="s">
        <v>999</v>
      </c>
      <c r="B34" s="75">
        <v>0</v>
      </c>
      <c r="C34" s="76">
        <f>C33-B34</f>
        <v>36</v>
      </c>
      <c r="D34" s="77">
        <f>C34/B32</f>
        <v>8.2568807339449546E-2</v>
      </c>
      <c r="E34" s="130"/>
      <c r="G34" s="39"/>
      <c r="K34" s="94"/>
    </row>
    <row r="35" spans="1:14" x14ac:dyDescent="0.3">
      <c r="A35" s="74" t="s">
        <v>998</v>
      </c>
      <c r="B35" s="75">
        <v>3</v>
      </c>
      <c r="C35" s="76">
        <f>C34-B35</f>
        <v>33</v>
      </c>
      <c r="D35" s="77">
        <f>C35/B32</f>
        <v>7.5688073394495417E-2</v>
      </c>
      <c r="E35" s="130"/>
      <c r="G35" s="39"/>
      <c r="K35" s="94"/>
    </row>
    <row r="36" spans="1:14" ht="15" thickBot="1" x14ac:dyDescent="0.35">
      <c r="A36" s="86" t="s">
        <v>16</v>
      </c>
      <c r="B36" s="87">
        <v>3</v>
      </c>
      <c r="C36" s="88">
        <f>C35-B36</f>
        <v>30</v>
      </c>
      <c r="D36" s="77">
        <f>C36/B32</f>
        <v>6.8807339449541288E-2</v>
      </c>
      <c r="E36" s="131"/>
      <c r="G36" s="39"/>
      <c r="K36" s="94"/>
    </row>
    <row r="37" spans="1:14" ht="15" thickTop="1" x14ac:dyDescent="0.3">
      <c r="A37" s="70" t="s">
        <v>997</v>
      </c>
      <c r="B37" s="71">
        <v>436</v>
      </c>
      <c r="C37" s="72"/>
      <c r="D37" s="73"/>
      <c r="E37" s="129">
        <v>44921</v>
      </c>
      <c r="G37" s="39"/>
      <c r="K37" s="94"/>
    </row>
    <row r="38" spans="1:14" x14ac:dyDescent="0.3">
      <c r="A38" s="74" t="s">
        <v>6</v>
      </c>
      <c r="B38" s="75">
        <v>32</v>
      </c>
      <c r="C38" s="76">
        <v>32</v>
      </c>
      <c r="D38" s="77">
        <f>C38/B37</f>
        <v>7.3394495412844041E-2</v>
      </c>
      <c r="E38" s="130"/>
      <c r="G38" s="39"/>
      <c r="K38" s="94"/>
      <c r="L38" s="21"/>
    </row>
    <row r="39" spans="1:14" ht="15" thickBot="1" x14ac:dyDescent="0.35">
      <c r="A39" s="74" t="s">
        <v>999</v>
      </c>
      <c r="B39" s="75">
        <v>0</v>
      </c>
      <c r="C39" s="76">
        <f>C38-B39</f>
        <v>32</v>
      </c>
      <c r="D39" s="77">
        <f>C39/B37</f>
        <v>7.3394495412844041E-2</v>
      </c>
      <c r="E39" s="130"/>
    </row>
    <row r="40" spans="1:14" ht="15" thickTop="1" x14ac:dyDescent="0.3">
      <c r="A40" s="74" t="s">
        <v>998</v>
      </c>
      <c r="B40" s="75">
        <v>3</v>
      </c>
      <c r="C40" s="76">
        <f>C39-B40</f>
        <v>29</v>
      </c>
      <c r="D40" s="77">
        <f>C40/B37</f>
        <v>6.6513761467889912E-2</v>
      </c>
      <c r="E40" s="130"/>
      <c r="G40" s="96"/>
      <c r="H40" s="97"/>
      <c r="I40" s="97"/>
      <c r="J40" s="97"/>
      <c r="K40" s="98"/>
      <c r="L40" s="99"/>
      <c r="M40" s="134"/>
    </row>
    <row r="41" spans="1:14" ht="15" thickBot="1" x14ac:dyDescent="0.35">
      <c r="A41" s="86" t="s">
        <v>16</v>
      </c>
      <c r="B41" s="87">
        <v>7</v>
      </c>
      <c r="C41" s="88">
        <f>C40-B41</f>
        <v>22</v>
      </c>
      <c r="D41" s="77">
        <f>C41/B37</f>
        <v>5.0458715596330278E-2</v>
      </c>
      <c r="E41" s="131"/>
      <c r="G41" s="100"/>
      <c r="K41" s="94"/>
      <c r="L41" s="101"/>
      <c r="M41" s="135"/>
    </row>
    <row r="42" spans="1:14" ht="15" customHeight="1" thickTop="1" x14ac:dyDescent="0.3">
      <c r="A42" s="70" t="s">
        <v>997</v>
      </c>
      <c r="B42" s="71">
        <v>436</v>
      </c>
      <c r="C42" s="72"/>
      <c r="D42" s="73"/>
      <c r="E42" s="129">
        <v>44922</v>
      </c>
      <c r="G42" s="100"/>
      <c r="K42" s="94"/>
      <c r="L42" s="101"/>
      <c r="M42" s="135"/>
    </row>
    <row r="43" spans="1:14" x14ac:dyDescent="0.3">
      <c r="A43" s="74" t="s">
        <v>6</v>
      </c>
      <c r="B43" s="75">
        <v>40</v>
      </c>
      <c r="C43" s="76">
        <v>40</v>
      </c>
      <c r="D43" s="77">
        <f>C43/B42</f>
        <v>9.1743119266055051E-2</v>
      </c>
      <c r="E43" s="130"/>
      <c r="G43" s="100"/>
      <c r="K43" s="94"/>
      <c r="L43" s="101"/>
      <c r="M43" s="135"/>
    </row>
    <row r="44" spans="1:14" x14ac:dyDescent="0.3">
      <c r="A44" s="74" t="s">
        <v>999</v>
      </c>
      <c r="B44" s="75">
        <v>0</v>
      </c>
      <c r="C44" s="76">
        <f>C43-B44</f>
        <v>40</v>
      </c>
      <c r="D44" s="77">
        <f>C44/B42</f>
        <v>9.1743119266055051E-2</v>
      </c>
      <c r="E44" s="130"/>
      <c r="G44" s="100"/>
      <c r="K44" s="94"/>
      <c r="L44" s="101"/>
      <c r="M44" s="135"/>
    </row>
    <row r="45" spans="1:14" ht="15" thickBot="1" x14ac:dyDescent="0.35">
      <c r="A45" s="74" t="s">
        <v>998</v>
      </c>
      <c r="B45" s="75">
        <v>4</v>
      </c>
      <c r="C45" s="76">
        <f>C44-B45</f>
        <v>36</v>
      </c>
      <c r="D45" s="77">
        <f>C45/B42</f>
        <v>8.2568807339449546E-2</v>
      </c>
      <c r="E45" s="130"/>
      <c r="G45" s="102"/>
      <c r="H45" s="103"/>
      <c r="I45" s="103"/>
      <c r="J45" s="103"/>
      <c r="K45" s="103"/>
      <c r="L45" s="104"/>
      <c r="M45" s="136"/>
    </row>
    <row r="46" spans="1:14" ht="15.6" thickTop="1" thickBot="1" x14ac:dyDescent="0.35">
      <c r="A46" s="86" t="s">
        <v>16</v>
      </c>
      <c r="B46" s="87">
        <v>6</v>
      </c>
      <c r="C46" s="88">
        <f>C45-B46</f>
        <v>30</v>
      </c>
      <c r="D46" s="77">
        <f>C46/B42</f>
        <v>6.8807339449541288E-2</v>
      </c>
      <c r="E46" s="131"/>
    </row>
    <row r="47" spans="1:14" ht="15" thickTop="1" x14ac:dyDescent="0.3">
      <c r="A47" s="70" t="s">
        <v>997</v>
      </c>
      <c r="B47" s="71"/>
      <c r="C47" s="72"/>
      <c r="D47" s="73"/>
      <c r="E47" s="129"/>
      <c r="G47" s="39"/>
      <c r="K47" s="94"/>
    </row>
    <row r="48" spans="1:14" x14ac:dyDescent="0.3">
      <c r="A48" s="74" t="s">
        <v>6</v>
      </c>
      <c r="B48" s="75"/>
      <c r="C48" s="76"/>
      <c r="D48" s="77"/>
      <c r="E48" s="130"/>
      <c r="G48" s="39"/>
      <c r="K48" s="94"/>
    </row>
    <row r="49" spans="1:11" x14ac:dyDescent="0.3">
      <c r="A49" s="74" t="s">
        <v>999</v>
      </c>
      <c r="B49" s="75"/>
      <c r="C49" s="76"/>
      <c r="D49" s="77"/>
      <c r="E49" s="130"/>
      <c r="G49" s="39"/>
      <c r="K49" s="94"/>
    </row>
    <row r="50" spans="1:11" x14ac:dyDescent="0.3">
      <c r="A50" s="74" t="s">
        <v>998</v>
      </c>
      <c r="B50" s="75"/>
      <c r="C50" s="76"/>
      <c r="D50" s="77"/>
      <c r="E50" s="130"/>
      <c r="G50" s="39"/>
      <c r="K50" s="94"/>
    </row>
    <row r="51" spans="1:11" ht="15" thickBot="1" x14ac:dyDescent="0.35">
      <c r="A51" s="86" t="s">
        <v>16</v>
      </c>
      <c r="B51" s="87"/>
      <c r="C51" s="88"/>
      <c r="D51" s="77"/>
      <c r="E51" s="131"/>
      <c r="G51" s="39"/>
      <c r="K51" s="94"/>
    </row>
    <row r="52" spans="1:11" ht="15" thickTop="1" x14ac:dyDescent="0.3">
      <c r="A52" s="70" t="s">
        <v>997</v>
      </c>
      <c r="B52" s="71"/>
      <c r="C52" s="72"/>
      <c r="D52" s="73"/>
      <c r="E52" s="129"/>
      <c r="G52" s="39"/>
      <c r="K52" s="94"/>
    </row>
    <row r="53" spans="1:11" x14ac:dyDescent="0.3">
      <c r="A53" s="74" t="s">
        <v>6</v>
      </c>
      <c r="B53" s="75"/>
      <c r="C53" s="76"/>
      <c r="D53" s="77"/>
      <c r="E53" s="130"/>
      <c r="G53" s="39"/>
      <c r="K53" s="94"/>
    </row>
    <row r="54" spans="1:11" x14ac:dyDescent="0.3">
      <c r="A54" s="74" t="s">
        <v>999</v>
      </c>
      <c r="B54" s="75"/>
      <c r="C54" s="76"/>
      <c r="D54" s="77"/>
      <c r="E54" s="130"/>
    </row>
    <row r="55" spans="1:11" x14ac:dyDescent="0.3">
      <c r="A55" s="74" t="s">
        <v>998</v>
      </c>
      <c r="B55" s="75"/>
      <c r="C55" s="76"/>
      <c r="D55" s="77"/>
      <c r="E55" s="130"/>
    </row>
    <row r="56" spans="1:11" ht="15" thickBot="1" x14ac:dyDescent="0.35">
      <c r="A56" s="86" t="s">
        <v>16</v>
      </c>
      <c r="B56" s="87"/>
      <c r="C56" s="88"/>
      <c r="D56" s="89"/>
      <c r="E56" s="131"/>
    </row>
    <row r="57" spans="1:11" ht="15" thickTop="1" x14ac:dyDescent="0.3">
      <c r="A57" s="70" t="s">
        <v>997</v>
      </c>
      <c r="B57" s="71"/>
      <c r="C57" s="72"/>
      <c r="D57" s="73"/>
      <c r="E57" s="129"/>
    </row>
    <row r="58" spans="1:11" x14ac:dyDescent="0.3">
      <c r="A58" s="74" t="s">
        <v>6</v>
      </c>
      <c r="B58" s="75"/>
      <c r="C58" s="76"/>
      <c r="D58" s="77"/>
      <c r="E58" s="130"/>
    </row>
    <row r="59" spans="1:11" x14ac:dyDescent="0.3">
      <c r="A59" s="74" t="s">
        <v>999</v>
      </c>
      <c r="B59" s="75"/>
      <c r="C59" s="76"/>
      <c r="D59" s="77"/>
      <c r="E59" s="130"/>
    </row>
    <row r="60" spans="1:11" x14ac:dyDescent="0.3">
      <c r="A60" s="74" t="s">
        <v>998</v>
      </c>
      <c r="B60" s="75"/>
      <c r="C60" s="76"/>
      <c r="D60" s="77"/>
      <c r="E60" s="130"/>
    </row>
    <row r="61" spans="1:11" ht="15" thickBot="1" x14ac:dyDescent="0.35">
      <c r="A61" s="86" t="s">
        <v>16</v>
      </c>
      <c r="B61" s="87"/>
      <c r="C61" s="88"/>
      <c r="D61" s="89"/>
      <c r="E61" s="131"/>
    </row>
    <row r="62" spans="1:11" ht="15" thickTop="1" x14ac:dyDescent="0.3">
      <c r="A62" s="70" t="s">
        <v>997</v>
      </c>
      <c r="B62" s="71"/>
      <c r="C62" s="72"/>
      <c r="D62" s="73"/>
      <c r="E62" s="129"/>
    </row>
    <row r="63" spans="1:11" x14ac:dyDescent="0.3">
      <c r="A63" s="74" t="s">
        <v>6</v>
      </c>
      <c r="B63" s="75"/>
      <c r="C63" s="76"/>
      <c r="D63" s="77"/>
      <c r="E63" s="130"/>
    </row>
    <row r="64" spans="1:11" x14ac:dyDescent="0.3">
      <c r="A64" s="74" t="s">
        <v>999</v>
      </c>
      <c r="B64" s="75"/>
      <c r="C64" s="76"/>
      <c r="D64" s="77"/>
      <c r="E64" s="130"/>
    </row>
    <row r="65" spans="1:5" x14ac:dyDescent="0.3">
      <c r="A65" s="74" t="s">
        <v>998</v>
      </c>
      <c r="B65" s="75"/>
      <c r="C65" s="76"/>
      <c r="D65" s="77"/>
      <c r="E65" s="130"/>
    </row>
    <row r="66" spans="1:5" ht="15" thickBot="1" x14ac:dyDescent="0.35">
      <c r="A66" s="86" t="s">
        <v>16</v>
      </c>
      <c r="B66" s="87"/>
      <c r="C66" s="88"/>
      <c r="D66" s="89"/>
      <c r="E66" s="131"/>
    </row>
    <row r="67" spans="1:5" ht="15" thickTop="1" x14ac:dyDescent="0.3">
      <c r="A67" s="70" t="s">
        <v>997</v>
      </c>
      <c r="B67" s="71"/>
      <c r="C67" s="72"/>
      <c r="D67" s="73"/>
      <c r="E67" s="129"/>
    </row>
    <row r="68" spans="1:5" x14ac:dyDescent="0.3">
      <c r="A68" s="74" t="s">
        <v>6</v>
      </c>
      <c r="B68" s="75"/>
      <c r="C68" s="76"/>
      <c r="D68" s="77"/>
      <c r="E68" s="130"/>
    </row>
    <row r="69" spans="1:5" x14ac:dyDescent="0.3">
      <c r="A69" s="74" t="s">
        <v>999</v>
      </c>
      <c r="B69" s="75"/>
      <c r="C69" s="76"/>
      <c r="D69" s="77"/>
      <c r="E69" s="130"/>
    </row>
    <row r="70" spans="1:5" x14ac:dyDescent="0.3">
      <c r="A70" s="74" t="s">
        <v>998</v>
      </c>
      <c r="B70" s="75"/>
      <c r="C70" s="76"/>
      <c r="D70" s="77"/>
      <c r="E70" s="130"/>
    </row>
    <row r="71" spans="1:5" ht="15" thickBot="1" x14ac:dyDescent="0.35">
      <c r="A71" s="86" t="s">
        <v>16</v>
      </c>
      <c r="B71" s="87"/>
      <c r="C71" s="88"/>
      <c r="D71" s="89"/>
      <c r="E71" s="131"/>
    </row>
    <row r="72" spans="1:5" ht="15" thickTop="1" x14ac:dyDescent="0.3">
      <c r="A72" s="70" t="s">
        <v>997</v>
      </c>
      <c r="B72" s="71"/>
      <c r="C72" s="72"/>
      <c r="D72" s="73"/>
      <c r="E72" s="129"/>
    </row>
    <row r="73" spans="1:5" x14ac:dyDescent="0.3">
      <c r="A73" s="74" t="s">
        <v>6</v>
      </c>
      <c r="B73" s="75"/>
      <c r="C73" s="76"/>
      <c r="D73" s="77"/>
      <c r="E73" s="130"/>
    </row>
    <row r="74" spans="1:5" x14ac:dyDescent="0.3">
      <c r="A74" s="74" t="s">
        <v>999</v>
      </c>
      <c r="B74" s="75"/>
      <c r="C74" s="76"/>
      <c r="D74" s="77"/>
      <c r="E74" s="130"/>
    </row>
    <row r="75" spans="1:5" x14ac:dyDescent="0.3">
      <c r="A75" s="74" t="s">
        <v>998</v>
      </c>
      <c r="B75" s="75"/>
      <c r="C75" s="76"/>
      <c r="D75" s="77"/>
      <c r="E75" s="130"/>
    </row>
    <row r="76" spans="1:5" ht="15" thickBot="1" x14ac:dyDescent="0.35">
      <c r="A76" s="86" t="s">
        <v>16</v>
      </c>
      <c r="B76" s="87"/>
      <c r="C76" s="88"/>
      <c r="D76" s="89"/>
      <c r="E76" s="131"/>
    </row>
    <row r="77" spans="1:5" ht="15" thickTop="1" x14ac:dyDescent="0.3"/>
  </sheetData>
  <mergeCells count="22">
    <mergeCell ref="F2:F6"/>
    <mergeCell ref="E47:E51"/>
    <mergeCell ref="E52:E56"/>
    <mergeCell ref="E67:E71"/>
    <mergeCell ref="E57:E61"/>
    <mergeCell ref="E17:E2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73" priority="259" operator="containsText" text="Radio">
      <formula>NOT(ISERROR(SEARCH("Radio",I9)))</formula>
    </cfRule>
  </conditionalFormatting>
  <conditionalFormatting sqref="I9">
    <cfRule type="containsText" dxfId="172" priority="251" operator="containsText" text="fija">
      <formula>NOT(ISERROR(SEARCH("fija",I9)))</formula>
    </cfRule>
    <cfRule type="containsText" dxfId="171" priority="252" operator="containsText" text="domo">
      <formula>NOT(ISERROR(SEARCH("domo",I9)))</formula>
    </cfRule>
  </conditionalFormatting>
  <conditionalFormatting sqref="J9">
    <cfRule type="cellIs" dxfId="170" priority="250" operator="equal">
      <formula>"PTP A FO"</formula>
    </cfRule>
  </conditionalFormatting>
  <conditionalFormatting sqref="L20">
    <cfRule type="containsText" dxfId="169" priority="217" operator="containsText" text="Radio">
      <formula>NOT(ISERROR(SEARCH("Radio",L20)))</formula>
    </cfRule>
  </conditionalFormatting>
  <conditionalFormatting sqref="I20:K20">
    <cfRule type="containsText" dxfId="168" priority="207" operator="containsText" text="Radio">
      <formula>NOT(ISERROR(SEARCH("Radio",I20)))</formula>
    </cfRule>
  </conditionalFormatting>
  <conditionalFormatting sqref="I20">
    <cfRule type="containsText" dxfId="167" priority="205" operator="containsText" text="fija">
      <formula>NOT(ISERROR(SEARCH("fija",I20)))</formula>
    </cfRule>
    <cfRule type="containsText" dxfId="166" priority="206" operator="containsText" text="domo">
      <formula>NOT(ISERROR(SEARCH("domo",I20)))</formula>
    </cfRule>
  </conditionalFormatting>
  <conditionalFormatting sqref="J20">
    <cfRule type="cellIs" dxfId="165" priority="204" operator="equal">
      <formula>"PTP A FO"</formula>
    </cfRule>
  </conditionalFormatting>
  <conditionalFormatting sqref="I24:L27 L28">
    <cfRule type="containsText" dxfId="164" priority="179" operator="containsText" text="Radio">
      <formula>NOT(ISERROR(SEARCH("Radio",I24)))</formula>
    </cfRule>
  </conditionalFormatting>
  <conditionalFormatting sqref="I27">
    <cfRule type="containsText" dxfId="163" priority="177" operator="containsText" text="fija">
      <formula>NOT(ISERROR(SEARCH("fija",I27)))</formula>
    </cfRule>
    <cfRule type="containsText" dxfId="162" priority="178" operator="containsText" text="domo">
      <formula>NOT(ISERROR(SEARCH("domo",I27)))</formula>
    </cfRule>
  </conditionalFormatting>
  <conditionalFormatting sqref="J27">
    <cfRule type="cellIs" dxfId="161" priority="176" operator="equal">
      <formula>"PTP A FO"</formula>
    </cfRule>
  </conditionalFormatting>
  <conditionalFormatting sqref="I24">
    <cfRule type="containsText" dxfId="160" priority="174" operator="containsText" text="fija">
      <formula>NOT(ISERROR(SEARCH("fija",I24)))</formula>
    </cfRule>
    <cfRule type="containsText" dxfId="159" priority="175" operator="containsText" text="domo">
      <formula>NOT(ISERROR(SEARCH("domo",I24)))</formula>
    </cfRule>
  </conditionalFormatting>
  <conditionalFormatting sqref="J24">
    <cfRule type="cellIs" dxfId="158" priority="173" operator="equal">
      <formula>"PTP A FO"</formula>
    </cfRule>
  </conditionalFormatting>
  <conditionalFormatting sqref="I25:I26">
    <cfRule type="containsText" dxfId="157" priority="171" operator="containsText" text="fija">
      <formula>NOT(ISERROR(SEARCH("fija",I25)))</formula>
    </cfRule>
    <cfRule type="containsText" dxfId="156" priority="172" operator="containsText" text="domo">
      <formula>NOT(ISERROR(SEARCH("domo",I25)))</formula>
    </cfRule>
  </conditionalFormatting>
  <conditionalFormatting sqref="J25:J26">
    <cfRule type="cellIs" dxfId="155" priority="170" operator="equal">
      <formula>"PTP A FO"</formula>
    </cfRule>
  </conditionalFormatting>
  <conditionalFormatting sqref="I28:K28">
    <cfRule type="containsText" dxfId="154" priority="169" operator="containsText" text="Radio">
      <formula>NOT(ISERROR(SEARCH("Radio",I28)))</formula>
    </cfRule>
  </conditionalFormatting>
  <conditionalFormatting sqref="I28">
    <cfRule type="containsText" dxfId="153" priority="167" operator="containsText" text="fija">
      <formula>NOT(ISERROR(SEARCH("fija",I28)))</formula>
    </cfRule>
    <cfRule type="containsText" dxfId="152" priority="168" operator="containsText" text="domo">
      <formula>NOT(ISERROR(SEARCH("domo",I28)))</formula>
    </cfRule>
  </conditionalFormatting>
  <conditionalFormatting sqref="J28">
    <cfRule type="cellIs" dxfId="151" priority="166" operator="equal">
      <formula>"PTP A FO"</formula>
    </cfRule>
  </conditionalFormatting>
  <conditionalFormatting sqref="I32:L32 I34:L34">
    <cfRule type="containsText" dxfId="150" priority="165" operator="containsText" text="Radio">
      <formula>NOT(ISERROR(SEARCH("Radio",I32)))</formula>
    </cfRule>
  </conditionalFormatting>
  <conditionalFormatting sqref="I32 I34">
    <cfRule type="containsText" dxfId="149" priority="163" operator="containsText" text="fija">
      <formula>NOT(ISERROR(SEARCH("fija",I32)))</formula>
    </cfRule>
    <cfRule type="containsText" dxfId="148" priority="164" operator="containsText" text="domo">
      <formula>NOT(ISERROR(SEARCH("domo",I32)))</formula>
    </cfRule>
  </conditionalFormatting>
  <conditionalFormatting sqref="J32 L34 J34">
    <cfRule type="cellIs" dxfId="147" priority="162" operator="equal">
      <formula>"PTP A FO"</formula>
    </cfRule>
  </conditionalFormatting>
  <conditionalFormatting sqref="I33:L33">
    <cfRule type="containsText" dxfId="146" priority="161" operator="containsText" text="Radio">
      <formula>NOT(ISERROR(SEARCH("Radio",I33)))</formula>
    </cfRule>
  </conditionalFormatting>
  <conditionalFormatting sqref="I33">
    <cfRule type="containsText" dxfId="145" priority="159" operator="containsText" text="fija">
      <formula>NOT(ISERROR(SEARCH("fija",I33)))</formula>
    </cfRule>
    <cfRule type="containsText" dxfId="144" priority="160" operator="containsText" text="domo">
      <formula>NOT(ISERROR(SEARCH("domo",I33)))</formula>
    </cfRule>
  </conditionalFormatting>
  <conditionalFormatting sqref="J33">
    <cfRule type="cellIs" dxfId="143" priority="158" operator="equal">
      <formula>"PTP A FO"</formula>
    </cfRule>
  </conditionalFormatting>
  <conditionalFormatting sqref="L35">
    <cfRule type="containsText" dxfId="142" priority="157" operator="containsText" text="Radio">
      <formula>NOT(ISERROR(SEARCH("Radio",L35)))</formula>
    </cfRule>
  </conditionalFormatting>
  <conditionalFormatting sqref="L35">
    <cfRule type="cellIs" dxfId="141" priority="156" operator="equal">
      <formula>"PTP A FO"</formula>
    </cfRule>
  </conditionalFormatting>
  <conditionalFormatting sqref="I35:K35">
    <cfRule type="containsText" dxfId="140" priority="155" operator="containsText" text="Radio">
      <formula>NOT(ISERROR(SEARCH("Radio",I35)))</formula>
    </cfRule>
  </conditionalFormatting>
  <conditionalFormatting sqref="I35">
    <cfRule type="containsText" dxfId="139" priority="153" operator="containsText" text="fija">
      <formula>NOT(ISERROR(SEARCH("fija",I35)))</formula>
    </cfRule>
    <cfRule type="containsText" dxfId="138" priority="154" operator="containsText" text="domo">
      <formula>NOT(ISERROR(SEARCH("domo",I35)))</formula>
    </cfRule>
  </conditionalFormatting>
  <conditionalFormatting sqref="J35">
    <cfRule type="cellIs" dxfId="137" priority="152" operator="equal">
      <formula>"PTP A FO"</formula>
    </cfRule>
  </conditionalFormatting>
  <conditionalFormatting sqref="I36:L37">
    <cfRule type="containsText" dxfId="136" priority="151" operator="containsText" text="Radio">
      <formula>NOT(ISERROR(SEARCH("Radio",I36)))</formula>
    </cfRule>
  </conditionalFormatting>
  <conditionalFormatting sqref="I36:I37">
    <cfRule type="containsText" dxfId="135" priority="149" operator="containsText" text="fija">
      <formula>NOT(ISERROR(SEARCH("fija",I36)))</formula>
    </cfRule>
    <cfRule type="containsText" dxfId="134" priority="150" operator="containsText" text="domo">
      <formula>NOT(ISERROR(SEARCH("domo",I36)))</formula>
    </cfRule>
  </conditionalFormatting>
  <conditionalFormatting sqref="J36:J37">
    <cfRule type="cellIs" dxfId="133" priority="148" operator="equal">
      <formula>"PTP A FO"</formula>
    </cfRule>
  </conditionalFormatting>
  <conditionalFormatting sqref="I38:L38">
    <cfRule type="containsText" dxfId="132" priority="147" operator="containsText" text="Radio">
      <formula>NOT(ISERROR(SEARCH("Radio",I38)))</formula>
    </cfRule>
  </conditionalFormatting>
  <conditionalFormatting sqref="I38">
    <cfRule type="containsText" dxfId="131" priority="145" operator="containsText" text="fija">
      <formula>NOT(ISERROR(SEARCH("fija",I38)))</formula>
    </cfRule>
    <cfRule type="containsText" dxfId="130" priority="146" operator="containsText" text="domo">
      <formula>NOT(ISERROR(SEARCH("domo",I38)))</formula>
    </cfRule>
  </conditionalFormatting>
  <conditionalFormatting sqref="J38">
    <cfRule type="cellIs" dxfId="129" priority="144" operator="equal">
      <formula>"PTP A FO"</formula>
    </cfRule>
  </conditionalFormatting>
  <conditionalFormatting sqref="I40:L43 L44">
    <cfRule type="containsText" dxfId="128" priority="113" operator="containsText" text="Radio">
      <formula>NOT(ISERROR(SEARCH("Radio",I40)))</formula>
    </cfRule>
  </conditionalFormatting>
  <conditionalFormatting sqref="I43">
    <cfRule type="containsText" dxfId="127" priority="111" operator="containsText" text="fija">
      <formula>NOT(ISERROR(SEARCH("fija",I43)))</formula>
    </cfRule>
    <cfRule type="containsText" dxfId="126" priority="112" operator="containsText" text="domo">
      <formula>NOT(ISERROR(SEARCH("domo",I43)))</formula>
    </cfRule>
  </conditionalFormatting>
  <conditionalFormatting sqref="J43">
    <cfRule type="cellIs" dxfId="125" priority="110" operator="equal">
      <formula>"PTP A FO"</formula>
    </cfRule>
  </conditionalFormatting>
  <conditionalFormatting sqref="I40">
    <cfRule type="containsText" dxfId="124" priority="108" operator="containsText" text="fija">
      <formula>NOT(ISERROR(SEARCH("fija",I40)))</formula>
    </cfRule>
    <cfRule type="containsText" dxfId="123" priority="109" operator="containsText" text="domo">
      <formula>NOT(ISERROR(SEARCH("domo",I40)))</formula>
    </cfRule>
  </conditionalFormatting>
  <conditionalFormatting sqref="J40">
    <cfRule type="cellIs" dxfId="122" priority="107" operator="equal">
      <formula>"PTP A FO"</formula>
    </cfRule>
  </conditionalFormatting>
  <conditionalFormatting sqref="I41:I42">
    <cfRule type="containsText" dxfId="121" priority="105" operator="containsText" text="fija">
      <formula>NOT(ISERROR(SEARCH("fija",I41)))</formula>
    </cfRule>
    <cfRule type="containsText" dxfId="120" priority="106" operator="containsText" text="domo">
      <formula>NOT(ISERROR(SEARCH("domo",I41)))</formula>
    </cfRule>
  </conditionalFormatting>
  <conditionalFormatting sqref="J41:J42">
    <cfRule type="cellIs" dxfId="119" priority="104" operator="equal">
      <formula>"PTP A FO"</formula>
    </cfRule>
  </conditionalFormatting>
  <conditionalFormatting sqref="I44:K44">
    <cfRule type="containsText" dxfId="118" priority="103" operator="containsText" text="Radio">
      <formula>NOT(ISERROR(SEARCH("Radio",I44)))</formula>
    </cfRule>
  </conditionalFormatting>
  <conditionalFormatting sqref="I44">
    <cfRule type="containsText" dxfId="117" priority="101" operator="containsText" text="fija">
      <formula>NOT(ISERROR(SEARCH("fija",I44)))</formula>
    </cfRule>
    <cfRule type="containsText" dxfId="116" priority="102" operator="containsText" text="domo">
      <formula>NOT(ISERROR(SEARCH("domo",I44)))</formula>
    </cfRule>
  </conditionalFormatting>
  <conditionalFormatting sqref="J44">
    <cfRule type="cellIs" dxfId="115" priority="100" operator="equal">
      <formula>"PTP A FO"</formula>
    </cfRule>
  </conditionalFormatting>
  <conditionalFormatting sqref="I47:L49">
    <cfRule type="containsText" dxfId="114" priority="99" operator="containsText" text="Radio">
      <formula>NOT(ISERROR(SEARCH("Radio",I47)))</formula>
    </cfRule>
  </conditionalFormatting>
  <conditionalFormatting sqref="I47">
    <cfRule type="containsText" dxfId="113" priority="97" operator="containsText" text="fija">
      <formula>NOT(ISERROR(SEARCH("fija",I47)))</formula>
    </cfRule>
    <cfRule type="containsText" dxfId="112" priority="98" operator="containsText" text="domo">
      <formula>NOT(ISERROR(SEARCH("domo",I47)))</formula>
    </cfRule>
  </conditionalFormatting>
  <conditionalFormatting sqref="J47">
    <cfRule type="cellIs" dxfId="111" priority="96" operator="equal">
      <formula>"PTP A FO"</formula>
    </cfRule>
  </conditionalFormatting>
  <conditionalFormatting sqref="I48">
    <cfRule type="containsText" dxfId="110" priority="94" operator="containsText" text="fija">
      <formula>NOT(ISERROR(SEARCH("fija",I48)))</formula>
    </cfRule>
    <cfRule type="containsText" dxfId="109" priority="95" operator="containsText" text="domo">
      <formula>NOT(ISERROR(SEARCH("domo",I48)))</formula>
    </cfRule>
  </conditionalFormatting>
  <conditionalFormatting sqref="J48">
    <cfRule type="cellIs" dxfId="108" priority="93" operator="equal">
      <formula>"PTP A FO"</formula>
    </cfRule>
  </conditionalFormatting>
  <conditionalFormatting sqref="I49">
    <cfRule type="containsText" dxfId="107" priority="91" operator="containsText" text="fija">
      <formula>NOT(ISERROR(SEARCH("fija",I49)))</formula>
    </cfRule>
    <cfRule type="containsText" dxfId="106" priority="92" operator="containsText" text="domo">
      <formula>NOT(ISERROR(SEARCH("domo",I49)))</formula>
    </cfRule>
  </conditionalFormatting>
  <conditionalFormatting sqref="J49">
    <cfRule type="cellIs" dxfId="105" priority="90" operator="equal">
      <formula>"PTP A FO"</formula>
    </cfRule>
  </conditionalFormatting>
  <conditionalFormatting sqref="I50:L50">
    <cfRule type="containsText" dxfId="104" priority="89" operator="containsText" text="Radio">
      <formula>NOT(ISERROR(SEARCH("Radio",I50)))</formula>
    </cfRule>
  </conditionalFormatting>
  <conditionalFormatting sqref="I50">
    <cfRule type="containsText" dxfId="103" priority="87" operator="containsText" text="fija">
      <formula>NOT(ISERROR(SEARCH("fija",I50)))</formula>
    </cfRule>
    <cfRule type="containsText" dxfId="102" priority="88" operator="containsText" text="domo">
      <formula>NOT(ISERROR(SEARCH("domo",I50)))</formula>
    </cfRule>
  </conditionalFormatting>
  <conditionalFormatting sqref="J50">
    <cfRule type="cellIs" dxfId="101" priority="86" operator="equal">
      <formula>"PTP A FO"</formula>
    </cfRule>
  </conditionalFormatting>
  <conditionalFormatting sqref="L51">
    <cfRule type="containsText" dxfId="100" priority="85" operator="containsText" text="Radio">
      <formula>NOT(ISERROR(SEARCH("Radio",L51)))</formula>
    </cfRule>
  </conditionalFormatting>
  <conditionalFormatting sqref="L51">
    <cfRule type="cellIs" dxfId="99" priority="84" operator="equal">
      <formula>"PTP A FO"</formula>
    </cfRule>
  </conditionalFormatting>
  <conditionalFormatting sqref="I51:K51">
    <cfRule type="containsText" dxfId="98" priority="83" operator="containsText" text="Radio">
      <formula>NOT(ISERROR(SEARCH("Radio",I51)))</formula>
    </cfRule>
  </conditionalFormatting>
  <conditionalFormatting sqref="I51">
    <cfRule type="containsText" dxfId="97" priority="81" operator="containsText" text="fija">
      <formula>NOT(ISERROR(SEARCH("fija",I51)))</formula>
    </cfRule>
    <cfRule type="containsText" dxfId="96" priority="82" operator="containsText" text="domo">
      <formula>NOT(ISERROR(SEARCH("domo",I51)))</formula>
    </cfRule>
  </conditionalFormatting>
  <conditionalFormatting sqref="J51">
    <cfRule type="cellIs" dxfId="95" priority="80" operator="equal">
      <formula>"PTP A FO"</formula>
    </cfRule>
  </conditionalFormatting>
  <conditionalFormatting sqref="I52:L53">
    <cfRule type="containsText" dxfId="94" priority="79" operator="containsText" text="Radio">
      <formula>NOT(ISERROR(SEARCH("Radio",I52)))</formula>
    </cfRule>
  </conditionalFormatting>
  <conditionalFormatting sqref="I52:I53">
    <cfRule type="containsText" dxfId="93" priority="77" operator="containsText" text="fija">
      <formula>NOT(ISERROR(SEARCH("fija",I52)))</formula>
    </cfRule>
    <cfRule type="containsText" dxfId="92" priority="78" operator="containsText" text="domo">
      <formula>NOT(ISERROR(SEARCH("domo",I52)))</formula>
    </cfRule>
  </conditionalFormatting>
  <conditionalFormatting sqref="J52:J53">
    <cfRule type="cellIs" dxfId="91" priority="76" operator="equal">
      <formula>"PTP A FO"</formula>
    </cfRule>
  </conditionalFormatting>
  <conditionalFormatting sqref="I3:L3">
    <cfRule type="containsText" dxfId="90" priority="75" operator="containsText" text="Radio">
      <formula>NOT(ISERROR(SEARCH("Radio",I3)))</formula>
    </cfRule>
  </conditionalFormatting>
  <conditionalFormatting sqref="I3">
    <cfRule type="containsText" dxfId="89" priority="73" operator="containsText" text="fija">
      <formula>NOT(ISERROR(SEARCH("fija",I3)))</formula>
    </cfRule>
    <cfRule type="containsText" dxfId="88" priority="74" operator="containsText" text="domo">
      <formula>NOT(ISERROR(SEARCH("domo",I3)))</formula>
    </cfRule>
  </conditionalFormatting>
  <conditionalFormatting sqref="J3">
    <cfRule type="cellIs" dxfId="87" priority="72" operator="equal">
      <formula>"PTP A FO"</formula>
    </cfRule>
  </conditionalFormatting>
  <conditionalFormatting sqref="I4:L4">
    <cfRule type="containsText" dxfId="86" priority="71" operator="containsText" text="Radio">
      <formula>NOT(ISERROR(SEARCH("Radio",I4)))</formula>
    </cfRule>
  </conditionalFormatting>
  <conditionalFormatting sqref="I4">
    <cfRule type="containsText" dxfId="85" priority="69" operator="containsText" text="fija">
      <formula>NOT(ISERROR(SEARCH("fija",I4)))</formula>
    </cfRule>
    <cfRule type="containsText" dxfId="84" priority="70" operator="containsText" text="domo">
      <formula>NOT(ISERROR(SEARCH("domo",I4)))</formula>
    </cfRule>
  </conditionalFormatting>
  <conditionalFormatting sqref="J4">
    <cfRule type="cellIs" dxfId="83" priority="68" operator="equal">
      <formula>"PTP A FO"</formula>
    </cfRule>
  </conditionalFormatting>
  <conditionalFormatting sqref="I5:L5">
    <cfRule type="containsText" dxfId="82" priority="67" operator="containsText" text="Radio">
      <formula>NOT(ISERROR(SEARCH("Radio",I5)))</formula>
    </cfRule>
  </conditionalFormatting>
  <conditionalFormatting sqref="I5">
    <cfRule type="containsText" dxfId="81" priority="65" operator="containsText" text="fija">
      <formula>NOT(ISERROR(SEARCH("fija",I5)))</formula>
    </cfRule>
    <cfRule type="containsText" dxfId="80" priority="66" operator="containsText" text="domo">
      <formula>NOT(ISERROR(SEARCH("domo",I5)))</formula>
    </cfRule>
  </conditionalFormatting>
  <conditionalFormatting sqref="J5">
    <cfRule type="cellIs" dxfId="79" priority="64" operator="equal">
      <formula>"PTP A FO"</formula>
    </cfRule>
  </conditionalFormatting>
  <conditionalFormatting sqref="L6">
    <cfRule type="containsText" dxfId="78" priority="63" operator="containsText" text="Radio">
      <formula>NOT(ISERROR(SEARCH("Radio",L6)))</formula>
    </cfRule>
  </conditionalFormatting>
  <conditionalFormatting sqref="L6">
    <cfRule type="cellIs" dxfId="77" priority="62" operator="equal">
      <formula>"PTP A FO"</formula>
    </cfRule>
  </conditionalFormatting>
  <conditionalFormatting sqref="I6:K6">
    <cfRule type="containsText" dxfId="76" priority="61" operator="containsText" text="Radio">
      <formula>NOT(ISERROR(SEARCH("Radio",I6)))</formula>
    </cfRule>
  </conditionalFormatting>
  <conditionalFormatting sqref="I6">
    <cfRule type="containsText" dxfId="75" priority="59" operator="containsText" text="fija">
      <formula>NOT(ISERROR(SEARCH("fija",I6)))</formula>
    </cfRule>
    <cfRule type="containsText" dxfId="74" priority="60" operator="containsText" text="domo">
      <formula>NOT(ISERROR(SEARCH("domo",I6)))</formula>
    </cfRule>
  </conditionalFormatting>
  <conditionalFormatting sqref="J6">
    <cfRule type="cellIs" dxfId="73" priority="58" operator="equal">
      <formula>"PTP A FO"</formula>
    </cfRule>
  </conditionalFormatting>
  <conditionalFormatting sqref="I7:L8">
    <cfRule type="containsText" dxfId="72" priority="57" operator="containsText" text="Radio">
      <formula>NOT(ISERROR(SEARCH("Radio",I7)))</formula>
    </cfRule>
  </conditionalFormatting>
  <conditionalFormatting sqref="I7:I8">
    <cfRule type="containsText" dxfId="71" priority="55" operator="containsText" text="fija">
      <formula>NOT(ISERROR(SEARCH("fija",I7)))</formula>
    </cfRule>
    <cfRule type="containsText" dxfId="70" priority="56" operator="containsText" text="domo">
      <formula>NOT(ISERROR(SEARCH("domo",I7)))</formula>
    </cfRule>
  </conditionalFormatting>
  <conditionalFormatting sqref="J7:J8">
    <cfRule type="cellIs" dxfId="69" priority="54" operator="equal">
      <formula>"PTP A FO"</formula>
    </cfRule>
  </conditionalFormatting>
  <conditionalFormatting sqref="I10:L13 L14">
    <cfRule type="containsText" dxfId="68" priority="31" operator="containsText" text="Radio">
      <formula>NOT(ISERROR(SEARCH("Radio",I10)))</formula>
    </cfRule>
  </conditionalFormatting>
  <conditionalFormatting sqref="I13">
    <cfRule type="containsText" dxfId="67" priority="29" operator="containsText" text="fija">
      <formula>NOT(ISERROR(SEARCH("fija",I13)))</formula>
    </cfRule>
    <cfRule type="containsText" dxfId="66" priority="30" operator="containsText" text="domo">
      <formula>NOT(ISERROR(SEARCH("domo",I13)))</formula>
    </cfRule>
  </conditionalFormatting>
  <conditionalFormatting sqref="J13">
    <cfRule type="cellIs" dxfId="65" priority="28" operator="equal">
      <formula>"PTP A FO"</formula>
    </cfRule>
  </conditionalFormatting>
  <conditionalFormatting sqref="I10">
    <cfRule type="containsText" dxfId="64" priority="26" operator="containsText" text="fija">
      <formula>NOT(ISERROR(SEARCH("fija",I10)))</formula>
    </cfRule>
    <cfRule type="containsText" dxfId="63" priority="27" operator="containsText" text="domo">
      <formula>NOT(ISERROR(SEARCH("domo",I10)))</formula>
    </cfRule>
  </conditionalFormatting>
  <conditionalFormatting sqref="J10">
    <cfRule type="cellIs" dxfId="62" priority="25" operator="equal">
      <formula>"PTP A FO"</formula>
    </cfRule>
  </conditionalFormatting>
  <conditionalFormatting sqref="I11:I12">
    <cfRule type="containsText" dxfId="61" priority="23" operator="containsText" text="fija">
      <formula>NOT(ISERROR(SEARCH("fija",I11)))</formula>
    </cfRule>
    <cfRule type="containsText" dxfId="60" priority="24" operator="containsText" text="domo">
      <formula>NOT(ISERROR(SEARCH("domo",I11)))</formula>
    </cfRule>
  </conditionalFormatting>
  <conditionalFormatting sqref="J11:J12">
    <cfRule type="cellIs" dxfId="59" priority="22" operator="equal">
      <formula>"PTP A FO"</formula>
    </cfRule>
  </conditionalFormatting>
  <conditionalFormatting sqref="I14:K14">
    <cfRule type="containsText" dxfId="58" priority="21" operator="containsText" text="Radio">
      <formula>NOT(ISERROR(SEARCH("Radio",I14)))</formula>
    </cfRule>
  </conditionalFormatting>
  <conditionalFormatting sqref="I14">
    <cfRule type="containsText" dxfId="57" priority="19" operator="containsText" text="fija">
      <formula>NOT(ISERROR(SEARCH("fija",I14)))</formula>
    </cfRule>
    <cfRule type="containsText" dxfId="56" priority="20" operator="containsText" text="domo">
      <formula>NOT(ISERROR(SEARCH("domo",I14)))</formula>
    </cfRule>
  </conditionalFormatting>
  <conditionalFormatting sqref="J14">
    <cfRule type="cellIs" dxfId="55" priority="18" operator="equal">
      <formula>"PTP A FO"</formula>
    </cfRule>
  </conditionalFormatting>
  <conditionalFormatting sqref="I16:L16">
    <cfRule type="containsText" dxfId="54" priority="17" operator="containsText" text="Radio">
      <formula>NOT(ISERROR(SEARCH("Radio",I16)))</formula>
    </cfRule>
  </conditionalFormatting>
  <conditionalFormatting sqref="I16">
    <cfRule type="containsText" dxfId="53" priority="15" operator="containsText" text="fija">
      <formula>NOT(ISERROR(SEARCH("fija",I16)))</formula>
    </cfRule>
    <cfRule type="containsText" dxfId="52" priority="16" operator="containsText" text="domo">
      <formula>NOT(ISERROR(SEARCH("domo",I16)))</formula>
    </cfRule>
  </conditionalFormatting>
  <conditionalFormatting sqref="J16">
    <cfRule type="cellIs" dxfId="51" priority="14" operator="equal">
      <formula>"PTP A FO"</formula>
    </cfRule>
  </conditionalFormatting>
  <conditionalFormatting sqref="I17:L17">
    <cfRule type="containsText" dxfId="50" priority="13" operator="containsText" text="Radio">
      <formula>NOT(ISERROR(SEARCH("Radio",I17)))</formula>
    </cfRule>
  </conditionalFormatting>
  <conditionalFormatting sqref="I17">
    <cfRule type="containsText" dxfId="49" priority="11" operator="containsText" text="fija">
      <formula>NOT(ISERROR(SEARCH("fija",I17)))</formula>
    </cfRule>
    <cfRule type="containsText" dxfId="48" priority="12" operator="containsText" text="domo">
      <formula>NOT(ISERROR(SEARCH("domo",I17)))</formula>
    </cfRule>
  </conditionalFormatting>
  <conditionalFormatting sqref="J17">
    <cfRule type="cellIs" dxfId="47" priority="10" operator="equal">
      <formula>"PTP A FO"</formula>
    </cfRule>
  </conditionalFormatting>
  <conditionalFormatting sqref="L18">
    <cfRule type="containsText" dxfId="46" priority="9" operator="containsText" text="Radio">
      <formula>NOT(ISERROR(SEARCH("Radio",L18)))</formula>
    </cfRule>
  </conditionalFormatting>
  <conditionalFormatting sqref="I18:K18">
    <cfRule type="containsText" dxfId="45" priority="8" operator="containsText" text="Radio">
      <formula>NOT(ISERROR(SEARCH("Radio",I18)))</formula>
    </cfRule>
  </conditionalFormatting>
  <conditionalFormatting sqref="I18">
    <cfRule type="containsText" dxfId="44" priority="6" operator="containsText" text="fija">
      <formula>NOT(ISERROR(SEARCH("fija",I18)))</formula>
    </cfRule>
    <cfRule type="containsText" dxfId="43" priority="7" operator="containsText" text="domo">
      <formula>NOT(ISERROR(SEARCH("domo",I18)))</formula>
    </cfRule>
  </conditionalFormatting>
  <conditionalFormatting sqref="J18">
    <cfRule type="cellIs" dxfId="42" priority="5" operator="equal">
      <formula>"PTP A FO"</formula>
    </cfRule>
  </conditionalFormatting>
  <conditionalFormatting sqref="I19:L19">
    <cfRule type="containsText" dxfId="41" priority="4" operator="containsText" text="Radio">
      <formula>NOT(ISERROR(SEARCH("Radio",I19)))</formula>
    </cfRule>
  </conditionalFormatting>
  <conditionalFormatting sqref="I19">
    <cfRule type="containsText" dxfId="40" priority="2" operator="containsText" text="fija">
      <formula>NOT(ISERROR(SEARCH("fija",I19)))</formula>
    </cfRule>
    <cfRule type="containsText" dxfId="39" priority="3" operator="containsText" text="domo">
      <formula>NOT(ISERROR(SEARCH("domo",I19)))</formula>
    </cfRule>
  </conditionalFormatting>
  <conditionalFormatting sqref="J19">
    <cfRule type="cellIs" dxfId="3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8"/>
  <sheetViews>
    <sheetView workbookViewId="0">
      <selection activeCell="B3" sqref="B3:F7"/>
    </sheetView>
  </sheetViews>
  <sheetFormatPr baseColWidth="10" defaultRowHeight="14.4" x14ac:dyDescent="0.3"/>
  <cols>
    <col min="5" max="5" width="17.6640625" bestFit="1" customWidth="1"/>
  </cols>
  <sheetData>
    <row r="2" spans="2:10" ht="15" thickBot="1" x14ac:dyDescent="0.35"/>
    <row r="3" spans="2:10" ht="15.6" thickTop="1" thickBot="1" x14ac:dyDescent="0.35">
      <c r="B3" s="53"/>
      <c r="C3" s="57" t="s">
        <v>1166</v>
      </c>
      <c r="D3" s="48">
        <v>44922</v>
      </c>
      <c r="H3" s="53"/>
      <c r="I3" s="57" t="s">
        <v>1166</v>
      </c>
      <c r="J3" s="48">
        <v>44922</v>
      </c>
    </row>
    <row r="4" spans="2:10" ht="15" thickTop="1" x14ac:dyDescent="0.3">
      <c r="B4" s="65" t="s">
        <v>1157</v>
      </c>
      <c r="C4" s="54">
        <f>COUNTIFS('RESUMEN TOTAL'!C5:C504,"=BONOMO")</f>
        <v>228</v>
      </c>
      <c r="D4" s="61">
        <v>29</v>
      </c>
      <c r="E4" t="s">
        <v>1309</v>
      </c>
      <c r="F4" t="s">
        <v>1310</v>
      </c>
      <c r="H4" s="65" t="s">
        <v>1157</v>
      </c>
      <c r="I4" s="54">
        <v>228</v>
      </c>
      <c r="J4" s="61">
        <v>20</v>
      </c>
    </row>
    <row r="5" spans="2:10" ht="15" thickBot="1" x14ac:dyDescent="0.35">
      <c r="B5" s="55"/>
      <c r="C5" s="56"/>
      <c r="D5" s="68">
        <v>0.12719298245614036</v>
      </c>
      <c r="H5" s="55"/>
      <c r="I5" s="56"/>
      <c r="J5" s="68">
        <v>8.7999999999999995E-2</v>
      </c>
    </row>
    <row r="6" spans="2:10" ht="15" thickTop="1" x14ac:dyDescent="0.3">
      <c r="B6" s="64" t="s">
        <v>1158</v>
      </c>
      <c r="C6" s="54">
        <f>COUNTIFS('RESUMEN TOTAL'!C5:C504,"=COSEIDI")</f>
        <v>207</v>
      </c>
      <c r="D6" s="63">
        <v>11</v>
      </c>
      <c r="E6" t="s">
        <v>1311</v>
      </c>
      <c r="F6" t="s">
        <v>1312</v>
      </c>
      <c r="H6" s="64" t="s">
        <v>1158</v>
      </c>
      <c r="I6" s="54">
        <v>207</v>
      </c>
      <c r="J6" s="63">
        <v>11</v>
      </c>
    </row>
    <row r="7" spans="2:10" ht="15" thickBot="1" x14ac:dyDescent="0.35">
      <c r="B7" s="55"/>
      <c r="C7" s="56"/>
      <c r="D7" s="67">
        <v>5.3140096618357488E-2</v>
      </c>
      <c r="H7" s="55"/>
      <c r="I7" s="56"/>
      <c r="J7" s="67">
        <v>5.3140096618357488E-2</v>
      </c>
    </row>
    <row r="8" spans="2:10" ht="15" thickTop="1" x14ac:dyDescent="0.3"/>
  </sheetData>
  <conditionalFormatting sqref="D5">
    <cfRule type="cellIs" dxfId="37" priority="7" operator="greaterThan">
      <formula>0.1</formula>
    </cfRule>
    <cfRule type="cellIs" dxfId="36" priority="8" operator="greaterThan">
      <formula>10</formula>
    </cfRule>
  </conditionalFormatting>
  <conditionalFormatting sqref="D7">
    <cfRule type="cellIs" dxfId="35" priority="5" operator="greaterThan">
      <formula>0.1</formula>
    </cfRule>
    <cfRule type="cellIs" dxfId="34" priority="6" operator="greaterThan">
      <formula>0.11</formula>
    </cfRule>
  </conditionalFormatting>
  <conditionalFormatting sqref="J5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J7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29" sqref="F29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979</v>
      </c>
      <c r="E1" t="s">
        <v>622</v>
      </c>
      <c r="F1" t="s">
        <v>621</v>
      </c>
      <c r="G1" s="42" t="s">
        <v>996</v>
      </c>
    </row>
    <row r="2" spans="1:7" x14ac:dyDescent="0.3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2">
        <f t="shared" ref="G2" si="1">E2/F2</f>
        <v>0.31034482758620691</v>
      </c>
    </row>
    <row r="3" spans="1:7" x14ac:dyDescent="0.3">
      <c r="A3" s="18">
        <f>'APAGADOS RADIO'!G3</f>
        <v>44897</v>
      </c>
      <c r="B3">
        <f>'APAGADOS RADIO'!G2+D3</f>
        <v>32</v>
      </c>
      <c r="C3">
        <f>'APAGADOS FIBRA'!G2</f>
        <v>81</v>
      </c>
      <c r="D3">
        <f>'APAGADOS ANTENA'!G2</f>
        <v>11</v>
      </c>
      <c r="E3">
        <f t="shared" ref="E3" si="2">B3+C3</f>
        <v>113</v>
      </c>
      <c r="F3">
        <f>'RESUMEN TOTAL'!B1</f>
        <v>435</v>
      </c>
      <c r="G3" s="42">
        <f t="shared" ref="G3" si="3">E3/F3</f>
        <v>0.25977011494252872</v>
      </c>
    </row>
    <row r="4" spans="1:7" x14ac:dyDescent="0.3">
      <c r="A4" s="18">
        <f>'APAGADOS RADIO'!H3</f>
        <v>44898</v>
      </c>
      <c r="B4">
        <f>'APAGADOS RADIO'!H2+D4</f>
        <v>32</v>
      </c>
      <c r="C4">
        <f>'APAGADOS FIBRA'!H2</f>
        <v>65</v>
      </c>
      <c r="D4">
        <f>'APAGADOS ANTENA'!H2</f>
        <v>9</v>
      </c>
      <c r="E4">
        <f t="shared" ref="E4:E6" si="4">B4+C4</f>
        <v>97</v>
      </c>
      <c r="F4">
        <f>'RESUMEN TOTAL'!B1</f>
        <v>435</v>
      </c>
      <c r="G4" s="42">
        <f t="shared" ref="G4:G6" si="5">E4/F4</f>
        <v>0.22298850574712645</v>
      </c>
    </row>
    <row r="5" spans="1:7" x14ac:dyDescent="0.3">
      <c r="A5" s="18">
        <f>'APAGADOS RADIO'!I3</f>
        <v>44899</v>
      </c>
      <c r="B5">
        <f>'APAGADOS RADIO'!I2+D5</f>
        <v>31</v>
      </c>
      <c r="C5">
        <f>'APAGADOS FIBRA'!I2</f>
        <v>64</v>
      </c>
      <c r="D5">
        <f>'APAGADOS ANTENA'!I2</f>
        <v>11</v>
      </c>
      <c r="E5">
        <f t="shared" si="4"/>
        <v>95</v>
      </c>
      <c r="F5">
        <f>'RESUMEN TOTAL'!B1</f>
        <v>435</v>
      </c>
      <c r="G5" s="42">
        <f t="shared" si="5"/>
        <v>0.21839080459770116</v>
      </c>
    </row>
    <row r="6" spans="1:7" x14ac:dyDescent="0.3">
      <c r="A6" s="18">
        <f>'APAGADOS RADIO'!J3</f>
        <v>44900</v>
      </c>
      <c r="B6">
        <f>'APAGADOS RADIO'!J2+D6</f>
        <v>28</v>
      </c>
      <c r="C6">
        <f>'APAGADOS FIBRA'!J2</f>
        <v>70</v>
      </c>
      <c r="D6">
        <f>'APAGADOS ANTENA'!J2</f>
        <v>12</v>
      </c>
      <c r="E6">
        <f t="shared" si="4"/>
        <v>98</v>
      </c>
      <c r="F6">
        <f>'RESUMEN TOTAL'!B1</f>
        <v>435</v>
      </c>
      <c r="G6" s="42">
        <f t="shared" si="5"/>
        <v>0.22528735632183908</v>
      </c>
    </row>
    <row r="7" spans="1:7" x14ac:dyDescent="0.3">
      <c r="A7" s="18">
        <f>'APAGADOS RADIO'!K3</f>
        <v>44901</v>
      </c>
      <c r="B7">
        <f>'APAGADOS RADIO'!K2+D7</f>
        <v>26</v>
      </c>
      <c r="C7">
        <f>'APAGADOS FIBRA'!K2</f>
        <v>55</v>
      </c>
      <c r="D7">
        <f>'APAGADOS ANTENA'!K2</f>
        <v>11</v>
      </c>
      <c r="E7">
        <f t="shared" ref="E7" si="6">B7+C7</f>
        <v>81</v>
      </c>
      <c r="F7">
        <f>'RESUMEN TOTAL'!B1</f>
        <v>435</v>
      </c>
      <c r="G7" s="42">
        <f t="shared" ref="G7" si="7">E7/F7</f>
        <v>0.18620689655172415</v>
      </c>
    </row>
    <row r="8" spans="1:7" x14ac:dyDescent="0.3">
      <c r="A8" s="18">
        <f>'APAGADOS RADIO'!L3</f>
        <v>44902</v>
      </c>
      <c r="B8">
        <f>'APAGADOS RADIO'!L2+D8</f>
        <v>23</v>
      </c>
      <c r="C8">
        <f>'APAGADOS FIBRA'!L2</f>
        <v>59</v>
      </c>
      <c r="D8">
        <f>'APAGADOS ANTENA'!L2</f>
        <v>11</v>
      </c>
      <c r="E8">
        <f t="shared" ref="E8:E14" si="8">B8+C8</f>
        <v>82</v>
      </c>
      <c r="F8">
        <f>'RESUMEN TOTAL'!B1</f>
        <v>435</v>
      </c>
      <c r="G8" s="42">
        <f t="shared" ref="G8:G14" si="9">E8/F8</f>
        <v>0.18850574712643678</v>
      </c>
    </row>
    <row r="9" spans="1:7" x14ac:dyDescent="0.3">
      <c r="A9" s="18">
        <f>'APAGADOS RADIO'!M3</f>
        <v>44903</v>
      </c>
      <c r="B9">
        <f>'APAGADOS RADIO'!M2+D9</f>
        <v>19</v>
      </c>
      <c r="C9">
        <f>'APAGADOS FIBRA'!M2</f>
        <v>63</v>
      </c>
      <c r="D9">
        <f>'APAGADOS ANTENA'!M2</f>
        <v>8</v>
      </c>
      <c r="E9">
        <f t="shared" si="8"/>
        <v>82</v>
      </c>
      <c r="F9">
        <f>'RESUMEN TOTAL'!B1</f>
        <v>435</v>
      </c>
      <c r="G9" s="42">
        <f t="shared" si="9"/>
        <v>0.18850574712643678</v>
      </c>
    </row>
    <row r="10" spans="1:7" x14ac:dyDescent="0.3">
      <c r="A10" s="18">
        <f>'APAGADOS RADIO'!N3</f>
        <v>44904</v>
      </c>
      <c r="B10">
        <f>'APAGADOS RADIO'!N2+D10</f>
        <v>19</v>
      </c>
      <c r="C10">
        <f>'APAGADOS FIBRA'!N2</f>
        <v>73</v>
      </c>
      <c r="D10">
        <f>'APAGADOS ANTENA'!N2</f>
        <v>9</v>
      </c>
      <c r="E10">
        <f t="shared" si="8"/>
        <v>92</v>
      </c>
      <c r="F10">
        <f>'RESUMEN TOTAL'!B1</f>
        <v>435</v>
      </c>
      <c r="G10" s="42">
        <f t="shared" si="9"/>
        <v>0.21149425287356322</v>
      </c>
    </row>
    <row r="11" spans="1:7" x14ac:dyDescent="0.3">
      <c r="A11" s="18">
        <f>'APAGADOS RADIO'!O3</f>
        <v>44905</v>
      </c>
      <c r="B11">
        <f>'APAGADOS RADIO'!O2+D11</f>
        <v>23</v>
      </c>
      <c r="C11">
        <f>'APAGADOS FIBRA'!O2</f>
        <v>76</v>
      </c>
      <c r="D11">
        <f>'APAGADOS ANTENA'!O2</f>
        <v>9</v>
      </c>
      <c r="E11">
        <f t="shared" si="8"/>
        <v>99</v>
      </c>
      <c r="F11">
        <f>'RESUMEN TOTAL'!B1</f>
        <v>435</v>
      </c>
      <c r="G11" s="42">
        <f t="shared" si="9"/>
        <v>0.22758620689655173</v>
      </c>
    </row>
    <row r="12" spans="1:7" x14ac:dyDescent="0.3">
      <c r="A12" s="18">
        <f>'APAGADOS RADIO'!P3</f>
        <v>44906</v>
      </c>
      <c r="B12">
        <f>'APAGADOS RADIO'!P2+D12</f>
        <v>21</v>
      </c>
      <c r="C12">
        <f>'APAGADOS FIBRA'!P2</f>
        <v>70</v>
      </c>
      <c r="D12">
        <f>'APAGADOS ANTENA'!P2</f>
        <v>9</v>
      </c>
      <c r="E12">
        <f t="shared" si="8"/>
        <v>91</v>
      </c>
      <c r="F12">
        <f>'RESUMEN TOTAL'!B1</f>
        <v>435</v>
      </c>
      <c r="G12" s="42">
        <f t="shared" si="9"/>
        <v>0.20919540229885059</v>
      </c>
    </row>
    <row r="13" spans="1:7" x14ac:dyDescent="0.3">
      <c r="A13" s="18">
        <f>'APAGADOS RADIO'!Q3</f>
        <v>44907</v>
      </c>
      <c r="B13">
        <f>'APAGADOS RADIO'!Q2+D13</f>
        <v>18</v>
      </c>
      <c r="C13">
        <f>'APAGADOS FIBRA'!Q2</f>
        <v>57</v>
      </c>
      <c r="D13">
        <f>'APAGADOS ANTENA'!Q2</f>
        <v>8</v>
      </c>
      <c r="E13">
        <f t="shared" si="8"/>
        <v>75</v>
      </c>
      <c r="F13">
        <f>'RESUMEN TOTAL'!B1</f>
        <v>435</v>
      </c>
      <c r="G13" s="42">
        <f t="shared" si="9"/>
        <v>0.17241379310344829</v>
      </c>
    </row>
    <row r="14" spans="1:7" x14ac:dyDescent="0.3">
      <c r="A14" s="18">
        <f>'APAGADOS RADIO'!R3</f>
        <v>44908</v>
      </c>
      <c r="B14">
        <f>'APAGADOS RADIO'!R2+D14</f>
        <v>17</v>
      </c>
      <c r="C14">
        <f>'APAGADOS FIBRA'!R2</f>
        <v>61</v>
      </c>
      <c r="D14">
        <f>'APAGADOS ANTENA'!R2</f>
        <v>7</v>
      </c>
      <c r="E14">
        <f t="shared" si="8"/>
        <v>78</v>
      </c>
      <c r="F14">
        <f>'RESUMEN TOTAL'!B1</f>
        <v>435</v>
      </c>
      <c r="G14" s="42">
        <f t="shared" si="9"/>
        <v>0.1793103448275862</v>
      </c>
    </row>
    <row r="15" spans="1:7" x14ac:dyDescent="0.3">
      <c r="A15" s="18">
        <f>'APAGADOS RADIO'!S3</f>
        <v>44909</v>
      </c>
      <c r="B15">
        <f>'APAGADOS RADIO'!S2+D15</f>
        <v>19</v>
      </c>
      <c r="C15">
        <f>'APAGADOS FIBRA'!S2</f>
        <v>63</v>
      </c>
      <c r="D15">
        <f>'APAGADOS ANTENA'!S2</f>
        <v>8</v>
      </c>
      <c r="E15">
        <f t="shared" ref="E15:E20" si="10">B15+C15</f>
        <v>82</v>
      </c>
      <c r="F15">
        <f>'RESUMEN TOTAL'!B1</f>
        <v>435</v>
      </c>
      <c r="G15" s="42">
        <f t="shared" ref="G15:G20" si="11">E15/F15</f>
        <v>0.18850574712643678</v>
      </c>
    </row>
    <row r="16" spans="1:7" x14ac:dyDescent="0.3">
      <c r="A16" s="18">
        <f>'APAGADOS RADIO'!T3</f>
        <v>44910</v>
      </c>
      <c r="B16">
        <f>'APAGADOS RADIO'!T2+D16</f>
        <v>23</v>
      </c>
      <c r="C16">
        <f>'APAGADOS FIBRA'!T2</f>
        <v>52</v>
      </c>
      <c r="D16">
        <f>'APAGADOS ANTENA'!T2</f>
        <v>10</v>
      </c>
      <c r="E16">
        <f t="shared" si="10"/>
        <v>75</v>
      </c>
      <c r="F16">
        <f>'RESUMEN TOTAL'!B1</f>
        <v>435</v>
      </c>
      <c r="G16" s="42">
        <f t="shared" si="11"/>
        <v>0.17241379310344829</v>
      </c>
    </row>
    <row r="17" spans="1:7" x14ac:dyDescent="0.3">
      <c r="A17" s="18">
        <f>'APAGADOS RADIO'!U3</f>
        <v>44911</v>
      </c>
      <c r="B17">
        <f>'APAGADOS RADIO'!U2+D17</f>
        <v>15</v>
      </c>
      <c r="C17">
        <f>'APAGADOS FIBRA'!U2</f>
        <v>36</v>
      </c>
      <c r="D17">
        <f>'APAGADOS ANTENA'!U2</f>
        <v>3</v>
      </c>
      <c r="E17">
        <f t="shared" si="10"/>
        <v>51</v>
      </c>
      <c r="F17">
        <f>'RESUMEN TOTAL'!B1</f>
        <v>435</v>
      </c>
      <c r="G17" s="42">
        <f t="shared" si="11"/>
        <v>0.11724137931034483</v>
      </c>
    </row>
    <row r="18" spans="1:7" x14ac:dyDescent="0.3">
      <c r="A18" s="18">
        <f>'APAGADOS RADIO'!V3</f>
        <v>44912</v>
      </c>
      <c r="B18">
        <f>'APAGADOS RADIO'!V2+D18</f>
        <v>18</v>
      </c>
      <c r="C18">
        <f>'APAGADOS FIBRA'!V2</f>
        <v>63</v>
      </c>
      <c r="D18">
        <f>'APAGADOS ANTENA'!V2</f>
        <v>2</v>
      </c>
      <c r="E18">
        <f t="shared" si="10"/>
        <v>81</v>
      </c>
      <c r="F18">
        <f>'RESUMEN TOTAL'!B1</f>
        <v>435</v>
      </c>
      <c r="G18" s="42">
        <f t="shared" si="11"/>
        <v>0.18620689655172415</v>
      </c>
    </row>
    <row r="19" spans="1:7" x14ac:dyDescent="0.3">
      <c r="A19" s="18">
        <f>'APAGADOS RADIO'!W3</f>
        <v>44913</v>
      </c>
      <c r="B19">
        <f>'APAGADOS RADIO'!W2+D19</f>
        <v>12</v>
      </c>
      <c r="C19">
        <f>'APAGADOS FIBRA'!W2</f>
        <v>33</v>
      </c>
      <c r="D19">
        <f>'APAGADOS ANTENA'!W2</f>
        <v>3</v>
      </c>
      <c r="E19">
        <f t="shared" si="10"/>
        <v>45</v>
      </c>
      <c r="F19">
        <f>'RESUMEN TOTAL'!B1</f>
        <v>435</v>
      </c>
      <c r="G19" s="42">
        <f t="shared" si="11"/>
        <v>0.10344827586206896</v>
      </c>
    </row>
    <row r="20" spans="1:7" x14ac:dyDescent="0.3">
      <c r="A20" s="18">
        <f>'APAGADOS RADIO'!X3</f>
        <v>44914</v>
      </c>
      <c r="B20">
        <f>'APAGADOS RADIO'!X2+D20</f>
        <v>11</v>
      </c>
      <c r="C20">
        <f>'APAGADOS FIBRA'!X2</f>
        <v>27</v>
      </c>
      <c r="D20">
        <f>'APAGADOS ANTENA'!X2</f>
        <v>2</v>
      </c>
      <c r="E20">
        <f t="shared" si="10"/>
        <v>38</v>
      </c>
      <c r="F20">
        <f>'RESUMEN TOTAL'!B1</f>
        <v>435</v>
      </c>
      <c r="G20" s="42">
        <f t="shared" si="11"/>
        <v>8.7356321839080459E-2</v>
      </c>
    </row>
    <row r="21" spans="1:7" x14ac:dyDescent="0.3">
      <c r="A21" s="18">
        <f>'APAGADOS RADIO'!Y3</f>
        <v>44915</v>
      </c>
      <c r="B21">
        <f>'APAGADOS RADIO'!Y2+D21</f>
        <v>8</v>
      </c>
      <c r="C21">
        <f>'APAGADOS FIBRA'!Y2</f>
        <v>29</v>
      </c>
      <c r="D21">
        <f>'APAGADOS ANTENA'!Y2</f>
        <v>2</v>
      </c>
      <c r="E21">
        <f t="shared" ref="E21:E22" si="12">B21+C21</f>
        <v>37</v>
      </c>
      <c r="F21">
        <f>'RESUMEN TOTAL'!B1</f>
        <v>435</v>
      </c>
      <c r="G21" s="42">
        <f t="shared" ref="G21:G22" si="13">E21/F21</f>
        <v>8.5057471264367815E-2</v>
      </c>
    </row>
    <row r="22" spans="1:7" x14ac:dyDescent="0.3">
      <c r="A22" s="18">
        <f>'APAGADOS RADIO'!Z3</f>
        <v>44916</v>
      </c>
      <c r="B22">
        <f>'APAGADOS RADIO'!Z2+D22</f>
        <v>4</v>
      </c>
      <c r="C22">
        <f>'APAGADOS FIBRA'!Z2</f>
        <v>32</v>
      </c>
      <c r="D22">
        <f>'APAGADOS ANTENA'!Z2</f>
        <v>1</v>
      </c>
      <c r="E22">
        <f t="shared" si="12"/>
        <v>36</v>
      </c>
      <c r="F22">
        <f>'RESUMEN TOTAL'!B1</f>
        <v>435</v>
      </c>
      <c r="G22" s="42">
        <f t="shared" si="13"/>
        <v>8.2758620689655171E-2</v>
      </c>
    </row>
    <row r="23" spans="1:7" x14ac:dyDescent="0.3">
      <c r="A23" s="18">
        <f>'APAGADOS RADIO'!AA3</f>
        <v>44917</v>
      </c>
      <c r="B23">
        <f>'APAGADOS RADIO'!AA2+D23</f>
        <v>7</v>
      </c>
      <c r="C23">
        <f>'APAGADOS FIBRA'!AA2</f>
        <v>26</v>
      </c>
      <c r="D23">
        <f>'APAGADOS ANTENA'!AA2</f>
        <v>1</v>
      </c>
      <c r="E23">
        <f t="shared" ref="E23:E27" si="14">B23+C23</f>
        <v>33</v>
      </c>
      <c r="F23">
        <f>'RESUMEN TOTAL'!B1</f>
        <v>435</v>
      </c>
      <c r="G23" s="42">
        <f t="shared" ref="G23:G27" si="15">E23/F23</f>
        <v>7.586206896551724E-2</v>
      </c>
    </row>
    <row r="24" spans="1:7" x14ac:dyDescent="0.3">
      <c r="A24" s="18">
        <f>'APAGADOS RADIO'!AB3</f>
        <v>44918</v>
      </c>
      <c r="B24">
        <f>'APAGADOS RADIO'!AB2+D24</f>
        <v>7</v>
      </c>
      <c r="C24">
        <f>'APAGADOS FIBRA'!AB2</f>
        <v>23</v>
      </c>
      <c r="D24">
        <f>'APAGADOS ANTENA'!AB2</f>
        <v>2</v>
      </c>
      <c r="E24">
        <f t="shared" si="14"/>
        <v>30</v>
      </c>
      <c r="F24">
        <f>'RESUMEN TOTAL'!B1</f>
        <v>435</v>
      </c>
      <c r="G24" s="42">
        <f t="shared" si="15"/>
        <v>6.8965517241379309E-2</v>
      </c>
    </row>
    <row r="25" spans="1:7" x14ac:dyDescent="0.3">
      <c r="A25" s="18">
        <f>'APAGADOS RADIO'!AC3</f>
        <v>44919</v>
      </c>
      <c r="B25">
        <f>'APAGADOS RADIO'!AC2+D25</f>
        <v>13</v>
      </c>
      <c r="C25">
        <f>'APAGADOS FIBRA'!AC2</f>
        <v>20</v>
      </c>
      <c r="D25">
        <f>'APAGADOS ANTENA'!AC2</f>
        <v>2</v>
      </c>
      <c r="E25">
        <f t="shared" si="14"/>
        <v>33</v>
      </c>
      <c r="F25">
        <f>'RESUMEN TOTAL'!B1</f>
        <v>435</v>
      </c>
      <c r="G25" s="42">
        <f t="shared" si="15"/>
        <v>7.586206896551724E-2</v>
      </c>
    </row>
    <row r="26" spans="1:7" x14ac:dyDescent="0.3">
      <c r="A26" s="18">
        <f>'APAGADOS RADIO'!AD3</f>
        <v>44920</v>
      </c>
      <c r="B26">
        <f>'APAGADOS RADIO'!AD2+D26</f>
        <v>8</v>
      </c>
      <c r="C26">
        <f>'APAGADOS FIBRA'!AD2</f>
        <v>18</v>
      </c>
      <c r="D26">
        <f>'APAGADOS ANTENA'!AD2</f>
        <v>0</v>
      </c>
      <c r="E26">
        <f t="shared" si="14"/>
        <v>26</v>
      </c>
      <c r="F26">
        <f>'RESUMEN TOTAL'!B1</f>
        <v>435</v>
      </c>
      <c r="G26" s="42">
        <f t="shared" si="15"/>
        <v>5.9770114942528735E-2</v>
      </c>
    </row>
    <row r="27" spans="1:7" x14ac:dyDescent="0.3">
      <c r="A27" s="18">
        <f>'APAGADOS RADIO'!AE3</f>
        <v>44921</v>
      </c>
      <c r="B27">
        <f>'APAGADOS RADIO'!AE2+D27</f>
        <v>9</v>
      </c>
      <c r="C27">
        <f>'APAGADOS FIBRA'!AE2</f>
        <v>23</v>
      </c>
      <c r="D27">
        <f>'APAGADOS ANTENA'!AE2</f>
        <v>2</v>
      </c>
      <c r="E27">
        <f t="shared" si="14"/>
        <v>32</v>
      </c>
      <c r="F27">
        <f>'RESUMEN TOTAL'!B1</f>
        <v>435</v>
      </c>
      <c r="G27" s="42">
        <f t="shared" si="15"/>
        <v>7.3563218390804597E-2</v>
      </c>
    </row>
    <row r="28" spans="1:7" x14ac:dyDescent="0.3">
      <c r="A28" s="18">
        <f>'APAGADOS RADIO'!AF3</f>
        <v>44922</v>
      </c>
      <c r="B28">
        <f>'APAGADOS RADIO'!AF2+D28</f>
        <v>8</v>
      </c>
      <c r="C28">
        <f>'APAGADOS FIBRA'!AF2</f>
        <v>32</v>
      </c>
      <c r="D28">
        <f>'APAGADOS ANTENA'!AF2</f>
        <v>2</v>
      </c>
      <c r="E28">
        <f t="shared" ref="E28" si="16">B28+C28</f>
        <v>40</v>
      </c>
      <c r="F28">
        <f>'RESUMEN TOTAL'!B1</f>
        <v>435</v>
      </c>
      <c r="G28" s="42">
        <f t="shared" ref="G28" si="17">E28/F28</f>
        <v>9.1954022988505746E-2</v>
      </c>
    </row>
    <row r="29" spans="1:7" x14ac:dyDescent="0.3">
      <c r="A29" s="18">
        <f>'APAGADOS RADIO'!AG3</f>
        <v>44923</v>
      </c>
    </row>
    <row r="30" spans="1:7" x14ac:dyDescent="0.3">
      <c r="A30" s="18">
        <f>'APAGADOS RADIO'!AH3</f>
        <v>44924</v>
      </c>
    </row>
    <row r="31" spans="1:7" x14ac:dyDescent="0.3">
      <c r="A31" s="18">
        <f>'APAGADOS RADIO'!AI3</f>
        <v>44925</v>
      </c>
    </row>
    <row r="32" spans="1:7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L1" workbookViewId="0">
      <selection activeCell="AF2" sqref="AF2:AF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6" ht="15.6" thickTop="1" thickBot="1" x14ac:dyDescent="0.35">
      <c r="A1" s="53"/>
      <c r="B1" s="57" t="s">
        <v>1166</v>
      </c>
    </row>
    <row r="2" spans="1:36" ht="15.6" thickTop="1" thickBot="1" x14ac:dyDescent="0.35">
      <c r="A2" s="65" t="s">
        <v>1157</v>
      </c>
      <c r="B2" s="54">
        <f>COUNTIFS('RESUMEN TOTAL'!C5:C503,"=BONOMO")</f>
        <v>228</v>
      </c>
      <c r="F2" s="48">
        <v>44896</v>
      </c>
      <c r="G2" s="48">
        <v>44897</v>
      </c>
      <c r="H2" s="48">
        <v>44898</v>
      </c>
      <c r="I2" s="48">
        <v>44899</v>
      </c>
      <c r="J2" s="48">
        <v>44900</v>
      </c>
      <c r="K2" s="48">
        <v>44901</v>
      </c>
      <c r="L2" s="48">
        <v>44902</v>
      </c>
      <c r="M2" s="48">
        <v>44903</v>
      </c>
      <c r="N2" s="48">
        <v>44904</v>
      </c>
      <c r="O2" s="48">
        <v>44905</v>
      </c>
      <c r="P2" s="48">
        <v>44906</v>
      </c>
      <c r="Q2" s="48">
        <v>44907</v>
      </c>
      <c r="R2" s="48">
        <v>44908</v>
      </c>
      <c r="S2" s="48">
        <v>44909</v>
      </c>
      <c r="T2" s="48">
        <v>44910</v>
      </c>
      <c r="U2" s="48">
        <v>44911</v>
      </c>
      <c r="V2" s="48">
        <v>44912</v>
      </c>
      <c r="W2" s="48">
        <v>44913</v>
      </c>
      <c r="X2" s="48">
        <v>44914</v>
      </c>
      <c r="Y2" s="48">
        <v>44915</v>
      </c>
      <c r="Z2" s="48">
        <v>44916</v>
      </c>
      <c r="AA2" s="48">
        <v>44917</v>
      </c>
      <c r="AB2" s="48">
        <v>44918</v>
      </c>
      <c r="AC2" s="48">
        <v>44919</v>
      </c>
      <c r="AD2" s="48">
        <v>44920</v>
      </c>
      <c r="AE2" s="48">
        <v>44921</v>
      </c>
      <c r="AF2" s="48">
        <v>44922</v>
      </c>
      <c r="AG2" s="48">
        <v>44923</v>
      </c>
      <c r="AH2" s="48">
        <v>44924</v>
      </c>
      <c r="AI2" s="48">
        <v>44925</v>
      </c>
      <c r="AJ2" s="48">
        <v>44926</v>
      </c>
    </row>
    <row r="3" spans="1:36" ht="15.6" thickTop="1" thickBot="1" x14ac:dyDescent="0.35">
      <c r="A3" s="55"/>
      <c r="B3" s="56"/>
      <c r="D3" s="51" t="s">
        <v>1157</v>
      </c>
      <c r="E3" s="58" t="s">
        <v>1167</v>
      </c>
      <c r="F3" s="59">
        <f>COUNTIFS('RESUMEN TOTAL'!C7:C504, "=BONOMO",'RESUMEN TOTAL'!K7:K504,"=APAGADO")</f>
        <v>69</v>
      </c>
      <c r="G3" s="60">
        <f>COUNTIFS('RESUMEN TOTAL'!C7:C504, "=BONOMO",'RESUMEN TOTAL'!L7:L504,"=APAGADO")</f>
        <v>72</v>
      </c>
      <c r="H3" s="60">
        <f>COUNTIFS('RESUMEN TOTAL'!C7:C504, "=BONOMO",'RESUMEN TOTAL'!M7:M504,"=APAGADO")</f>
        <v>59</v>
      </c>
      <c r="I3" s="60">
        <f>COUNTIFS('RESUMEN TOTAL'!C7:C504, "=BONOMO",'RESUMEN TOTAL'!N7:N504,"=APAGADO")</f>
        <v>56</v>
      </c>
      <c r="J3" s="60">
        <f>COUNTIFS('RESUMEN TOTAL'!C7:C504, "=BONOMO",'RESUMEN TOTAL'!O7:O504,"=APAGADO")</f>
        <v>63</v>
      </c>
      <c r="K3" s="60">
        <f>COUNTIFS('RESUMEN TOTAL'!C7:C504, "=BONOMO",'RESUMEN TOTAL'!P7:P504,"=APAGADO")</f>
        <v>64</v>
      </c>
      <c r="L3" s="60">
        <f>COUNTIFS('RESUMEN TOTAL'!C7:C504, "=BONOMO",'RESUMEN TOTAL'!Q7:Q504,"=APAGADO")</f>
        <v>65</v>
      </c>
      <c r="M3" s="60">
        <f>COUNTIFS('RESUMEN TOTAL'!C7:C504, "=BONOMO",'RESUMEN TOTAL'!R7:R504,"=APAGADO")</f>
        <v>64</v>
      </c>
      <c r="N3" s="60">
        <f>COUNTIFS('RESUMEN TOTAL'!C7:C504, "=BONOMO",'RESUMEN TOTAL'!S7:S504,"=APAGADO")</f>
        <v>70</v>
      </c>
      <c r="O3" s="60">
        <f>COUNTIFS('RESUMEN TOTAL'!C7:C504, "=BONOMO",'RESUMEN TOTAL'!T7:T504,"=APAGADO")</f>
        <v>73</v>
      </c>
      <c r="P3" s="61">
        <f>COUNTIFS('RESUMEN TOTAL'!C7:C504, "=BONOMO",'RESUMEN TOTAL'!U7:U504,"=APAGADO")</f>
        <v>66</v>
      </c>
      <c r="Q3" s="61">
        <f>COUNTIFS('RESUMEN TOTAL'!C7:C504, "=BONOMO",'RESUMEN TOTAL'!V7:V504,"=APAGADO")</f>
        <v>56</v>
      </c>
      <c r="R3" s="61">
        <f>COUNTIFS('RESUMEN TOTAL'!C7:C504, "=BONOMO",'RESUMEN TOTAL'!W7:W504,"=APAGADO")</f>
        <v>58</v>
      </c>
      <c r="S3" s="61">
        <f>COUNTIFS('RESUMEN TOTAL'!C7:C504, "=BONOMO",'RESUMEN TOTAL'!X7:X504,"=APAGADO")</f>
        <v>61</v>
      </c>
      <c r="T3" s="61">
        <f>COUNTIFS('RESUMEN TOTAL'!C7:C504, "=BONOMO",'RESUMEN TOTAL'!Y7:Y504,"=APAGADO")</f>
        <v>46</v>
      </c>
      <c r="U3" s="61">
        <f>COUNTIFS('RESUMEN TOTAL'!C7:C504, "=BONOMO",'RESUMEN TOTAL'!Z7:Z504,"=APAGADO")</f>
        <v>27</v>
      </c>
      <c r="V3" s="61">
        <f>COUNTIFS('RESUMEN TOTAL'!C7:C504, "=BONOMO",'RESUMEN TOTAL'!AA7:AA504,"=APAGADO")</f>
        <v>32</v>
      </c>
      <c r="W3" s="61">
        <f>COUNTIFS('RESUMEN TOTAL'!C7:C504, "=BONOMO",'RESUMEN TOTAL'!AB7:AB504,"=APAGADO")</f>
        <v>30</v>
      </c>
      <c r="X3" s="61">
        <f>COUNTIFS('RESUMEN TOTAL'!C7:C504, "=BONOMO",'RESUMEN TOTAL'!AC7:AC504,"=APAGADO")</f>
        <v>23</v>
      </c>
      <c r="Y3" s="61">
        <f>COUNTIFS('RESUMEN TOTAL'!C7:C504, "=BONOMO",'RESUMEN TOTAL'!AD7:AD504,"=APAGADO")</f>
        <v>23</v>
      </c>
      <c r="Z3" s="61">
        <f>COUNTIFS('RESUMEN TOTAL'!C7:C504, "=BONOMO",'RESUMEN TOTAL'!AE7:AE504,"=APAGADO")</f>
        <v>20</v>
      </c>
      <c r="AA3" s="61">
        <f>COUNTIFS('RESUMEN TOTAL'!C7:C504, "=BONOMO",'RESUMEN TOTAL'!AF7:AF504,"=APAGADO")</f>
        <v>21</v>
      </c>
      <c r="AB3" s="61">
        <f>COUNTIFS('RESUMEN TOTAL'!C7:C504, "=BONOMO",'RESUMEN TOTAL'!AG7:AG504,"=APAGADO")</f>
        <v>26</v>
      </c>
      <c r="AC3" s="61">
        <f>COUNTIFS('RESUMEN TOTAL'!C7:C504, "=BONOMO",'RESUMEN TOTAL'!AH7:AH504,"=APAGADO")</f>
        <v>27</v>
      </c>
      <c r="AD3" s="61">
        <f>COUNTIFS('RESUMEN TOTAL'!C7:C504, "=BONOMO",'RESUMEN TOTAL'!AI7:AI504,"=APAGADO")</f>
        <v>23</v>
      </c>
      <c r="AE3" s="61">
        <f>COUNTIFS('RESUMEN TOTAL'!C7:C504, "=BONOMO",'RESUMEN TOTAL'!AJ7:AJ504,"=APAGADO")</f>
        <v>28</v>
      </c>
      <c r="AF3" s="61">
        <f>COUNTIFS('RESUMEN TOTAL'!C7:C504, "=BONOMO",'RESUMEN TOTAL'!AK7:AK504,"=APAGADO")</f>
        <v>29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5.6" thickTop="1" thickBot="1" x14ac:dyDescent="0.35">
      <c r="A4" s="64" t="s">
        <v>1158</v>
      </c>
      <c r="B4" s="54">
        <f>COUNTIFS('RESUMEN TOTAL'!C5:C503,"=COSEIDI")</f>
        <v>207</v>
      </c>
      <c r="D4" s="52"/>
      <c r="E4" s="50" t="s">
        <v>1169</v>
      </c>
      <c r="F4" s="66">
        <f t="shared" ref="F4:AI4" si="0">F3/BONOMOcam</f>
        <v>0.30263157894736842</v>
      </c>
      <c r="G4" s="67">
        <f t="shared" si="0"/>
        <v>0.31578947368421051</v>
      </c>
      <c r="H4" s="67">
        <f t="shared" si="0"/>
        <v>0.25877192982456143</v>
      </c>
      <c r="I4" s="67">
        <f t="shared" si="0"/>
        <v>0.24561403508771928</v>
      </c>
      <c r="J4" s="67">
        <f t="shared" si="0"/>
        <v>0.27631578947368424</v>
      </c>
      <c r="K4" s="67">
        <f t="shared" ref="K4" si="1">K3/BONOMOcam</f>
        <v>0.2807017543859649</v>
      </c>
      <c r="L4" s="67">
        <f t="shared" si="0"/>
        <v>0.28508771929824561</v>
      </c>
      <c r="M4" s="67">
        <f t="shared" ref="M4" si="2">M3/BONOMOcam</f>
        <v>0.2807017543859649</v>
      </c>
      <c r="N4" s="67">
        <f t="shared" si="0"/>
        <v>0.30701754385964913</v>
      </c>
      <c r="O4" s="67">
        <f t="shared" si="0"/>
        <v>0.32017543859649122</v>
      </c>
      <c r="P4" s="68">
        <f t="shared" si="0"/>
        <v>0.28947368421052633</v>
      </c>
      <c r="Q4" s="68">
        <f t="shared" ref="Q4" si="3">Q3/BONOMOcam</f>
        <v>0.24561403508771928</v>
      </c>
      <c r="R4" s="68">
        <f t="shared" si="0"/>
        <v>0.25438596491228072</v>
      </c>
      <c r="S4" s="68">
        <f t="shared" si="0"/>
        <v>0.26754385964912281</v>
      </c>
      <c r="T4" s="68">
        <f t="shared" si="0"/>
        <v>0.20175438596491227</v>
      </c>
      <c r="U4" s="68">
        <f t="shared" si="0"/>
        <v>0.11842105263157894</v>
      </c>
      <c r="V4" s="68">
        <f t="shared" ref="V4" si="4">V3/BONOMOcam</f>
        <v>0.14035087719298245</v>
      </c>
      <c r="W4" s="68">
        <f t="shared" si="0"/>
        <v>0.13157894736842105</v>
      </c>
      <c r="X4" s="68">
        <f t="shared" si="0"/>
        <v>0.10087719298245613</v>
      </c>
      <c r="Y4" s="68">
        <f t="shared" ref="Y4" si="5">Y3/BONOMOcam</f>
        <v>0.10087719298245613</v>
      </c>
      <c r="Z4" s="68">
        <f t="shared" si="0"/>
        <v>8.771929824561403E-2</v>
      </c>
      <c r="AA4" s="68">
        <f t="shared" si="0"/>
        <v>9.2105263157894732E-2</v>
      </c>
      <c r="AB4" s="68">
        <f t="shared" si="0"/>
        <v>0.11403508771929824</v>
      </c>
      <c r="AC4" s="68">
        <f t="shared" si="0"/>
        <v>0.11842105263157894</v>
      </c>
      <c r="AD4" s="68">
        <f t="shared" si="0"/>
        <v>0.10087719298245613</v>
      </c>
      <c r="AE4" s="68">
        <f t="shared" si="0"/>
        <v>0.12280701754385964</v>
      </c>
      <c r="AF4" s="68">
        <f t="shared" si="0"/>
        <v>0.12719298245614036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6">AJ3/BONOMOcam</f>
        <v>0</v>
      </c>
    </row>
    <row r="5" spans="1:36" ht="15.6" thickTop="1" thickBot="1" x14ac:dyDescent="0.35">
      <c r="A5" s="55"/>
      <c r="B5" s="56"/>
      <c r="D5" s="51" t="s">
        <v>1158</v>
      </c>
      <c r="E5" s="62" t="s">
        <v>1168</v>
      </c>
      <c r="F5" s="63">
        <f>COUNTIFS('RESUMEN TOTAL'!C10:C424, "=COSEIDI",'RESUMEN TOTAL'!K10:K424,"=APAGADO")</f>
        <v>64</v>
      </c>
      <c r="G5" s="63">
        <f>COUNTIFS('RESUMEN TOTAL'!C10:C424, "=COSEIDI",'RESUMEN TOTAL'!L10:L424,"=APAGADO")</f>
        <v>39</v>
      </c>
      <c r="H5" s="63">
        <f>COUNTIFS('RESUMEN TOTAL'!C10:C424, "=COSEIDI",'RESUMEN TOTAL'!M10:M424,"=APAGADO")</f>
        <v>35</v>
      </c>
      <c r="I5" s="63">
        <f>COUNTIFS('RESUMEN TOTAL'!C10:C424, "=COSEIDI",'RESUMEN TOTAL'!N10:N424,"=APAGADO")</f>
        <v>36</v>
      </c>
      <c r="J5" s="63">
        <f>COUNTIFS('RESUMEN TOTAL'!C10:C424, "=COSEIDI",'RESUMEN TOTAL'!O10:O424,"=APAGADO")</f>
        <v>33</v>
      </c>
      <c r="K5" s="63">
        <f>COUNTIFS('RESUMEN TOTAL'!C10:C424, "=COSEIDI",'RESUMEN TOTAL'!P10:P424,"=APAGADO")</f>
        <v>14</v>
      </c>
      <c r="L5" s="63">
        <f>COUNTIFS('RESUMEN TOTAL'!C10:C424, "=COSEIDI",'RESUMEN TOTAL'!Q10:Q424,"=APAGADO")</f>
        <v>13</v>
      </c>
      <c r="M5" s="63">
        <f>COUNTIFS('RESUMEN TOTAL'!C10:C424, "=COSEIDI",'RESUMEN TOTAL'!R10:R424,"=APAGADO")</f>
        <v>15</v>
      </c>
      <c r="N5" s="63">
        <f>COUNTIFS('RESUMEN TOTAL'!C10:C424, "=COSEIDI",'RESUMEN TOTAL'!S10:S424,"=APAGADO")</f>
        <v>19</v>
      </c>
      <c r="O5" s="63">
        <f>COUNTIFS('RESUMEN TOTAL'!C10:C424, "=COSEIDI",'RESUMEN TOTAL'!T10:T424,"=APAGADO")</f>
        <v>23</v>
      </c>
      <c r="P5" s="63">
        <f>COUNTIFS('RESUMEN TOTAL'!C10:C424, "=COSEIDI",'RESUMEN TOTAL'!U10:U424,"=APAGADO")</f>
        <v>22</v>
      </c>
      <c r="Q5" s="63">
        <f>COUNTIFS('RESUMEN TOTAL'!C10:C424, "=COSEIDI",'RESUMEN TOTAL'!V10:V424,"=APAGADO")</f>
        <v>17</v>
      </c>
      <c r="R5" s="63">
        <f>COUNTIFS('RESUMEN TOTAL'!C10:C424, "=COSEIDI",'RESUMEN TOTAL'!W10:W424,"=APAGADO")</f>
        <v>17</v>
      </c>
      <c r="S5" s="63">
        <f>COUNTIFS('RESUMEN TOTAL'!C10:C424, "=COSEIDI",'RESUMEN TOTAL'!X10:X424,"=APAGADO")</f>
        <v>18</v>
      </c>
      <c r="T5" s="63">
        <f>COUNTIFS('RESUMEN TOTAL'!C10:C424, "=COSEIDI",'RESUMEN TOTAL'!Y10:Y424,"=APAGADO")</f>
        <v>26</v>
      </c>
      <c r="U5" s="63">
        <f>COUNTIFS('RESUMEN TOTAL'!C10:C424, "=COSEIDI",'RESUMEN TOTAL'!Z10:Z424,"=APAGADO")</f>
        <v>23</v>
      </c>
      <c r="V5" s="63">
        <f>COUNTIFS('RESUMEN TOTAL'!C10:C424, "=COSEIDI",'RESUMEN TOTAL'!AA10:AA424,"=APAGADO")</f>
        <v>47</v>
      </c>
      <c r="W5" s="63">
        <f>COUNTIFS('RESUMEN TOTAL'!C10:C424, "=COSEIDI",'RESUMEN TOTAL'!AB10:AB424,"=APAGADO")</f>
        <v>14</v>
      </c>
      <c r="X5" s="63">
        <f>COUNTIFS('RESUMEN TOTAL'!C10:C500, "=COSEIDI",'RESUMEN TOTAL'!AC10:AC500,"=APAGADO")</f>
        <v>15</v>
      </c>
      <c r="Y5" s="63">
        <f>COUNTIFS('RESUMEN TOTAL'!C10:C500, "=COSEIDI",'RESUMEN TOTAL'!AD10:AD500,"=APAGADO")</f>
        <v>14</v>
      </c>
      <c r="Z5" s="63">
        <f>COUNTIFS('RESUMEN TOTAL'!C10:C424, "=COSEIDI",'RESUMEN TOTAL'!AE10:AE424,"=APAGADO")</f>
        <v>16</v>
      </c>
      <c r="AA5" s="63">
        <f>COUNTIFS('RESUMEN TOTAL'!C10:C424, "=COSEIDI",'RESUMEN TOTAL'!AF10:AF424,"=APAGADO")</f>
        <v>12</v>
      </c>
      <c r="AB5" s="63">
        <f>COUNTIFS('RESUMEN TOTAL'!C10:C424, "=COSEIDI",'RESUMEN TOTAL'!AG10:AG424,"=APAGADO")</f>
        <v>4</v>
      </c>
      <c r="AC5" s="63">
        <f>COUNTIFS('RESUMEN TOTAL'!C10:C424, "=COSEIDI",'RESUMEN TOTAL'!AH10:AH424,"=APAGADO")</f>
        <v>6</v>
      </c>
      <c r="AD5" s="63">
        <f>COUNTIFS('RESUMEN TOTAL'!C10:C424, "=COSEIDI",'RESUMEN TOTAL'!AI10:AI424,"=APAGADO")</f>
        <v>3</v>
      </c>
      <c r="AE5" s="63">
        <f>COUNTIFS('RESUMEN TOTAL'!C10:C424, "=COSEIDI",'RESUMEN TOTAL'!AJ10:AJ424,"=APAGADO")</f>
        <v>4</v>
      </c>
      <c r="AF5" s="63">
        <f>COUNTIFS('RESUMEN TOTAL'!C10:C424, "=COSEIDI",'RESUMEN TOTAL'!AK10:AK424,"=APAGADO")</f>
        <v>11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5.6" thickTop="1" thickBot="1" x14ac:dyDescent="0.35">
      <c r="D6" s="52"/>
      <c r="E6" s="50" t="s">
        <v>1170</v>
      </c>
      <c r="F6" s="67">
        <f t="shared" ref="F6:AI6" si="7">F5/COSEIDIcam</f>
        <v>0.30917874396135264</v>
      </c>
      <c r="G6" s="67">
        <f t="shared" si="7"/>
        <v>0.18840579710144928</v>
      </c>
      <c r="H6" s="67">
        <f t="shared" si="7"/>
        <v>0.16908212560386474</v>
      </c>
      <c r="I6" s="67">
        <f t="shared" si="7"/>
        <v>0.17391304347826086</v>
      </c>
      <c r="J6" s="67">
        <f t="shared" si="7"/>
        <v>0.15942028985507245</v>
      </c>
      <c r="K6" s="67">
        <f t="shared" ref="K6" si="8">K5/COSEIDIcam</f>
        <v>6.7632850241545889E-2</v>
      </c>
      <c r="L6" s="67">
        <f t="shared" si="7"/>
        <v>6.280193236714976E-2</v>
      </c>
      <c r="M6" s="67">
        <f t="shared" ref="M6" si="9">M5/COSEIDIcam</f>
        <v>7.2463768115942032E-2</v>
      </c>
      <c r="N6" s="67">
        <f t="shared" si="7"/>
        <v>9.1787439613526575E-2</v>
      </c>
      <c r="O6" s="67">
        <f t="shared" si="7"/>
        <v>0.1111111111111111</v>
      </c>
      <c r="P6" s="67">
        <f t="shared" si="7"/>
        <v>0.10628019323671498</v>
      </c>
      <c r="Q6" s="67">
        <f t="shared" ref="Q6" si="10">Q5/COSEIDIcam</f>
        <v>8.2125603864734303E-2</v>
      </c>
      <c r="R6" s="67">
        <f t="shared" si="7"/>
        <v>8.2125603864734303E-2</v>
      </c>
      <c r="S6" s="67">
        <f t="shared" si="7"/>
        <v>8.6956521739130432E-2</v>
      </c>
      <c r="T6" s="67">
        <f t="shared" si="7"/>
        <v>0.12560386473429952</v>
      </c>
      <c r="U6" s="67">
        <f t="shared" si="7"/>
        <v>0.1111111111111111</v>
      </c>
      <c r="V6" s="67">
        <f t="shared" ref="V6" si="11">V5/COSEIDIcam</f>
        <v>0.22705314009661837</v>
      </c>
      <c r="W6" s="67">
        <f t="shared" si="7"/>
        <v>6.7632850241545889E-2</v>
      </c>
      <c r="X6" s="67">
        <f t="shared" si="7"/>
        <v>7.2463768115942032E-2</v>
      </c>
      <c r="Y6" s="67">
        <f t="shared" ref="Y6" si="12">Y5/COSEIDIcam</f>
        <v>6.7632850241545889E-2</v>
      </c>
      <c r="Z6" s="67">
        <f t="shared" si="7"/>
        <v>7.7294685990338161E-2</v>
      </c>
      <c r="AA6" s="67">
        <f t="shared" si="7"/>
        <v>5.7971014492753624E-2</v>
      </c>
      <c r="AB6" s="67">
        <f t="shared" si="7"/>
        <v>1.932367149758454E-2</v>
      </c>
      <c r="AC6" s="67">
        <f t="shared" si="7"/>
        <v>2.8985507246376812E-2</v>
      </c>
      <c r="AD6" s="67">
        <f t="shared" si="7"/>
        <v>1.4492753623188406E-2</v>
      </c>
      <c r="AE6" s="67">
        <f t="shared" si="7"/>
        <v>1.932367149758454E-2</v>
      </c>
      <c r="AF6" s="49">
        <f t="shared" si="7"/>
        <v>5.3140096618357488E-2</v>
      </c>
      <c r="AG6" s="49">
        <f t="shared" si="7"/>
        <v>0</v>
      </c>
      <c r="AH6" s="49">
        <f t="shared" si="7"/>
        <v>0</v>
      </c>
      <c r="AI6" s="49">
        <f t="shared" si="7"/>
        <v>0</v>
      </c>
      <c r="AJ6" s="49">
        <f t="shared" ref="AJ6" si="13">AJ5/COSEIDIcam</f>
        <v>0</v>
      </c>
    </row>
    <row r="7" spans="1:36" ht="15" thickTop="1" x14ac:dyDescent="0.3"/>
  </sheetData>
  <conditionalFormatting sqref="F4:AJ4">
    <cfRule type="cellIs" dxfId="33" priority="3" operator="greaterThan">
      <formula>0.1</formula>
    </cfRule>
    <cfRule type="cellIs" dxfId="32" priority="4" operator="greaterThan">
      <formula>10</formula>
    </cfRule>
  </conditionalFormatting>
  <conditionalFormatting sqref="F6:AJ6">
    <cfRule type="cellIs" dxfId="31" priority="1" operator="greaterThan">
      <formula>0.1</formula>
    </cfRule>
    <cfRule type="cellIs" dxfId="3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4.4" x14ac:dyDescent="0.3"/>
  <cols>
    <col min="1" max="1" width="11.5546875" style="128"/>
    <col min="2" max="2" width="26" bestFit="1" customWidth="1"/>
    <col min="3" max="3" width="15.44140625" customWidth="1"/>
    <col min="4" max="4" width="15.6640625" customWidth="1"/>
    <col min="5" max="5" width="36.88671875" customWidth="1"/>
    <col min="7" max="7" width="17.33203125" customWidth="1"/>
  </cols>
  <sheetData>
    <row r="3" spans="1:8" ht="28.8" x14ac:dyDescent="0.3">
      <c r="B3" t="s">
        <v>7</v>
      </c>
      <c r="C3" s="39" t="s">
        <v>8</v>
      </c>
      <c r="D3" s="47" t="s">
        <v>1156</v>
      </c>
      <c r="E3" t="s">
        <v>9</v>
      </c>
      <c r="F3" s="39" t="s">
        <v>10</v>
      </c>
      <c r="G3" s="39" t="s">
        <v>11</v>
      </c>
    </row>
    <row r="4" spans="1:8" x14ac:dyDescent="0.3">
      <c r="A4" s="128">
        <v>1</v>
      </c>
      <c r="B4" t="s">
        <v>26</v>
      </c>
      <c r="C4" t="s">
        <v>29</v>
      </c>
      <c r="D4" t="s">
        <v>1157</v>
      </c>
      <c r="E4" t="s">
        <v>30</v>
      </c>
      <c r="F4" s="39" t="s">
        <v>19</v>
      </c>
      <c r="G4" s="39" t="s">
        <v>28</v>
      </c>
      <c r="H4" t="s">
        <v>623</v>
      </c>
    </row>
    <row r="5" spans="1:8" x14ac:dyDescent="0.3">
      <c r="A5" s="128">
        <v>2</v>
      </c>
      <c r="B5" t="s">
        <v>26</v>
      </c>
      <c r="C5" t="s">
        <v>31</v>
      </c>
      <c r="D5" t="s">
        <v>1157</v>
      </c>
      <c r="E5" t="s">
        <v>32</v>
      </c>
      <c r="F5" s="39" t="s">
        <v>19</v>
      </c>
      <c r="G5" s="39" t="s">
        <v>1150</v>
      </c>
      <c r="H5" t="s">
        <v>624</v>
      </c>
    </row>
    <row r="6" spans="1:8" x14ac:dyDescent="0.3">
      <c r="A6" s="128">
        <v>3</v>
      </c>
      <c r="B6" t="s">
        <v>26</v>
      </c>
      <c r="C6" t="s">
        <v>1002</v>
      </c>
      <c r="D6" t="s">
        <v>1157</v>
      </c>
      <c r="E6" t="s">
        <v>33</v>
      </c>
      <c r="F6" s="39" t="s">
        <v>19</v>
      </c>
      <c r="G6" s="39" t="s">
        <v>1149</v>
      </c>
      <c r="H6" t="s">
        <v>625</v>
      </c>
    </row>
    <row r="7" spans="1:8" x14ac:dyDescent="0.3">
      <c r="A7" s="128">
        <v>4</v>
      </c>
      <c r="B7" t="s">
        <v>26</v>
      </c>
      <c r="C7" t="s">
        <v>1003</v>
      </c>
      <c r="D7" t="s">
        <v>1157</v>
      </c>
      <c r="E7" t="s">
        <v>34</v>
      </c>
      <c r="F7" s="39" t="s">
        <v>19</v>
      </c>
      <c r="G7" s="39" t="s">
        <v>1149</v>
      </c>
      <c r="H7" t="s">
        <v>626</v>
      </c>
    </row>
    <row r="8" spans="1:8" x14ac:dyDescent="0.3">
      <c r="A8" s="128">
        <v>5</v>
      </c>
      <c r="B8" t="s">
        <v>26</v>
      </c>
      <c r="C8" t="s">
        <v>35</v>
      </c>
      <c r="D8" t="s">
        <v>1157</v>
      </c>
      <c r="E8" t="s">
        <v>36</v>
      </c>
      <c r="F8" s="39" t="s">
        <v>19</v>
      </c>
      <c r="G8" s="39" t="s">
        <v>1150</v>
      </c>
      <c r="H8" t="s">
        <v>627</v>
      </c>
    </row>
    <row r="9" spans="1:8" x14ac:dyDescent="0.3">
      <c r="A9" s="128">
        <v>6</v>
      </c>
      <c r="B9" t="s">
        <v>26</v>
      </c>
      <c r="C9" t="s">
        <v>1004</v>
      </c>
      <c r="D9" t="s">
        <v>1157</v>
      </c>
      <c r="E9" t="s">
        <v>27</v>
      </c>
      <c r="F9" s="39" t="s">
        <v>19</v>
      </c>
      <c r="G9" s="39" t="s">
        <v>1150</v>
      </c>
      <c r="H9" t="s">
        <v>628</v>
      </c>
    </row>
    <row r="10" spans="1:8" x14ac:dyDescent="0.3">
      <c r="A10" s="128">
        <v>7</v>
      </c>
      <c r="B10" t="s">
        <v>26</v>
      </c>
      <c r="C10" t="s">
        <v>37</v>
      </c>
      <c r="D10" t="s">
        <v>1157</v>
      </c>
      <c r="E10" t="s">
        <v>38</v>
      </c>
      <c r="F10" s="39" t="s">
        <v>15</v>
      </c>
      <c r="G10" s="39" t="s">
        <v>1150</v>
      </c>
      <c r="H10" t="s">
        <v>630</v>
      </c>
    </row>
    <row r="11" spans="1:8" x14ac:dyDescent="0.3">
      <c r="A11" s="128">
        <v>8</v>
      </c>
      <c r="B11" t="s">
        <v>26</v>
      </c>
      <c r="C11" t="s">
        <v>1005</v>
      </c>
      <c r="D11" t="s">
        <v>1157</v>
      </c>
      <c r="E11" t="s">
        <v>39</v>
      </c>
      <c r="F11" s="39" t="s">
        <v>15</v>
      </c>
      <c r="G11" s="39" t="s">
        <v>28</v>
      </c>
      <c r="H11" t="s">
        <v>631</v>
      </c>
    </row>
    <row r="12" spans="1:8" x14ac:dyDescent="0.3">
      <c r="A12" s="128">
        <v>9</v>
      </c>
      <c r="B12" t="s">
        <v>26</v>
      </c>
      <c r="C12" t="s">
        <v>1006</v>
      </c>
      <c r="D12" t="s">
        <v>1157</v>
      </c>
      <c r="E12" t="s">
        <v>40</v>
      </c>
      <c r="F12" s="39" t="s">
        <v>15</v>
      </c>
      <c r="G12" s="39" t="s">
        <v>28</v>
      </c>
      <c r="H12" t="s">
        <v>632</v>
      </c>
    </row>
    <row r="13" spans="1:8" x14ac:dyDescent="0.3">
      <c r="A13" s="128">
        <v>10</v>
      </c>
      <c r="B13" t="s">
        <v>26</v>
      </c>
      <c r="C13" t="s">
        <v>1007</v>
      </c>
      <c r="D13" t="s">
        <v>1157</v>
      </c>
      <c r="E13" t="s">
        <v>1008</v>
      </c>
      <c r="F13" s="39" t="s">
        <v>19</v>
      </c>
      <c r="G13" s="39" t="s">
        <v>20</v>
      </c>
    </row>
    <row r="14" spans="1:8" x14ac:dyDescent="0.3">
      <c r="A14" s="128">
        <v>11</v>
      </c>
      <c r="B14" t="s">
        <v>43</v>
      </c>
      <c r="C14" t="s">
        <v>1010</v>
      </c>
      <c r="D14" t="s">
        <v>1157</v>
      </c>
      <c r="E14" t="s">
        <v>44</v>
      </c>
      <c r="F14" s="39" t="s">
        <v>15</v>
      </c>
      <c r="G14" s="39" t="s">
        <v>1149</v>
      </c>
      <c r="H14" t="s">
        <v>634</v>
      </c>
    </row>
    <row r="15" spans="1:8" x14ac:dyDescent="0.3">
      <c r="A15" s="128">
        <v>12</v>
      </c>
      <c r="B15" t="s">
        <v>52</v>
      </c>
      <c r="C15" t="s">
        <v>1012</v>
      </c>
      <c r="D15" t="s">
        <v>1157</v>
      </c>
      <c r="E15" t="s">
        <v>89</v>
      </c>
      <c r="F15" s="39" t="s">
        <v>19</v>
      </c>
      <c r="G15" s="39" t="s">
        <v>28</v>
      </c>
      <c r="H15" t="s">
        <v>645</v>
      </c>
    </row>
    <row r="16" spans="1:8" x14ac:dyDescent="0.3">
      <c r="A16" s="128">
        <v>13</v>
      </c>
      <c r="B16" t="s">
        <v>52</v>
      </c>
      <c r="C16" t="s">
        <v>98</v>
      </c>
      <c r="D16" t="s">
        <v>1157</v>
      </c>
      <c r="E16" t="s">
        <v>99</v>
      </c>
      <c r="F16" s="39" t="s">
        <v>73</v>
      </c>
      <c r="G16" s="39" t="s">
        <v>28</v>
      </c>
      <c r="H16" t="s">
        <v>651</v>
      </c>
    </row>
    <row r="17" spans="1:8" x14ac:dyDescent="0.3">
      <c r="A17" s="128">
        <v>14</v>
      </c>
      <c r="B17" t="s">
        <v>52</v>
      </c>
      <c r="C17" t="s">
        <v>113</v>
      </c>
      <c r="D17" t="s">
        <v>1157</v>
      </c>
      <c r="E17" t="s">
        <v>1178</v>
      </c>
      <c r="F17" s="39" t="s">
        <v>19</v>
      </c>
      <c r="G17" s="39" t="s">
        <v>28</v>
      </c>
      <c r="H17" t="s">
        <v>659</v>
      </c>
    </row>
    <row r="18" spans="1:8" x14ac:dyDescent="0.3">
      <c r="A18" s="128">
        <v>15</v>
      </c>
      <c r="B18" t="s">
        <v>52</v>
      </c>
      <c r="C18" t="s">
        <v>115</v>
      </c>
      <c r="D18" t="s">
        <v>1157</v>
      </c>
      <c r="E18" t="s">
        <v>116</v>
      </c>
      <c r="F18" s="39" t="s">
        <v>19</v>
      </c>
      <c r="G18" s="39" t="s">
        <v>28</v>
      </c>
      <c r="H18" t="s">
        <v>661</v>
      </c>
    </row>
    <row r="19" spans="1:8" x14ac:dyDescent="0.3">
      <c r="A19" s="128">
        <v>16</v>
      </c>
      <c r="B19" t="s">
        <v>52</v>
      </c>
      <c r="C19" t="s">
        <v>119</v>
      </c>
      <c r="D19" t="s">
        <v>1157</v>
      </c>
      <c r="E19" t="s">
        <v>120</v>
      </c>
      <c r="F19" s="39" t="s">
        <v>19</v>
      </c>
      <c r="G19" s="39" t="s">
        <v>28</v>
      </c>
      <c r="H19" t="s">
        <v>663</v>
      </c>
    </row>
    <row r="20" spans="1:8" x14ac:dyDescent="0.3">
      <c r="A20" s="128">
        <v>17</v>
      </c>
      <c r="B20" t="s">
        <v>52</v>
      </c>
      <c r="C20" t="s">
        <v>121</v>
      </c>
      <c r="D20" t="s">
        <v>1157</v>
      </c>
      <c r="E20" t="s">
        <v>122</v>
      </c>
      <c r="F20" s="39" t="s">
        <v>19</v>
      </c>
      <c r="G20" s="39" t="s">
        <v>28</v>
      </c>
      <c r="H20" t="s">
        <v>664</v>
      </c>
    </row>
    <row r="21" spans="1:8" x14ac:dyDescent="0.3">
      <c r="A21" s="128">
        <v>18</v>
      </c>
      <c r="B21" t="s">
        <v>52</v>
      </c>
      <c r="C21" t="s">
        <v>126</v>
      </c>
      <c r="D21" t="s">
        <v>1157</v>
      </c>
      <c r="E21" t="s">
        <v>1161</v>
      </c>
      <c r="F21" s="39" t="s">
        <v>19</v>
      </c>
      <c r="G21" s="39" t="s">
        <v>28</v>
      </c>
      <c r="H21" t="s">
        <v>667</v>
      </c>
    </row>
    <row r="22" spans="1:8" x14ac:dyDescent="0.3">
      <c r="A22" s="128">
        <v>19</v>
      </c>
      <c r="B22" t="s">
        <v>52</v>
      </c>
      <c r="C22" t="s">
        <v>132</v>
      </c>
      <c r="D22" t="s">
        <v>1157</v>
      </c>
      <c r="E22" t="s">
        <v>133</v>
      </c>
      <c r="F22" s="39" t="s">
        <v>19</v>
      </c>
      <c r="G22" s="39" t="s">
        <v>28</v>
      </c>
      <c r="H22" t="s">
        <v>672</v>
      </c>
    </row>
    <row r="23" spans="1:8" x14ac:dyDescent="0.3">
      <c r="A23" s="128">
        <v>20</v>
      </c>
      <c r="B23" t="s">
        <v>52</v>
      </c>
      <c r="C23" t="s">
        <v>1017</v>
      </c>
      <c r="D23" t="s">
        <v>1157</v>
      </c>
      <c r="E23" t="s">
        <v>47</v>
      </c>
      <c r="F23" s="39" t="s">
        <v>19</v>
      </c>
      <c r="G23" s="39" t="s">
        <v>20</v>
      </c>
      <c r="H23" t="s">
        <v>686</v>
      </c>
    </row>
    <row r="24" spans="1:8" x14ac:dyDescent="0.3">
      <c r="A24" s="128">
        <v>21</v>
      </c>
      <c r="B24" t="s">
        <v>52</v>
      </c>
      <c r="C24" t="s">
        <v>50</v>
      </c>
      <c r="D24" t="s">
        <v>1157</v>
      </c>
      <c r="E24" t="s">
        <v>51</v>
      </c>
      <c r="F24" s="39" t="s">
        <v>19</v>
      </c>
      <c r="G24" s="39" t="s">
        <v>20</v>
      </c>
      <c r="H24" t="s">
        <v>688</v>
      </c>
    </row>
    <row r="25" spans="1:8" x14ac:dyDescent="0.3">
      <c r="A25" s="128">
        <v>22</v>
      </c>
      <c r="B25" t="s">
        <v>52</v>
      </c>
      <c r="C25" t="s">
        <v>62</v>
      </c>
      <c r="D25" t="s">
        <v>1157</v>
      </c>
      <c r="E25" t="s">
        <v>63</v>
      </c>
      <c r="F25" s="39" t="s">
        <v>15</v>
      </c>
      <c r="G25" s="39" t="s">
        <v>20</v>
      </c>
      <c r="H25" t="s">
        <v>694</v>
      </c>
    </row>
    <row r="26" spans="1:8" x14ac:dyDescent="0.3">
      <c r="A26" s="128">
        <v>23</v>
      </c>
      <c r="B26" t="s">
        <v>52</v>
      </c>
      <c r="C26" t="s">
        <v>1023</v>
      </c>
      <c r="D26" t="s">
        <v>1157</v>
      </c>
      <c r="E26" t="s">
        <v>1181</v>
      </c>
      <c r="F26" s="39" t="s">
        <v>15</v>
      </c>
      <c r="G26" s="39" t="s">
        <v>1150</v>
      </c>
      <c r="H26" t="s">
        <v>695</v>
      </c>
    </row>
    <row r="27" spans="1:8" x14ac:dyDescent="0.3">
      <c r="A27" s="128">
        <v>24</v>
      </c>
      <c r="B27" t="s">
        <v>52</v>
      </c>
      <c r="C27" t="s">
        <v>155</v>
      </c>
      <c r="D27" t="s">
        <v>1157</v>
      </c>
      <c r="E27" t="s">
        <v>156</v>
      </c>
      <c r="F27" s="39" t="s">
        <v>46</v>
      </c>
      <c r="G27" s="39" t="s">
        <v>28</v>
      </c>
      <c r="H27" t="s">
        <v>697</v>
      </c>
    </row>
    <row r="28" spans="1:8" x14ac:dyDescent="0.3">
      <c r="A28" s="128">
        <v>25</v>
      </c>
      <c r="B28" t="s">
        <v>52</v>
      </c>
      <c r="C28" t="s">
        <v>1018</v>
      </c>
      <c r="D28" t="s">
        <v>1157</v>
      </c>
      <c r="E28" t="s">
        <v>157</v>
      </c>
      <c r="F28" s="39" t="s">
        <v>46</v>
      </c>
      <c r="G28" s="39" t="s">
        <v>28</v>
      </c>
      <c r="H28" t="s">
        <v>1153</v>
      </c>
    </row>
    <row r="29" spans="1:8" x14ac:dyDescent="0.3">
      <c r="A29" s="128">
        <v>26</v>
      </c>
      <c r="B29" t="s">
        <v>52</v>
      </c>
      <c r="C29" t="s">
        <v>69</v>
      </c>
      <c r="D29" t="s">
        <v>1157</v>
      </c>
      <c r="E29" t="s">
        <v>70</v>
      </c>
      <c r="F29" s="39" t="s">
        <v>19</v>
      </c>
      <c r="G29" s="39" t="s">
        <v>28</v>
      </c>
      <c r="H29" t="s">
        <v>707</v>
      </c>
    </row>
    <row r="30" spans="1:8" x14ac:dyDescent="0.3">
      <c r="A30" s="128">
        <v>27</v>
      </c>
      <c r="B30" t="s">
        <v>52</v>
      </c>
      <c r="C30" s="39" t="s">
        <v>1214</v>
      </c>
      <c r="D30" s="39" t="s">
        <v>1157</v>
      </c>
      <c r="E30" t="s">
        <v>122</v>
      </c>
      <c r="F30" s="39" t="s">
        <v>73</v>
      </c>
      <c r="G30" s="39" t="s">
        <v>28</v>
      </c>
      <c r="H30" t="s">
        <v>1215</v>
      </c>
    </row>
    <row r="31" spans="1:8" x14ac:dyDescent="0.3">
      <c r="A31" s="128">
        <v>28</v>
      </c>
      <c r="B31" t="s">
        <v>171</v>
      </c>
      <c r="C31" t="s">
        <v>172</v>
      </c>
      <c r="D31" t="s">
        <v>1157</v>
      </c>
      <c r="E31" t="s">
        <v>173</v>
      </c>
      <c r="F31" s="39" t="s">
        <v>19</v>
      </c>
      <c r="G31" s="39" t="s">
        <v>20</v>
      </c>
      <c r="H31" t="s">
        <v>711</v>
      </c>
    </row>
    <row r="32" spans="1:8" x14ac:dyDescent="0.3">
      <c r="A32" s="128">
        <v>29</v>
      </c>
      <c r="B32" t="s">
        <v>101</v>
      </c>
      <c r="C32" t="s">
        <v>251</v>
      </c>
      <c r="D32" t="s">
        <v>1157</v>
      </c>
      <c r="E32" t="s">
        <v>252</v>
      </c>
      <c r="F32" s="39" t="s">
        <v>15</v>
      </c>
      <c r="G32" s="39" t="s">
        <v>1150</v>
      </c>
      <c r="H32" t="s">
        <v>755</v>
      </c>
    </row>
    <row r="33" spans="1:8" x14ac:dyDescent="0.3">
      <c r="A33" s="128">
        <v>30</v>
      </c>
      <c r="B33" t="s">
        <v>270</v>
      </c>
      <c r="C33" t="s">
        <v>1048</v>
      </c>
      <c r="D33" t="s">
        <v>1157</v>
      </c>
      <c r="E33" t="s">
        <v>275</v>
      </c>
      <c r="F33" s="39" t="s">
        <v>73</v>
      </c>
      <c r="G33" s="39" t="s">
        <v>28</v>
      </c>
      <c r="H33" t="s">
        <v>767</v>
      </c>
    </row>
    <row r="34" spans="1:8" x14ac:dyDescent="0.3">
      <c r="A34" s="128">
        <v>31</v>
      </c>
      <c r="B34" t="s">
        <v>270</v>
      </c>
      <c r="C34" t="s">
        <v>1049</v>
      </c>
      <c r="D34" t="s">
        <v>1157</v>
      </c>
      <c r="E34" t="s">
        <v>1183</v>
      </c>
      <c r="F34" s="39" t="s">
        <v>19</v>
      </c>
      <c r="G34" s="39" t="s">
        <v>28</v>
      </c>
      <c r="H34" t="s">
        <v>771</v>
      </c>
    </row>
    <row r="35" spans="1:8" x14ac:dyDescent="0.3">
      <c r="A35" s="128">
        <v>32</v>
      </c>
      <c r="B35" t="s">
        <v>270</v>
      </c>
      <c r="C35" t="s">
        <v>1050</v>
      </c>
      <c r="D35" t="s">
        <v>1157</v>
      </c>
      <c r="E35" t="s">
        <v>282</v>
      </c>
      <c r="F35" s="39" t="s">
        <v>19</v>
      </c>
      <c r="G35" s="39" t="s">
        <v>28</v>
      </c>
      <c r="H35" t="s">
        <v>772</v>
      </c>
    </row>
    <row r="36" spans="1:8" x14ac:dyDescent="0.3">
      <c r="A36" s="128">
        <v>33</v>
      </c>
      <c r="B36" t="s">
        <v>270</v>
      </c>
      <c r="C36" t="s">
        <v>1051</v>
      </c>
      <c r="D36" t="s">
        <v>1157</v>
      </c>
      <c r="E36" t="s">
        <v>285</v>
      </c>
      <c r="F36" s="39" t="s">
        <v>73</v>
      </c>
      <c r="G36" s="39" t="s">
        <v>28</v>
      </c>
      <c r="H36" t="s">
        <v>774</v>
      </c>
    </row>
    <row r="37" spans="1:8" x14ac:dyDescent="0.3">
      <c r="A37" s="128">
        <v>34</v>
      </c>
      <c r="B37" t="s">
        <v>270</v>
      </c>
      <c r="C37" t="s">
        <v>1052</v>
      </c>
      <c r="D37" t="s">
        <v>1157</v>
      </c>
      <c r="E37" t="s">
        <v>285</v>
      </c>
      <c r="F37" s="39" t="s">
        <v>73</v>
      </c>
      <c r="G37" s="39" t="s">
        <v>28</v>
      </c>
      <c r="H37" t="s">
        <v>775</v>
      </c>
    </row>
    <row r="38" spans="1:8" x14ac:dyDescent="0.3">
      <c r="A38" s="128">
        <v>35</v>
      </c>
      <c r="B38" t="s">
        <v>270</v>
      </c>
      <c r="C38" t="s">
        <v>1053</v>
      </c>
      <c r="D38" t="s">
        <v>1157</v>
      </c>
      <c r="E38" t="s">
        <v>266</v>
      </c>
      <c r="F38" s="39" t="s">
        <v>46</v>
      </c>
      <c r="G38" s="39" t="s">
        <v>1149</v>
      </c>
      <c r="H38" t="s">
        <v>763</v>
      </c>
    </row>
    <row r="39" spans="1:8" x14ac:dyDescent="0.3">
      <c r="A39" s="128">
        <v>36</v>
      </c>
      <c r="B39" t="s">
        <v>270</v>
      </c>
      <c r="C39" t="s">
        <v>271</v>
      </c>
      <c r="D39" t="s">
        <v>1157</v>
      </c>
      <c r="E39" t="s">
        <v>272</v>
      </c>
      <c r="F39" s="39" t="s">
        <v>73</v>
      </c>
      <c r="G39" s="39" t="s">
        <v>28</v>
      </c>
      <c r="H39" t="s">
        <v>765</v>
      </c>
    </row>
    <row r="40" spans="1:8" x14ac:dyDescent="0.3">
      <c r="A40" s="128">
        <v>37</v>
      </c>
      <c r="B40" t="s">
        <v>267</v>
      </c>
      <c r="C40" t="s">
        <v>276</v>
      </c>
      <c r="D40" t="s">
        <v>1157</v>
      </c>
      <c r="E40" t="s">
        <v>277</v>
      </c>
      <c r="F40" s="39" t="s">
        <v>19</v>
      </c>
      <c r="G40" s="39" t="s">
        <v>28</v>
      </c>
      <c r="H40" t="s">
        <v>768</v>
      </c>
    </row>
    <row r="41" spans="1:8" x14ac:dyDescent="0.3">
      <c r="A41" s="128">
        <v>38</v>
      </c>
      <c r="B41" t="s">
        <v>270</v>
      </c>
      <c r="C41" t="s">
        <v>278</v>
      </c>
      <c r="D41" t="s">
        <v>1157</v>
      </c>
      <c r="E41" t="s">
        <v>279</v>
      </c>
      <c r="F41" s="39" t="s">
        <v>19</v>
      </c>
      <c r="G41" s="39" t="s">
        <v>28</v>
      </c>
      <c r="H41" t="s">
        <v>769</v>
      </c>
    </row>
    <row r="42" spans="1:8" x14ac:dyDescent="0.3">
      <c r="A42" s="128">
        <v>39</v>
      </c>
      <c r="B42" t="s">
        <v>270</v>
      </c>
      <c r="C42" t="s">
        <v>280</v>
      </c>
      <c r="D42" t="s">
        <v>1157</v>
      </c>
      <c r="E42" t="s">
        <v>281</v>
      </c>
      <c r="F42" s="39" t="s">
        <v>19</v>
      </c>
      <c r="G42" s="39" t="s">
        <v>28</v>
      </c>
      <c r="H42" t="s">
        <v>770</v>
      </c>
    </row>
    <row r="43" spans="1:8" x14ac:dyDescent="0.3">
      <c r="A43" s="128">
        <v>40</v>
      </c>
      <c r="B43" t="s">
        <v>270</v>
      </c>
      <c r="C43" t="s">
        <v>283</v>
      </c>
      <c r="D43" t="s">
        <v>1157</v>
      </c>
      <c r="E43" t="s">
        <v>284</v>
      </c>
      <c r="F43" s="39" t="s">
        <v>19</v>
      </c>
      <c r="G43" s="39" t="s">
        <v>1149</v>
      </c>
      <c r="H43" t="s">
        <v>773</v>
      </c>
    </row>
    <row r="44" spans="1:8" x14ac:dyDescent="0.3">
      <c r="A44" s="128">
        <v>41</v>
      </c>
      <c r="B44" t="s">
        <v>270</v>
      </c>
      <c r="C44" t="s">
        <v>286</v>
      </c>
      <c r="D44" t="s">
        <v>1157</v>
      </c>
      <c r="E44" t="s">
        <v>287</v>
      </c>
      <c r="F44" s="39" t="s">
        <v>15</v>
      </c>
      <c r="G44" s="39" t="s">
        <v>28</v>
      </c>
      <c r="H44" t="s">
        <v>776</v>
      </c>
    </row>
    <row r="45" spans="1:8" x14ac:dyDescent="0.3">
      <c r="A45" s="128">
        <v>42</v>
      </c>
      <c r="B45" t="s">
        <v>290</v>
      </c>
      <c r="C45" t="s">
        <v>1054</v>
      </c>
      <c r="D45" t="s">
        <v>1157</v>
      </c>
      <c r="E45" t="s">
        <v>1184</v>
      </c>
      <c r="F45" s="39" t="s">
        <v>19</v>
      </c>
      <c r="G45" s="39" t="s">
        <v>20</v>
      </c>
      <c r="H45" t="s">
        <v>777</v>
      </c>
    </row>
    <row r="46" spans="1:8" x14ac:dyDescent="0.3">
      <c r="A46" s="128">
        <v>43</v>
      </c>
      <c r="B46" t="s">
        <v>293</v>
      </c>
      <c r="C46" t="s">
        <v>1059</v>
      </c>
      <c r="D46" t="s">
        <v>1157</v>
      </c>
      <c r="E46" t="s">
        <v>294</v>
      </c>
      <c r="F46" s="39" t="s">
        <v>73</v>
      </c>
      <c r="G46" s="39" t="s">
        <v>28</v>
      </c>
      <c r="H46" t="s">
        <v>783</v>
      </c>
    </row>
    <row r="47" spans="1:8" x14ac:dyDescent="0.3">
      <c r="A47" s="128">
        <v>44</v>
      </c>
      <c r="B47" t="s">
        <v>270</v>
      </c>
      <c r="C47" t="s">
        <v>295</v>
      </c>
      <c r="D47" t="s">
        <v>1157</v>
      </c>
      <c r="E47" t="s">
        <v>296</v>
      </c>
      <c r="F47" s="39" t="s">
        <v>73</v>
      </c>
      <c r="G47" s="39" t="s">
        <v>28</v>
      </c>
      <c r="H47" t="s">
        <v>1154</v>
      </c>
    </row>
    <row r="48" spans="1:8" x14ac:dyDescent="0.3">
      <c r="A48" s="128">
        <v>45</v>
      </c>
      <c r="B48" t="s">
        <v>297</v>
      </c>
      <c r="C48" t="s">
        <v>1060</v>
      </c>
      <c r="D48" t="s">
        <v>1157</v>
      </c>
      <c r="E48" t="s">
        <v>298</v>
      </c>
      <c r="F48" s="39" t="s">
        <v>19</v>
      </c>
      <c r="G48" s="39" t="s">
        <v>28</v>
      </c>
      <c r="H48" t="s">
        <v>784</v>
      </c>
    </row>
    <row r="49" spans="1:8" x14ac:dyDescent="0.3">
      <c r="A49" s="128">
        <v>46</v>
      </c>
      <c r="B49" t="s">
        <v>293</v>
      </c>
      <c r="C49" t="s">
        <v>299</v>
      </c>
      <c r="D49" t="s">
        <v>1157</v>
      </c>
      <c r="E49" t="s">
        <v>300</v>
      </c>
      <c r="F49" s="39" t="s">
        <v>19</v>
      </c>
      <c r="G49" s="39" t="s">
        <v>1149</v>
      </c>
      <c r="H49" t="s">
        <v>785</v>
      </c>
    </row>
    <row r="50" spans="1:8" x14ac:dyDescent="0.3">
      <c r="A50" s="128">
        <v>47</v>
      </c>
      <c r="B50" t="s">
        <v>297</v>
      </c>
      <c r="C50" t="s">
        <v>1061</v>
      </c>
      <c r="D50" t="s">
        <v>1157</v>
      </c>
      <c r="E50" t="s">
        <v>301</v>
      </c>
      <c r="F50" s="39" t="s">
        <v>19</v>
      </c>
      <c r="G50" s="39" t="s">
        <v>1149</v>
      </c>
      <c r="H50" t="s">
        <v>786</v>
      </c>
    </row>
    <row r="51" spans="1:8" x14ac:dyDescent="0.3">
      <c r="A51" s="128">
        <v>48</v>
      </c>
      <c r="B51" t="s">
        <v>297</v>
      </c>
      <c r="C51" t="s">
        <v>302</v>
      </c>
      <c r="D51" t="s">
        <v>1157</v>
      </c>
      <c r="E51" t="s">
        <v>303</v>
      </c>
      <c r="F51" s="39" t="s">
        <v>15</v>
      </c>
      <c r="G51" s="39" t="s">
        <v>1149</v>
      </c>
      <c r="H51" t="s">
        <v>787</v>
      </c>
    </row>
    <row r="52" spans="1:8" x14ac:dyDescent="0.3">
      <c r="A52" s="128">
        <v>49</v>
      </c>
      <c r="B52" t="s">
        <v>304</v>
      </c>
      <c r="C52" t="s">
        <v>311</v>
      </c>
      <c r="D52" t="s">
        <v>1157</v>
      </c>
      <c r="E52" t="s">
        <v>312</v>
      </c>
      <c r="F52" s="39" t="s">
        <v>19</v>
      </c>
      <c r="G52" s="39" t="s">
        <v>20</v>
      </c>
      <c r="H52" t="s">
        <v>791</v>
      </c>
    </row>
    <row r="53" spans="1:8" x14ac:dyDescent="0.3">
      <c r="A53" s="128">
        <v>50</v>
      </c>
      <c r="B53" t="s">
        <v>323</v>
      </c>
      <c r="C53" t="s">
        <v>324</v>
      </c>
      <c r="D53" t="s">
        <v>1157</v>
      </c>
      <c r="E53" t="s">
        <v>325</v>
      </c>
      <c r="F53" s="39" t="s">
        <v>19</v>
      </c>
      <c r="G53" s="39" t="s">
        <v>20</v>
      </c>
      <c r="H53" t="s">
        <v>1155</v>
      </c>
    </row>
    <row r="54" spans="1:8" x14ac:dyDescent="0.3">
      <c r="A54" s="128">
        <v>51</v>
      </c>
      <c r="B54" t="s">
        <v>313</v>
      </c>
      <c r="C54" t="s">
        <v>330</v>
      </c>
      <c r="D54" t="s">
        <v>1157</v>
      </c>
      <c r="E54" t="s">
        <v>331</v>
      </c>
      <c r="F54" s="39" t="s">
        <v>15</v>
      </c>
      <c r="G54" s="39" t="s">
        <v>28</v>
      </c>
      <c r="H54" t="s">
        <v>799</v>
      </c>
    </row>
    <row r="55" spans="1:8" x14ac:dyDescent="0.3">
      <c r="A55" s="128">
        <v>52</v>
      </c>
      <c r="B55" t="s">
        <v>187</v>
      </c>
      <c r="C55" t="s">
        <v>1066</v>
      </c>
      <c r="D55" t="s">
        <v>1157</v>
      </c>
      <c r="E55" t="s">
        <v>1067</v>
      </c>
      <c r="F55" s="39" t="s">
        <v>73</v>
      </c>
      <c r="G55" s="39" t="s">
        <v>28</v>
      </c>
    </row>
    <row r="56" spans="1:8" x14ac:dyDescent="0.3">
      <c r="A56" s="128">
        <v>53</v>
      </c>
      <c r="B56" t="s">
        <v>267</v>
      </c>
      <c r="C56" t="s">
        <v>387</v>
      </c>
      <c r="D56" t="s">
        <v>1157</v>
      </c>
      <c r="E56" t="s">
        <v>388</v>
      </c>
      <c r="F56" s="39" t="s">
        <v>19</v>
      </c>
      <c r="G56" s="39" t="s">
        <v>28</v>
      </c>
      <c r="H56" t="s">
        <v>837</v>
      </c>
    </row>
    <row r="57" spans="1:8" x14ac:dyDescent="0.3">
      <c r="A57" s="128">
        <v>54</v>
      </c>
      <c r="B57" t="s">
        <v>267</v>
      </c>
      <c r="C57" t="s">
        <v>1097</v>
      </c>
      <c r="D57" t="s">
        <v>1157</v>
      </c>
      <c r="E57" t="s">
        <v>341</v>
      </c>
      <c r="F57" s="39" t="s">
        <v>73</v>
      </c>
      <c r="G57" s="39" t="s">
        <v>28</v>
      </c>
      <c r="H57" t="s">
        <v>805</v>
      </c>
    </row>
    <row r="58" spans="1:8" x14ac:dyDescent="0.3">
      <c r="A58" s="128">
        <v>55</v>
      </c>
      <c r="B58" t="s">
        <v>267</v>
      </c>
      <c r="C58" t="s">
        <v>1098</v>
      </c>
      <c r="D58" t="s">
        <v>1157</v>
      </c>
      <c r="E58" t="s">
        <v>341</v>
      </c>
      <c r="F58" s="39" t="s">
        <v>73</v>
      </c>
      <c r="G58" s="39" t="s">
        <v>28</v>
      </c>
      <c r="H58" t="s">
        <v>806</v>
      </c>
    </row>
    <row r="59" spans="1:8" x14ac:dyDescent="0.3">
      <c r="A59" s="128">
        <v>56</v>
      </c>
      <c r="B59" t="s">
        <v>389</v>
      </c>
      <c r="C59" t="s">
        <v>390</v>
      </c>
      <c r="D59" t="s">
        <v>1157</v>
      </c>
      <c r="E59" t="s">
        <v>391</v>
      </c>
      <c r="F59" s="39" t="s">
        <v>19</v>
      </c>
      <c r="G59" s="39" t="s">
        <v>28</v>
      </c>
      <c r="H59" t="s">
        <v>838</v>
      </c>
    </row>
    <row r="60" spans="1:8" x14ac:dyDescent="0.3">
      <c r="A60" s="128">
        <v>57</v>
      </c>
      <c r="B60" t="s">
        <v>297</v>
      </c>
      <c r="C60" t="s">
        <v>1103</v>
      </c>
      <c r="D60" t="s">
        <v>1157</v>
      </c>
      <c r="E60" t="s">
        <v>399</v>
      </c>
      <c r="F60" s="39" t="s">
        <v>19</v>
      </c>
      <c r="G60" s="39" t="s">
        <v>1149</v>
      </c>
      <c r="H60" t="s">
        <v>844</v>
      </c>
    </row>
    <row r="61" spans="1:8" x14ac:dyDescent="0.3">
      <c r="A61" s="128">
        <v>58</v>
      </c>
      <c r="B61" t="s">
        <v>267</v>
      </c>
      <c r="C61" t="s">
        <v>1125</v>
      </c>
      <c r="D61" t="s">
        <v>1157</v>
      </c>
      <c r="E61" t="s">
        <v>503</v>
      </c>
      <c r="F61" s="39" t="s">
        <v>19</v>
      </c>
      <c r="G61" s="39" t="s">
        <v>1150</v>
      </c>
      <c r="H61" t="s">
        <v>906</v>
      </c>
    </row>
    <row r="62" spans="1:8" x14ac:dyDescent="0.3">
      <c r="A62" s="128">
        <v>59</v>
      </c>
      <c r="B62" t="s">
        <v>485</v>
      </c>
      <c r="C62" t="s">
        <v>486</v>
      </c>
      <c r="D62" t="s">
        <v>1157</v>
      </c>
      <c r="E62" t="s">
        <v>487</v>
      </c>
      <c r="F62" s="39" t="s">
        <v>19</v>
      </c>
      <c r="G62" s="39" t="s">
        <v>1150</v>
      </c>
      <c r="H62" t="s">
        <v>898</v>
      </c>
    </row>
    <row r="63" spans="1:8" x14ac:dyDescent="0.3">
      <c r="A63" s="128">
        <v>60</v>
      </c>
      <c r="B63" t="s">
        <v>485</v>
      </c>
      <c r="C63" t="s">
        <v>493</v>
      </c>
      <c r="D63" t="s">
        <v>1157</v>
      </c>
      <c r="E63" t="s">
        <v>494</v>
      </c>
      <c r="F63" s="39" t="s">
        <v>15</v>
      </c>
      <c r="G63" s="39" t="s">
        <v>28</v>
      </c>
      <c r="H63" t="s">
        <v>901</v>
      </c>
    </row>
    <row r="64" spans="1:8" x14ac:dyDescent="0.3">
      <c r="A64" s="128">
        <v>61</v>
      </c>
      <c r="B64" t="s">
        <v>485</v>
      </c>
      <c r="C64" t="s">
        <v>495</v>
      </c>
      <c r="D64" t="s">
        <v>1157</v>
      </c>
      <c r="E64" t="s">
        <v>496</v>
      </c>
      <c r="F64" s="39" t="s">
        <v>19</v>
      </c>
      <c r="G64" s="39" t="s">
        <v>28</v>
      </c>
      <c r="H64" t="s">
        <v>902</v>
      </c>
    </row>
    <row r="65" spans="1:8" x14ac:dyDescent="0.3">
      <c r="A65" s="128">
        <v>62</v>
      </c>
      <c r="B65" t="s">
        <v>485</v>
      </c>
      <c r="C65" t="s">
        <v>497</v>
      </c>
      <c r="D65" t="s">
        <v>1157</v>
      </c>
      <c r="E65" t="s">
        <v>498</v>
      </c>
      <c r="F65" s="39" t="s">
        <v>15</v>
      </c>
      <c r="G65" s="39" t="s">
        <v>28</v>
      </c>
      <c r="H65" t="s">
        <v>903</v>
      </c>
    </row>
    <row r="66" spans="1:8" x14ac:dyDescent="0.3">
      <c r="A66" s="128">
        <v>63</v>
      </c>
      <c r="B66" t="s">
        <v>485</v>
      </c>
      <c r="C66" t="s">
        <v>499</v>
      </c>
      <c r="D66" t="s">
        <v>1157</v>
      </c>
      <c r="E66" t="s">
        <v>500</v>
      </c>
      <c r="F66" s="39" t="s">
        <v>19</v>
      </c>
      <c r="G66" s="39" t="s">
        <v>28</v>
      </c>
      <c r="H66" t="s">
        <v>904</v>
      </c>
    </row>
    <row r="67" spans="1:8" x14ac:dyDescent="0.3">
      <c r="A67" s="128">
        <v>64</v>
      </c>
      <c r="B67" t="s">
        <v>485</v>
      </c>
      <c r="C67" t="s">
        <v>501</v>
      </c>
      <c r="D67" t="s">
        <v>1157</v>
      </c>
      <c r="E67" t="s">
        <v>502</v>
      </c>
      <c r="F67" s="39" t="s">
        <v>19</v>
      </c>
      <c r="G67" s="39" t="s">
        <v>1150</v>
      </c>
      <c r="H67" t="s">
        <v>905</v>
      </c>
    </row>
    <row r="68" spans="1:8" x14ac:dyDescent="0.3">
      <c r="A68" s="128">
        <v>65</v>
      </c>
      <c r="B68" t="s">
        <v>521</v>
      </c>
      <c r="C68" t="s">
        <v>542</v>
      </c>
      <c r="D68" t="s">
        <v>1157</v>
      </c>
      <c r="E68" t="s">
        <v>1164</v>
      </c>
      <c r="F68" s="39"/>
      <c r="G68" s="39" t="s">
        <v>1150</v>
      </c>
      <c r="H68" t="s">
        <v>924</v>
      </c>
    </row>
    <row r="69" spans="1:8" x14ac:dyDescent="0.3">
      <c r="A69" s="128">
        <v>66</v>
      </c>
      <c r="B69" t="s">
        <v>521</v>
      </c>
      <c r="C69" t="s">
        <v>552</v>
      </c>
      <c r="D69" t="s">
        <v>1157</v>
      </c>
      <c r="E69" t="s">
        <v>553</v>
      </c>
      <c r="F69" s="39" t="s">
        <v>73</v>
      </c>
      <c r="G69" s="39" t="s">
        <v>28</v>
      </c>
      <c r="H69" t="s">
        <v>699</v>
      </c>
    </row>
    <row r="70" spans="1:8" x14ac:dyDescent="0.3">
      <c r="A70" s="128">
        <v>67</v>
      </c>
      <c r="B70" t="s">
        <v>521</v>
      </c>
      <c r="C70" t="s">
        <v>554</v>
      </c>
      <c r="D70" t="s">
        <v>1157</v>
      </c>
      <c r="E70" t="s">
        <v>553</v>
      </c>
      <c r="F70" s="39" t="s">
        <v>73</v>
      </c>
      <c r="G70" s="39" t="s">
        <v>28</v>
      </c>
      <c r="H70" t="s">
        <v>940</v>
      </c>
    </row>
    <row r="73" spans="1:8" ht="28.8" x14ac:dyDescent="0.3">
      <c r="B73" t="s">
        <v>7</v>
      </c>
      <c r="C73" s="39" t="s">
        <v>8</v>
      </c>
      <c r="D73" s="47" t="s">
        <v>1156</v>
      </c>
      <c r="E73" t="s">
        <v>9</v>
      </c>
      <c r="F73" s="39" t="s">
        <v>10</v>
      </c>
      <c r="G73" s="39" t="s">
        <v>11</v>
      </c>
    </row>
    <row r="74" spans="1:8" x14ac:dyDescent="0.3">
      <c r="A74" s="128">
        <v>1</v>
      </c>
      <c r="B74" t="s">
        <v>194</v>
      </c>
      <c r="C74" t="s">
        <v>197</v>
      </c>
      <c r="D74" t="s">
        <v>1158</v>
      </c>
      <c r="E74" t="s">
        <v>198</v>
      </c>
      <c r="F74" s="39" t="s">
        <v>19</v>
      </c>
      <c r="G74" s="39" t="s">
        <v>20</v>
      </c>
      <c r="H74" t="s">
        <v>724</v>
      </c>
    </row>
    <row r="75" spans="1:8" x14ac:dyDescent="0.3">
      <c r="A75" s="128">
        <v>2</v>
      </c>
      <c r="B75" t="s">
        <v>232</v>
      </c>
      <c r="C75" t="s">
        <v>288</v>
      </c>
      <c r="D75" t="s">
        <v>1158</v>
      </c>
      <c r="E75" t="s">
        <v>289</v>
      </c>
      <c r="F75" s="39" t="s">
        <v>15</v>
      </c>
      <c r="G75" s="39" t="s">
        <v>28</v>
      </c>
      <c r="H75" t="s">
        <v>1160</v>
      </c>
    </row>
    <row r="76" spans="1:8" x14ac:dyDescent="0.3">
      <c r="A76" s="128">
        <v>3</v>
      </c>
      <c r="B76" t="s">
        <v>12</v>
      </c>
      <c r="C76" s="45" t="s">
        <v>13</v>
      </c>
      <c r="D76" t="s">
        <v>1158</v>
      </c>
      <c r="E76" t="s">
        <v>14</v>
      </c>
      <c r="F76" s="39" t="s">
        <v>15</v>
      </c>
      <c r="G76" s="39" t="s">
        <v>1149</v>
      </c>
      <c r="H76" t="s">
        <v>779</v>
      </c>
    </row>
    <row r="77" spans="1:8" x14ac:dyDescent="0.3">
      <c r="A77" s="128">
        <v>4</v>
      </c>
      <c r="B77" t="s">
        <v>17</v>
      </c>
      <c r="C77" s="45" t="s">
        <v>24</v>
      </c>
      <c r="D77" t="s">
        <v>1158</v>
      </c>
      <c r="E77" t="s">
        <v>25</v>
      </c>
      <c r="F77" s="39" t="s">
        <v>15</v>
      </c>
      <c r="G77" s="39" t="s">
        <v>20</v>
      </c>
      <c r="H77" t="s">
        <v>782</v>
      </c>
    </row>
    <row r="78" spans="1:8" x14ac:dyDescent="0.3">
      <c r="A78" s="128">
        <v>5</v>
      </c>
      <c r="B78" t="s">
        <v>380</v>
      </c>
      <c r="C78" t="s">
        <v>1084</v>
      </c>
      <c r="D78" t="s">
        <v>1158</v>
      </c>
      <c r="E78" t="s">
        <v>386</v>
      </c>
      <c r="F78" s="39" t="s">
        <v>15</v>
      </c>
      <c r="G78" s="39" t="s">
        <v>28</v>
      </c>
      <c r="H78" t="s">
        <v>836</v>
      </c>
    </row>
    <row r="79" spans="1:8" x14ac:dyDescent="0.3">
      <c r="A79" s="128">
        <v>6</v>
      </c>
      <c r="B79" t="s">
        <v>443</v>
      </c>
      <c r="C79" t="s">
        <v>450</v>
      </c>
      <c r="D79" t="s">
        <v>1158</v>
      </c>
      <c r="E79" t="s">
        <v>451</v>
      </c>
      <c r="F79" s="39" t="s">
        <v>15</v>
      </c>
      <c r="G79" s="39" t="s">
        <v>20</v>
      </c>
      <c r="H79" t="s">
        <v>867</v>
      </c>
    </row>
    <row r="80" spans="1:8" x14ac:dyDescent="0.3">
      <c r="A80" s="128">
        <v>7</v>
      </c>
      <c r="B80" t="s">
        <v>443</v>
      </c>
      <c r="C80" t="s">
        <v>444</v>
      </c>
      <c r="D80" t="s">
        <v>1158</v>
      </c>
      <c r="E80" t="s">
        <v>445</v>
      </c>
      <c r="F80" s="39" t="s">
        <v>46</v>
      </c>
      <c r="G80" s="39" t="s">
        <v>20</v>
      </c>
      <c r="H80" t="s">
        <v>870</v>
      </c>
    </row>
    <row r="81" spans="1:8" x14ac:dyDescent="0.3">
      <c r="A81" s="128">
        <v>8</v>
      </c>
      <c r="B81" t="s">
        <v>443</v>
      </c>
      <c r="C81" t="s">
        <v>454</v>
      </c>
      <c r="D81" t="s">
        <v>1158</v>
      </c>
      <c r="E81" t="s">
        <v>455</v>
      </c>
      <c r="F81" s="39" t="s">
        <v>15</v>
      </c>
      <c r="G81" s="39" t="s">
        <v>1150</v>
      </c>
      <c r="H81" t="s">
        <v>871</v>
      </c>
    </row>
    <row r="82" spans="1:8" x14ac:dyDescent="0.3">
      <c r="A82" s="128">
        <v>9</v>
      </c>
      <c r="B82" t="s">
        <v>460</v>
      </c>
      <c r="C82" t="s">
        <v>1112</v>
      </c>
      <c r="D82" t="s">
        <v>1158</v>
      </c>
      <c r="E82" t="s">
        <v>475</v>
      </c>
      <c r="F82" s="39" t="s">
        <v>15</v>
      </c>
      <c r="G82" s="39" t="s">
        <v>20</v>
      </c>
      <c r="H82" t="s">
        <v>878</v>
      </c>
    </row>
    <row r="83" spans="1:8" x14ac:dyDescent="0.3">
      <c r="A83" s="128">
        <v>10</v>
      </c>
      <c r="B83" t="s">
        <v>460</v>
      </c>
      <c r="C83" t="s">
        <v>1121</v>
      </c>
      <c r="D83" t="s">
        <v>1158</v>
      </c>
      <c r="E83" t="s">
        <v>466</v>
      </c>
      <c r="F83" s="39" t="s">
        <v>15</v>
      </c>
      <c r="G83" s="39" t="s">
        <v>20</v>
      </c>
      <c r="H83" t="s">
        <v>860</v>
      </c>
    </row>
    <row r="84" spans="1:8" x14ac:dyDescent="0.3">
      <c r="A84" s="128">
        <v>11</v>
      </c>
      <c r="B84" t="s">
        <v>525</v>
      </c>
      <c r="C84" t="s">
        <v>545</v>
      </c>
      <c r="D84" t="s">
        <v>1158</v>
      </c>
      <c r="E84" t="s">
        <v>546</v>
      </c>
      <c r="F84" s="39" t="s">
        <v>19</v>
      </c>
      <c r="G84" s="39" t="s">
        <v>28</v>
      </c>
      <c r="H84" t="s">
        <v>926</v>
      </c>
    </row>
    <row r="85" spans="1:8" x14ac:dyDescent="0.3">
      <c r="A85" s="128">
        <v>12</v>
      </c>
      <c r="B85" t="s">
        <v>525</v>
      </c>
      <c r="C85" t="s">
        <v>526</v>
      </c>
      <c r="D85" t="s">
        <v>1158</v>
      </c>
      <c r="E85" t="s">
        <v>527</v>
      </c>
      <c r="F85" s="39" t="s">
        <v>15</v>
      </c>
      <c r="G85" s="39" t="s">
        <v>1150</v>
      </c>
      <c r="H85" t="s">
        <v>933</v>
      </c>
    </row>
    <row r="86" spans="1:8" x14ac:dyDescent="0.3">
      <c r="A86" s="128">
        <v>13</v>
      </c>
      <c r="B86" t="s">
        <v>178</v>
      </c>
      <c r="C86" t="s">
        <v>593</v>
      </c>
      <c r="D86" t="s">
        <v>1158</v>
      </c>
      <c r="E86" t="s">
        <v>1190</v>
      </c>
      <c r="F86" s="39" t="s">
        <v>15</v>
      </c>
      <c r="G86" s="39" t="s">
        <v>28</v>
      </c>
    </row>
    <row r="87" spans="1:8" x14ac:dyDescent="0.3">
      <c r="A87" s="128">
        <v>14</v>
      </c>
      <c r="B87" t="s">
        <v>610</v>
      </c>
      <c r="C87" t="s">
        <v>608</v>
      </c>
      <c r="D87" t="s">
        <v>1158</v>
      </c>
      <c r="E87" t="s">
        <v>609</v>
      </c>
      <c r="F87" s="39" t="s">
        <v>19</v>
      </c>
      <c r="G87" s="39" t="s">
        <v>20</v>
      </c>
      <c r="H87" t="s">
        <v>978</v>
      </c>
    </row>
  </sheetData>
  <conditionalFormatting sqref="F3:H70 F73:H85">
    <cfRule type="containsText" dxfId="29" priority="18" operator="containsText" text="Radio">
      <formula>NOT(ISERROR(SEARCH("Radio",F3)))</formula>
    </cfRule>
  </conditionalFormatting>
  <conditionalFormatting sqref="F3:F70 F73:F85">
    <cfRule type="containsText" dxfId="28" priority="16" operator="containsText" text="fija">
      <formula>NOT(ISERROR(SEARCH("fija",F3)))</formula>
    </cfRule>
    <cfRule type="containsText" dxfId="27" priority="17" operator="containsText" text="domo">
      <formula>NOT(ISERROR(SEARCH("domo",F3)))</formula>
    </cfRule>
  </conditionalFormatting>
  <conditionalFormatting sqref="G3:G70 G73:G85">
    <cfRule type="cellIs" dxfId="26" priority="15" operator="equal">
      <formula>"PTP A FO"</formula>
    </cfRule>
  </conditionalFormatting>
  <conditionalFormatting sqref="G3:G70">
    <cfRule type="cellIs" dxfId="25" priority="13" operator="equal">
      <formula>$G$10</formula>
    </cfRule>
    <cfRule type="cellIs" dxfId="24" priority="14" operator="equal">
      <formula>"PTP A FO"</formula>
    </cfRule>
  </conditionalFormatting>
  <conditionalFormatting sqref="F3:F70">
    <cfRule type="cellIs" dxfId="23" priority="12" operator="equal">
      <formula>$F$7</formula>
    </cfRule>
  </conditionalFormatting>
  <conditionalFormatting sqref="D3:D70">
    <cfRule type="cellIs" dxfId="22" priority="10" operator="equal">
      <formula>$D$214</formula>
    </cfRule>
    <cfRule type="cellIs" dxfId="21" priority="11" operator="equal">
      <formula>$D$202</formula>
    </cfRule>
  </conditionalFormatting>
  <conditionalFormatting sqref="F87:H87">
    <cfRule type="containsText" dxfId="20" priority="9" operator="containsText" text="Radio">
      <formula>NOT(ISERROR(SEARCH("Radio",F87)))</formula>
    </cfRule>
  </conditionalFormatting>
  <conditionalFormatting sqref="F87">
    <cfRule type="containsText" dxfId="19" priority="7" operator="containsText" text="fija">
      <formula>NOT(ISERROR(SEARCH("fija",F87)))</formula>
    </cfRule>
    <cfRule type="containsText" dxfId="18" priority="8" operator="containsText" text="domo">
      <formula>NOT(ISERROR(SEARCH("domo",F87)))</formula>
    </cfRule>
  </conditionalFormatting>
  <conditionalFormatting sqref="G87">
    <cfRule type="cellIs" dxfId="17" priority="6" operator="equal">
      <formula>"PTP A FO"</formula>
    </cfRule>
  </conditionalFormatting>
  <conditionalFormatting sqref="G73:G87">
    <cfRule type="cellIs" dxfId="16" priority="4" operator="equal">
      <formula>$F$10</formula>
    </cfRule>
    <cfRule type="cellIs" dxfId="15" priority="5" operator="equal">
      <formula>"PTP A FO"</formula>
    </cfRule>
  </conditionalFormatting>
  <conditionalFormatting sqref="F73:F87">
    <cfRule type="cellIs" dxfId="14" priority="3" operator="equal">
      <formula>$E$7</formula>
    </cfRule>
  </conditionalFormatting>
  <conditionalFormatting sqref="D73:D87">
    <cfRule type="cellIs" dxfId="13" priority="585" operator="equal">
      <formula>$C$214</formula>
    </cfRule>
    <cfRule type="cellIs" dxfId="12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2022-12-27T13:05:56Z</dcterms:modified>
</cp:coreProperties>
</file>