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3A9EC86C-50B7-4EB4-AD41-BD0C5AAE30B5}"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<sst xmlns="http://schemas.openxmlformats.org/spreadsheetml/2006/main" count="7277" uniqueCount="1595">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</sst>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0.14925373134328357</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0.14925373134328357</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0.16666666666666666</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0.16666666666666666</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I24" activePane="bottomRight" state="frozen"/>
      <selection pane="topRight" activeCell="M1" sqref="M1"/>
      <selection pane="bottomLeft" activeCell="A5" sqref="A5"/>
      <selection pane="bottomRight" activeCell="D208" sqref="D20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18</v>
      </c>
      <c r="J7" s="34">
        <f t="shared" ref="J7:J77" si="7">COUNTIF(L7:AM7,"APAGADO")</f>
        <v>10</v>
      </c>
      <c r="K7" s="35">
        <f t="shared" ref="K7:K77" si="8">(I7)/(J7+I7)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18</v>
      </c>
      <c r="J8" s="34">
        <f t="shared" si="7"/>
        <v>10</v>
      </c>
      <c r="K8" s="35">
        <f t="shared" si="8"/>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18</v>
      </c>
      <c r="J10" s="34">
        <f t="shared" si="7"/>
        <v>10</v>
      </c>
      <c r="K10" s="35">
        <f t="shared" si="8"/>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18</v>
      </c>
      <c r="J12" s="34">
        <f t="shared" si="7"/>
        <v>10</v>
      </c>
      <c r="K12" s="35">
        <f t="shared" si="8"/>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5</v>
      </c>
      <c r="J13" s="34">
        <f t="shared" si="7"/>
        <v>23</v>
      </c>
      <c r="K13" s="35">
        <f t="shared" si="8"/>
        <v>0.17857142857142858</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18</v>
      </c>
      <c r="J14" s="34">
        <f t="shared" si="7"/>
        <v>10</v>
      </c>
      <c r="K14" s="35">
        <f t="shared" si="8"/>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5</v>
      </c>
      <c r="J15" s="34">
        <f t="shared" si="7"/>
        <v>23</v>
      </c>
      <c r="K15" s="35">
        <f t="shared" si="8"/>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23</v>
      </c>
      <c r="J16" s="34">
        <f t="shared" si="7"/>
        <v>5</v>
      </c>
      <c r="K16" s="35">
        <f t="shared" si="8"/>
        <v>0.8214285714285714</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23</v>
      </c>
      <c r="J17" s="34">
        <f t="shared" ref="J17" si="10">COUNTIF(L17:AM17,"APAGADO")</f>
        <v>5</v>
      </c>
      <c r="K17" s="35">
        <f t="shared" ref="K17" si="11">(I17)/(J17+I17)</f>
        <v>0.8214285714285714</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5</v>
      </c>
      <c r="J24" s="34">
        <f t="shared" si="7"/>
        <v>23</v>
      </c>
      <c r="K24" s="35">
        <f t="shared" si="8"/>
        <v>0.17857142857142858</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5</v>
      </c>
      <c r="J25" s="34">
        <f t="shared" si="7"/>
        <v>23</v>
      </c>
      <c r="K25" s="35">
        <f t="shared" si="8"/>
        <v>0.17857142857142858</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5</v>
      </c>
      <c r="J29" s="34">
        <f t="shared" si="7"/>
        <v>23</v>
      </c>
      <c r="K29" s="35">
        <f t="shared" si="8"/>
        <v>0.17857142857142858</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1583</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5</v>
      </c>
      <c r="J65" s="34">
        <f t="shared" si="7"/>
        <v>23</v>
      </c>
      <c r="K65" s="35">
        <f t="shared" si="8"/>
        <v>0.17857142857142858</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27</v>
      </c>
      <c r="J79" s="34">
        <f t="shared" si="15"/>
        <v>1</v>
      </c>
      <c r="K79" s="35">
        <f t="shared" si="16"/>
        <v>0.9642857142857143</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5</v>
      </c>
      <c r="J90" s="34">
        <f t="shared" si="15"/>
        <v>23</v>
      </c>
      <c r="K90" s="35">
        <f t="shared" si="16"/>
        <v>0.17857142857142858</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5</v>
      </c>
      <c r="J91" s="34">
        <f t="shared" si="15"/>
        <v>23</v>
      </c>
      <c r="K91" s="35">
        <f t="shared" si="16"/>
        <v>0.17857142857142858</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5</v>
      </c>
      <c r="J106" s="34">
        <f t="shared" ref="J106:J110" si="19">COUNTIF(L106:AM106,"APAGADO")</f>
        <v>23</v>
      </c>
      <c r="K106" s="35">
        <f t="shared" ref="K106:K110" si="20">(I106)/(J106+I106)</f>
        <v>0.17857142857142858</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27</v>
      </c>
      <c r="J108" s="34">
        <f t="shared" si="19"/>
        <v>1</v>
      </c>
      <c r="K108" s="35">
        <f t="shared" si="20"/>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1585</v>
      </c>
      <c r="C110" s="33" t="s">
        <v>1579</v>
      </c>
      <c r="D110" t="s">
        <v>1586</v>
      </c>
      <c r="E110" s="33" t="s">
        <v>19</v>
      </c>
      <c r="F110" s="33" t="s">
        <v>1392</v>
      </c>
      <c r="G110" s="33"/>
      <c r="H110" s="33" t="s">
        <v>1587</v>
      </c>
      <c r="I110" s="34">
        <f t="shared" si="14"/>
        <v>16</v>
      </c>
      <c r="J110" s="34">
        <f t="shared" si="19"/>
        <v>12</v>
      </c>
      <c r="K110" s="35">
        <f t="shared" si="20"/>
        <v>0.5714285714285714</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5</v>
      </c>
      <c r="J112" s="34">
        <f t="shared" si="15"/>
        <v>23</v>
      </c>
      <c r="K112" s="35">
        <f t="shared" si="16"/>
        <v>0.17857142857142858</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5</v>
      </c>
      <c r="J114" s="34">
        <f t="shared" si="15"/>
        <v>23</v>
      </c>
      <c r="K114" s="35">
        <f t="shared" si="16"/>
        <v>0.17857142857142858</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19</v>
      </c>
      <c r="J117" s="34">
        <f t="shared" si="15"/>
        <v>9</v>
      </c>
      <c r="K117" s="35">
        <f t="shared" si="16"/>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1590</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5</v>
      </c>
      <c r="J129" s="34">
        <f t="shared" si="15"/>
        <v>23</v>
      </c>
      <c r="K129" s="35">
        <f t="shared" si="16"/>
        <v>0.17857142857142858</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5</v>
      </c>
      <c r="J134" s="34">
        <f t="shared" si="15"/>
        <v>23</v>
      </c>
      <c r="K134" s="35">
        <f t="shared" si="16"/>
        <v>0.17857142857142858</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5</v>
      </c>
      <c r="J135" s="34">
        <f t="shared" si="15"/>
        <v>23</v>
      </c>
      <c r="K135" s="35">
        <f t="shared" si="16"/>
        <v>0.17857142857142858</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5</v>
      </c>
      <c r="J148" s="34">
        <f t="shared" si="15"/>
        <v>23</v>
      </c>
      <c r="K148" s="35">
        <f t="shared" si="16"/>
        <v>0.17857142857142858</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16</v>
      </c>
      <c r="J167" s="34">
        <f t="shared" si="24"/>
        <v>12</v>
      </c>
      <c r="K167" s="35">
        <f t="shared" si="25"/>
        <v>0.5714285714285714</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5</v>
      </c>
      <c r="J169" s="34">
        <f t="shared" si="22"/>
        <v>23</v>
      </c>
      <c r="K169" s="35">
        <f t="shared" si="23"/>
        <v>0.17857142857142858</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5</v>
      </c>
      <c r="J170" s="34">
        <f t="shared" si="22"/>
        <v>23</v>
      </c>
      <c r="K170" s="35">
        <f t="shared" si="23"/>
        <v>0.17857142857142858</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thickBot="1" x14ac:dyDescent="0.3">
      <c r="A177" t="s">
        <v>257</v>
      </c>
      <c r="B177" t="s">
        <v>1584</v>
      </c>
      <c r="C177" t="s">
        <v>1579</v>
      </c>
      <c r="D177" t="s">
        <v>1588</v>
      </c>
      <c r="E177" s="33" t="s">
        <v>15</v>
      </c>
      <c r="F177" s="33" t="s">
        <v>1392</v>
      </c>
      <c r="G177" s="33"/>
      <c r="H177" s="33" t="s">
        <v>1589</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18</v>
      </c>
      <c r="J181" s="34">
        <f t="shared" si="22"/>
        <v>10</v>
      </c>
      <c r="K181" s="35">
        <f t="shared" si="23"/>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8</v>
      </c>
      <c r="J189" s="34">
        <f t="shared" si="22"/>
        <v>20</v>
      </c>
      <c r="K189" s="35">
        <f t="shared" si="23"/>
        <v>0.2857142857142857</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5</v>
      </c>
      <c r="J199" s="34">
        <f t="shared" si="22"/>
        <v>23</v>
      </c>
      <c r="K199" s="35">
        <f t="shared" si="23"/>
        <v>0.17857142857142858</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5</v>
      </c>
      <c r="J204" s="34">
        <f t="shared" si="22"/>
        <v>23</v>
      </c>
      <c r="K204" s="35">
        <f t="shared" si="23"/>
        <v>0.17857142857142858</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5</v>
      </c>
      <c r="J205" s="34">
        <f t="shared" si="22"/>
        <v>23</v>
      </c>
      <c r="K205" s="35">
        <f t="shared" si="23"/>
        <v>0.17857142857142858</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1580</v>
      </c>
      <c r="E207" s="33" t="s">
        <v>15</v>
      </c>
      <c r="F207" s="33" t="s">
        <v>28</v>
      </c>
      <c r="G207"/>
      <c r="H207" s="33" t="s">
        <v>1592</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18</v>
      </c>
      <c r="J208" s="34">
        <f t="shared" si="22"/>
        <v>10</v>
      </c>
      <c r="K208" s="35">
        <f t="shared" si="23"/>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5</v>
      </c>
      <c r="J213" s="34">
        <f t="shared" si="22"/>
        <v>23</v>
      </c>
      <c r="K213" s="35">
        <f t="shared" si="23"/>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5</v>
      </c>
      <c r="J237" s="34">
        <f t="shared" si="22"/>
        <v>23</v>
      </c>
      <c r="K237" s="35">
        <f t="shared" si="23"/>
        <v>0.17857142857142858</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7</v>
      </c>
      <c r="J239" s="34">
        <f>COUNTIF(L239:AM239,"APAGADO")</f>
        <v>21</v>
      </c>
      <c r="K239" s="35">
        <f>(I239)/(J239+I239)</f>
        <v>0.25</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19</v>
      </c>
      <c r="J241" s="34">
        <f t="shared" si="22"/>
        <v>9</v>
      </c>
      <c r="K241" s="35">
        <f t="shared" si="23"/>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24</v>
      </c>
      <c r="J245" s="34">
        <f>COUNTIF(L245:AM245,"APAGADO")</f>
        <v>4</v>
      </c>
      <c r="K245" s="35">
        <f>(I245)/(J245+I245)</f>
        <v>0.8571428571428571</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15</v>
      </c>
      <c r="J250" s="34">
        <f t="shared" si="22"/>
        <v>13</v>
      </c>
      <c r="K250" s="35">
        <f t="shared" si="23"/>
        <v>0.5357142857142857</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5</v>
      </c>
      <c r="J251" s="34">
        <f t="shared" si="22"/>
        <v>23</v>
      </c>
      <c r="K251" s="35">
        <f t="shared" si="23"/>
        <v>0.17857142857142858</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7</v>
      </c>
      <c r="J252" s="34">
        <f>COUNTIF(L252:AM252,"APAGADO")</f>
        <v>21</v>
      </c>
      <c r="K252" s="35">
        <f>(I252)/(J252+I252)</f>
        <v>0.25</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9</v>
      </c>
      <c r="J256" s="34">
        <f t="shared" si="22"/>
        <v>19</v>
      </c>
      <c r="K256" s="35">
        <f t="shared" si="23"/>
        <v>0.32142857142857145</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5</v>
      </c>
      <c r="J257" s="34">
        <f t="shared" ref="J257:J321" si="38">COUNTIF(L257:AM257,"APAGADO")</f>
        <v>23</v>
      </c>
      <c r="K257" s="35">
        <f t="shared" ref="K257:K321" si="39">(I257)/(J257+I257)</f>
        <v>0.17857142857142858</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5</v>
      </c>
      <c r="J276" s="34">
        <f t="shared" si="38"/>
        <v>23</v>
      </c>
      <c r="K276" s="35">
        <f t="shared" si="39"/>
        <v>0.17857142857142858</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5</v>
      </c>
      <c r="J281" s="34">
        <f t="shared" si="38"/>
        <v>23</v>
      </c>
      <c r="K281" s="35">
        <f t="shared" si="39"/>
        <v>0.17857142857142858</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5</v>
      </c>
      <c r="J282" s="34">
        <f t="shared" si="38"/>
        <v>23</v>
      </c>
      <c r="K282" s="35">
        <f t="shared" si="39"/>
        <v>0.17857142857142858</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6"/>
        <v>17</v>
      </c>
      <c r="J292" s="34">
        <f t="shared" ref="J292:J293" si="48">COUNTIF(L292:AM292,"APAGADO")</f>
        <v>11</v>
      </c>
      <c r="K292" s="35">
        <f t="shared" ref="K292:K293" si="49">(I292)/(J292+I292)</f>
        <v>0.6071428571428571</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c r="AK292" s="86"/>
      <c r="AL292" s="86"/>
      <c r="AM292" s="86"/>
      <c r="AN292" s="86"/>
      <c r="AO292" s="86"/>
    </row>
    <row r="293" spans="1:41" ht="15.75" thickBot="1" x14ac:dyDescent="0.3">
      <c r="A293" s="89" t="s">
        <v>1581</v>
      </c>
      <c r="B293" t="s">
        <v>1321</v>
      </c>
      <c r="C293" t="s">
        <v>1143</v>
      </c>
      <c r="D293" t="s">
        <v>1322</v>
      </c>
      <c r="E293" t="s">
        <v>19</v>
      </c>
      <c r="F293" t="s">
        <v>28</v>
      </c>
      <c r="G293"/>
      <c r="H293" s="33" t="s">
        <v>1327</v>
      </c>
      <c r="I293" s="34">
        <f t="shared" si="46"/>
        <v>17</v>
      </c>
      <c r="J293" s="34">
        <f t="shared" si="48"/>
        <v>11</v>
      </c>
      <c r="K293" s="35">
        <f t="shared" si="49"/>
        <v>0.6071428571428571</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5</v>
      </c>
      <c r="J324" s="34">
        <f t="shared" si="50"/>
        <v>23</v>
      </c>
      <c r="K324" s="35">
        <f t="shared" si="51"/>
        <v>0.17857142857142858</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5</v>
      </c>
      <c r="J325" s="34">
        <f t="shared" si="50"/>
        <v>23</v>
      </c>
      <c r="K325" s="35">
        <f t="shared" si="51"/>
        <v>0.17857142857142858</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5</v>
      </c>
      <c r="J326" s="34">
        <f t="shared" si="50"/>
        <v>23</v>
      </c>
      <c r="K326" s="35">
        <f t="shared" si="51"/>
        <v>0.17857142857142858</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5</v>
      </c>
      <c r="J327" s="34">
        <f t="shared" si="50"/>
        <v>23</v>
      </c>
      <c r="K327" s="35">
        <f t="shared" si="51"/>
        <v>0.17857142857142858</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5</v>
      </c>
      <c r="J330" s="34">
        <f t="shared" si="50"/>
        <v>23</v>
      </c>
      <c r="K330" s="35">
        <f t="shared" si="51"/>
        <v>0.17857142857142858</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5</v>
      </c>
      <c r="J336" s="34">
        <f t="shared" si="50"/>
        <v>23</v>
      </c>
      <c r="K336" s="35">
        <f t="shared" si="51"/>
        <v>0.17857142857142858</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5</v>
      </c>
      <c r="J337" s="34">
        <f t="shared" si="50"/>
        <v>23</v>
      </c>
      <c r="K337" s="35">
        <f t="shared" si="51"/>
        <v>0.17857142857142858</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5</v>
      </c>
      <c r="J338" s="34">
        <f t="shared" si="50"/>
        <v>23</v>
      </c>
      <c r="K338" s="35">
        <f t="shared" si="51"/>
        <v>0.17857142857142858</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5</v>
      </c>
      <c r="J339" s="34">
        <f t="shared" si="50"/>
        <v>23</v>
      </c>
      <c r="K339" s="35">
        <f t="shared" si="51"/>
        <v>0.17857142857142858</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5</v>
      </c>
      <c r="J340" s="34">
        <f>COUNTIF(L340:AM340,"APAGADO")</f>
        <v>23</v>
      </c>
      <c r="K340" s="35">
        <f>(I340)/(J340+I340)</f>
        <v>0.17857142857142858</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5</v>
      </c>
      <c r="J341" s="34">
        <f>COUNTIF(L341:AM341,"APAGADO")</f>
        <v>23</v>
      </c>
      <c r="K341" s="35">
        <f>(I341)/(J341+I341)</f>
        <v>0.17857142857142858</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13</v>
      </c>
      <c r="J342" s="34">
        <f>COUNTIF(L342:AM342,"APAGADO")</f>
        <v>15</v>
      </c>
      <c r="K342" s="35">
        <f>(I342)/(J342+I342)</f>
        <v>0.4642857142857143</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c r="AK342" s="86"/>
      <c r="AL342" s="86"/>
      <c r="AM342" s="86"/>
      <c r="AN342" s="86"/>
      <c r="AO342" s="86"/>
    </row>
    <row r="343" spans="1:41" ht="15.75" thickBot="1" x14ac:dyDescent="0.3">
      <c r="A343" t="s">
        <v>353</v>
      </c>
      <c r="B343" t="s">
        <v>468</v>
      </c>
      <c r="C343" t="s">
        <v>1144</v>
      </c>
      <c r="D343" t="s">
        <v>1582</v>
      </c>
      <c r="E343" s="33" t="s">
        <v>19</v>
      </c>
      <c r="F343" s="33" t="s">
        <v>20</v>
      </c>
      <c r="G343" s="33"/>
      <c r="H343" s="33" t="s">
        <v>876</v>
      </c>
      <c r="I343" s="34">
        <f>COUNTIF(L343:AM343,"")</f>
        <v>24</v>
      </c>
      <c r="J343" s="34">
        <f>COUNTIF(L343:AM343,"APAGADO")</f>
        <v>4</v>
      </c>
      <c r="K343" s="35">
        <f>(I343)/(J343+I343)</f>
        <v>0.8571428571428571</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5</v>
      </c>
      <c r="J356" s="34">
        <f>COUNTIF(L356:AM356,"APAGADO")</f>
        <v>23</v>
      </c>
      <c r="K356" s="35">
        <f>(I356)/(J356+I356)</f>
        <v>0.17857142857142858</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5</v>
      </c>
      <c r="J363" s="34">
        <f t="shared" si="50"/>
        <v>23</v>
      </c>
      <c r="K363" s="35">
        <f t="shared" si="51"/>
        <v>0.17857142857142858</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5</v>
      </c>
      <c r="J364" s="34">
        <f t="shared" si="50"/>
        <v>23</v>
      </c>
      <c r="K364" s="35">
        <f t="shared" si="51"/>
        <v>0.17857142857142858</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5</v>
      </c>
      <c r="J371" s="34">
        <f t="shared" si="50"/>
        <v>23</v>
      </c>
      <c r="K371" s="35">
        <f t="shared" si="51"/>
        <v>0.17857142857142858</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5</v>
      </c>
      <c r="J377" s="34">
        <f t="shared" si="50"/>
        <v>23</v>
      </c>
      <c r="K377" s="35">
        <f t="shared" si="51"/>
        <v>0.17857142857142858</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5</v>
      </c>
      <c r="J378" s="34">
        <f t="shared" si="50"/>
        <v>23</v>
      </c>
      <c r="K378" s="35">
        <f t="shared" si="51"/>
        <v>0.17857142857142858</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1594</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1594</v>
      </c>
      <c r="AB388" s="86" t="s">
        <v>1594</v>
      </c>
      <c r="AC388" s="86" t="s">
        <v>1594</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1594</v>
      </c>
      <c r="AC391" s="86" t="s">
        <v>1594</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6</v>
      </c>
      <c r="J392" s="34">
        <f t="shared" ref="J392" si="56">COUNTIF(L392:AM392,"APAGADO")</f>
        <v>22</v>
      </c>
      <c r="K392" s="35">
        <f t="shared" ref="K392" si="57">(I392)/(J392+I392)</f>
        <v>0.21428571428571427</v>
      </c>
      <c r="L392" s="86" t="s">
        <v>1594</v>
      </c>
      <c r="M392" s="86" t="s">
        <v>1594</v>
      </c>
      <c r="N392" s="86"/>
      <c r="O392" s="86" t="s">
        <v>1594</v>
      </c>
      <c r="P392" s="86" t="s">
        <v>1594</v>
      </c>
      <c r="Q392" s="86" t="s">
        <v>1594</v>
      </c>
      <c r="R392" s="86" t="s">
        <v>1594</v>
      </c>
      <c r="S392" s="86" t="s">
        <v>1594</v>
      </c>
      <c r="T392" s="86" t="s">
        <v>1594</v>
      </c>
      <c r="U392" s="86" t="s">
        <v>1594</v>
      </c>
      <c r="V392" s="86" t="s">
        <v>1594</v>
      </c>
      <c r="W392" s="86" t="s">
        <v>1594</v>
      </c>
      <c r="X392" s="86"/>
      <c r="Y392" s="86" t="s">
        <v>1594</v>
      </c>
      <c r="Z392" s="86" t="s">
        <v>1594</v>
      </c>
      <c r="AA392" s="86" t="s">
        <v>1594</v>
      </c>
      <c r="AB392" s="86" t="s">
        <v>1594</v>
      </c>
      <c r="AC392" s="86" t="s">
        <v>1594</v>
      </c>
      <c r="AD392" s="86" t="s">
        <v>1594</v>
      </c>
      <c r="AE392" s="86" t="s">
        <v>1594</v>
      </c>
      <c r="AF392" s="86" t="s">
        <v>1594</v>
      </c>
      <c r="AG392" s="86" t="s">
        <v>1594</v>
      </c>
      <c r="AH392" s="86" t="s">
        <v>1594</v>
      </c>
      <c r="AI392" s="86" t="s">
        <v>1594</v>
      </c>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9</v>
      </c>
      <c r="J393" s="34">
        <f t="shared" si="50"/>
        <v>19</v>
      </c>
      <c r="K393" s="35">
        <f t="shared" si="51"/>
        <v>0.32142857142857145</v>
      </c>
      <c r="L393" s="86" t="s">
        <v>1594</v>
      </c>
      <c r="M393" s="86" t="s">
        <v>1594</v>
      </c>
      <c r="N393" s="86" t="s">
        <v>1594</v>
      </c>
      <c r="O393" s="86" t="s">
        <v>1594</v>
      </c>
      <c r="P393" s="86" t="s">
        <v>1594</v>
      </c>
      <c r="Q393" s="86" t="s">
        <v>1594</v>
      </c>
      <c r="R393" s="86" t="s">
        <v>1594</v>
      </c>
      <c r="S393" s="86" t="s">
        <v>1594</v>
      </c>
      <c r="T393" s="86" t="s">
        <v>1594</v>
      </c>
      <c r="U393" s="86" t="s">
        <v>1594</v>
      </c>
      <c r="V393" s="86" t="s">
        <v>1594</v>
      </c>
      <c r="W393" s="86" t="s">
        <v>1594</v>
      </c>
      <c r="X393" s="86"/>
      <c r="Y393" s="86"/>
      <c r="Z393" s="86"/>
      <c r="AA393" s="86"/>
      <c r="AB393" s="86" t="s">
        <v>1594</v>
      </c>
      <c r="AC393" s="86" t="s">
        <v>1594</v>
      </c>
      <c r="AD393" s="86" t="s">
        <v>1594</v>
      </c>
      <c r="AE393" s="86" t="s">
        <v>1594</v>
      </c>
      <c r="AF393" s="86" t="s">
        <v>1594</v>
      </c>
      <c r="AG393" s="86" t="s">
        <v>1594</v>
      </c>
      <c r="AH393" s="86"/>
      <c r="AI393" s="86" t="s">
        <v>1594</v>
      </c>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5</v>
      </c>
      <c r="J394" s="34">
        <f t="shared" si="50"/>
        <v>23</v>
      </c>
      <c r="K394" s="35">
        <f t="shared" si="51"/>
        <v>0.17857142857142858</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t="s">
        <v>1594</v>
      </c>
      <c r="Z394" s="86" t="s">
        <v>1594</v>
      </c>
      <c r="AA394" s="86" t="s">
        <v>1594</v>
      </c>
      <c r="AB394" s="86" t="s">
        <v>1594</v>
      </c>
      <c r="AC394" s="86" t="s">
        <v>1594</v>
      </c>
      <c r="AD394" s="86" t="s">
        <v>1594</v>
      </c>
      <c r="AE394" s="86" t="s">
        <v>1594</v>
      </c>
      <c r="AF394" s="86" t="s">
        <v>1594</v>
      </c>
      <c r="AG394" s="86" t="s">
        <v>1594</v>
      </c>
      <c r="AH394" s="86" t="s">
        <v>1594</v>
      </c>
      <c r="AI394" s="86" t="s">
        <v>1594</v>
      </c>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5</v>
      </c>
      <c r="J400" s="34">
        <f t="shared" ref="J400:J461" si="58">COUNTIF(L400:AM400,"APAGADO")</f>
        <v>23</v>
      </c>
      <c r="K400" s="35">
        <f t="shared" ref="K400:K461" si="59">(I400)/(J400+I400)</f>
        <v>0.17857142857142858</v>
      </c>
      <c r="L400" s="86" t="s">
        <v>1594</v>
      </c>
      <c r="M400" s="86" t="s">
        <v>1594</v>
      </c>
      <c r="N400" s="86" t="s">
        <v>1594</v>
      </c>
      <c r="O400" s="86" t="s">
        <v>1594</v>
      </c>
      <c r="P400" s="86" t="s">
        <v>1594</v>
      </c>
      <c r="Q400" s="86" t="s">
        <v>1594</v>
      </c>
      <c r="R400" s="86" t="s">
        <v>1594</v>
      </c>
      <c r="S400" s="86" t="s">
        <v>1594</v>
      </c>
      <c r="T400" s="86" t="s">
        <v>1594</v>
      </c>
      <c r="U400" s="86" t="s">
        <v>1594</v>
      </c>
      <c r="V400" s="86" t="s">
        <v>1594</v>
      </c>
      <c r="W400" s="86" t="s">
        <v>1594</v>
      </c>
      <c r="X400" s="86"/>
      <c r="Y400" s="86" t="s">
        <v>1594</v>
      </c>
      <c r="Z400" s="86" t="s">
        <v>1594</v>
      </c>
      <c r="AA400" s="86" t="s">
        <v>1594</v>
      </c>
      <c r="AB400" s="86" t="s">
        <v>1594</v>
      </c>
      <c r="AC400" s="86" t="s">
        <v>1594</v>
      </c>
      <c r="AD400" s="86" t="s">
        <v>1594</v>
      </c>
      <c r="AE400" s="86" t="s">
        <v>1594</v>
      </c>
      <c r="AF400" s="86" t="s">
        <v>1594</v>
      </c>
      <c r="AG400" s="86" t="s">
        <v>1594</v>
      </c>
      <c r="AH400" s="86" t="s">
        <v>1594</v>
      </c>
      <c r="AI400" s="86" t="s">
        <v>1594</v>
      </c>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1594</v>
      </c>
      <c r="M403" s="86" t="s">
        <v>1594</v>
      </c>
      <c r="N403" s="86" t="s">
        <v>1594</v>
      </c>
      <c r="O403" s="86" t="s">
        <v>1594</v>
      </c>
      <c r="P403" s="86" t="s">
        <v>1594</v>
      </c>
      <c r="Q403" s="86" t="s">
        <v>1594</v>
      </c>
      <c r="R403" s="86" t="s">
        <v>1594</v>
      </c>
      <c r="S403" s="86" t="s">
        <v>1594</v>
      </c>
      <c r="T403" s="86" t="s">
        <v>1594</v>
      </c>
      <c r="U403" s="86" t="s">
        <v>1594</v>
      </c>
      <c r="V403" s="86" t="s">
        <v>1594</v>
      </c>
      <c r="W403" s="86" t="s">
        <v>1594</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5</v>
      </c>
      <c r="J404" s="34">
        <f t="shared" si="58"/>
        <v>23</v>
      </c>
      <c r="K404" s="35">
        <f t="shared" si="59"/>
        <v>0.17857142857142858</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t="s">
        <v>1594</v>
      </c>
      <c r="Z404" s="86" t="s">
        <v>1594</v>
      </c>
      <c r="AA404" s="86" t="s">
        <v>1594</v>
      </c>
      <c r="AB404" s="86" t="s">
        <v>1594</v>
      </c>
      <c r="AC404" s="86" t="s">
        <v>1594</v>
      </c>
      <c r="AD404" s="86" t="s">
        <v>1594</v>
      </c>
      <c r="AE404" s="86" t="s">
        <v>1594</v>
      </c>
      <c r="AF404" s="86" t="s">
        <v>1594</v>
      </c>
      <c r="AG404" s="86" t="s">
        <v>1594</v>
      </c>
      <c r="AH404" s="86" t="s">
        <v>1594</v>
      </c>
      <c r="AI404" s="86" t="s">
        <v>1594</v>
      </c>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5</v>
      </c>
      <c r="J405" s="34">
        <f t="shared" si="58"/>
        <v>23</v>
      </c>
      <c r="K405" s="35">
        <f t="shared" si="59"/>
        <v>0.17857142857142858</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1594</v>
      </c>
      <c r="M409" s="86" t="s">
        <v>1594</v>
      </c>
      <c r="N409" s="86" t="s">
        <v>1594</v>
      </c>
      <c r="O409" s="86" t="s">
        <v>1594</v>
      </c>
      <c r="P409" s="86" t="s">
        <v>1594</v>
      </c>
      <c r="Q409" s="86" t="s">
        <v>1594</v>
      </c>
      <c r="R409" s="86" t="s">
        <v>1594</v>
      </c>
      <c r="S409" s="86" t="s">
        <v>1594</v>
      </c>
      <c r="T409" s="86" t="s">
        <v>1594</v>
      </c>
      <c r="U409" s="86" t="s">
        <v>1594</v>
      </c>
      <c r="V409" s="86" t="s">
        <v>1594</v>
      </c>
      <c r="W409" s="86" t="s">
        <v>1594</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1594</v>
      </c>
      <c r="M417" s="86" t="s">
        <v>1594</v>
      </c>
      <c r="N417" s="86" t="s">
        <v>1594</v>
      </c>
      <c r="O417" s="86" t="s">
        <v>1594</v>
      </c>
      <c r="P417" s="86" t="s">
        <v>1594</v>
      </c>
      <c r="Q417" s="86" t="s">
        <v>1594</v>
      </c>
      <c r="R417" s="86" t="s">
        <v>1594</v>
      </c>
      <c r="S417" s="86" t="s">
        <v>1594</v>
      </c>
      <c r="T417" s="86" t="s">
        <v>1594</v>
      </c>
      <c r="U417" s="86" t="s">
        <v>1594</v>
      </c>
      <c r="V417" s="86" t="s">
        <v>1594</v>
      </c>
      <c r="W417" s="86" t="s">
        <v>1594</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5</v>
      </c>
      <c r="J419" s="34">
        <f>COUNTIF(L419:AM419,"APAGADO")</f>
        <v>23</v>
      </c>
      <c r="K419" s="35">
        <f>(I419)/(J419+I419)</f>
        <v>0.17857142857142858</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t="s">
        <v>1594</v>
      </c>
      <c r="Z419" s="86" t="s">
        <v>1594</v>
      </c>
      <c r="AA419" s="86" t="s">
        <v>1594</v>
      </c>
      <c r="AB419" s="86" t="s">
        <v>1594</v>
      </c>
      <c r="AC419" s="86" t="s">
        <v>1594</v>
      </c>
      <c r="AD419" s="86" t="s">
        <v>1594</v>
      </c>
      <c r="AE419" s="86" t="s">
        <v>1594</v>
      </c>
      <c r="AF419" s="86" t="s">
        <v>1594</v>
      </c>
      <c r="AG419" s="86" t="s">
        <v>1594</v>
      </c>
      <c r="AH419" s="86" t="s">
        <v>1594</v>
      </c>
      <c r="AI419" s="86" t="s">
        <v>1594</v>
      </c>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1591</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1594</v>
      </c>
      <c r="AB434" s="86" t="s">
        <v>1594</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1594</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27</v>
      </c>
      <c r="J438" s="34">
        <f t="shared" si="58"/>
        <v>1</v>
      </c>
      <c r="K438" s="35">
        <f t="shared" si="59"/>
        <v>0.9642857142857143</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t="s">
        <v>1594</v>
      </c>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5</v>
      </c>
      <c r="J439" s="34">
        <f t="shared" si="58"/>
        <v>23</v>
      </c>
      <c r="K439" s="35">
        <f t="shared" si="59"/>
        <v>0.17857142857142858</v>
      </c>
      <c r="L439" s="86" t="s">
        <v>1594</v>
      </c>
      <c r="M439" s="86" t="s">
        <v>1594</v>
      </c>
      <c r="N439" s="86" t="s">
        <v>1594</v>
      </c>
      <c r="O439" s="86" t="s">
        <v>1594</v>
      </c>
      <c r="P439" s="86" t="s">
        <v>1594</v>
      </c>
      <c r="Q439" s="86" t="s">
        <v>1594</v>
      </c>
      <c r="R439" s="86" t="s">
        <v>1594</v>
      </c>
      <c r="S439" s="86" t="s">
        <v>1594</v>
      </c>
      <c r="T439" s="86" t="s">
        <v>1594</v>
      </c>
      <c r="U439" s="86" t="s">
        <v>1594</v>
      </c>
      <c r="V439" s="86" t="s">
        <v>1594</v>
      </c>
      <c r="W439" s="86" t="s">
        <v>1594</v>
      </c>
      <c r="X439" s="86"/>
      <c r="Y439" s="86" t="s">
        <v>1594</v>
      </c>
      <c r="Z439" s="86" t="s">
        <v>1594</v>
      </c>
      <c r="AA439" s="86" t="s">
        <v>1594</v>
      </c>
      <c r="AB439" s="86" t="s">
        <v>1594</v>
      </c>
      <c r="AC439" s="86" t="s">
        <v>1594</v>
      </c>
      <c r="AD439" s="86" t="s">
        <v>1594</v>
      </c>
      <c r="AE439" s="86" t="s">
        <v>1594</v>
      </c>
      <c r="AF439" s="86" t="s">
        <v>1594</v>
      </c>
      <c r="AG439" s="86" t="s">
        <v>1594</v>
      </c>
      <c r="AH439" s="86" t="s">
        <v>1594</v>
      </c>
      <c r="AI439" s="86" t="s">
        <v>1594</v>
      </c>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27</v>
      </c>
      <c r="J440" s="34">
        <f t="shared" si="58"/>
        <v>1</v>
      </c>
      <c r="K440" s="35">
        <f t="shared" si="59"/>
        <v>0.9642857142857143</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t="s">
        <v>1594</v>
      </c>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5</v>
      </c>
      <c r="J441" s="34">
        <f t="shared" si="58"/>
        <v>23</v>
      </c>
      <c r="K441" s="35">
        <f t="shared" si="59"/>
        <v>0.17857142857142858</v>
      </c>
      <c r="L441" s="86" t="s">
        <v>1594</v>
      </c>
      <c r="M441" s="86" t="s">
        <v>1594</v>
      </c>
      <c r="N441" s="86" t="s">
        <v>1594</v>
      </c>
      <c r="O441" s="86" t="s">
        <v>1594</v>
      </c>
      <c r="P441" s="86" t="s">
        <v>1594</v>
      </c>
      <c r="Q441" s="86" t="s">
        <v>1594</v>
      </c>
      <c r="R441" s="86" t="s">
        <v>1594</v>
      </c>
      <c r="S441" s="86" t="s">
        <v>1594</v>
      </c>
      <c r="T441" s="86" t="s">
        <v>1594</v>
      </c>
      <c r="U441" s="86" t="s">
        <v>1594</v>
      </c>
      <c r="V441" s="86" t="s">
        <v>1594</v>
      </c>
      <c r="W441" s="86" t="s">
        <v>1594</v>
      </c>
      <c r="X441" s="86"/>
      <c r="Y441" s="86" t="s">
        <v>1594</v>
      </c>
      <c r="Z441" s="86" t="s">
        <v>1594</v>
      </c>
      <c r="AA441" s="86" t="s">
        <v>1594</v>
      </c>
      <c r="AB441" s="86" t="s">
        <v>1594</v>
      </c>
      <c r="AC441" s="86" t="s">
        <v>1594</v>
      </c>
      <c r="AD441" s="86" t="s">
        <v>1594</v>
      </c>
      <c r="AE441" s="86" t="s">
        <v>1594</v>
      </c>
      <c r="AF441" s="86" t="s">
        <v>1594</v>
      </c>
      <c r="AG441" s="86" t="s">
        <v>1594</v>
      </c>
      <c r="AH441" s="86" t="s">
        <v>1594</v>
      </c>
      <c r="AI441" s="86" t="s">
        <v>1594</v>
      </c>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5</v>
      </c>
      <c r="J442" s="34">
        <f t="shared" si="58"/>
        <v>23</v>
      </c>
      <c r="K442" s="35">
        <f t="shared" si="59"/>
        <v>0.17857142857142858</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27</v>
      </c>
      <c r="J443" s="34">
        <f t="shared" si="58"/>
        <v>1</v>
      </c>
      <c r="K443" s="35">
        <f t="shared" si="59"/>
        <v>0.9642857142857143</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t="s">
        <v>1594</v>
      </c>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1594</v>
      </c>
      <c r="M444" s="86" t="s">
        <v>1594</v>
      </c>
      <c r="N444" s="86" t="s">
        <v>1594</v>
      </c>
      <c r="O444" s="86" t="s">
        <v>1594</v>
      </c>
      <c r="P444" s="86" t="s">
        <v>1594</v>
      </c>
      <c r="Q444" s="86"/>
      <c r="R444" s="86"/>
      <c r="S444" s="86" t="s">
        <v>1594</v>
      </c>
      <c r="T444" s="86"/>
      <c r="U444" s="86" t="s">
        <v>1594</v>
      </c>
      <c r="V444" s="86"/>
      <c r="W444" s="86"/>
      <c r="X444" s="86"/>
      <c r="Y444" s="86" t="s">
        <v>1594</v>
      </c>
      <c r="Z444" s="86" t="s">
        <v>1594</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1594</v>
      </c>
      <c r="M446" s="86" t="s">
        <v>1594</v>
      </c>
      <c r="N446" s="86" t="s">
        <v>1594</v>
      </c>
      <c r="O446" s="86" t="s">
        <v>1594</v>
      </c>
      <c r="P446" s="86" t="s">
        <v>1594</v>
      </c>
      <c r="Q446" s="86"/>
      <c r="R446" s="86"/>
      <c r="S446" s="86" t="s">
        <v>1594</v>
      </c>
      <c r="T446" s="86"/>
      <c r="U446" s="86" t="s">
        <v>1594</v>
      </c>
      <c r="V446" s="86"/>
      <c r="W446" s="86" t="s">
        <v>1594</v>
      </c>
      <c r="X446" s="86"/>
      <c r="Y446" s="86" t="s">
        <v>1594</v>
      </c>
      <c r="Z446" s="86" t="s">
        <v>1594</v>
      </c>
      <c r="AA446" s="86" t="s">
        <v>1594</v>
      </c>
      <c r="AB446" s="86" t="s">
        <v>1594</v>
      </c>
      <c r="AC446" s="86" t="s">
        <v>1594</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6</v>
      </c>
      <c r="J447" s="34">
        <f t="shared" si="58"/>
        <v>22</v>
      </c>
      <c r="K447" s="35">
        <f t="shared" si="59"/>
        <v>0.21428571428571427</v>
      </c>
      <c r="L447" s="86" t="s">
        <v>1594</v>
      </c>
      <c r="M447" s="86" t="s">
        <v>1594</v>
      </c>
      <c r="N447" s="86" t="s">
        <v>1594</v>
      </c>
      <c r="O447" s="86" t="s">
        <v>1594</v>
      </c>
      <c r="P447" s="86" t="s">
        <v>1594</v>
      </c>
      <c r="Q447" s="86" t="s">
        <v>1594</v>
      </c>
      <c r="R447" s="86" t="s">
        <v>1594</v>
      </c>
      <c r="S447" s="86" t="s">
        <v>1594</v>
      </c>
      <c r="T447" s="86" t="s">
        <v>1594</v>
      </c>
      <c r="U447" s="86" t="s">
        <v>1594</v>
      </c>
      <c r="V447" s="86" t="s">
        <v>1594</v>
      </c>
      <c r="W447" s="86" t="s">
        <v>1594</v>
      </c>
      <c r="X447" s="86"/>
      <c r="Y447" s="86" t="s">
        <v>1594</v>
      </c>
      <c r="Z447" s="86" t="s">
        <v>1594</v>
      </c>
      <c r="AA447" s="86" t="s">
        <v>1594</v>
      </c>
      <c r="AB447" s="86" t="s">
        <v>1594</v>
      </c>
      <c r="AC447" s="86" t="s">
        <v>1594</v>
      </c>
      <c r="AD447" s="86" t="s">
        <v>1594</v>
      </c>
      <c r="AE447" s="86" t="s">
        <v>1594</v>
      </c>
      <c r="AF447" s="86" t="s">
        <v>1594</v>
      </c>
      <c r="AG447" s="86"/>
      <c r="AH447" s="86" t="s">
        <v>1594</v>
      </c>
      <c r="AI447" s="86" t="s">
        <v>1594</v>
      </c>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1594</v>
      </c>
      <c r="M448" s="86" t="s">
        <v>1594</v>
      </c>
      <c r="N448" s="86" t="s">
        <v>1594</v>
      </c>
      <c r="O448" s="86" t="s">
        <v>1594</v>
      </c>
      <c r="P448" s="86" t="s">
        <v>1594</v>
      </c>
      <c r="Q448" s="86"/>
      <c r="R448" s="86"/>
      <c r="S448" s="86" t="s">
        <v>1594</v>
      </c>
      <c r="T448" s="86"/>
      <c r="U448" s="86" t="s">
        <v>1594</v>
      </c>
      <c r="V448" s="86"/>
      <c r="W448" s="86"/>
      <c r="X448" s="86"/>
      <c r="Y448" s="86" t="s">
        <v>1594</v>
      </c>
      <c r="Z448" s="86" t="s">
        <v>1594</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5</v>
      </c>
      <c r="J465" s="34">
        <f t="shared" si="66"/>
        <v>23</v>
      </c>
      <c r="K465" s="35">
        <f t="shared" si="67"/>
        <v>0.17857142857142858</v>
      </c>
      <c r="L465" s="86" t="s">
        <v>1594</v>
      </c>
      <c r="M465" s="86" t="s">
        <v>1594</v>
      </c>
      <c r="N465" s="86" t="s">
        <v>1594</v>
      </c>
      <c r="O465" s="86" t="s">
        <v>1594</v>
      </c>
      <c r="P465" s="86" t="s">
        <v>1594</v>
      </c>
      <c r="Q465" s="86" t="s">
        <v>1594</v>
      </c>
      <c r="R465" s="86" t="s">
        <v>1594</v>
      </c>
      <c r="S465" s="86" t="s">
        <v>1594</v>
      </c>
      <c r="T465" s="86" t="s">
        <v>1594</v>
      </c>
      <c r="U465" s="86" t="s">
        <v>1594</v>
      </c>
      <c r="V465" s="86" t="s">
        <v>1594</v>
      </c>
      <c r="W465" s="86" t="s">
        <v>1594</v>
      </c>
      <c r="X465" s="86"/>
      <c r="Y465" s="86" t="s">
        <v>1594</v>
      </c>
      <c r="Z465" s="86" t="s">
        <v>1594</v>
      </c>
      <c r="AA465" s="86" t="s">
        <v>1594</v>
      </c>
      <c r="AB465" s="86" t="s">
        <v>1594</v>
      </c>
      <c r="AC465" s="86" t="s">
        <v>1594</v>
      </c>
      <c r="AD465" s="86" t="s">
        <v>1594</v>
      </c>
      <c r="AE465" s="86" t="s">
        <v>1594</v>
      </c>
      <c r="AF465" s="86" t="s">
        <v>1594</v>
      </c>
      <c r="AG465" s="86" t="s">
        <v>1594</v>
      </c>
      <c r="AH465" s="86" t="s">
        <v>1594</v>
      </c>
      <c r="AI465" s="86" t="s">
        <v>1594</v>
      </c>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5</v>
      </c>
      <c r="J466" s="34">
        <f t="shared" si="66"/>
        <v>23</v>
      </c>
      <c r="K466" s="35">
        <f t="shared" si="67"/>
        <v>0.17857142857142858</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5</v>
      </c>
      <c r="J467" s="34">
        <f t="shared" si="66"/>
        <v>23</v>
      </c>
      <c r="K467" s="35">
        <f t="shared" si="67"/>
        <v>0.17857142857142858</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1594</v>
      </c>
      <c r="M470" s="86" t="s">
        <v>1594</v>
      </c>
      <c r="N470" s="86" t="s">
        <v>1594</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1594</v>
      </c>
      <c r="M472" s="86" t="s">
        <v>1594</v>
      </c>
      <c r="N472" s="86" t="s">
        <v>1594</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1594</v>
      </c>
      <c r="M474" s="86" t="s">
        <v>1594</v>
      </c>
      <c r="N474" s="86" t="s">
        <v>1594</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1594</v>
      </c>
      <c r="M476" s="86" t="s">
        <v>1594</v>
      </c>
      <c r="N476" s="86" t="s">
        <v>1594</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1594</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1594</v>
      </c>
      <c r="M478" s="86" t="s">
        <v>1594</v>
      </c>
      <c r="N478" s="86" t="s">
        <v>1594</v>
      </c>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1594</v>
      </c>
      <c r="M480" s="86" t="s">
        <v>1594</v>
      </c>
      <c r="N480" s="86" t="s">
        <v>1594</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1594</v>
      </c>
      <c r="M481" s="86" t="s">
        <v>1594</v>
      </c>
      <c r="N481" s="86" t="s">
        <v>1594</v>
      </c>
      <c r="O481" s="86" t="s">
        <v>1594</v>
      </c>
      <c r="P481" s="86" t="s">
        <v>1594</v>
      </c>
      <c r="Q481" s="86" t="s">
        <v>1594</v>
      </c>
      <c r="R481" s="86" t="s">
        <v>1594</v>
      </c>
      <c r="S481" s="86" t="s">
        <v>1594</v>
      </c>
      <c r="T481" s="86" t="s">
        <v>1594</v>
      </c>
      <c r="U481" s="86" t="s">
        <v>1594</v>
      </c>
      <c r="V481" s="86" t="s">
        <v>1594</v>
      </c>
      <c r="W481" s="86" t="s">
        <v>1594</v>
      </c>
      <c r="X481" s="86"/>
      <c r="Y481" s="86" t="s">
        <v>1594</v>
      </c>
      <c r="Z481" s="86" t="s">
        <v>1594</v>
      </c>
      <c r="AA481" s="86" t="s">
        <v>1594</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1594</v>
      </c>
      <c r="M484" s="86" t="s">
        <v>1594</v>
      </c>
      <c r="N484" s="86" t="s">
        <v>1594</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5</v>
      </c>
      <c r="J485" s="34">
        <f t="shared" si="71"/>
        <v>23</v>
      </c>
      <c r="K485" s="35">
        <f t="shared" si="72"/>
        <v>0.17857142857142858</v>
      </c>
      <c r="L485" s="86" t="s">
        <v>1594</v>
      </c>
      <c r="M485" s="86" t="s">
        <v>1594</v>
      </c>
      <c r="N485" s="86" t="s">
        <v>1594</v>
      </c>
      <c r="O485" s="86" t="s">
        <v>1594</v>
      </c>
      <c r="P485" s="86" t="s">
        <v>1594</v>
      </c>
      <c r="Q485" s="86" t="s">
        <v>1594</v>
      </c>
      <c r="R485" s="86" t="s">
        <v>1594</v>
      </c>
      <c r="S485" s="86" t="s">
        <v>1594</v>
      </c>
      <c r="T485" s="86" t="s">
        <v>1594</v>
      </c>
      <c r="U485" s="86" t="s">
        <v>1594</v>
      </c>
      <c r="V485" s="86" t="s">
        <v>1594</v>
      </c>
      <c r="W485" s="86" t="s">
        <v>1594</v>
      </c>
      <c r="X485" s="86"/>
      <c r="Y485" s="86" t="s">
        <v>1594</v>
      </c>
      <c r="Z485" s="86" t="s">
        <v>1594</v>
      </c>
      <c r="AA485" s="86" t="s">
        <v>1594</v>
      </c>
      <c r="AB485" s="86" t="s">
        <v>1594</v>
      </c>
      <c r="AC485" s="86" t="s">
        <v>1594</v>
      </c>
      <c r="AD485" s="86" t="s">
        <v>1594</v>
      </c>
      <c r="AE485" s="86" t="s">
        <v>1594</v>
      </c>
      <c r="AF485" s="86" t="s">
        <v>1594</v>
      </c>
      <c r="AG485" s="86" t="s">
        <v>1594</v>
      </c>
      <c r="AH485" s="86" t="s">
        <v>1594</v>
      </c>
      <c r="AI485" s="86" t="s">
        <v>1594</v>
      </c>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5</v>
      </c>
      <c r="J486" s="34">
        <f t="shared" si="71"/>
        <v>23</v>
      </c>
      <c r="K486" s="35">
        <f t="shared" si="72"/>
        <v>0.17857142857142858</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8</v>
      </c>
      <c r="J487" s="34">
        <f t="shared" si="71"/>
        <v>20</v>
      </c>
      <c r="K487" s="35">
        <f t="shared" si="72"/>
        <v>0.2857142857142857</v>
      </c>
      <c r="L487" s="86"/>
      <c r="M487" s="86"/>
      <c r="N487" s="86"/>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5</v>
      </c>
      <c r="J488" s="34">
        <f t="shared" si="71"/>
        <v>23</v>
      </c>
      <c r="K488" s="35">
        <f t="shared" si="72"/>
        <v>0.17857142857142858</v>
      </c>
      <c r="L488" s="86" t="s">
        <v>1594</v>
      </c>
      <c r="M488" s="86" t="s">
        <v>1594</v>
      </c>
      <c r="N488" s="86" t="s">
        <v>1594</v>
      </c>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5</v>
      </c>
      <c r="J489" s="34">
        <f t="shared" si="71"/>
        <v>23</v>
      </c>
      <c r="K489" s="35">
        <f t="shared" si="72"/>
        <v>0.17857142857142858</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5</v>
      </c>
      <c r="J490" s="34">
        <f t="shared" si="71"/>
        <v>23</v>
      </c>
      <c r="K490" s="35">
        <f t="shared" si="72"/>
        <v>0.17857142857142858</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5</v>
      </c>
      <c r="J491" s="34">
        <f t="shared" si="71"/>
        <v>23</v>
      </c>
      <c r="K491" s="35">
        <f t="shared" si="72"/>
        <v>0.17857142857142858</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5</v>
      </c>
      <c r="J492" s="34">
        <f t="shared" si="71"/>
        <v>23</v>
      </c>
      <c r="K492" s="35">
        <f t="shared" si="72"/>
        <v>0.17857142857142858</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1594</v>
      </c>
      <c r="V494" s="86" t="s">
        <v>1594</v>
      </c>
      <c r="W494" s="86" t="s">
        <v>1594</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1594</v>
      </c>
      <c r="M496" s="86" t="s">
        <v>1594</v>
      </c>
      <c r="N496" s="86" t="s">
        <v>1594</v>
      </c>
      <c r="O496" s="86"/>
      <c r="P496" s="86"/>
      <c r="Q496" s="86"/>
      <c r="R496" s="86"/>
      <c r="S496" s="86"/>
      <c r="T496" s="86"/>
      <c r="U496" s="86" t="s">
        <v>1594</v>
      </c>
      <c r="V496" s="86" t="s">
        <v>1594</v>
      </c>
      <c r="W496" s="86" t="s">
        <v>1594</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1594</v>
      </c>
      <c r="M498" s="86" t="s">
        <v>1594</v>
      </c>
      <c r="N498" s="86" t="s">
        <v>1594</v>
      </c>
      <c r="O498" s="86"/>
      <c r="P498" s="86"/>
      <c r="Q498" s="86"/>
      <c r="R498" s="86"/>
      <c r="S498" s="86"/>
      <c r="T498" s="86"/>
      <c r="U498" s="86" t="s">
        <v>1594</v>
      </c>
      <c r="V498" s="86" t="s">
        <v>1594</v>
      </c>
      <c r="W498" s="86" t="s">
        <v>1594</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5</v>
      </c>
      <c r="J499" s="34">
        <f t="shared" si="74"/>
        <v>23</v>
      </c>
      <c r="K499" s="35">
        <f t="shared" si="75"/>
        <v>0.17857142857142858</v>
      </c>
      <c r="L499" s="86" t="s">
        <v>1594</v>
      </c>
      <c r="M499" s="86" t="s">
        <v>1594</v>
      </c>
      <c r="N499" s="86" t="s">
        <v>1594</v>
      </c>
      <c r="O499" s="86" t="s">
        <v>1594</v>
      </c>
      <c r="P499" s="86" t="s">
        <v>1594</v>
      </c>
      <c r="Q499" s="86" t="s">
        <v>1594</v>
      </c>
      <c r="R499" s="86" t="s">
        <v>1594</v>
      </c>
      <c r="S499" s="86" t="s">
        <v>1594</v>
      </c>
      <c r="T499" s="86" t="s">
        <v>1594</v>
      </c>
      <c r="U499" s="86" t="s">
        <v>1594</v>
      </c>
      <c r="V499" s="86" t="s">
        <v>1594</v>
      </c>
      <c r="W499" s="86" t="s">
        <v>1594</v>
      </c>
      <c r="X499" s="86"/>
      <c r="Y499" s="86" t="s">
        <v>1594</v>
      </c>
      <c r="Z499" s="86" t="s">
        <v>1594</v>
      </c>
      <c r="AA499" s="86" t="s">
        <v>1594</v>
      </c>
      <c r="AB499" s="86" t="s">
        <v>1594</v>
      </c>
      <c r="AC499" s="86" t="s">
        <v>1594</v>
      </c>
      <c r="AD499" s="86" t="s">
        <v>1594</v>
      </c>
      <c r="AE499" s="86" t="s">
        <v>1594</v>
      </c>
      <c r="AF499" s="86" t="s">
        <v>1594</v>
      </c>
      <c r="AG499" s="86" t="s">
        <v>1594</v>
      </c>
      <c r="AH499" s="86" t="s">
        <v>1594</v>
      </c>
      <c r="AI499" s="86" t="s">
        <v>1594</v>
      </c>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5</v>
      </c>
      <c r="J500" s="34">
        <f t="shared" si="74"/>
        <v>23</v>
      </c>
      <c r="K500" s="35">
        <f t="shared" si="75"/>
        <v>0.17857142857142858</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5</v>
      </c>
      <c r="J501" s="34">
        <f t="shared" si="74"/>
        <v>23</v>
      </c>
      <c r="K501" s="35">
        <f t="shared" si="75"/>
        <v>0.17857142857142858</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5</v>
      </c>
      <c r="J502" s="34">
        <f t="shared" si="74"/>
        <v>23</v>
      </c>
      <c r="K502" s="35">
        <f t="shared" si="75"/>
        <v>0.17857142857142858</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5</v>
      </c>
      <c r="J503" s="34">
        <f t="shared" si="74"/>
        <v>23</v>
      </c>
      <c r="K503" s="35">
        <f t="shared" si="75"/>
        <v>0.17857142857142858</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5</v>
      </c>
      <c r="J504" s="34">
        <f t="shared" si="74"/>
        <v>23</v>
      </c>
      <c r="K504" s="35">
        <f t="shared" si="75"/>
        <v>0.17857142857142858</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1594</v>
      </c>
      <c r="M506" s="86" t="s">
        <v>1594</v>
      </c>
      <c r="N506" s="86" t="s">
        <v>1594</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5</v>
      </c>
      <c r="J507" s="34">
        <f t="shared" si="74"/>
        <v>23</v>
      </c>
      <c r="K507" s="35">
        <f t="shared" si="75"/>
        <v>0.17857142857142858</v>
      </c>
      <c r="L507" s="86" t="s">
        <v>1594</v>
      </c>
      <c r="M507" s="86" t="s">
        <v>1594</v>
      </c>
      <c r="N507" s="86" t="s">
        <v>1594</v>
      </c>
      <c r="O507" s="86" t="s">
        <v>1594</v>
      </c>
      <c r="P507" s="86" t="s">
        <v>1594</v>
      </c>
      <c r="Q507" s="86" t="s">
        <v>1594</v>
      </c>
      <c r="R507" s="86" t="s">
        <v>1594</v>
      </c>
      <c r="S507" s="86" t="s">
        <v>1594</v>
      </c>
      <c r="T507" s="86" t="s">
        <v>1594</v>
      </c>
      <c r="U507" s="86" t="s">
        <v>1594</v>
      </c>
      <c r="V507" s="86" t="s">
        <v>1594</v>
      </c>
      <c r="W507" s="86" t="s">
        <v>1594</v>
      </c>
      <c r="X507" s="86"/>
      <c r="Y507" s="86" t="s">
        <v>1594</v>
      </c>
      <c r="Z507" s="86" t="s">
        <v>1594</v>
      </c>
      <c r="AA507" s="86" t="s">
        <v>1594</v>
      </c>
      <c r="AB507" s="86" t="s">
        <v>1594</v>
      </c>
      <c r="AC507" s="86" t="s">
        <v>1594</v>
      </c>
      <c r="AD507" s="86" t="s">
        <v>1594</v>
      </c>
      <c r="AE507" s="86" t="s">
        <v>1594</v>
      </c>
      <c r="AF507" s="86" t="s">
        <v>1594</v>
      </c>
      <c r="AG507" s="86" t="s">
        <v>1594</v>
      </c>
      <c r="AH507" s="86" t="s">
        <v>1594</v>
      </c>
      <c r="AI507" s="86" t="s">
        <v>1594</v>
      </c>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5</v>
      </c>
      <c r="J508" s="34">
        <f t="shared" si="74"/>
        <v>23</v>
      </c>
      <c r="K508" s="35">
        <f t="shared" si="75"/>
        <v>0.17857142857142858</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5</v>
      </c>
      <c r="J509" s="34">
        <f t="shared" si="74"/>
        <v>23</v>
      </c>
      <c r="K509" s="35">
        <f t="shared" si="75"/>
        <v>0.17857142857142858</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5</v>
      </c>
      <c r="J510" s="34">
        <f t="shared" si="74"/>
        <v>23</v>
      </c>
      <c r="K510" s="35">
        <f t="shared" si="75"/>
        <v>0.17857142857142858</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5</v>
      </c>
      <c r="J511" s="34">
        <f t="shared" si="74"/>
        <v>23</v>
      </c>
      <c r="K511" s="35">
        <f t="shared" si="75"/>
        <v>0.17857142857142858</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5</v>
      </c>
      <c r="J512" s="34">
        <f t="shared" si="74"/>
        <v>23</v>
      </c>
      <c r="K512" s="35">
        <f t="shared" si="75"/>
        <v>0.17857142857142858</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5</v>
      </c>
      <c r="J513" s="34">
        <f t="shared" si="74"/>
        <v>23</v>
      </c>
      <c r="K513" s="35">
        <f t="shared" si="75"/>
        <v>0.17857142857142858</v>
      </c>
      <c r="L513" s="86" t="s">
        <v>1594</v>
      </c>
      <c r="M513" s="88"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5</v>
      </c>
      <c r="J514" s="34">
        <f t="shared" si="74"/>
        <v>23</v>
      </c>
      <c r="K514" s="35">
        <f t="shared" si="75"/>
        <v>0.17857142857142858</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1594</v>
      </c>
      <c r="M518" s="88" t="s">
        <v>1594</v>
      </c>
      <c r="N518" s="86" t="s">
        <v>1594</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1594</v>
      </c>
      <c r="M519" s="88" t="s">
        <v>1594</v>
      </c>
      <c r="N519" s="86" t="s">
        <v>1594</v>
      </c>
      <c r="O519" s="86" t="s">
        <v>1594</v>
      </c>
      <c r="P519" s="86" t="s">
        <v>1594</v>
      </c>
      <c r="Q519" s="86" t="s">
        <v>1594</v>
      </c>
      <c r="R519" s="86" t="s">
        <v>1594</v>
      </c>
      <c r="S519" s="86" t="s">
        <v>1594</v>
      </c>
      <c r="T519" s="86" t="s">
        <v>1594</v>
      </c>
      <c r="U519" s="86" t="s">
        <v>1594</v>
      </c>
      <c r="V519" s="86" t="s">
        <v>1594</v>
      </c>
      <c r="W519" s="86" t="s">
        <v>1594</v>
      </c>
      <c r="X519" s="86"/>
      <c r="Y519" s="86" t="s">
        <v>1594</v>
      </c>
      <c r="Z519" s="86" t="s">
        <v>1594</v>
      </c>
      <c r="AA519" s="86" t="s">
        <v>1594</v>
      </c>
      <c r="AB519" s="86" t="s">
        <v>1594</v>
      </c>
      <c r="AC519" s="86" t="s">
        <v>1594</v>
      </c>
      <c r="AD519" s="86" t="s">
        <v>1594</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5</v>
      </c>
      <c r="J520" s="34">
        <f t="shared" si="77"/>
        <v>23</v>
      </c>
      <c r="K520" s="35">
        <f t="shared" si="78"/>
        <v>0.17857142857142858</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t="s">
        <v>1594</v>
      </c>
      <c r="AF520" s="86" t="s">
        <v>1594</v>
      </c>
      <c r="AG520" s="86" t="s">
        <v>1594</v>
      </c>
      <c r="AH520" s="86" t="s">
        <v>1594</v>
      </c>
      <c r="AI520" s="86" t="s">
        <v>1594</v>
      </c>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5</v>
      </c>
      <c r="J523" s="34">
        <f t="shared" si="77"/>
        <v>23</v>
      </c>
      <c r="K523" s="35">
        <f t="shared" si="78"/>
        <v>0.17857142857142858</v>
      </c>
      <c r="L523" s="86" t="s">
        <v>1594</v>
      </c>
      <c r="M523" s="88" t="s">
        <v>1594</v>
      </c>
      <c r="N523" s="86" t="s">
        <v>1594</v>
      </c>
      <c r="O523" s="86" t="s">
        <v>1594</v>
      </c>
      <c r="P523" s="86" t="s">
        <v>1594</v>
      </c>
      <c r="Q523" s="86" t="s">
        <v>1594</v>
      </c>
      <c r="R523" s="86" t="s">
        <v>1594</v>
      </c>
      <c r="S523" s="86" t="s">
        <v>1594</v>
      </c>
      <c r="T523" s="86" t="s">
        <v>1594</v>
      </c>
      <c r="U523" s="86" t="s">
        <v>1594</v>
      </c>
      <c r="V523" s="86" t="s">
        <v>1594</v>
      </c>
      <c r="W523" s="86" t="s">
        <v>1594</v>
      </c>
      <c r="X523" s="86"/>
      <c r="Y523" s="86" t="s">
        <v>1594</v>
      </c>
      <c r="Z523" s="86" t="s">
        <v>1594</v>
      </c>
      <c r="AA523" s="86" t="s">
        <v>1594</v>
      </c>
      <c r="AB523" s="86" t="s">
        <v>1594</v>
      </c>
      <c r="AC523" s="86" t="s">
        <v>1594</v>
      </c>
      <c r="AD523" s="86" t="s">
        <v>1594</v>
      </c>
      <c r="AE523" s="86" t="s">
        <v>1594</v>
      </c>
      <c r="AF523" s="86" t="s">
        <v>1594</v>
      </c>
      <c r="AG523" s="86" t="s">
        <v>1594</v>
      </c>
      <c r="AH523" s="86" t="s">
        <v>1594</v>
      </c>
      <c r="AI523" s="86" t="s">
        <v>1594</v>
      </c>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5</v>
      </c>
      <c r="J524" s="34">
        <f t="shared" si="77"/>
        <v>23</v>
      </c>
      <c r="K524" s="35">
        <f t="shared" si="78"/>
        <v>0.17857142857142858</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26</v>
      </c>
      <c r="J527" s="34">
        <f t="shared" si="77"/>
        <v>2</v>
      </c>
      <c r="K527" s="35">
        <f t="shared" si="78"/>
        <v>0.9285714285714286</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t="s">
        <v>1594</v>
      </c>
      <c r="AI527" s="86" t="s">
        <v>1594</v>
      </c>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26</v>
      </c>
      <c r="J528" s="34">
        <f t="shared" ref="J528:J534" si="80">COUNTIF(L528:AM528,"APAGADO")</f>
        <v>2</v>
      </c>
      <c r="K528" s="35">
        <f t="shared" ref="K528:K534" si="81">(I528)/(J528+I528)</f>
        <v>0.9285714285714286</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5</v>
      </c>
      <c r="J529" s="34">
        <f t="shared" si="80"/>
        <v>23</v>
      </c>
      <c r="K529" s="35">
        <f t="shared" si="81"/>
        <v>0.17857142857142858</v>
      </c>
      <c r="L529" s="86" t="s">
        <v>1594</v>
      </c>
      <c r="M529" s="88" t="s">
        <v>1594</v>
      </c>
      <c r="N529" s="86" t="s">
        <v>1594</v>
      </c>
      <c r="O529" s="86" t="s">
        <v>1594</v>
      </c>
      <c r="P529" s="86" t="s">
        <v>1594</v>
      </c>
      <c r="Q529" s="86" t="s">
        <v>1594</v>
      </c>
      <c r="R529" s="86" t="s">
        <v>1594</v>
      </c>
      <c r="S529" s="86" t="s">
        <v>1594</v>
      </c>
      <c r="T529" s="86" t="s">
        <v>1594</v>
      </c>
      <c r="U529" s="86" t="s">
        <v>1594</v>
      </c>
      <c r="V529" s="86" t="s">
        <v>1594</v>
      </c>
      <c r="W529" s="86" t="s">
        <v>1594</v>
      </c>
      <c r="X529" s="86"/>
      <c r="Y529" s="86" t="s">
        <v>1594</v>
      </c>
      <c r="Z529" s="86" t="s">
        <v>1594</v>
      </c>
      <c r="AA529" s="86" t="s">
        <v>1594</v>
      </c>
      <c r="AB529" s="86" t="s">
        <v>1594</v>
      </c>
      <c r="AC529" s="86" t="s">
        <v>1594</v>
      </c>
      <c r="AD529" s="86" t="s">
        <v>1594</v>
      </c>
      <c r="AE529" s="86" t="s">
        <v>1594</v>
      </c>
      <c r="AF529" s="86" t="s">
        <v>1594</v>
      </c>
      <c r="AG529" s="86" t="s">
        <v>1594</v>
      </c>
      <c r="AH529" s="86" t="s">
        <v>1594</v>
      </c>
      <c r="AI529" s="86" t="s">
        <v>1594</v>
      </c>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5</v>
      </c>
      <c r="J530" s="34">
        <f t="shared" si="80"/>
        <v>23</v>
      </c>
      <c r="K530" s="35">
        <f t="shared" si="81"/>
        <v>0.17857142857142858</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1594</v>
      </c>
      <c r="M534" s="88" t="s">
        <v>1594</v>
      </c>
      <c r="N534" s="86" t="s">
        <v>1594</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5</v>
      </c>
      <c r="J535" s="34">
        <f t="shared" ref="J535:J540" si="83">COUNTIF(L535:AM535,"APAGADO")</f>
        <v>23</v>
      </c>
      <c r="K535" s="35">
        <f t="shared" ref="K535:K540" si="84">(I535)/(J535+I535)</f>
        <v>0.17857142857142858</v>
      </c>
      <c r="L535" s="86" t="s">
        <v>1594</v>
      </c>
      <c r="M535" s="88" t="s">
        <v>1594</v>
      </c>
      <c r="N535" s="86" t="s">
        <v>1594</v>
      </c>
      <c r="O535" s="86" t="s">
        <v>1594</v>
      </c>
      <c r="P535" s="86" t="s">
        <v>1594</v>
      </c>
      <c r="Q535" s="86" t="s">
        <v>1594</v>
      </c>
      <c r="R535" s="86" t="s">
        <v>1594</v>
      </c>
      <c r="S535" s="86" t="s">
        <v>1594</v>
      </c>
      <c r="T535" s="86" t="s">
        <v>1594</v>
      </c>
      <c r="U535" s="86" t="s">
        <v>1594</v>
      </c>
      <c r="V535" s="86" t="s">
        <v>1594</v>
      </c>
      <c r="W535" s="86" t="s">
        <v>1594</v>
      </c>
      <c r="X535" s="86"/>
      <c r="Y535" s="86" t="s">
        <v>1594</v>
      </c>
      <c r="Z535" s="86" t="s">
        <v>1594</v>
      </c>
      <c r="AA535" s="86" t="s">
        <v>1594</v>
      </c>
      <c r="AB535" s="86" t="s">
        <v>1594</v>
      </c>
      <c r="AC535" s="86" t="s">
        <v>1594</v>
      </c>
      <c r="AD535" s="86" t="s">
        <v>1594</v>
      </c>
      <c r="AE535" s="86" t="s">
        <v>1594</v>
      </c>
      <c r="AF535" s="86" t="s">
        <v>1594</v>
      </c>
      <c r="AG535" s="86" t="s">
        <v>1594</v>
      </c>
      <c r="AH535" s="86" t="s">
        <v>1594</v>
      </c>
      <c r="AI535" s="86" t="s">
        <v>1594</v>
      </c>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5</v>
      </c>
      <c r="J536" s="34">
        <f t="shared" si="83"/>
        <v>23</v>
      </c>
      <c r="K536" s="35">
        <f t="shared" si="84"/>
        <v>0.17857142857142858</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1594</v>
      </c>
      <c r="M537" s="88" t="s">
        <v>1594</v>
      </c>
      <c r="N537" s="86" t="s">
        <v>1594</v>
      </c>
      <c r="O537" s="86" t="s">
        <v>1594</v>
      </c>
      <c r="P537" s="86" t="s">
        <v>1594</v>
      </c>
      <c r="Q537" s="86" t="s">
        <v>1594</v>
      </c>
      <c r="R537" s="86" t="s">
        <v>1594</v>
      </c>
      <c r="S537" s="86" t="s">
        <v>1594</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9</v>
      </c>
      <c r="J539" s="34">
        <f t="shared" si="83"/>
        <v>19</v>
      </c>
      <c r="K539" s="35">
        <f t="shared" si="84"/>
        <v>0.32142857142857145</v>
      </c>
      <c r="L539" s="86" t="s">
        <v>1594</v>
      </c>
      <c r="M539" s="88" t="s">
        <v>1594</v>
      </c>
      <c r="N539" s="86" t="s">
        <v>1594</v>
      </c>
      <c r="O539" s="86" t="s">
        <v>1594</v>
      </c>
      <c r="P539" s="86" t="s">
        <v>1594</v>
      </c>
      <c r="Q539" s="86" t="s">
        <v>1594</v>
      </c>
      <c r="R539" s="86" t="s">
        <v>1594</v>
      </c>
      <c r="S539" s="86" t="s">
        <v>1594</v>
      </c>
      <c r="T539" s="86"/>
      <c r="U539" s="86"/>
      <c r="V539" s="86"/>
      <c r="W539" s="86"/>
      <c r="X539" s="86"/>
      <c r="Y539" s="86" t="s">
        <v>1594</v>
      </c>
      <c r="Z539" s="86" t="s">
        <v>1594</v>
      </c>
      <c r="AA539" s="86" t="s">
        <v>1594</v>
      </c>
      <c r="AB539" s="86" t="s">
        <v>1594</v>
      </c>
      <c r="AC539" s="86" t="s">
        <v>1594</v>
      </c>
      <c r="AD539" s="86" t="s">
        <v>1594</v>
      </c>
      <c r="AE539" s="86" t="s">
        <v>1594</v>
      </c>
      <c r="AF539" s="86" t="s">
        <v>1594</v>
      </c>
      <c r="AG539" s="86" t="s">
        <v>1594</v>
      </c>
      <c r="AH539" s="86" t="s">
        <v>1594</v>
      </c>
      <c r="AI539" s="86" t="s">
        <v>1594</v>
      </c>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9</v>
      </c>
      <c r="J540" s="34">
        <f t="shared" si="83"/>
        <v>19</v>
      </c>
      <c r="K540" s="35">
        <f t="shared" si="84"/>
        <v>0.32142857142857145</v>
      </c>
      <c r="L540" s="88"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8" t="s">
        <v>1594</v>
      </c>
      <c r="AF540" s="88" t="s">
        <v>1594</v>
      </c>
      <c r="AG540" s="88" t="s">
        <v>1594</v>
      </c>
      <c r="AH540" s="86" t="s">
        <v>1594</v>
      </c>
      <c r="AI540" s="86" t="s">
        <v>1594</v>
      </c>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t="str">
        <f>'RESUMEN TOTAL'!AF392</f>
        <v>APAGADO</v>
      </c>
      <c r="AA389" t="str">
        <f>'RESUMEN TOTAL'!AG392</f>
        <v>APAGADO</v>
      </c>
      <c r="AB389" t="str">
        <f>'RESUMEN TOTAL'!AH392</f>
        <v>APAGADO</v>
      </c>
      <c r="AC389" t="str">
        <f>'RESUMEN TOTAL'!AI392</f>
        <v>APAGADO</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t="str">
        <f>'RESUMEN TOTAL'!AF393</f>
        <v>APAGADO</v>
      </c>
      <c r="AA390" t="str">
        <f>'RESUMEN TOTAL'!AG393</f>
        <v>APAGADO</v>
      </c>
      <c r="AB390">
        <f>'RESUMEN TOTAL'!AH393</f>
        <v>0</v>
      </c>
      <c r="AC390" t="str">
        <f>'RESUMEN TOTAL'!AI393</f>
        <v>APAGADO</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t="str">
        <f>'RESUMEN TOTAL'!AF394</f>
        <v>APAGADO</v>
      </c>
      <c r="AA391" t="str">
        <f>'RESUMEN TOTAL'!AG394</f>
        <v>APAGADO</v>
      </c>
      <c r="AB391" t="str">
        <f>'RESUMEN TOTAL'!AH394</f>
        <v>APAGADO</v>
      </c>
      <c r="AC391" t="str">
        <f>'RESUMEN TOTAL'!AI394</f>
        <v>APAGADO</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t="str">
        <f>'RESUMEN TOTAL'!AH438</f>
        <v>APAGADO</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t="str">
        <f>'RESUMEN TOTAL'!AH440</f>
        <v>APAGADO</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t="str">
        <f>'RESUMEN TOTAL'!AH443</f>
        <v>APAGADO</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t="str">
        <f>'RESUMEN TOTAL'!AF447</f>
        <v>APAGADO</v>
      </c>
      <c r="AA444">
        <f>'RESUMEN TOTAL'!AG447</f>
        <v>0</v>
      </c>
      <c r="AB444" t="str">
        <f>'RESUMEN TOTAL'!AH447</f>
        <v>APAGADO</v>
      </c>
      <c r="AC444" t="str">
        <f>'RESUMEN TOTAL'!AI447</f>
        <v>APAGADO</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t="str">
        <f>'RESUMEN TOTAL'!AF491</f>
        <v>APAGADO</v>
      </c>
      <c r="AA488" t="str">
        <f>'RESUMEN TOTAL'!AG491</f>
        <v>APAGADO</v>
      </c>
      <c r="AB488" t="str">
        <f>'RESUMEN TOTAL'!AH491</f>
        <v>APAGADO</v>
      </c>
      <c r="AC488" t="str">
        <f>'RESUMEN TOTAL'!AI491</f>
        <v>APAGADO</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t="str">
        <f>'RESUMEN TOTAL'!AF492</f>
        <v>APAGADO</v>
      </c>
      <c r="AA489" t="str">
        <f>'RESUMEN TOTAL'!AG492</f>
        <v>APAGADO</v>
      </c>
      <c r="AB489" t="str">
        <f>'RESUMEN TOTAL'!AH492</f>
        <v>APAGADO</v>
      </c>
      <c r="AC489" t="str">
        <f>'RESUMEN TOTAL'!AI492</f>
        <v>APAGADO</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t="str">
        <f>'RESUMEN TOTAL'!AF508</f>
        <v>APAGADO</v>
      </c>
      <c r="AA505" t="str">
        <f>'RESUMEN TOTAL'!AG508</f>
        <v>APAGADO</v>
      </c>
      <c r="AB505" t="str">
        <f>'RESUMEN TOTAL'!AH508</f>
        <v>APAGADO</v>
      </c>
      <c r="AC505" t="str">
        <f>'RESUMEN TOTAL'!AI508</f>
        <v>APAGADO</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t="str">
        <f>'RESUMEN TOTAL'!AF509</f>
        <v>APAGADO</v>
      </c>
      <c r="AA506" t="str">
        <f>'RESUMEN TOTAL'!AG509</f>
        <v>APAGADO</v>
      </c>
      <c r="AB506" t="str">
        <f>'RESUMEN TOTAL'!AH509</f>
        <v>APAGADO</v>
      </c>
      <c r="AC506" t="str">
        <f>'RESUMEN TOTAL'!AI509</f>
        <v>APAGADO</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t="str">
        <f>'RESUMEN TOTAL'!AF510</f>
        <v>APAGADO</v>
      </c>
      <c r="AA507" t="str">
        <f>'RESUMEN TOTAL'!AG510</f>
        <v>APAGADO</v>
      </c>
      <c r="AB507" t="str">
        <f>'RESUMEN TOTAL'!AH510</f>
        <v>APAGADO</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t="str">
        <f>'RESUMEN TOTAL'!AF520</f>
        <v>APAGADO</v>
      </c>
      <c r="AA517" t="str">
        <f>'RESUMEN TOTAL'!AG520</f>
        <v>APAGADO</v>
      </c>
      <c r="AB517" t="str">
        <f>'RESUMEN TOTAL'!AH520</f>
        <v>APAGADO</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t="str">
        <f>'RESUMEN TOTAL'!AH527</f>
        <v>APAGADO</v>
      </c>
      <c r="AC524" t="str">
        <f>'RESUMEN TOTAL'!AI527</f>
        <v>APAGADO</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t="str">
        <f>'RESUMEN TOTAL'!AH528</f>
        <v>APAGADO</v>
      </c>
      <c r="AC525" t="str">
        <f>'RESUMEN TOTAL'!AI528</f>
        <v>APAGADO</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t="str">
        <f>'RESUMEN TOTAL'!AF529</f>
        <v>APAGADO</v>
      </c>
      <c r="AA526" t="str">
        <f>'RESUMEN TOTAL'!AG529</f>
        <v>APAGADO</v>
      </c>
      <c r="AB526" t="str">
        <f>'RESUMEN TOTAL'!AH529</f>
        <v>APAGADO</v>
      </c>
      <c r="AC526" t="str">
        <f>'RESUMEN TOTAL'!AI529</f>
        <v>APAGADO</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t="str">
        <f>'RESUMEN TOTAL'!AF530</f>
        <v>APAGADO</v>
      </c>
      <c r="AA527" t="str">
        <f>'RESUMEN TOTAL'!AG530</f>
        <v>APAGADO</v>
      </c>
      <c r="AB527" t="str">
        <f>'RESUMEN TOTAL'!AH530</f>
        <v>APAGADO</v>
      </c>
      <c r="AC527" t="str">
        <f>'RESUMEN TOTAL'!AI530</f>
        <v>APAGADO</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t="str">
        <f>'RESUMEN TOTAL'!AI392</f>
        <v>APAGADO</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t="str">
        <f>'RESUMEN TOTAL'!AI393</f>
        <v>APAGADO</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t="str">
        <f>'RESUMEN TOTAL'!AI394</f>
        <v>APAGADO</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t="str">
        <f>'RESUMEN TOTAL'!AI447</f>
        <v>APAGADO</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t="str">
        <f>'RESUMEN TOTAL'!AI527</f>
        <v>APAGADO</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t="str">
        <f>'RESUMEN TOTAL'!AI529</f>
        <v>APAGADO</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t="str">
        <f>'RESUMEN TOTAL'!AF392</f>
        <v>APAGADO</v>
      </c>
      <c r="AA385" t="str">
        <f>'RESUMEN TOTAL'!AG392</f>
        <v>APAGADO</v>
      </c>
      <c r="AB385" t="str">
        <f>'RESUMEN TOTAL'!AH392</f>
        <v>APAGADO</v>
      </c>
      <c r="AC385" t="str">
        <f>'RESUMEN TOTAL'!AI392</f>
        <v>APAGADO</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t="str">
        <f>'RESUMEN TOTAL'!AF393</f>
        <v>APAGADO</v>
      </c>
      <c r="AA386" t="str">
        <f>'RESUMEN TOTAL'!AG393</f>
        <v>APAGADO</v>
      </c>
      <c r="AB386">
        <f>'RESUMEN TOTAL'!AH393</f>
        <v>0</v>
      </c>
      <c r="AC386" t="str">
        <f>'RESUMEN TOTAL'!AI393</f>
        <v>APAGADO</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t="str">
        <f>'RESUMEN TOTAL'!AF394</f>
        <v>APAGADO</v>
      </c>
      <c r="AA387" t="str">
        <f>'RESUMEN TOTAL'!AG394</f>
        <v>APAGADO</v>
      </c>
      <c r="AB387" t="str">
        <f>'RESUMEN TOTAL'!AH394</f>
        <v>APAGADO</v>
      </c>
      <c r="AC387" t="str">
        <f>'RESUMEN TOTAL'!AI394</f>
        <v>APAGADO</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t="str">
        <f>'RESUMEN TOTAL'!AH438</f>
        <v>APAGADO</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t="str">
        <f>'RESUMEN TOTAL'!AH440</f>
        <v>APAGADO</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t="str">
        <f>'RESUMEN TOTAL'!AH443</f>
        <v>APAGADO</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t="str">
        <f>'RESUMEN TOTAL'!AF447</f>
        <v>APAGADO</v>
      </c>
      <c r="AA439">
        <f>'RESUMEN TOTAL'!AG447</f>
        <v>0</v>
      </c>
      <c r="AB439" t="str">
        <f>'RESUMEN TOTAL'!AH447</f>
        <v>APAGADO</v>
      </c>
      <c r="AC439" t="str">
        <f>'RESUMEN TOTAL'!AI447</f>
        <v>APAGADO</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t="str">
        <f>'RESUMEN TOTAL'!AF491</f>
        <v>APAGADO</v>
      </c>
      <c r="AA463" t="str">
        <f>'RESUMEN TOTAL'!AG491</f>
        <v>APAGADO</v>
      </c>
      <c r="AB463" t="str">
        <f>'RESUMEN TOTAL'!AH491</f>
        <v>APAGADO</v>
      </c>
      <c r="AC463" t="str">
        <f>'RESUMEN TOTAL'!AI491</f>
        <v>APAGADO</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t="str">
        <f>'RESUMEN TOTAL'!AF492</f>
        <v>APAGADO</v>
      </c>
      <c r="AA464" t="str">
        <f>'RESUMEN TOTAL'!AG492</f>
        <v>APAGADO</v>
      </c>
      <c r="AB464" t="str">
        <f>'RESUMEN TOTAL'!AH492</f>
        <v>APAGADO</v>
      </c>
      <c r="AC464" t="str">
        <f>'RESUMEN TOTAL'!AI492</f>
        <v>APAGADO</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t="str">
        <f>'RESUMEN TOTAL'!AF508</f>
        <v>APAGADO</v>
      </c>
      <c r="AA480" t="str">
        <f>'RESUMEN TOTAL'!AG508</f>
        <v>APAGADO</v>
      </c>
      <c r="AB480" t="str">
        <f>'RESUMEN TOTAL'!AH508</f>
        <v>APAGADO</v>
      </c>
      <c r="AC480" t="str">
        <f>'RESUMEN TOTAL'!AI508</f>
        <v>APAGADO</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t="str">
        <f>'RESUMEN TOTAL'!AF509</f>
        <v>APAGADO</v>
      </c>
      <c r="AA481" t="str">
        <f>'RESUMEN TOTAL'!AG509</f>
        <v>APAGADO</v>
      </c>
      <c r="AB481" t="str">
        <f>'RESUMEN TOTAL'!AH509</f>
        <v>APAGADO</v>
      </c>
      <c r="AC481" t="str">
        <f>'RESUMEN TOTAL'!AI509</f>
        <v>APAGADO</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t="str">
        <f>'RESUMEN TOTAL'!AF510</f>
        <v>APAGADO</v>
      </c>
      <c r="AA482" t="str">
        <f>'RESUMEN TOTAL'!AG510</f>
        <v>APAGADO</v>
      </c>
      <c r="AB482" t="str">
        <f>'RESUMEN TOTAL'!AH510</f>
        <v>APAGADO</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t="str">
        <f>'RESUMEN TOTAL'!AF520</f>
        <v>APAGADO</v>
      </c>
      <c r="AA492" t="str">
        <f>'RESUMEN TOTAL'!AG520</f>
        <v>APAGADO</v>
      </c>
      <c r="AB492" t="str">
        <f>'RESUMEN TOTAL'!AH520</f>
        <v>APAGADO</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t="str">
        <f>'RESUMEN TOTAL'!AH527</f>
        <v>APAGADO</v>
      </c>
      <c r="AC499" t="str">
        <f>'RESUMEN TOTAL'!AI527</f>
        <v>APAGADO</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t="str">
        <f>'RESUMEN TOTAL'!AH528</f>
        <v>APAGADO</v>
      </c>
      <c r="AC500" t="str">
        <f>'RESUMEN TOTAL'!AI528</f>
        <v>APAGADO</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t="str">
        <f>'RESUMEN TOTAL'!AF529</f>
        <v>APAGADO</v>
      </c>
      <c r="AA503" t="str">
        <f>'RESUMEN TOTAL'!AG529</f>
        <v>APAGADO</v>
      </c>
      <c r="AB503" t="str">
        <f>'RESUMEN TOTAL'!AH529</f>
        <v>APAGADO</v>
      </c>
      <c r="AC503" t="str">
        <f>'RESUMEN TOTAL'!AI529</f>
        <v>APAGADO</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t="str">
        <f>'RESUMEN TOTAL'!AF530</f>
        <v>APAGADO</v>
      </c>
      <c r="AA504" t="str">
        <f>'RESUMEN TOTAL'!AG530</f>
        <v>APAGADO</v>
      </c>
      <c r="AB504" t="str">
        <f>'RESUMEN TOTAL'!AH530</f>
        <v>APAGADO</v>
      </c>
      <c r="AC504" t="str">
        <f>'RESUMEN TOTAL'!AI530</f>
        <v>APAGADO</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t="str">
        <f>'RESUMEN TOTAL'!AI392</f>
        <v>APAGADO</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t="str">
        <f>'RESUMEN TOTAL'!AI393</f>
        <v>APAGADO</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t="str">
        <f>'RESUMEN TOTAL'!AI394</f>
        <v>APAGADO</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t="str">
        <f>'RESUMEN TOTAL'!AI447</f>
        <v>APAGADO</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t="str">
        <f>'RESUMEN TOTAL'!AI527</f>
        <v>APAGADO</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t="str">
        <f>'RESUMEN TOTAL'!AI529</f>
        <v>APAGADO</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54" zoomScaleNormal="100" workbookViewId="0">
      <selection activeCell="B163" sqref="B163:F16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80</v>
      </c>
      <c r="D150" s="66">
        <v>80</v>
      </c>
      <c r="E150" s="67">
        <v>0.14929999999999999</v>
      </c>
      <c r="F150" s="144"/>
      <c r="G150" s="105"/>
      <c r="H150" s="116" t="s">
        <v>1328</v>
      </c>
      <c r="I150" s="120" t="s">
        <v>1421</v>
      </c>
      <c r="J150" s="109" t="s">
        <v>993</v>
      </c>
    </row>
    <row r="151" spans="2:10" ht="17.25" thickTop="1" thickBot="1" x14ac:dyDescent="0.3">
      <c r="B151" s="65" t="s">
        <v>1329</v>
      </c>
      <c r="C151" s="83">
        <v>3</v>
      </c>
      <c r="D151" s="66">
        <v>77</v>
      </c>
      <c r="E151" s="67">
        <v>0.14369999999999999</v>
      </c>
      <c r="F151" s="144"/>
      <c r="G151" s="114" t="s">
        <v>1415</v>
      </c>
      <c r="H151" s="117">
        <v>76</v>
      </c>
      <c r="I151" s="121"/>
      <c r="J151" s="113"/>
    </row>
    <row r="152" spans="2:10" ht="16.5" thickTop="1" x14ac:dyDescent="0.25">
      <c r="B152" s="65" t="s">
        <v>1330</v>
      </c>
      <c r="C152" s="83">
        <v>1</v>
      </c>
      <c r="D152" s="66">
        <v>79</v>
      </c>
      <c r="E152" s="67">
        <v>0.1474</v>
      </c>
      <c r="F152" s="144"/>
      <c r="G152" s="65" t="s">
        <v>1152</v>
      </c>
      <c r="H152" s="118">
        <v>38</v>
      </c>
      <c r="I152" s="122">
        <v>17</v>
      </c>
      <c r="J152" s="112">
        <f>I152/H152</f>
        <v>0.44736842105263158</v>
      </c>
    </row>
    <row r="153" spans="2:10" ht="16.5" thickBot="1" x14ac:dyDescent="0.3">
      <c r="B153" s="68" t="s">
        <v>16</v>
      </c>
      <c r="C153" s="69">
        <v>7</v>
      </c>
      <c r="D153" s="70">
        <v>73</v>
      </c>
      <c r="E153" s="90">
        <v>0.13619999999999999</v>
      </c>
      <c r="F153" s="144"/>
      <c r="G153" s="65" t="s">
        <v>1417</v>
      </c>
      <c r="H153" s="118">
        <v>38</v>
      </c>
      <c r="I153" s="123">
        <v>17</v>
      </c>
      <c r="J153" s="107">
        <f>I153/H153</f>
        <v>0.44736842105263158</v>
      </c>
    </row>
    <row r="154" spans="2:10" ht="17.25" thickTop="1" thickBot="1" x14ac:dyDescent="0.3">
      <c r="B154" s="93" t="s">
        <v>1143</v>
      </c>
      <c r="C154" s="94">
        <f>Hoja1!AA3</f>
        <v>42</v>
      </c>
      <c r="D154" s="94"/>
      <c r="E154" s="95">
        <v>0.17</v>
      </c>
      <c r="F154" s="144"/>
      <c r="G154" s="65" t="s">
        <v>1423</v>
      </c>
      <c r="H154" s="118">
        <v>76</v>
      </c>
      <c r="I154" s="124">
        <v>34</v>
      </c>
      <c r="J154" s="110">
        <f>I154/H154</f>
        <v>0.44736842105263158</v>
      </c>
    </row>
    <row r="155" spans="2:10" ht="17.25" thickTop="1" thickBot="1" x14ac:dyDescent="0.3">
      <c r="B155" s="93" t="s">
        <v>1144</v>
      </c>
      <c r="C155" s="94">
        <f>Hoja1!AA5</f>
        <v>38</v>
      </c>
      <c r="D155" s="94"/>
      <c r="E155" s="96">
        <v>0.18</v>
      </c>
      <c r="F155" s="145"/>
      <c r="G155" s="68" t="s">
        <v>1422</v>
      </c>
      <c r="H155" s="119">
        <v>34</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84</v>
      </c>
      <c r="D157" s="66">
        <v>84</v>
      </c>
      <c r="E157" s="67">
        <f>D157/C156</f>
        <v>0.15671641791044777</v>
      </c>
      <c r="F157" s="144"/>
      <c r="G157" s="105"/>
      <c r="H157" s="116" t="s">
        <v>1328</v>
      </c>
      <c r="I157" s="120" t="s">
        <v>1421</v>
      </c>
      <c r="J157" s="109" t="s">
        <v>993</v>
      </c>
    </row>
    <row r="158" spans="2:10" ht="17.25" thickTop="1" thickBot="1" x14ac:dyDescent="0.3">
      <c r="B158" s="65" t="s">
        <v>1329</v>
      </c>
      <c r="C158" s="83">
        <v>5</v>
      </c>
      <c r="D158" s="66">
        <v>79</v>
      </c>
      <c r="E158" s="67">
        <f>D158/C156</f>
        <v>0.14738805970149255</v>
      </c>
      <c r="F158" s="144"/>
      <c r="G158" s="114" t="s">
        <v>1415</v>
      </c>
      <c r="H158" s="117">
        <v>76</v>
      </c>
      <c r="I158" s="121"/>
      <c r="J158" s="113"/>
    </row>
    <row r="159" spans="2:10" ht="16.5" thickTop="1" x14ac:dyDescent="0.25">
      <c r="B159" s="65" t="s">
        <v>1330</v>
      </c>
      <c r="C159" s="83">
        <v>1</v>
      </c>
      <c r="D159" s="66">
        <v>83</v>
      </c>
      <c r="E159" s="67">
        <v>0.15490000000000001</v>
      </c>
      <c r="F159" s="144"/>
      <c r="G159" s="65" t="s">
        <v>1152</v>
      </c>
      <c r="H159" s="118">
        <v>38</v>
      </c>
      <c r="I159" s="122">
        <v>18</v>
      </c>
      <c r="J159" s="112">
        <f t="shared" ref="J159:J161" si="21">I159/H159</f>
        <v>0.47368421052631576</v>
      </c>
    </row>
    <row r="160" spans="2:10" ht="16.5" thickBot="1" x14ac:dyDescent="0.3">
      <c r="B160" s="68" t="s">
        <v>16</v>
      </c>
      <c r="C160" s="69">
        <v>8</v>
      </c>
      <c r="D160" s="70">
        <v>76</v>
      </c>
      <c r="E160" s="90">
        <f>D160/C156</f>
        <v>0.1417910447761194</v>
      </c>
      <c r="F160" s="144"/>
      <c r="G160" s="65" t="s">
        <v>1417</v>
      </c>
      <c r="H160" s="118">
        <v>38</v>
      </c>
      <c r="I160" s="123">
        <v>18</v>
      </c>
      <c r="J160" s="107">
        <f t="shared" si="21"/>
        <v>0.47368421052631576</v>
      </c>
    </row>
    <row r="161" spans="2:10" ht="17.25" thickTop="1" thickBot="1" x14ac:dyDescent="0.3">
      <c r="B161" s="93" t="s">
        <v>1143</v>
      </c>
      <c r="C161" s="94">
        <f>Hoja1!AB3</f>
        <v>41</v>
      </c>
      <c r="D161" s="94"/>
      <c r="E161" s="95">
        <v>0.17</v>
      </c>
      <c r="F161" s="144"/>
      <c r="G161" s="65" t="s">
        <v>1423</v>
      </c>
      <c r="H161" s="118">
        <v>76</v>
      </c>
      <c r="I161" s="124">
        <v>36</v>
      </c>
      <c r="J161" s="110">
        <f t="shared" si="21"/>
        <v>0.47368421052631576</v>
      </c>
    </row>
    <row r="162" spans="2:10" ht="17.25" thickTop="1" thickBot="1" x14ac:dyDescent="0.3">
      <c r="B162" s="93" t="s">
        <v>1144</v>
      </c>
      <c r="C162" s="94">
        <f>Hoja1!AB5</f>
        <v>43</v>
      </c>
      <c r="D162" s="94"/>
      <c r="E162" s="96">
        <v>0.21</v>
      </c>
      <c r="F162" s="145"/>
      <c r="G162" s="68" t="s">
        <v>1422</v>
      </c>
      <c r="H162" s="119">
        <v>36</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81</v>
      </c>
      <c r="D164" s="66">
        <v>81</v>
      </c>
      <c r="E164" s="67">
        <f>D164/C163</f>
        <v>0.15111940298507462</v>
      </c>
      <c r="F164" s="144"/>
      <c r="G164" s="105"/>
      <c r="H164" s="116" t="s">
        <v>1328</v>
      </c>
      <c r="I164" s="120" t="s">
        <v>1421</v>
      </c>
      <c r="J164" s="109" t="s">
        <v>993</v>
      </c>
    </row>
    <row r="165" spans="2:10" ht="17.25" thickTop="1" thickBot="1" x14ac:dyDescent="0.3">
      <c r="B165" s="65" t="s">
        <v>1329</v>
      </c>
      <c r="C165" s="83">
        <v>3</v>
      </c>
      <c r="D165" s="130">
        <v>78</v>
      </c>
      <c r="E165" s="67">
        <v>0.1474</v>
      </c>
      <c r="F165" s="144"/>
      <c r="G165" s="114" t="s">
        <v>1415</v>
      </c>
      <c r="H165" s="117">
        <v>76</v>
      </c>
      <c r="I165" s="121"/>
      <c r="J165" s="113"/>
    </row>
    <row r="166" spans="2:10" ht="16.5" thickTop="1" x14ac:dyDescent="0.25">
      <c r="B166" s="65" t="s">
        <v>1330</v>
      </c>
      <c r="C166" s="83">
        <v>1</v>
      </c>
      <c r="D166" s="66">
        <v>80</v>
      </c>
      <c r="E166" s="67">
        <v>0.15110000000000001</v>
      </c>
      <c r="F166" s="144"/>
      <c r="G166" s="65" t="s">
        <v>1152</v>
      </c>
      <c r="H166" s="118">
        <v>38</v>
      </c>
      <c r="I166" s="122">
        <v>18</v>
      </c>
      <c r="J166" s="112">
        <v>0.47</v>
      </c>
    </row>
    <row r="167" spans="2:10" ht="16.5" thickBot="1" x14ac:dyDescent="0.3">
      <c r="B167" s="68" t="s">
        <v>16</v>
      </c>
      <c r="C167" s="69">
        <v>7</v>
      </c>
      <c r="D167" s="70">
        <v>74</v>
      </c>
      <c r="E167" s="90">
        <v>0.1381</v>
      </c>
      <c r="F167" s="144"/>
      <c r="G167" s="65" t="s">
        <v>1417</v>
      </c>
      <c r="H167" s="118">
        <v>38</v>
      </c>
      <c r="I167" s="123">
        <v>18</v>
      </c>
      <c r="J167" s="107">
        <f t="shared" ref="J167:J168" si="22">I167/H167</f>
        <v>0.47368421052631576</v>
      </c>
    </row>
    <row r="168" spans="2:10" ht="17.25" thickTop="1" thickBot="1" x14ac:dyDescent="0.3">
      <c r="B168" s="93" t="s">
        <v>1143</v>
      </c>
      <c r="C168" s="94">
        <v>41</v>
      </c>
      <c r="D168" s="94"/>
      <c r="E168" s="95">
        <v>0.17</v>
      </c>
      <c r="F168" s="144"/>
      <c r="G168" s="65" t="s">
        <v>1423</v>
      </c>
      <c r="H168" s="118">
        <f t="shared" ref="H168" si="23">H84</f>
        <v>76</v>
      </c>
      <c r="I168" s="124">
        <v>36</v>
      </c>
      <c r="J168" s="110">
        <v>0.47</v>
      </c>
    </row>
    <row r="169" spans="2:10" ht="17.25" thickTop="1" thickBot="1" x14ac:dyDescent="0.3">
      <c r="B169" s="93" t="s">
        <v>1144</v>
      </c>
      <c r="C169" s="94">
        <f>Hoja1!AC5</f>
        <v>40</v>
      </c>
      <c r="D169" s="94"/>
      <c r="E169" s="96">
        <v>0.16</v>
      </c>
      <c r="F169" s="145"/>
      <c r="G169" s="68" t="s">
        <v>1422</v>
      </c>
      <c r="H169" s="119">
        <v>36</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18</v>
      </c>
      <c r="C22">
        <f>'APAGADOS FIBRA'!Z2</f>
        <v>64</v>
      </c>
      <c r="D22">
        <f>'APAGADOS ANTENA'!Z2</f>
        <v>8</v>
      </c>
      <c r="E22">
        <f t="shared" si="6"/>
        <v>82</v>
      </c>
      <c r="F22">
        <f>'RESUMEN TOTAL'!B1</f>
        <v>536</v>
      </c>
      <c r="G22" s="36">
        <f t="shared" si="8"/>
        <v>0.15298507462686567</v>
      </c>
    </row>
    <row r="23" spans="1:7" x14ac:dyDescent="0.25">
      <c r="A23" s="17">
        <f>'APAGADOS RADIO'!AA3</f>
        <v>45404</v>
      </c>
      <c r="B23">
        <f>'APAGADOS RADIO'!AA2+D23</f>
        <v>15</v>
      </c>
      <c r="C23">
        <f>'APAGADOS FIBRA'!AA2</f>
        <v>63</v>
      </c>
      <c r="D23">
        <f>'APAGADOS ANTENA'!AA2</f>
        <v>8</v>
      </c>
      <c r="E23">
        <f t="shared" si="6"/>
        <v>78</v>
      </c>
      <c r="F23">
        <f>'RESUMEN TOTAL'!B1</f>
        <v>536</v>
      </c>
      <c r="G23" s="36">
        <f t="shared" si="8"/>
        <v>0.1455223880597015</v>
      </c>
    </row>
    <row r="24" spans="1:7" x14ac:dyDescent="0.25">
      <c r="A24" s="17">
        <f>'APAGADOS RADIO'!AB3</f>
        <v>45405</v>
      </c>
      <c r="B24">
        <f>'APAGADOS RADIO'!AB2+D24</f>
        <v>16</v>
      </c>
      <c r="C24">
        <f>'APAGADOS FIBRA'!AB2</f>
        <v>66</v>
      </c>
      <c r="D24">
        <f>'APAGADOS ANTENA'!AB2</f>
        <v>8</v>
      </c>
      <c r="E24">
        <f t="shared" si="6"/>
        <v>82</v>
      </c>
      <c r="F24">
        <f>'RESUMEN TOTAL'!B1</f>
        <v>536</v>
      </c>
      <c r="G24" s="36">
        <f t="shared" si="8"/>
        <v>0.15298507462686567</v>
      </c>
    </row>
    <row r="25" spans="1:7" x14ac:dyDescent="0.25">
      <c r="A25" s="17">
        <f>'APAGADOS RADIO'!AC3</f>
        <v>45406</v>
      </c>
      <c r="B25">
        <f>'APAGADOS RADIO'!AC2+D25</f>
        <v>16</v>
      </c>
      <c r="C25">
        <f>'APAGADOS FIBRA'!AC2</f>
        <v>64</v>
      </c>
      <c r="D25">
        <f>'APAGADOS ANTENA'!AC2</f>
        <v>9</v>
      </c>
      <c r="E25">
        <f t="shared" si="6"/>
        <v>80</v>
      </c>
      <c r="F25">
        <f>'RESUMEN TOTAL'!B1</f>
        <v>536</v>
      </c>
      <c r="G25" s="36">
        <f t="shared" si="8"/>
        <v>0.14925373134328357</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16</v>
      </c>
      <c r="F55">
        <f>paradas!Z3</f>
        <v>16</v>
      </c>
      <c r="G55" s="104">
        <f>paradas!AB2</f>
        <v>17</v>
      </c>
    </row>
    <row r="56" spans="1:7" x14ac:dyDescent="0.25">
      <c r="A56" s="14">
        <f t="shared" si="10"/>
        <v>45404</v>
      </c>
      <c r="B56">
        <f>paradas!D1</f>
        <v>38</v>
      </c>
      <c r="C56">
        <f>paradas!K1</f>
        <v>38</v>
      </c>
      <c r="D56">
        <f>paradas!O1</f>
        <v>38</v>
      </c>
      <c r="E56" s="104">
        <f>paradas!AA2</f>
        <v>16</v>
      </c>
      <c r="F56">
        <f>paradas!AA3</f>
        <v>16</v>
      </c>
      <c r="G56" s="104">
        <f t="shared" si="13"/>
        <v>32</v>
      </c>
    </row>
    <row r="57" spans="1:7" x14ac:dyDescent="0.25">
      <c r="A57" s="14">
        <f t="shared" si="10"/>
        <v>45405</v>
      </c>
      <c r="B57">
        <f>paradas!D1</f>
        <v>38</v>
      </c>
      <c r="C57">
        <f>paradas!K1</f>
        <v>38</v>
      </c>
      <c r="D57">
        <f>paradas!O1</f>
        <v>38</v>
      </c>
      <c r="E57" s="104">
        <f>paradas!AB2</f>
        <v>17</v>
      </c>
      <c r="F57">
        <f>paradas!AB3</f>
        <v>17</v>
      </c>
      <c r="G57" s="104">
        <f t="shared" si="13"/>
        <v>34</v>
      </c>
    </row>
    <row r="58" spans="1:7" x14ac:dyDescent="0.25">
      <c r="A58" s="14">
        <f t="shared" si="10"/>
        <v>45406</v>
      </c>
      <c r="B58">
        <f>paradas!D1</f>
        <v>38</v>
      </c>
      <c r="C58">
        <f>paradas!K1</f>
        <v>38</v>
      </c>
      <c r="D58">
        <f>paradas!O1</f>
        <v>38</v>
      </c>
      <c r="E58" s="104">
        <f>paradas!AC2</f>
        <v>17</v>
      </c>
      <c r="F58">
        <f>paradas!AC3</f>
        <v>17</v>
      </c>
      <c r="G58" s="104">
        <f t="shared" si="13"/>
        <v>34</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C10" sqref="AC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42</v>
      </c>
      <c r="AB3" s="53">
        <f>COUNTIFS('RESUMEN TOTAL'!C5:C542, "=BONOMO",'RESUMEN TOTAL'!AH5:AH542,"=APAGADO")</f>
        <v>41</v>
      </c>
      <c r="AC3" s="53">
        <v>41</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0.17073170731707318</v>
      </c>
      <c r="AB4" s="59">
        <f t="shared" si="0"/>
        <v>0.16666666666666666</v>
      </c>
      <c r="AC4" s="59">
        <f t="shared" si="0"/>
        <v>0.16666666666666666</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41</v>
      </c>
      <c r="AA5" s="55">
        <f>COUNTIFS('RESUMEN TOTAL'!C5:C528, "=COSEIDI",'RESUMEN TOTAL'!AG5:AG528,"=APAGADO")</f>
        <v>38</v>
      </c>
      <c r="AB5" s="55">
        <f>COUNTIFS('RESUMEN TOTAL'!C5:C528, "=COSEIDI",'RESUMEN TOTAL'!AH5:AH528,"=APAGADO")</f>
        <v>43</v>
      </c>
      <c r="AC5" s="55">
        <v>40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t="str">
        <f>'RESUMEN TOTAL'!AF392</f>
        <v>APAGADO</v>
      </c>
      <c r="AA389" s="86" t="str">
        <f>'RESUMEN TOTAL'!AG392</f>
        <v>APAGADO</v>
      </c>
      <c r="AB389" s="86" t="str">
        <f>'RESUMEN TOTAL'!AH392</f>
        <v>APAGADO</v>
      </c>
      <c r="AC389" s="86" t="str">
        <f>'RESUMEN TOTAL'!AI392</f>
        <v>APAGADO</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t="str">
        <f>'RESUMEN TOTAL'!AF393</f>
        <v>APAGADO</v>
      </c>
      <c r="AA390" s="86" t="str">
        <f>'RESUMEN TOTAL'!AG393</f>
        <v>APAGADO</v>
      </c>
      <c r="AB390" s="86">
        <f>'RESUMEN TOTAL'!AH393</f>
        <v>0</v>
      </c>
      <c r="AC390" s="86" t="str">
        <f>'RESUMEN TOTAL'!AI393</f>
        <v>APAGADO</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t="str">
        <f>'RESUMEN TOTAL'!AF394</f>
        <v>APAGADO</v>
      </c>
      <c r="AA391" s="86" t="str">
        <f>'RESUMEN TOTAL'!AG394</f>
        <v>APAGADO</v>
      </c>
      <c r="AB391" s="86" t="str">
        <f>'RESUMEN TOTAL'!AH394</f>
        <v>APAGADO</v>
      </c>
      <c r="AC391" s="86" t="str">
        <f>'RESUMEN TOTAL'!AI394</f>
        <v>APAGADO</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t="str">
        <f>'RESUMEN TOTAL'!AH438</f>
        <v>APAGADO</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t="str">
        <f>'RESUMEN TOTAL'!AH440</f>
        <v>APAGADO</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t="str">
        <f>'RESUMEN TOTAL'!AH443</f>
        <v>APAGADO</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t="str">
        <f>'RESUMEN TOTAL'!AF447</f>
        <v>APAGADO</v>
      </c>
      <c r="AA444" s="86">
        <f>'RESUMEN TOTAL'!AG447</f>
        <v>0</v>
      </c>
      <c r="AB444" s="86" t="str">
        <f>'RESUMEN TOTAL'!AH447</f>
        <v>APAGADO</v>
      </c>
      <c r="AC444" s="86" t="str">
        <f>'RESUMEN TOTAL'!AI447</f>
        <v>APAGADO</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t="str">
        <f>'RESUMEN TOTAL'!AF491</f>
        <v>APAGADO</v>
      </c>
      <c r="AA488" s="86" t="str">
        <f>'RESUMEN TOTAL'!AG491</f>
        <v>APAGADO</v>
      </c>
      <c r="AB488" s="86" t="str">
        <f>'RESUMEN TOTAL'!AH491</f>
        <v>APAGADO</v>
      </c>
      <c r="AC488" s="86" t="str">
        <f>'RESUMEN TOTAL'!AI491</f>
        <v>APAGADO</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t="str">
        <f>'RESUMEN TOTAL'!AF492</f>
        <v>APAGADO</v>
      </c>
      <c r="AA489" s="86" t="str">
        <f>'RESUMEN TOTAL'!AG492</f>
        <v>APAGADO</v>
      </c>
      <c r="AB489" s="86" t="str">
        <f>'RESUMEN TOTAL'!AH492</f>
        <v>APAGADO</v>
      </c>
      <c r="AC489" s="86" t="str">
        <f>'RESUMEN TOTAL'!AI492</f>
        <v>APAGADO</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t="str">
        <f>'RESUMEN TOTAL'!AF508</f>
        <v>APAGADO</v>
      </c>
      <c r="AA505" s="86" t="str">
        <f>'RESUMEN TOTAL'!AG508</f>
        <v>APAGADO</v>
      </c>
      <c r="AB505" s="86" t="str">
        <f>'RESUMEN TOTAL'!AH508</f>
        <v>APAGADO</v>
      </c>
      <c r="AC505" s="86" t="str">
        <f>'RESUMEN TOTAL'!AI508</f>
        <v>APAGADO</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t="str">
        <f>'RESUMEN TOTAL'!AF509</f>
        <v>APAGADO</v>
      </c>
      <c r="AA506" s="86" t="str">
        <f>'RESUMEN TOTAL'!AG509</f>
        <v>APAGADO</v>
      </c>
      <c r="AB506" s="86" t="str">
        <f>'RESUMEN TOTAL'!AH509</f>
        <v>APAGADO</v>
      </c>
      <c r="AC506" s="86" t="str">
        <f>'RESUMEN TOTAL'!AI509</f>
        <v>APAGADO</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t="str">
        <f>'RESUMEN TOTAL'!AF510</f>
        <v>APAGADO</v>
      </c>
      <c r="AA507" s="86" t="str">
        <f>'RESUMEN TOTAL'!AG510</f>
        <v>APAGADO</v>
      </c>
      <c r="AB507" s="86" t="str">
        <f>'RESUMEN TOTAL'!AH510</f>
        <v>APAGADO</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t="str">
        <f>'RESUMEN TOTAL'!AF520</f>
        <v>APAGADO</v>
      </c>
      <c r="AA515" s="86" t="str">
        <f>'RESUMEN TOTAL'!AG520</f>
        <v>APAGADO</v>
      </c>
      <c r="AB515" s="86" t="str">
        <f>'RESUMEN TOTAL'!AH520</f>
        <v>APAGADO</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t="str">
        <f>'RESUMEN TOTAL'!AH527</f>
        <v>APAGADO</v>
      </c>
      <c r="AC522" s="86" t="str">
        <f>'RESUMEN TOTAL'!AI527</f>
        <v>APAGADO</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t="str">
        <f>'RESUMEN TOTAL'!AH528</f>
        <v>APAGADO</v>
      </c>
      <c r="AC523" s="86" t="str">
        <f>'RESUMEN TOTAL'!AI528</f>
        <v>APAGADO</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t="str">
        <f>'RESUMEN TOTAL'!AF529</f>
        <v>APAGADO</v>
      </c>
      <c r="AA524" s="86" t="str">
        <f>'RESUMEN TOTAL'!AG529</f>
        <v>APAGADO</v>
      </c>
      <c r="AB524" s="86" t="str">
        <f>'RESUMEN TOTAL'!AH529</f>
        <v>APAGADO</v>
      </c>
      <c r="AC524" s="86" t="str">
        <f>'RESUMEN TOTAL'!AI529</f>
        <v>APAGADO</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t="str">
        <f>'RESUMEN TOTAL'!AF530</f>
        <v>APAGADO</v>
      </c>
      <c r="AA525" s="86" t="str">
        <f>'RESUMEN TOTAL'!AG530</f>
        <v>APAGADO</v>
      </c>
      <c r="AB525" s="86" t="str">
        <f>'RESUMEN TOTAL'!AH530</f>
        <v>APAGADO</v>
      </c>
      <c r="AC525" s="86" t="str">
        <f>'RESUMEN TOTAL'!AI530</f>
        <v>APAGADO</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2024-04-24T11:08:12Z</dcterms:modified>
</cp:coreProperties>
</file>