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C413BA0B-A2F0-43B6-AF01-3304A56300A3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4" i="24" l="1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26" i="9" l="1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91" i="24"/>
  <c r="H168" i="24"/>
  <c r="J168" i="24" s="1"/>
  <c r="J98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<sst xmlns="http://schemas.openxmlformats.org/spreadsheetml/2006/main" count="6168" uniqueCount="1605">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</sst>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43</c:v>
                </c:pt>
                <c:pt idx="16">
                  <c:v>47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0.08</c:v>
                      </c:pt>
                      <c:pt idx="16">
                        <c:v>7.0000000000000007E-2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0.21</c:v>
                      </c:pt>
                      <c:pt idx="16">
                        <c:v>0.23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0.21</c:v>
                </c:pt>
                <c:pt idx="16">
                  <c:v>0.23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17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47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zoomScale="55" zoomScaleNormal="55" workbookViewId="0">
      <pane xSplit="11" ySplit="4" topLeftCell="AB130" activePane="bottomRight" state="frozen"/>
      <selection pane="topRight" activeCell="M1" sqref="M1"/>
      <selection pane="bottomLeft" activeCell="A5" sqref="A5"/>
      <selection pane="bottomRight" activeCell="E205" sqref="E20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0.14785373608903021</v>
      </c>
      <c r="AB1" s="4">
        <f t="shared" si="0"/>
        <v>0.15323854660347552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4">COUNTIF(Z4:Z626, "apagado")</f>
        <v>91</v>
      </c>
      <c r="AA3" s="12">
        <f t="shared" si="4"/>
        <v>93</v>
      </c>
      <c r="AB3" s="12">
        <f t="shared" si="4"/>
        <v>97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11</v>
      </c>
      <c r="J24" s="34">
        <f t="shared" si="6"/>
        <v>17</v>
      </c>
      <c r="K24" s="35">
        <f t="shared" si="7"/>
        <v>0.39285714285714285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 t="s">
        <v>1595</v>
      </c>
      <c r="AB24" s="86" t="s">
        <v>1595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11</v>
      </c>
      <c r="J25" s="34">
        <f t="shared" si="6"/>
        <v>17</v>
      </c>
      <c r="K25" s="35">
        <f t="shared" si="7"/>
        <v>0.39285714285714285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 t="s">
        <v>1595</v>
      </c>
      <c r="AB25" s="86" t="s">
        <v>1595</v>
      </c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24</v>
      </c>
      <c r="J47" s="34">
        <f t="shared" si="6"/>
        <v>4</v>
      </c>
      <c r="K47" s="35">
        <f t="shared" si="7"/>
        <v>0.8571428571428571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 t="s">
        <v>1595</v>
      </c>
      <c r="AB47" s="86" t="s">
        <v>1595</v>
      </c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27</v>
      </c>
      <c r="J79" s="34">
        <f t="shared" si="14"/>
        <v>1</v>
      </c>
      <c r="K79" s="35">
        <f t="shared" si="15"/>
        <v>0.9642857142857143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 t="s">
        <v>1595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26</v>
      </c>
      <c r="J110" s="34">
        <f t="shared" si="18"/>
        <v>2</v>
      </c>
      <c r="K110" s="35">
        <f t="shared" si="19"/>
        <v>0.9285714285714286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25</v>
      </c>
      <c r="J117" s="34">
        <f t="shared" si="14"/>
        <v>3</v>
      </c>
      <c r="K117" s="35">
        <f t="shared" si="15"/>
        <v>0.8928571428571429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23</v>
      </c>
      <c r="J126" s="34">
        <f t="shared" si="14"/>
        <v>5</v>
      </c>
      <c r="K126" s="35">
        <f t="shared" si="15"/>
        <v>0.8214285714285714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/>
      <c r="D127" t="s">
        <v>1597</v>
      </c>
      <c r="E127" s="33"/>
      <c r="F127" s="33"/>
      <c r="G127" s="33"/>
      <c r="H127" s="33"/>
      <c r="I127" s="34">
        <f t="shared" si="13"/>
        <v>26</v>
      </c>
      <c r="J127" s="34">
        <f t="shared" si="14"/>
        <v>2</v>
      </c>
      <c r="K127" s="35">
        <f t="shared" si="15"/>
        <v>0.9285714285714286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11</v>
      </c>
      <c r="J130" s="34">
        <f t="shared" si="14"/>
        <v>17</v>
      </c>
      <c r="K130" s="35">
        <f t="shared" si="15"/>
        <v>0.39285714285714285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 t="s">
        <v>1595</v>
      </c>
      <c r="AB130" s="86" t="s">
        <v>1595</v>
      </c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27</v>
      </c>
      <c r="J133" s="34">
        <f t="shared" si="14"/>
        <v>1</v>
      </c>
      <c r="K133" s="35">
        <f t="shared" si="15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 t="s">
        <v>1595</v>
      </c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27</v>
      </c>
      <c r="J134" s="34">
        <f t="shared" si="14"/>
        <v>1</v>
      </c>
      <c r="K134" s="35">
        <f t="shared" si="15"/>
        <v>0.9642857142857143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 t="s">
        <v>1595</v>
      </c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21</v>
      </c>
      <c r="J135" s="34">
        <f t="shared" si="14"/>
        <v>7</v>
      </c>
      <c r="K135" s="35">
        <f t="shared" si="15"/>
        <v>0.75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 t="s">
        <v>1595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21</v>
      </c>
      <c r="J136" s="34">
        <f t="shared" si="14"/>
        <v>7</v>
      </c>
      <c r="K136" s="35">
        <f t="shared" si="15"/>
        <v>0.75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 t="s">
        <v>1595</v>
      </c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24</v>
      </c>
      <c r="J138" s="34">
        <f t="shared" si="14"/>
        <v>4</v>
      </c>
      <c r="K138" s="35">
        <f t="shared" si="15"/>
        <v>0.8571428571428571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 t="s">
        <v>1595</v>
      </c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19</v>
      </c>
      <c r="J139" s="34">
        <f>COUNTIF(L139:AM139,"APAGADO")</f>
        <v>9</v>
      </c>
      <c r="K139" s="35">
        <f>(I139)/(J139+I139)</f>
        <v>0.6785714285714286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 t="s">
        <v>1595</v>
      </c>
      <c r="AB139" s="86" t="s">
        <v>1595</v>
      </c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27</v>
      </c>
      <c r="J142" s="34">
        <f t="shared" si="14"/>
        <v>1</v>
      </c>
      <c r="K142" s="35">
        <f t="shared" si="15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 t="s">
        <v>1595</v>
      </c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27</v>
      </c>
      <c r="J143" s="34">
        <f t="shared" si="14"/>
        <v>1</v>
      </c>
      <c r="K143" s="35">
        <f t="shared" si="15"/>
        <v>0.9642857142857143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 t="s">
        <v>1595</v>
      </c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26</v>
      </c>
      <c r="J144" s="34">
        <f>COUNTIF(L144:AM144,"APAGADO")</f>
        <v>2</v>
      </c>
      <c r="K144" s="35">
        <f>(I144)/(J144+I144)</f>
        <v>0.9285714285714286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 t="s">
        <v>1595</v>
      </c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27</v>
      </c>
      <c r="J145" s="34">
        <f>COUNTIF(L145:AM145,"APAGADO")</f>
        <v>1</v>
      </c>
      <c r="K145" s="35">
        <f>(I145)/(J145+I145)</f>
        <v>0.9642857142857143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 t="s">
        <v>1595</v>
      </c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24</v>
      </c>
      <c r="J150" s="34">
        <f t="shared" si="14"/>
        <v>4</v>
      </c>
      <c r="K150" s="35">
        <f t="shared" si="15"/>
        <v>0.8571428571428571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 t="s">
        <v>1595</v>
      </c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26</v>
      </c>
      <c r="J151" s="34">
        <f t="shared" ref="J151:J257" si="21">COUNTIF(L151:AM151,"APAGADO")</f>
        <v>2</v>
      </c>
      <c r="K151" s="35">
        <f t="shared" ref="K151:K257" si="22">(I151)/(J151+I151)</f>
        <v>0.9285714285714286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11</v>
      </c>
      <c r="J168" s="34">
        <f t="shared" si="23"/>
        <v>17</v>
      </c>
      <c r="K168" s="35">
        <f t="shared" si="24"/>
        <v>0.39285714285714285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 t="s">
        <v>1595</v>
      </c>
      <c r="AB168" s="86" t="s">
        <v>1595</v>
      </c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14</v>
      </c>
      <c r="J170" s="34">
        <f t="shared" si="21"/>
        <v>14</v>
      </c>
      <c r="K170" s="35">
        <f t="shared" si="22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12</v>
      </c>
      <c r="J171" s="34">
        <f t="shared" si="21"/>
        <v>16</v>
      </c>
      <c r="K171" s="35">
        <f t="shared" si="22"/>
        <v>0.42857142857142855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 t="s">
        <v>1595</v>
      </c>
      <c r="AB171" s="86" t="s">
        <v>1595</v>
      </c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20</v>
      </c>
      <c r="J172" s="34">
        <f t="shared" si="21"/>
        <v>8</v>
      </c>
      <c r="K172" s="35">
        <f t="shared" si="22"/>
        <v>0.7142857142857143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 t="s">
        <v>1595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20</v>
      </c>
      <c r="J173" s="34">
        <f t="shared" si="21"/>
        <v>8</v>
      </c>
      <c r="K173" s="35">
        <f t="shared" si="22"/>
        <v>0.7142857142857143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 t="s">
        <v>1595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11</v>
      </c>
      <c r="J176" s="34">
        <f t="shared" si="21"/>
        <v>17</v>
      </c>
      <c r="K176" s="35">
        <f t="shared" si="22"/>
        <v>0.39285714285714285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 t="s">
        <v>1595</v>
      </c>
      <c r="AB176" s="86" t="s">
        <v>1595</v>
      </c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11</v>
      </c>
      <c r="J177" s="34">
        <f t="shared" si="21"/>
        <v>17</v>
      </c>
      <c r="K177" s="35">
        <f t="shared" si="22"/>
        <v>0.39285714285714285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 t="s">
        <v>1595</v>
      </c>
      <c r="AB177" s="86" t="s">
        <v>1595</v>
      </c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11</v>
      </c>
      <c r="J178" s="34">
        <f t="shared" ref="J178" si="26">COUNTIF(L178:AM178,"APAGADO")</f>
        <v>17</v>
      </c>
      <c r="K178" s="35">
        <f t="shared" ref="K178" si="27">(I178)/(J178+I178)</f>
        <v>0.39285714285714285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 t="s">
        <v>1595</v>
      </c>
      <c r="AB178" s="86" t="s">
        <v>1595</v>
      </c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11</v>
      </c>
      <c r="J179" s="34">
        <f t="shared" si="21"/>
        <v>17</v>
      </c>
      <c r="K179" s="35">
        <f t="shared" si="22"/>
        <v>0.39285714285714285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 t="s">
        <v>1595</v>
      </c>
      <c r="AB179" s="86" t="s">
        <v>1595</v>
      </c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11</v>
      </c>
      <c r="J180" s="34">
        <f t="shared" si="21"/>
        <v>17</v>
      </c>
      <c r="K180" s="35">
        <f t="shared" si="22"/>
        <v>0.39285714285714285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 t="s">
        <v>1595</v>
      </c>
      <c r="AB180" s="86" t="s">
        <v>1595</v>
      </c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11</v>
      </c>
      <c r="J181" s="34">
        <f t="shared" si="21"/>
        <v>17</v>
      </c>
      <c r="K181" s="35">
        <f t="shared" si="22"/>
        <v>0.39285714285714285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 t="s">
        <v>1595</v>
      </c>
      <c r="AB181" s="86" t="s">
        <v>1595</v>
      </c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11</v>
      </c>
      <c r="J190" s="34">
        <f t="shared" si="21"/>
        <v>17</v>
      </c>
      <c r="K190" s="35">
        <f t="shared" si="22"/>
        <v>0.39285714285714285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 t="s">
        <v>1595</v>
      </c>
      <c r="AB190" s="86" t="s">
        <v>1595</v>
      </c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11</v>
      </c>
      <c r="J195" s="34">
        <f t="shared" si="21"/>
        <v>17</v>
      </c>
      <c r="K195" s="35">
        <f t="shared" si="22"/>
        <v>0.39285714285714285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 t="s">
        <v>1595</v>
      </c>
      <c r="AB195" s="86" t="s">
        <v>1595</v>
      </c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11</v>
      </c>
      <c r="J198" s="34">
        <f t="shared" si="21"/>
        <v>17</v>
      </c>
      <c r="K198" s="35">
        <f t="shared" si="22"/>
        <v>0.39285714285714285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 t="s">
        <v>1595</v>
      </c>
      <c r="AB198" s="86" t="s">
        <v>1595</v>
      </c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11</v>
      </c>
      <c r="J199" s="34">
        <f t="shared" si="21"/>
        <v>17</v>
      </c>
      <c r="K199" s="35">
        <f t="shared" si="22"/>
        <v>0.39285714285714285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 t="s">
        <v>1595</v>
      </c>
      <c r="AB199" s="86" t="s">
        <v>1595</v>
      </c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26</v>
      </c>
      <c r="J200" s="34">
        <f t="shared" si="21"/>
        <v>2</v>
      </c>
      <c r="K200" s="35">
        <f t="shared" si="22"/>
        <v>0.9285714285714286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 t="s">
        <v>1595</v>
      </c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11</v>
      </c>
      <c r="J205" s="34">
        <f t="shared" si="21"/>
        <v>17</v>
      </c>
      <c r="K205" s="35">
        <f t="shared" si="22"/>
        <v>0.39285714285714285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 t="s">
        <v>1595</v>
      </c>
      <c r="AB205" s="86" t="s">
        <v>1595</v>
      </c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11</v>
      </c>
      <c r="J206" s="34">
        <f t="shared" si="21"/>
        <v>17</v>
      </c>
      <c r="K206" s="35">
        <f t="shared" si="22"/>
        <v>0.39285714285714285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 t="s">
        <v>1595</v>
      </c>
      <c r="AB206" s="86" t="s">
        <v>1595</v>
      </c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26</v>
      </c>
      <c r="J218" s="34">
        <f t="shared" si="21"/>
        <v>2</v>
      </c>
      <c r="K218" s="35">
        <f t="shared" si="22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 t="s">
        <v>1595</v>
      </c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27</v>
      </c>
      <c r="J219" s="34">
        <f t="shared" si="21"/>
        <v>1</v>
      </c>
      <c r="K219" s="35">
        <f t="shared" si="22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23</v>
      </c>
      <c r="J220" s="34">
        <f t="shared" si="21"/>
        <v>5</v>
      </c>
      <c r="K220" s="35">
        <f t="shared" si="22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11</v>
      </c>
      <c r="J222" s="34">
        <f t="shared" si="21"/>
        <v>17</v>
      </c>
      <c r="K222" s="35">
        <f t="shared" si="22"/>
        <v>0.39285714285714285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 t="s">
        <v>1595</v>
      </c>
      <c r="AB222" s="86" t="s">
        <v>1595</v>
      </c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11</v>
      </c>
      <c r="J228" s="34">
        <f>COUNTIF(L228:AM228,"APAGADO")</f>
        <v>17</v>
      </c>
      <c r="K228" s="35">
        <f>(I228)/(J228+I228)</f>
        <v>0.39285714285714285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 t="s">
        <v>1595</v>
      </c>
      <c r="AB228" s="86" t="s">
        <v>1595</v>
      </c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13</v>
      </c>
      <c r="J238" s="34">
        <f t="shared" si="21"/>
        <v>15</v>
      </c>
      <c r="K238" s="35">
        <f t="shared" si="22"/>
        <v>0.4642857142857143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 t="s">
        <v>1595</v>
      </c>
      <c r="AB238" s="86" t="s">
        <v>1595</v>
      </c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11</v>
      </c>
      <c r="J240" s="34">
        <f>COUNTIF(L240:AM240,"APAGADO")</f>
        <v>17</v>
      </c>
      <c r="K240" s="35">
        <f>(I240)/(J240+I240)</f>
        <v>0.39285714285714285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 t="s">
        <v>1595</v>
      </c>
      <c r="AB240" s="86" t="s">
        <v>1595</v>
      </c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11</v>
      </c>
      <c r="J244" s="34">
        <f t="shared" si="21"/>
        <v>17</v>
      </c>
      <c r="K244" s="35">
        <f t="shared" si="22"/>
        <v>0.39285714285714285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 t="s">
        <v>1595</v>
      </c>
      <c r="AB244" s="86" t="s">
        <v>1595</v>
      </c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11</v>
      </c>
      <c r="J245" s="34">
        <f>COUNTIF(L245:AM245,"APAGADO")</f>
        <v>17</v>
      </c>
      <c r="K245" s="35">
        <f>(I245)/(J245+I245)</f>
        <v>0.39285714285714285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 t="s">
        <v>1595</v>
      </c>
      <c r="AB245" s="86" t="s">
        <v>1595</v>
      </c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11</v>
      </c>
      <c r="J246" s="34">
        <f>COUNTIF(L246:AM246,"APAGADO")</f>
        <v>17</v>
      </c>
      <c r="K246" s="35">
        <f>(I246)/(J246+I246)</f>
        <v>0.39285714285714285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 t="s">
        <v>1595</v>
      </c>
      <c r="AB246" s="86" t="s">
        <v>1595</v>
      </c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15</v>
      </c>
      <c r="J251" s="34">
        <f t="shared" si="21"/>
        <v>13</v>
      </c>
      <c r="K251" s="35">
        <f t="shared" si="22"/>
        <v>0.5357142857142857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 t="s">
        <v>1595</v>
      </c>
      <c r="AB251" s="86" t="s">
        <v>1595</v>
      </c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11</v>
      </c>
      <c r="J252" s="34">
        <f t="shared" si="21"/>
        <v>17</v>
      </c>
      <c r="K252" s="35">
        <f t="shared" si="22"/>
        <v>0.39285714285714285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 t="s">
        <v>1595</v>
      </c>
      <c r="AB252" s="86" t="s">
        <v>1595</v>
      </c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11</v>
      </c>
      <c r="J253" s="34">
        <f>COUNTIF(L253:AM253,"APAGADO")</f>
        <v>17</v>
      </c>
      <c r="K253" s="35">
        <f>(I253)/(J253+I253)</f>
        <v>0.39285714285714285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 t="s">
        <v>1595</v>
      </c>
      <c r="AB253" s="86" t="s">
        <v>1595</v>
      </c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22</v>
      </c>
      <c r="J254" s="34">
        <f t="shared" si="21"/>
        <v>6</v>
      </c>
      <c r="K254" s="35">
        <f t="shared" si="22"/>
        <v>0.7857142857142857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 t="s">
        <v>1595</v>
      </c>
      <c r="AB254" s="86" t="s">
        <v>1595</v>
      </c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27</v>
      </c>
      <c r="J258" s="34">
        <f t="shared" ref="J258:J323" si="37">COUNTIF(L258:AM258,"APAGADO")</f>
        <v>1</v>
      </c>
      <c r="K258" s="35">
        <f t="shared" ref="K258:K323" si="38">(I258)/(J258+I258)</f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26</v>
      </c>
      <c r="J260" s="34">
        <f t="shared" si="37"/>
        <v>2</v>
      </c>
      <c r="K260" s="35">
        <f t="shared" si="38"/>
        <v>0.9285714285714286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26</v>
      </c>
      <c r="J261" s="34">
        <f t="shared" ref="J261" si="40">COUNTIF(L261:AM261,"APAGADO")</f>
        <v>2</v>
      </c>
      <c r="K261" s="35">
        <f t="shared" ref="K261" si="41">(I261)/(J261+I261)</f>
        <v>0.9285714285714286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26</v>
      </c>
      <c r="J262" s="34">
        <f t="shared" ref="J262" si="43">COUNTIF(L262:AM262,"APAGADO")</f>
        <v>2</v>
      </c>
      <c r="K262" s="35">
        <f t="shared" ref="K262" si="44">(I262)/(J262+I262)</f>
        <v>0.9285714285714286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25</v>
      </c>
      <c r="J263" s="34">
        <f t="shared" si="37"/>
        <v>3</v>
      </c>
      <c r="K263" s="35">
        <f t="shared" si="38"/>
        <v>0.8928571428571429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12</v>
      </c>
      <c r="J278" s="34">
        <f t="shared" si="37"/>
        <v>16</v>
      </c>
      <c r="K278" s="35">
        <f t="shared" si="38"/>
        <v>0.42857142857142855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 t="s">
        <v>1595</v>
      </c>
      <c r="AB278" s="86" t="s">
        <v>1595</v>
      </c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15</v>
      </c>
      <c r="J286" s="34">
        <f t="shared" si="37"/>
        <v>13</v>
      </c>
      <c r="K286" s="35">
        <f t="shared" si="38"/>
        <v>0.5357142857142857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 t="s">
        <v>1595</v>
      </c>
      <c r="AB286" s="86" t="s">
        <v>1595</v>
      </c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13</v>
      </c>
      <c r="J287" s="34">
        <f t="shared" si="37"/>
        <v>15</v>
      </c>
      <c r="K287" s="35">
        <f t="shared" si="38"/>
        <v>0.4642857142857143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 t="s">
        <v>1595</v>
      </c>
      <c r="AB287" s="86" t="s">
        <v>1595</v>
      </c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11</v>
      </c>
      <c r="J298" s="34">
        <f t="shared" si="37"/>
        <v>17</v>
      </c>
      <c r="K298" s="35">
        <f t="shared" si="38"/>
        <v>0.39285714285714285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 t="s">
        <v>1595</v>
      </c>
      <c r="AB298" s="86" t="s">
        <v>1595</v>
      </c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19</v>
      </c>
      <c r="J320" s="34">
        <f t="shared" si="37"/>
        <v>9</v>
      </c>
      <c r="K320" s="35">
        <f t="shared" si="38"/>
        <v>0.6785714285714286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 t="s">
        <v>1595</v>
      </c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11</v>
      </c>
      <c r="J326" s="34">
        <f t="shared" si="49"/>
        <v>17</v>
      </c>
      <c r="K326" s="35">
        <f t="shared" si="50"/>
        <v>0.39285714285714285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 t="s">
        <v>1595</v>
      </c>
      <c r="AB326" s="86" t="s">
        <v>1595</v>
      </c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11</v>
      </c>
      <c r="J327" s="34">
        <f t="shared" si="49"/>
        <v>17</v>
      </c>
      <c r="K327" s="35">
        <f t="shared" si="50"/>
        <v>0.39285714285714285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 t="s">
        <v>1595</v>
      </c>
      <c r="AB327" s="86" t="s">
        <v>1595</v>
      </c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11</v>
      </c>
      <c r="J328" s="34">
        <f t="shared" si="49"/>
        <v>17</v>
      </c>
      <c r="K328" s="35">
        <f t="shared" si="50"/>
        <v>0.39285714285714285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 t="s">
        <v>1595</v>
      </c>
      <c r="AB328" s="86" t="s">
        <v>1595</v>
      </c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11</v>
      </c>
      <c r="J329" s="34">
        <f t="shared" si="49"/>
        <v>17</v>
      </c>
      <c r="K329" s="35">
        <f t="shared" si="50"/>
        <v>0.39285714285714285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 t="s">
        <v>1595</v>
      </c>
      <c r="AB329" s="86" t="s">
        <v>1595</v>
      </c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 t="s">
        <v>1595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27</v>
      </c>
      <c r="J347" s="34">
        <f t="shared" si="49"/>
        <v>1</v>
      </c>
      <c r="K347" s="35">
        <f t="shared" si="50"/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 t="s">
        <v>1595</v>
      </c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23</v>
      </c>
      <c r="J349" s="34">
        <f>COUNTIF(L349:AM349,"APAGADO")</f>
        <v>5</v>
      </c>
      <c r="K349" s="35">
        <f>(I349)/(J349+I349)</f>
        <v>0.8214285714285714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 t="s">
        <v>1595</v>
      </c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27</v>
      </c>
      <c r="J350" s="34">
        <f>COUNTIF(L350:AM350,"APAGADO")</f>
        <v>1</v>
      </c>
      <c r="K350" s="35">
        <f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1595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23</v>
      </c>
      <c r="J351" s="34">
        <f t="shared" si="49"/>
        <v>5</v>
      </c>
      <c r="K351" s="35">
        <f t="shared" si="50"/>
        <v>0.8214285714285714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 t="s">
        <v>1595</v>
      </c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17</v>
      </c>
      <c r="J353" s="34">
        <f>COUNTIF(L353:AM353,"APAGADO")</f>
        <v>11</v>
      </c>
      <c r="K353" s="35">
        <f>(I353)/(J353+I353)</f>
        <v>0.6071428571428571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 t="s">
        <v>1595</v>
      </c>
      <c r="AB353" s="86" t="s">
        <v>1595</v>
      </c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23</v>
      </c>
      <c r="J354" s="34">
        <f t="shared" si="49"/>
        <v>5</v>
      </c>
      <c r="K354" s="35">
        <f t="shared" si="50"/>
        <v>0.8214285714285714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 t="s">
        <v>1595</v>
      </c>
      <c r="AB354" s="86" t="s">
        <v>1595</v>
      </c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20</v>
      </c>
      <c r="J356" s="34">
        <f t="shared" si="49"/>
        <v>8</v>
      </c>
      <c r="K356" s="35">
        <f t="shared" si="50"/>
        <v>0.7142857142857143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 t="s">
        <v>1595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20</v>
      </c>
      <c r="J357" s="34">
        <f t="shared" si="49"/>
        <v>8</v>
      </c>
      <c r="K357" s="35">
        <f t="shared" si="50"/>
        <v>0.7142857142857143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 t="s">
        <v>1595</v>
      </c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12</v>
      </c>
      <c r="J358" s="34">
        <f>COUNTIF(L358:AM358,"APAGADO")</f>
        <v>16</v>
      </c>
      <c r="K358" s="35">
        <f>(I358)/(J358+I358)</f>
        <v>0.42857142857142855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 t="s">
        <v>1595</v>
      </c>
      <c r="AB358" s="86" t="s">
        <v>1595</v>
      </c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27</v>
      </c>
      <c r="J359" s="34">
        <f>COUNTIF(L359:AM359,"APAGADO")</f>
        <v>1</v>
      </c>
      <c r="K359" s="35">
        <f>(I359)/(J359+I359)</f>
        <v>0.9642857142857143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 t="s">
        <v>1595</v>
      </c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27</v>
      </c>
      <c r="J360" s="34">
        <f>COUNTIF(L360:AM360,"APAGADO")</f>
        <v>1</v>
      </c>
      <c r="K360" s="35">
        <f>(I360)/(J360+I360)</f>
        <v>0.9642857142857143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 t="s">
        <v>1595</v>
      </c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23</v>
      </c>
      <c r="J363" s="34">
        <f>COUNTIF(L363:AM363,"APAGADO")</f>
        <v>5</v>
      </c>
      <c r="K363" s="35">
        <f>(I363)/(J363+I363)</f>
        <v>0.8214285714285714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 t="s">
        <v>1595</v>
      </c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23</v>
      </c>
      <c r="J364" s="34">
        <f t="shared" ref="J364" si="53">COUNTIF(L364:AM364,"APAGADO")</f>
        <v>5</v>
      </c>
      <c r="K364" s="35">
        <f t="shared" ref="K364" si="54">(I364)/(J364+I364)</f>
        <v>0.8214285714285714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 t="s">
        <v>1595</v>
      </c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27</v>
      </c>
      <c r="J365" s="34">
        <f t="shared" si="49"/>
        <v>1</v>
      </c>
      <c r="K365" s="35">
        <f t="shared" si="50"/>
        <v>0.9642857142857143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27</v>
      </c>
      <c r="J366" s="34">
        <f t="shared" si="49"/>
        <v>1</v>
      </c>
      <c r="K366" s="35">
        <f t="shared" si="50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26</v>
      </c>
      <c r="J367" s="34">
        <f t="shared" si="49"/>
        <v>2</v>
      </c>
      <c r="K367" s="35">
        <f t="shared" si="50"/>
        <v>0.9285714285714286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11</v>
      </c>
      <c r="J373" s="34">
        <f t="shared" si="49"/>
        <v>17</v>
      </c>
      <c r="K373" s="35">
        <f t="shared" si="50"/>
        <v>0.39285714285714285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 t="s">
        <v>1595</v>
      </c>
      <c r="AB373" s="86" t="s">
        <v>1595</v>
      </c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11</v>
      </c>
      <c r="J374" s="34">
        <f t="shared" si="49"/>
        <v>17</v>
      </c>
      <c r="K374" s="35">
        <f t="shared" si="50"/>
        <v>0.39285714285714285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 t="s">
        <v>1595</v>
      </c>
      <c r="AB374" s="86" t="s">
        <v>1595</v>
      </c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23</v>
      </c>
      <c r="J383" s="34">
        <f t="shared" si="49"/>
        <v>5</v>
      </c>
      <c r="K383" s="35">
        <f t="shared" si="50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23</v>
      </c>
      <c r="J384" s="34">
        <f t="shared" si="49"/>
        <v>5</v>
      </c>
      <c r="K384" s="35">
        <f t="shared" si="50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25</v>
      </c>
      <c r="J386" s="34">
        <f t="shared" si="49"/>
        <v>3</v>
      </c>
      <c r="K386" s="35">
        <f t="shared" si="50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25</v>
      </c>
      <c r="J387" s="34">
        <f t="shared" si="49"/>
        <v>3</v>
      </c>
      <c r="K387" s="35">
        <f t="shared" si="50"/>
        <v>0.8928571428571429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27</v>
      </c>
      <c r="J394" s="34">
        <f t="shared" ref="J394" si="55">COUNTIF(L394:AM394,"APAGADO")</f>
        <v>1</v>
      </c>
      <c r="K394" s="35">
        <f t="shared" ref="K394" si="56">(I394)/(J394+I394)</f>
        <v>0.9642857142857143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28</v>
      </c>
      <c r="J402" s="34">
        <f t="shared" ref="J402:J463" si="57">COUNTIF(L402:AM402,"APAGADO")</f>
        <v>0</v>
      </c>
      <c r="K402" s="35">
        <f t="shared" ref="K402:K463" si="58"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25</v>
      </c>
      <c r="J406" s="34">
        <f t="shared" si="57"/>
        <v>3</v>
      </c>
      <c r="K406" s="35">
        <f t="shared" si="58"/>
        <v>0.8928571428571429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25</v>
      </c>
      <c r="J407" s="34">
        <f t="shared" si="57"/>
        <v>3</v>
      </c>
      <c r="K407" s="35">
        <f t="shared" si="58"/>
        <v>0.8928571428571429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21</v>
      </c>
      <c r="J410" s="34">
        <f>COUNTIF(L410:AM410,"APAGADO")</f>
        <v>7</v>
      </c>
      <c r="K410" s="35">
        <f>(I410)/(J410+I410)</f>
        <v>0.75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 t="s">
        <v>1595</v>
      </c>
      <c r="AB410" s="86" t="s">
        <v>1595</v>
      </c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22</v>
      </c>
      <c r="J413" s="34">
        <f t="shared" si="57"/>
        <v>6</v>
      </c>
      <c r="K413" s="35">
        <f t="shared" si="58"/>
        <v>0.7857142857142857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 t="s">
        <v>1595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16</v>
      </c>
      <c r="J421" s="34">
        <f>COUNTIF(L421:AM421,"APAGADO")</f>
        <v>12</v>
      </c>
      <c r="K421" s="35">
        <f>(I421)/(J421+I421)</f>
        <v>0.5714285714285714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 t="s">
        <v>1595</v>
      </c>
      <c r="AB421" s="86" t="s">
        <v>1595</v>
      </c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11</v>
      </c>
      <c r="J431" s="34">
        <f t="shared" si="57"/>
        <v>17</v>
      </c>
      <c r="K431" s="35">
        <f t="shared" si="58"/>
        <v>0.39285714285714285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 t="s">
        <v>1595</v>
      </c>
      <c r="AB431" s="86" t="s">
        <v>1595</v>
      </c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20</v>
      </c>
      <c r="J440" s="34">
        <f t="shared" si="57"/>
        <v>8</v>
      </c>
      <c r="K440" s="35">
        <f t="shared" si="58"/>
        <v>0.7142857142857143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 t="s">
        <v>1595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21</v>
      </c>
      <c r="J441" s="34">
        <f t="shared" si="57"/>
        <v>7</v>
      </c>
      <c r="K441" s="35">
        <f t="shared" si="58"/>
        <v>0.75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 t="s">
        <v>1595</v>
      </c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24</v>
      </c>
      <c r="J442" s="34">
        <f t="shared" si="57"/>
        <v>4</v>
      </c>
      <c r="K442" s="35">
        <f t="shared" si="58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 t="s">
        <v>1595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11</v>
      </c>
      <c r="J443" s="34">
        <f t="shared" si="57"/>
        <v>17</v>
      </c>
      <c r="K443" s="35">
        <f t="shared" si="58"/>
        <v>0.39285714285714285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 t="s">
        <v>1595</v>
      </c>
      <c r="AB443" s="86" t="s">
        <v>1595</v>
      </c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25</v>
      </c>
      <c r="J454" s="34">
        <f t="shared" si="57"/>
        <v>3</v>
      </c>
      <c r="K454" s="35">
        <f t="shared" si="58"/>
        <v>0.8928571428571429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 t="s">
        <v>1595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22</v>
      </c>
      <c r="J457" s="34">
        <f t="shared" si="57"/>
        <v>6</v>
      </c>
      <c r="K457" s="35">
        <f t="shared" si="58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16</v>
      </c>
      <c r="J461" s="34">
        <f t="shared" si="57"/>
        <v>12</v>
      </c>
      <c r="K461" s="35">
        <f t="shared" si="58"/>
        <v>0.5714285714285714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 t="s">
        <v>1595</v>
      </c>
      <c r="AB461" s="86" t="s">
        <v>1595</v>
      </c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26</v>
      </c>
      <c r="J464" s="34">
        <f>COUNTIF(L464:AM464,"APAGADO")</f>
        <v>2</v>
      </c>
      <c r="K464" s="35">
        <f>(I464)/(J464+I464)</f>
        <v>0.9285714285714286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 t="s">
        <v>1595</v>
      </c>
      <c r="AB464" s="86" t="s">
        <v>1595</v>
      </c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11</v>
      </c>
      <c r="J467" s="34">
        <f t="shared" si="65"/>
        <v>17</v>
      </c>
      <c r="K467" s="35">
        <f t="shared" si="66"/>
        <v>0.39285714285714285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 t="s">
        <v>1595</v>
      </c>
      <c r="AB467" s="86" t="s">
        <v>1595</v>
      </c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11</v>
      </c>
      <c r="J468" s="34">
        <f t="shared" si="65"/>
        <v>17</v>
      </c>
      <c r="K468" s="35">
        <f t="shared" si="66"/>
        <v>0.39285714285714285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 t="s">
        <v>1595</v>
      </c>
      <c r="AB468" s="86" t="s">
        <v>1595</v>
      </c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11</v>
      </c>
      <c r="J469" s="34">
        <f t="shared" si="65"/>
        <v>17</v>
      </c>
      <c r="K469" s="35">
        <f t="shared" si="66"/>
        <v>0.39285714285714285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 t="s">
        <v>1595</v>
      </c>
      <c r="AB469" s="86" t="s">
        <v>1595</v>
      </c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28</v>
      </c>
      <c r="J470" s="34">
        <f t="shared" si="65"/>
        <v>0</v>
      </c>
      <c r="K470" s="35">
        <f t="shared" si="66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18</v>
      </c>
      <c r="J475" s="34">
        <f t="shared" si="67"/>
        <v>10</v>
      </c>
      <c r="K475" s="35">
        <f t="shared" si="68"/>
        <v>0.6428571428571429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 t="s">
        <v>1595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18</v>
      </c>
      <c r="J476" s="34">
        <f t="shared" si="67"/>
        <v>10</v>
      </c>
      <c r="K476" s="35">
        <f t="shared" si="68"/>
        <v>0.6428571428571429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 t="s">
        <v>1595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11</v>
      </c>
      <c r="J477" s="34">
        <f t="shared" si="67"/>
        <v>17</v>
      </c>
      <c r="K477" s="35">
        <f t="shared" si="68"/>
        <v>0.39285714285714285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 t="s">
        <v>1595</v>
      </c>
      <c r="AB477" s="86" t="s">
        <v>1595</v>
      </c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11</v>
      </c>
      <c r="J478" s="34">
        <f t="shared" si="67"/>
        <v>17</v>
      </c>
      <c r="K478" s="35">
        <f t="shared" si="68"/>
        <v>0.39285714285714285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 t="s">
        <v>1595</v>
      </c>
      <c r="AB478" s="86" t="s">
        <v>1595</v>
      </c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28</v>
      </c>
      <c r="J485" s="34">
        <f t="shared" ref="J485:J494" si="70">COUNTIF(L485:AM485,"APAGADO")</f>
        <v>0</v>
      </c>
      <c r="K485" s="35">
        <f t="shared" ref="K485:K494" si="71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27</v>
      </c>
      <c r="J487" s="34">
        <f t="shared" si="70"/>
        <v>1</v>
      </c>
      <c r="K487" s="35">
        <f t="shared" si="71"/>
        <v>0.9642857142857143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1595</v>
      </c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27</v>
      </c>
      <c r="J488" s="34">
        <f t="shared" si="70"/>
        <v>1</v>
      </c>
      <c r="K488" s="35">
        <f t="shared" si="71"/>
        <v>0.9642857142857143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 t="s">
        <v>1595</v>
      </c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11</v>
      </c>
      <c r="J489" s="34">
        <f t="shared" si="70"/>
        <v>17</v>
      </c>
      <c r="K489" s="35">
        <f t="shared" si="71"/>
        <v>0.39285714285714285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 t="s">
        <v>1595</v>
      </c>
      <c r="AB489" s="86" t="s">
        <v>1595</v>
      </c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11</v>
      </c>
      <c r="J490" s="34">
        <f t="shared" si="70"/>
        <v>17</v>
      </c>
      <c r="K490" s="35">
        <f t="shared" si="71"/>
        <v>0.39285714285714285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 t="s">
        <v>1595</v>
      </c>
      <c r="AB490" s="86" t="s">
        <v>1595</v>
      </c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11</v>
      </c>
      <c r="J491" s="34">
        <f t="shared" si="70"/>
        <v>17</v>
      </c>
      <c r="K491" s="35">
        <f t="shared" si="71"/>
        <v>0.39285714285714285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 t="s">
        <v>1595</v>
      </c>
      <c r="AB491" s="86" t="s">
        <v>1595</v>
      </c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11</v>
      </c>
      <c r="J492" s="34">
        <f t="shared" si="70"/>
        <v>17</v>
      </c>
      <c r="K492" s="35">
        <f t="shared" si="71"/>
        <v>0.39285714285714285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 t="s">
        <v>1595</v>
      </c>
      <c r="AB492" s="86" t="s">
        <v>1595</v>
      </c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16</v>
      </c>
      <c r="J493" s="34">
        <f t="shared" si="70"/>
        <v>12</v>
      </c>
      <c r="K493" s="35">
        <f t="shared" si="71"/>
        <v>0.5714285714285714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 t="s">
        <v>1595</v>
      </c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16</v>
      </c>
      <c r="J494" s="34">
        <f t="shared" si="70"/>
        <v>12</v>
      </c>
      <c r="K494" s="35">
        <f t="shared" si="71"/>
        <v>0.5714285714285714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 t="s">
        <v>1595</v>
      </c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11</v>
      </c>
      <c r="J501" s="34">
        <f t="shared" si="73"/>
        <v>17</v>
      </c>
      <c r="K501" s="35">
        <f t="shared" si="74"/>
        <v>0.39285714285714285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 t="s">
        <v>1595</v>
      </c>
      <c r="AB501" s="86" t="s">
        <v>1595</v>
      </c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11</v>
      </c>
      <c r="J502" s="34">
        <f t="shared" si="73"/>
        <v>17</v>
      </c>
      <c r="K502" s="35">
        <f t="shared" si="74"/>
        <v>0.39285714285714285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 t="s">
        <v>1595</v>
      </c>
      <c r="AB502" s="86" t="s">
        <v>1595</v>
      </c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11</v>
      </c>
      <c r="J503" s="34">
        <f t="shared" si="73"/>
        <v>17</v>
      </c>
      <c r="K503" s="35">
        <f t="shared" si="74"/>
        <v>0.39285714285714285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 t="s">
        <v>1595</v>
      </c>
      <c r="AB503" s="86" t="s">
        <v>1595</v>
      </c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11</v>
      </c>
      <c r="J504" s="34">
        <f t="shared" si="73"/>
        <v>17</v>
      </c>
      <c r="K504" s="35">
        <f t="shared" si="74"/>
        <v>0.39285714285714285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 t="s">
        <v>1595</v>
      </c>
      <c r="AB504" s="86" t="s">
        <v>1595</v>
      </c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11</v>
      </c>
      <c r="J507" s="34">
        <f t="shared" si="73"/>
        <v>17</v>
      </c>
      <c r="K507" s="35">
        <f t="shared" si="74"/>
        <v>0.39285714285714285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 t="s">
        <v>1595</v>
      </c>
      <c r="AB507" s="86" t="s">
        <v>1595</v>
      </c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11</v>
      </c>
      <c r="J513" s="34">
        <f t="shared" si="73"/>
        <v>17</v>
      </c>
      <c r="K513" s="35">
        <f t="shared" si="74"/>
        <v>0.39285714285714285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 t="s">
        <v>1595</v>
      </c>
      <c r="AB513" s="86" t="s">
        <v>1595</v>
      </c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11</v>
      </c>
      <c r="J514" s="34">
        <f t="shared" si="73"/>
        <v>17</v>
      </c>
      <c r="K514" s="35">
        <f t="shared" si="74"/>
        <v>0.39285714285714285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 t="s">
        <v>1595</v>
      </c>
      <c r="AB514" s="86" t="s">
        <v>1595</v>
      </c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11</v>
      </c>
      <c r="J515" s="34">
        <f t="shared" si="73"/>
        <v>17</v>
      </c>
      <c r="K515" s="35">
        <f t="shared" si="74"/>
        <v>0.39285714285714285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 t="s">
        <v>1595</v>
      </c>
      <c r="AB515" s="86" t="s">
        <v>1595</v>
      </c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11</v>
      </c>
      <c r="J516" s="34">
        <f t="shared" si="73"/>
        <v>17</v>
      </c>
      <c r="K516" s="35">
        <f t="shared" si="74"/>
        <v>0.39285714285714285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 t="s">
        <v>1595</v>
      </c>
      <c r="AB516" s="86" t="s">
        <v>1595</v>
      </c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25</v>
      </c>
      <c r="J521" s="34">
        <f t="shared" si="76"/>
        <v>3</v>
      </c>
      <c r="K521" s="35">
        <f t="shared" si="77"/>
        <v>0.8928571428571429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15</v>
      </c>
      <c r="J522" s="34">
        <f t="shared" si="76"/>
        <v>13</v>
      </c>
      <c r="K522" s="35">
        <f t="shared" si="77"/>
        <v>0.5357142857142857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 t="s">
        <v>1595</v>
      </c>
      <c r="AB522" s="86" t="s">
        <v>1595</v>
      </c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11</v>
      </c>
      <c r="J525" s="34">
        <f t="shared" si="76"/>
        <v>17</v>
      </c>
      <c r="K525" s="35">
        <f t="shared" si="77"/>
        <v>0.39285714285714285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 t="s">
        <v>1595</v>
      </c>
      <c r="AB525" s="86" t="s">
        <v>1595</v>
      </c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11</v>
      </c>
      <c r="J526" s="34">
        <f t="shared" si="76"/>
        <v>17</v>
      </c>
      <c r="K526" s="35">
        <f t="shared" si="77"/>
        <v>0.39285714285714285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 t="s">
        <v>1595</v>
      </c>
      <c r="AB526" s="86" t="s">
        <v>1595</v>
      </c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11</v>
      </c>
      <c r="J529" s="34">
        <f t="shared" si="76"/>
        <v>17</v>
      </c>
      <c r="K529" s="35">
        <f t="shared" si="77"/>
        <v>0.39285714285714285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 t="s">
        <v>1595</v>
      </c>
      <c r="AB529" s="86" t="s">
        <v>1595</v>
      </c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11</v>
      </c>
      <c r="J530" s="34">
        <f t="shared" ref="J530:J536" si="79">COUNTIF(L530:AM530,"APAGADO")</f>
        <v>17</v>
      </c>
      <c r="K530" s="35">
        <f t="shared" ref="K530:K536" si="80">(I530)/(J530+I530)</f>
        <v>0.39285714285714285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 t="s">
        <v>1595</v>
      </c>
      <c r="AB530" s="86" t="s">
        <v>1595</v>
      </c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11</v>
      </c>
      <c r="J535" s="34">
        <f t="shared" si="79"/>
        <v>17</v>
      </c>
      <c r="K535" s="35">
        <f t="shared" si="80"/>
        <v>0.39285714285714285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 t="s">
        <v>1595</v>
      </c>
      <c r="AB535" s="86" t="s">
        <v>1595</v>
      </c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11</v>
      </c>
      <c r="J536" s="34">
        <f t="shared" si="79"/>
        <v>17</v>
      </c>
      <c r="K536" s="35">
        <f t="shared" si="80"/>
        <v>0.39285714285714285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 t="s">
        <v>1595</v>
      </c>
      <c r="AB536" s="86" t="s">
        <v>1595</v>
      </c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26</v>
      </c>
      <c r="J537" s="34">
        <f t="shared" ref="J537:J544" si="82">COUNTIF(L537:AM537,"APAGADO")</f>
        <v>2</v>
      </c>
      <c r="K537" s="35">
        <f t="shared" ref="K537:K544" si="83">(I537)/(J537+I537)</f>
        <v>0.9285714285714286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26</v>
      </c>
      <c r="J538" s="34">
        <f t="shared" si="82"/>
        <v>2</v>
      </c>
      <c r="K538" s="35">
        <f t="shared" si="83"/>
        <v>0.9285714285714286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11</v>
      </c>
      <c r="J539" s="34">
        <f t="shared" si="82"/>
        <v>17</v>
      </c>
      <c r="K539" s="35">
        <f t="shared" si="83"/>
        <v>0.39285714285714285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 t="s">
        <v>1595</v>
      </c>
      <c r="AB539" s="86" t="s">
        <v>1595</v>
      </c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11</v>
      </c>
      <c r="J540" s="34">
        <f t="shared" si="82"/>
        <v>17</v>
      </c>
      <c r="K540" s="35">
        <f t="shared" si="83"/>
        <v>0.39285714285714285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 t="s">
        <v>1595</v>
      </c>
      <c r="AB540" s="86" t="s">
        <v>1595</v>
      </c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 t="str">
        <f>'RESUMEN TOTAL'!AA136</f>
        <v>APAGADO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 t="str">
        <f>'RESUMEN TOTAL'!AB138</f>
        <v>APAGADO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 t="str">
        <f>'RESUMEN TOTAL'!AB142</f>
        <v>APAGADO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 t="str">
        <f>'RESUMEN TOTAL'!AB143</f>
        <v>APAGADO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 t="str">
        <f>'RESUMEN TOTAL'!AB144</f>
        <v>APAGADO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 t="str">
        <f>'RESUMEN TOTAL'!AB145</f>
        <v>APAGADO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 t="str">
        <f>'RESUMEN TOTAL'!AA150</f>
        <v>APAGADO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 t="str">
        <f>'RESUMEN TOTAL'!AA198</f>
        <v>APAGADO</v>
      </c>
      <c r="V194" t="str">
        <f>'RESUMEN TOTAL'!AB198</f>
        <v>APAGADO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 t="str">
        <f>'RESUMEN TOTAL'!AA218</f>
        <v>APAGADO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 t="str">
        <f>'RESUMEN TOTAL'!AB347</f>
        <v>APAGADO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 t="str">
        <f>'RESUMEN TOTAL'!AB349</f>
        <v>APAGADO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 t="str">
        <f>'RESUMEN TOTAL'!AB359</f>
        <v>APAGADO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 t="str">
        <f>'RESUMEN TOTAL'!AB360</f>
        <v>APAGADO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 t="str">
        <f>'RESUMEN TOTAL'!AB364</f>
        <v>APAGADO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 t="str">
        <f>'RESUMEN TOTAL'!AA373</f>
        <v>APAGADO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 t="str">
        <f>'RESUMEN TOTAL'!AA410</f>
        <v>APAGADO</v>
      </c>
      <c r="V405" t="str">
        <f>'RESUMEN TOTAL'!AB410</f>
        <v>APAGADO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 t="str">
        <f>'RESUMEN TOTAL'!AA421</f>
        <v>APAGADO</v>
      </c>
      <c r="V416" t="str">
        <f>'RESUMEN TOTAL'!AB421</f>
        <v>APAGADO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 t="str">
        <f>'RESUMEN TOTAL'!AB431</f>
        <v>APAGADO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 t="str">
        <f>'RESUMEN TOTAL'!AA440</f>
        <v>APAGADO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 t="str">
        <f>'RESUMEN TOTAL'!AB441</f>
        <v>APAGADO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 t="str">
        <f>'RESUMEN TOTAL'!AA442</f>
        <v>APAGADO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 t="str">
        <f>'RESUMEN TOTAL'!AB443</f>
        <v>APAGADO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 t="str">
        <f>'RESUMEN TOTAL'!AA454</f>
        <v>APAGADO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 t="str">
        <f>'RESUMEN TOTAL'!AA461</f>
        <v>APAGADO</v>
      </c>
      <c r="V456" t="str">
        <f>'RESUMEN TOTAL'!AB461</f>
        <v>APAGADO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 t="str">
        <f>'RESUMEN TOTAL'!AA464</f>
        <v>APAGADO</v>
      </c>
      <c r="V459" t="str">
        <f>'RESUMEN TOTAL'!AB464</f>
        <v>APAGADO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 t="str">
        <f>'RESUMEN TOTAL'!AB467</f>
        <v>APAGADO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 t="str">
        <f>'RESUMEN TOTAL'!AB468</f>
        <v>APAGADO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 t="str">
        <f>'RESUMEN TOTAL'!AB469</f>
        <v>APAGADO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 t="str">
        <f>'RESUMEN TOTAL'!AA475</f>
        <v>APAGADO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 t="str">
        <f>'RESUMEN TOTAL'!AA476</f>
        <v>APAGADO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 t="str">
        <f>'RESUMEN TOTAL'!AB477</f>
        <v>APAGADO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 t="str">
        <f>'RESUMEN TOTAL'!AB478</f>
        <v>APAGADO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 t="str">
        <f>'RESUMEN TOTAL'!AB487</f>
        <v>APAGADO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 t="str">
        <f>'RESUMEN TOTAL'!AB488</f>
        <v>APAGADO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 t="str">
        <f>'RESUMEN TOTAL'!AB489</f>
        <v>APAGADO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 t="str">
        <f>'RESUMEN TOTAL'!AB490</f>
        <v>APAGADO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 t="str">
        <f>'RESUMEN TOTAL'!AB491</f>
        <v>APAGADO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 t="str">
        <f>'RESUMEN TOTAL'!AB492</f>
        <v>APAGADO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 t="str">
        <f>'RESUMEN TOTAL'!AB493</f>
        <v>APAGADO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 t="str">
        <f>'RESUMEN TOTAL'!AB494</f>
        <v>APAGADO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 t="str">
        <f>'RESUMEN TOTAL'!AB501</f>
        <v>APAGADO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 t="str">
        <f>'RESUMEN TOTAL'!AB502</f>
        <v>APAGADO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 t="str">
        <f>'RESUMEN TOTAL'!AB503</f>
        <v>APAGADO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 t="str">
        <f>'RESUMEN TOTAL'!AB504</f>
        <v>APAGADO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 t="str">
        <f>'RESUMEN TOTAL'!AB507</f>
        <v>APAGADO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 t="str">
        <f>'RESUMEN TOTAL'!AB513</f>
        <v>APAGADO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 t="str">
        <f>'RESUMEN TOTAL'!AB514</f>
        <v>APAGADO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 t="str">
        <f>'RESUMEN TOTAL'!AB515</f>
        <v>APAGADO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 t="str">
        <f>'RESUMEN TOTAL'!AB516</f>
        <v>APAGADO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 t="str">
        <f>'RESUMEN TOTAL'!AA522</f>
        <v>APAGADO</v>
      </c>
      <c r="V517" t="str">
        <f>'RESUMEN TOTAL'!AB522</f>
        <v>APAGADO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 t="str">
        <f>'RESUMEN TOTAL'!AA525</f>
        <v>APAGADO</v>
      </c>
      <c r="V520" t="str">
        <f>'RESUMEN TOTAL'!AB525</f>
        <v>APAGADO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 t="str">
        <f>'RESUMEN TOTAL'!AA526</f>
        <v>APAGADO</v>
      </c>
      <c r="V521" t="str">
        <f>'RESUMEN TOTAL'!AB526</f>
        <v>APAGADO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 t="str">
        <f>'RESUMEN TOTAL'!AB529</f>
        <v>APAGADO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 t="str">
        <f>'RESUMEN TOTAL'!AB530</f>
        <v>APAGADO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 t="str">
        <f>'RESUMEN TOTAL'!AB535</f>
        <v>APAGADO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 t="str">
        <f>'RESUMEN TOTAL'!AB536</f>
        <v>APAGADO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 t="str">
        <f>'RESUMEN TOTAL'!AA539</f>
        <v>APAGADO</v>
      </c>
      <c r="V534" t="str">
        <f>'RESUMEN TOTAL'!AB539</f>
        <v>APAGADO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 t="str">
        <f>'RESUMEN TOTAL'!AA540</f>
        <v>APAGADO</v>
      </c>
      <c r="V535" t="str">
        <f>'RESUMEN TOTAL'!AB540</f>
        <v>APAGADO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54</v>
      </c>
      <c r="V1" s="18">
        <f t="shared" si="0"/>
        <v>59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 t="str">
        <f>ESTADISTICA!V129</f>
        <v>APAGADO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 t="str">
        <f>ESTADISTICA!V134</f>
        <v>APAGADO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 t="str">
        <f>ESTADISTICA!V196</f>
        <v>APAGADO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 t="str">
        <f>ESTADISTICA!U202</f>
        <v>APAGADO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 t="str">
        <f>ESTADISTICA!V346</f>
        <v>APAGADO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 t="str">
        <f>ESTADISTICA!V354</f>
        <v>APAGADO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 t="str">
        <f>ESTADISTICA!U405</f>
        <v>APAGADO</v>
      </c>
      <c r="V406" t="str">
        <f>ESTADISTICA!V405</f>
        <v>APAGADO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 t="str">
        <f>ESTADISTICA!V456</f>
        <v>APAGADO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 t="str">
        <f>ESTADISTICA!U459</f>
        <v>APAGADO</v>
      </c>
      <c r="V460" t="str">
        <f>ESTADISTICA!V459</f>
        <v>APAGADO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 t="str">
        <f>ESTADISTICA!V482</f>
        <v>APAGADO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 t="str">
        <f>ESTADISTICA!V483</f>
        <v>APAGADO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 t="str">
        <f>ESTADISTICA!V488</f>
        <v>APAGADO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 t="str">
        <f>ESTADISTICA!V489</f>
        <v>APAGADO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41</v>
      </c>
      <c r="V2" s="18">
        <f>COUNTIFS(V4:V501, "=APAGADO",E4:E501,"=Fibra Optica")</f>
        <v>46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8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 t="str">
        <f>'RESUMEN TOTAL'!AA47</f>
        <v>APAGADO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 t="str">
        <f>'RESUMEN TOTAL'!AB133</f>
        <v>APAGADO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 t="str">
        <f>'RESUMEN TOTAL'!AB134</f>
        <v>APAGADO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 t="str">
        <f>'RESUMEN TOTAL'!AA136</f>
        <v>APAGADO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 t="str">
        <f>'RESUMEN TOTAL'!AB142</f>
        <v>APAGADO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 t="str">
        <f>'RESUMEN TOTAL'!AB143</f>
        <v>APAGADO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 t="str">
        <f>'RESUMEN TOTAL'!AB144</f>
        <v>APAGADO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 t="str">
        <f>'RESUMEN TOTAL'!AB145</f>
        <v>APAGADO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 t="str">
        <f>'RESUMEN TOTAL'!AA150</f>
        <v>APAGADO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 t="str">
        <f>'RESUMEN TOTAL'!AA190</f>
        <v>APAGADO</v>
      </c>
      <c r="V184" t="str">
        <f>'RESUMEN TOTAL'!AB190</f>
        <v>APAGADO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 t="str">
        <f>'RESUMEN TOTAL'!AB200</f>
        <v>APAGADO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 t="str">
        <f>'RESUMEN TOTAL'!AA218</f>
        <v>APAGADO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 t="str">
        <f>'RESUMEN TOTAL'!AA337</f>
        <v>APAGADO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 t="str">
        <f>'RESUMEN TOTAL'!AB347</f>
        <v>APAGADO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 t="str">
        <f>'RESUMEN TOTAL'!AB349</f>
        <v>APAGADO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 t="str">
        <f>'RESUMEN TOTAL'!AB350</f>
        <v>APAGADO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 t="str">
        <f>'RESUMEN TOTAL'!AB351</f>
        <v>APAGADO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 t="str">
        <f>'RESUMEN TOTAL'!AA354</f>
        <v>APAGADO</v>
      </c>
      <c r="V345" t="str">
        <f>'RESUMEN TOTAL'!AB354</f>
        <v>APAGADO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 t="str">
        <f>'RESUMEN TOTAL'!AB359</f>
        <v>APAGADO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 t="str">
        <f>'RESUMEN TOTAL'!AB360</f>
        <v>APAGADO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 t="str">
        <f>'RESUMEN TOTAL'!AB363</f>
        <v>APAGADO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 t="str">
        <f>'RESUMEN TOTAL'!AB364</f>
        <v>APAGADO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 t="str">
        <f>'RESUMEN TOTAL'!AA373</f>
        <v>APAGADO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 t="str">
        <f>'RESUMEN TOTAL'!AA374</f>
        <v>APAGADO</v>
      </c>
      <c r="V365" t="str">
        <f>'RESUMEN TOTAL'!AB374</f>
        <v>APAGADO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 t="str">
        <f>'RESUMEN TOTAL'!AA410</f>
        <v>APAGADO</v>
      </c>
      <c r="V401" t="str">
        <f>'RESUMEN TOTAL'!AB410</f>
        <v>APAGADO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 t="str">
        <f>'RESUMEN TOTAL'!AA421</f>
        <v>APAGADO</v>
      </c>
      <c r="V412" t="str">
        <f>'RESUMEN TOTAL'!AB421</f>
        <v>APAGADO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 t="str">
        <f>'RESUMEN TOTAL'!AB431</f>
        <v>APAGADO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 t="str">
        <f>'RESUMEN TOTAL'!AB441</f>
        <v>APAGADO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 t="str">
        <f>'RESUMEN TOTAL'!AB443</f>
        <v>APAGADO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 t="str">
        <f>'RESUMEN TOTAL'!AA461</f>
        <v>APAGADO</v>
      </c>
      <c r="V451" t="str">
        <f>'RESUMEN TOTAL'!AB461</f>
        <v>APAGADO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 t="str">
        <f>'RESUMEN TOTAL'!AA464</f>
        <v>APAGADO</v>
      </c>
      <c r="V454" t="str">
        <f>'RESUMEN TOTAL'!AB464</f>
        <v>APAGADO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 t="str">
        <f>'RESUMEN TOTAL'!AB487</f>
        <v>APAGADO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 t="str">
        <f>'RESUMEN TOTAL'!AB488</f>
        <v>APAGADO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 t="str">
        <f>'RESUMEN TOTAL'!AB493</f>
        <v>APAGADO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 t="str">
        <f>'RESUMEN TOTAL'!AB494</f>
        <v>APAGADO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 t="str">
        <f>'RESUMEN TOTAL'!AB504</f>
        <v>APAGADO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 t="str">
        <f>'RESUMEN TOTAL'!AB507</f>
        <v>APAGADO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TOTAL'!AB513</f>
        <v>APAGADO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 t="str">
        <f>'RESUMEN TOTAL'!AB516</f>
        <v>APAGADO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 t="str">
        <f>'RESUMEN TOTAL'!AA522</f>
        <v>APAGADO</v>
      </c>
      <c r="V492" t="str">
        <f>'RESUMEN TOTAL'!AB522</f>
        <v>APAGADO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 t="str">
        <f>'RESUMEN TOTAL'!AA525</f>
        <v>APAGADO</v>
      </c>
      <c r="V495" t="str">
        <f>'RESUMEN TOTAL'!AB525</f>
        <v>APAGADO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 t="str">
        <f>'RESUMEN TOTAL'!AA526</f>
        <v>APAGADO</v>
      </c>
      <c r="V496" t="str">
        <f>'RESUMEN TOTAL'!AB526</f>
        <v>APAGADO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 t="str">
        <f>'RESUMEN TOTAL'!AB530</f>
        <v>APAGADO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 t="str">
        <f>'RESUMEN TOTAL'!AB536</f>
        <v>APAGADO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 t="str">
        <f>'RESUMEN TOTAL'!AA540</f>
        <v>APAGADO</v>
      </c>
      <c r="V512" t="str">
        <f>'RESUMEN TOTAL'!AB540</f>
        <v>APAGADO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18</v>
      </c>
      <c r="V2" s="18">
        <f>COUNTIFS(V4:V500, "=APAGADO",E4:E500,"=radio")</f>
        <v>11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03" zoomScaleNormal="100" workbookViewId="0">
      <selection activeCell="B114" sqref="B114:F12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63</v>
      </c>
      <c r="D108" s="66">
        <v>63</v>
      </c>
      <c r="E108" s="67">
        <v>0.13880000000000001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6</v>
      </c>
      <c r="D109" s="66">
        <v>57</v>
      </c>
      <c r="E109" s="67">
        <v>0.12559999999999999</v>
      </c>
      <c r="F109" s="142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62</v>
      </c>
      <c r="E110" s="67">
        <v>0.1366</v>
      </c>
      <c r="F110" s="142"/>
      <c r="G110" s="65" t="s">
        <v>1152</v>
      </c>
      <c r="H110" s="118">
        <v>39</v>
      </c>
      <c r="I110" s="122">
        <v>16</v>
      </c>
      <c r="J110" s="112">
        <f>I110/H110</f>
        <v>0.41025641025641024</v>
      </c>
    </row>
    <row r="111" spans="2:10" ht="16.5" thickBot="1" x14ac:dyDescent="0.3">
      <c r="B111" s="68" t="s">
        <v>16</v>
      </c>
      <c r="C111" s="69">
        <v>18</v>
      </c>
      <c r="D111" s="70">
        <v>45</v>
      </c>
      <c r="E111" s="90">
        <v>9.9099999999999994E-2</v>
      </c>
      <c r="F111" s="142"/>
      <c r="G111" s="65" t="s">
        <v>1417</v>
      </c>
      <c r="H111" s="118">
        <v>39</v>
      </c>
      <c r="I111" s="123">
        <v>15</v>
      </c>
      <c r="J111" s="107">
        <f>I111/H111</f>
        <v>0.38461538461538464</v>
      </c>
    </row>
    <row r="112" spans="2:10" ht="17.25" thickTop="1" thickBot="1" x14ac:dyDescent="0.3">
      <c r="B112" s="93" t="s">
        <v>1143</v>
      </c>
      <c r="C112" s="94">
        <v>20</v>
      </c>
      <c r="D112" s="94">
        <v>0</v>
      </c>
      <c r="E112" s="95">
        <v>0.08</v>
      </c>
      <c r="F112" s="142"/>
      <c r="G112" s="65" t="s">
        <v>1423</v>
      </c>
      <c r="H112" s="118">
        <v>78</v>
      </c>
      <c r="I112" s="124">
        <v>31</v>
      </c>
      <c r="J112" s="110">
        <v>0.82</v>
      </c>
    </row>
    <row r="113" spans="2:10" ht="17.25" thickTop="1" thickBot="1" x14ac:dyDescent="0.3">
      <c r="B113" s="93" t="s">
        <v>1144</v>
      </c>
      <c r="C113" s="94">
        <v>43</v>
      </c>
      <c r="D113" s="94">
        <v>0</v>
      </c>
      <c r="E113" s="96">
        <v>0.21</v>
      </c>
      <c r="F113" s="143"/>
      <c r="G113" s="68" t="s">
        <v>1422</v>
      </c>
      <c r="H113" s="119">
        <v>31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64</v>
      </c>
      <c r="D115" s="66">
        <v>64</v>
      </c>
      <c r="E115" s="67">
        <f>D115/C114</f>
        <v>0.14096916299559473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6</v>
      </c>
      <c r="D116" s="66">
        <v>58</v>
      </c>
      <c r="E116" s="67">
        <f>D116/C114</f>
        <v>0.1277533039647577</v>
      </c>
      <c r="F116" s="142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63</v>
      </c>
      <c r="E117" s="67">
        <f>D117/C114</f>
        <v>0.13876651982378854</v>
      </c>
      <c r="F117" s="142"/>
      <c r="G117" s="65" t="s">
        <v>1152</v>
      </c>
      <c r="H117" s="118">
        <v>39</v>
      </c>
      <c r="I117" s="122">
        <v>16</v>
      </c>
      <c r="J117" s="112">
        <f>I117/H117</f>
        <v>0.41025641025641024</v>
      </c>
    </row>
    <row r="118" spans="2:10" ht="16.5" thickBot="1" x14ac:dyDescent="0.3">
      <c r="B118" s="68" t="s">
        <v>16</v>
      </c>
      <c r="C118" s="69">
        <v>11</v>
      </c>
      <c r="D118" s="70">
        <v>53</v>
      </c>
      <c r="E118" s="90">
        <f>D118/C114</f>
        <v>0.11674008810572688</v>
      </c>
      <c r="F118" s="142"/>
      <c r="G118" s="65" t="s">
        <v>1417</v>
      </c>
      <c r="H118" s="118">
        <v>39</v>
      </c>
      <c r="I118" s="123">
        <v>15</v>
      </c>
      <c r="J118" s="107">
        <f>I118/H118</f>
        <v>0.38461538461538464</v>
      </c>
    </row>
    <row r="119" spans="2:10" ht="17.25" thickTop="1" thickBot="1" x14ac:dyDescent="0.3">
      <c r="B119" s="93" t="s">
        <v>1143</v>
      </c>
      <c r="C119" s="94">
        <v>17</v>
      </c>
      <c r="D119" s="94"/>
      <c r="E119" s="95">
        <v>7.0000000000000007E-2</v>
      </c>
      <c r="F119" s="142"/>
      <c r="G119" s="65" t="s">
        <v>1423</v>
      </c>
      <c r="H119" s="118">
        <v>78</v>
      </c>
      <c r="I119" s="124">
        <v>31</v>
      </c>
      <c r="J119" s="110">
        <v>0.82</v>
      </c>
    </row>
    <row r="120" spans="2:10" ht="17.25" thickTop="1" thickBot="1" x14ac:dyDescent="0.3">
      <c r="B120" s="93" t="s">
        <v>1144</v>
      </c>
      <c r="C120" s="94">
        <v>47</v>
      </c>
      <c r="D120" s="94"/>
      <c r="E120" s="96">
        <v>0.23</v>
      </c>
      <c r="F120" s="143"/>
      <c r="G120" s="68" t="s">
        <v>1422</v>
      </c>
      <c r="H120" s="119">
        <v>31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1">H84</f>
        <v>78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22</v>
      </c>
      <c r="C17">
        <f>'APAGADOS FIBRA'!U2</f>
        <v>41</v>
      </c>
      <c r="D17">
        <f>'APAGADOS ANTENA'!U2</f>
        <v>4</v>
      </c>
      <c r="E17">
        <f t="shared" si="6"/>
        <v>63</v>
      </c>
      <c r="F17">
        <f>'RESUMEN TOTAL'!B1</f>
        <v>540</v>
      </c>
      <c r="G17" s="36">
        <f t="shared" si="7"/>
        <v>0.11666666666666667</v>
      </c>
    </row>
    <row r="18" spans="1:7" x14ac:dyDescent="0.25">
      <c r="A18" s="17">
        <f>'APAGADOS RADIO'!V3</f>
        <v>45490</v>
      </c>
      <c r="B18">
        <f>'APAGADOS RADIO'!V2+D18</f>
        <v>19</v>
      </c>
      <c r="C18">
        <f>'APAGADOS FIBRA'!V2</f>
        <v>46</v>
      </c>
      <c r="D18">
        <f>'APAGADOS ANTENA'!V2</f>
        <v>8</v>
      </c>
      <c r="E18">
        <f t="shared" si="6"/>
        <v>65</v>
      </c>
      <c r="F18">
        <f>'RESUMEN TOTAL'!B1</f>
        <v>540</v>
      </c>
      <c r="G18" s="36">
        <f t="shared" si="7"/>
        <v>0.12037037037037036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540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14</v>
      </c>
      <c r="F50">
        <f>paradas!U3</f>
        <v>13</v>
      </c>
      <c r="G50" s="104">
        <f t="shared" si="12"/>
        <v>27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14</v>
      </c>
      <c r="G51" s="104">
        <f t="shared" si="12"/>
        <v>29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20</v>
      </c>
      <c r="V3" s="53">
        <v>17</v>
      </c>
      <c r="W3" s="53">
        <v>0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0.08</v>
      </c>
      <c r="V4" s="59">
        <v>7.0000000000000007E-2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43</v>
      </c>
      <c r="V5" s="55">
        <v>47</v>
      </c>
      <c r="W5" s="55">
        <v>0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0.22115384615384615</v>
      </c>
      <c r="T6" s="58">
        <v>0.16</v>
      </c>
      <c r="U6" s="58">
        <v>0.21</v>
      </c>
      <c r="V6" s="58">
        <v>0.23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14</v>
      </c>
      <c r="V2" s="18">
        <f>COUNTIFS(V4:V600, "=APAGADO",D4:D600,"=GFIJA")</f>
        <v>15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13</v>
      </c>
      <c r="V3" s="18">
        <f>COUNTIFS(V6:V602, "=APAGADO",D4:D600,"=INTERCOMUNICADOR")</f>
        <v>14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 t="str">
        <f>'RESUMEN TOTAL'!AA47</f>
        <v>APAGADO</v>
      </c>
      <c r="V47" s="86" t="str">
        <f>'RESUMEN TOTAL'!AB47</f>
        <v>APAGADO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 t="str">
        <f>'RESUMEN TOTAL'!AB133</f>
        <v>APAGADO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 t="str">
        <f>'RESUMEN TOTAL'!AB134</f>
        <v>APAGADO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 t="str">
        <f>'RESUMEN TOTAL'!AA135</f>
        <v>APAGADO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 t="str">
        <f>'RESUMEN TOTAL'!AA136</f>
        <v>APAGADO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 t="str">
        <f>'RESUMEN TOTAL'!AB138</f>
        <v>APAGADO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 t="str">
        <f>'RESUMEN TOTAL'!AB142</f>
        <v>APAGADO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 t="str">
        <f>'RESUMEN TOTAL'!AB143</f>
        <v>APAGADO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 t="str">
        <f>'RESUMEN TOTAL'!AB144</f>
        <v>APAGADO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 t="str">
        <f>'RESUMEN TOTAL'!AB145</f>
        <v>APAGADO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 t="str">
        <f>'RESUMEN TOTAL'!AA150</f>
        <v>APAGADO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 t="str">
        <f>'RESUMEN TOTAL'!AA190</f>
        <v>APAGADO</v>
      </c>
      <c r="V186" s="86" t="str">
        <f>'RESUMEN TOTAL'!AB190</f>
        <v>APAGADO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 t="str">
        <f>'RESUMEN TOTAL'!AA198</f>
        <v>APAGADO</v>
      </c>
      <c r="V194" s="86" t="str">
        <f>'RESUMEN TOTAL'!AB198</f>
        <v>APAGADO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 t="str">
        <f>'RESUMEN TOTAL'!AB200</f>
        <v>APAGADO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 t="str">
        <f>'RESUMEN TOTAL'!AA218</f>
        <v>APAGADO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 t="str">
        <f>'RESUMEN TOTAL'!AA251</f>
        <v>APAGADO</v>
      </c>
      <c r="V247" s="86" t="str">
        <f>'RESUMEN TOTAL'!AB251</f>
        <v>APAGADO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 t="str">
        <f>'RESUMEN TOTAL'!AA337</f>
        <v>APAGADO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 t="str">
        <f>'RESUMEN TOTAL'!AB347</f>
        <v>APAGADO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 t="str">
        <f>'RESUMEN TOTAL'!AB349</f>
        <v>APAGADO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 t="str">
        <f>'RESUMEN TOTAL'!AB350</f>
        <v>APAGADO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 t="str">
        <f>'RESUMEN TOTAL'!AB351</f>
        <v>APAGADO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 t="str">
        <f>'RESUMEN TOTAL'!AA354</f>
        <v>APAGADO</v>
      </c>
      <c r="V349" s="86" t="str">
        <f>'RESUMEN TOTAL'!AB354</f>
        <v>APAGADO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 t="str">
        <f>'RESUMEN TOTAL'!AB359</f>
        <v>APAGADO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 t="str">
        <f>'RESUMEN TOTAL'!AB360</f>
        <v>APAGADO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 t="str">
        <f>'RESUMEN TOTAL'!AB363</f>
        <v>APAGADO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 t="str">
        <f>'RESUMEN TOTAL'!AB364</f>
        <v>APAGADO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 t="str">
        <f>'RESUMEN TOTAL'!AA373</f>
        <v>APAGADO</v>
      </c>
      <c r="V368" s="86" t="str">
        <f>'RESUMEN TOTAL'!AB373</f>
        <v>APAGADO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 t="str">
        <f>'RESUMEN TOTAL'!AA374</f>
        <v>APAGADO</v>
      </c>
      <c r="V369" s="86" t="str">
        <f>'RESUMEN TOTAL'!AB374</f>
        <v>APAGADO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 t="str">
        <f>'RESUMEN TOTAL'!AA410</f>
        <v>APAGADO</v>
      </c>
      <c r="V405" s="86" t="str">
        <f>'RESUMEN TOTAL'!AB410</f>
        <v>APAGADO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 t="str">
        <f>'RESUMEN TOTAL'!AA413</f>
        <v>APAGADO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 t="str">
        <f>'RESUMEN TOTAL'!AA421</f>
        <v>APAGADO</v>
      </c>
      <c r="V416" s="86" t="str">
        <f>'RESUMEN TOTAL'!AB421</f>
        <v>APAGADO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 t="str">
        <f>'RESUMEN TOTAL'!AB431</f>
        <v>APAGADO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 t="str">
        <f>'RESUMEN TOTAL'!AA440</f>
        <v>APAGADO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 t="str">
        <f>'RESUMEN TOTAL'!AB441</f>
        <v>APAGADO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 t="str">
        <f>'RESUMEN TOTAL'!AA442</f>
        <v>APAGADO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 t="str">
        <f>'RESUMEN TOTAL'!AB443</f>
        <v>APAGADO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 t="str">
        <f>'RESUMEN TOTAL'!AA454</f>
        <v>APAGADO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 t="str">
        <f>'RESUMEN TOTAL'!AA461</f>
        <v>APAGADO</v>
      </c>
      <c r="V456" s="86" t="str">
        <f>'RESUMEN TOTAL'!AB461</f>
        <v>APAGADO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 t="str">
        <f>'RESUMEN TOTAL'!AA464</f>
        <v>APAGADO</v>
      </c>
      <c r="V459" s="86" t="str">
        <f>'RESUMEN TOTAL'!AB464</f>
        <v>APAGADO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 t="str">
        <f>'RESUMEN TOTAL'!AB467</f>
        <v>APAGADO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 t="str">
        <f>'RESUMEN TOTAL'!AB468</f>
        <v>APAGADO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 t="str">
        <f>'RESUMEN TOTAL'!AB469</f>
        <v>APAGADO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 t="str">
        <f>'RESUMEN TOTAL'!AA475</f>
        <v>APAGADO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 t="str">
        <f>'RESUMEN TOTAL'!AA476</f>
        <v>APAGADO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 t="str">
        <f>'RESUMEN TOTAL'!AB477</f>
        <v>APAGADO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 t="str">
        <f>'RESUMEN TOTAL'!AB478</f>
        <v>APAGADO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 t="str">
        <f>'RESUMEN TOTAL'!AB487</f>
        <v>APAGADO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 t="str">
        <f>'RESUMEN TOTAL'!AB488</f>
        <v>APAGADO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 t="str">
        <f>'RESUMEN TOTAL'!AB489</f>
        <v>APAGADO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 t="str">
        <f>'RESUMEN TOTAL'!AB490</f>
        <v>APAGADO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 t="str">
        <f>'RESUMEN TOTAL'!AB491</f>
        <v>APAGADO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 t="str">
        <f>'RESUMEN TOTAL'!AB492</f>
        <v>APAGADO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 t="str">
        <f>'RESUMEN TOTAL'!AB493</f>
        <v>APAGADO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 t="str">
        <f>'RESUMEN TOTAL'!AB494</f>
        <v>APAGADO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 t="str">
        <f>'RESUMEN TOTAL'!AB501</f>
        <v>APAGADO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 t="str">
        <f>'RESUMEN TOTAL'!AB502</f>
        <v>APAGADO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 t="str">
        <f>'RESUMEN TOTAL'!AB503</f>
        <v>APAGADO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 t="str">
        <f>'RESUMEN TOTAL'!AB504</f>
        <v>APAGADO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 t="str">
        <f>'RESUMEN TOTAL'!AB507</f>
        <v>APAGADO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 t="str">
        <f>'RESUMEN TOTAL'!AB513</f>
        <v>APAGADO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 t="str">
        <f>'RESUMEN TOTAL'!AB516</f>
        <v>APAGADO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 t="str">
        <f>'RESUMEN TOTAL'!AA522</f>
        <v>APAGADO</v>
      </c>
      <c r="V515" s="86" t="str">
        <f>'RESUMEN TOTAL'!AB522</f>
        <v>APAGADO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 t="str">
        <f>'RESUMEN TOTAL'!AA525</f>
        <v>APAGADO</v>
      </c>
      <c r="V518" s="86" t="str">
        <f>'RESUMEN TOTAL'!AB525</f>
        <v>APAGADO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 t="str">
        <f>'RESUMEN TOTAL'!AA526</f>
        <v>APAGADO</v>
      </c>
      <c r="V519" s="86" t="str">
        <f>'RESUMEN TOTAL'!AB526</f>
        <v>APAGADO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 t="str">
        <f>'RESUMEN TOTAL'!AB529</f>
        <v>APAGADO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 t="str">
        <f>'RESUMEN TOTAL'!AB530</f>
        <v>APAGADO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 t="str">
        <f>'RESUMEN TOTAL'!AB535</f>
        <v>APAGADO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 t="str">
        <f>'RESUMEN TOTAL'!AB536</f>
        <v>APAGADO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 t="str">
        <f>'RESUMEN TOTAL'!AA539</f>
        <v>APAGADO</v>
      </c>
      <c r="V532" s="86" t="str">
        <f>'RESUMEN TOTAL'!AB539</f>
        <v>APAGADO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 t="str">
        <f>'RESUMEN TOTAL'!AA540</f>
        <v>APAGADO</v>
      </c>
      <c r="V533" s="86" t="str">
        <f>'RESUMEN TOTAL'!AB540</f>
        <v>APAGADO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2024-07-17T11:06:31Z</dcterms:modified>
</cp:coreProperties>
</file>