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4ECAB67E-A531-4291-AEF1-760B854CC14A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4" i="24" l="1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<sst xmlns="http://schemas.openxmlformats.org/spreadsheetml/2006/main" count="6912" uniqueCount="1605">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</sst>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0.11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0.11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4"/>
  <sheetViews>
    <sheetView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A130" sqref="A130:H46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0.12418300653594772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79</v>
      </c>
      <c r="AI3" s="12">
        <f t="shared" si="4"/>
        <v>77</v>
      </c>
      <c r="AJ3" s="12">
        <f t="shared" si="4"/>
        <v>76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20</v>
      </c>
      <c r="J17" s="34">
        <f t="shared" ref="J17" si="9">COUNTIF(L17:AM17,"APAGADO")</f>
        <v>8</v>
      </c>
      <c r="K17" s="35">
        <f t="shared" ref="K17" si="10">(I17)/(J17+I17)</f>
        <v>0.7142857142857143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3</v>
      </c>
      <c r="J24" s="34">
        <f t="shared" si="6"/>
        <v>25</v>
      </c>
      <c r="K24" s="35">
        <f t="shared" si="7"/>
        <v>0.10714285714285714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 t="s">
        <v>1595</v>
      </c>
      <c r="AK24" s="86"/>
      <c r="AL24" s="86"/>
      <c r="AM24" s="86"/>
      <c r="AN24" s="86"/>
      <c r="AO24" s="86"/>
    </row>
    <row r="25" spans="1:41" ht="15.75" hidden="1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3</v>
      </c>
      <c r="J25" s="34">
        <f t="shared" si="6"/>
        <v>25</v>
      </c>
      <c r="K25" s="35">
        <f t="shared" si="7"/>
        <v>0.10714285714285714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 t="s">
        <v>1595</v>
      </c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22</v>
      </c>
      <c r="J29" s="34">
        <f t="shared" si="6"/>
        <v>6</v>
      </c>
      <c r="K29" s="35">
        <f t="shared" si="7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20</v>
      </c>
      <c r="J47" s="34">
        <f t="shared" si="6"/>
        <v>8</v>
      </c>
      <c r="K47" s="35">
        <f t="shared" si="7"/>
        <v>0.7142857142857143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 t="s">
        <v>1595</v>
      </c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26</v>
      </c>
      <c r="J93" s="34">
        <f>COUNTIF(L93:AM93,"APAGADO")</f>
        <v>2</v>
      </c>
      <c r="K93" s="35">
        <f>(I93)/(J93+I93)</f>
        <v>0.9285714285714286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25</v>
      </c>
      <c r="J94" s="34">
        <f>COUNTIF(L94:AM94,"APAGADO")</f>
        <v>3</v>
      </c>
      <c r="K94" s="35">
        <f>(I94)/(J94+I94)</f>
        <v>0.8928571428571429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25</v>
      </c>
      <c r="J95" s="34">
        <f>COUNTIF(L95:AM95,"APAGADO")</f>
        <v>3</v>
      </c>
      <c r="K95" s="35">
        <f>(I95)/(J95+I95)</f>
        <v>0.8928571428571429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26</v>
      </c>
      <c r="J97" s="34">
        <f t="shared" si="14"/>
        <v>2</v>
      </c>
      <c r="K97" s="35">
        <f t="shared" si="15"/>
        <v>0.9285714285714286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27</v>
      </c>
      <c r="J107" s="34">
        <f t="shared" si="18"/>
        <v>1</v>
      </c>
      <c r="K107" s="35">
        <f t="shared" si="19"/>
        <v>0.9642857142857143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 t="s">
        <v>1595</v>
      </c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24</v>
      </c>
      <c r="J117" s="34">
        <f t="shared" si="14"/>
        <v>4</v>
      </c>
      <c r="K117" s="35">
        <f t="shared" si="15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3</v>
      </c>
      <c r="J130" s="34">
        <f t="shared" si="14"/>
        <v>25</v>
      </c>
      <c r="K130" s="35">
        <f t="shared" si="15"/>
        <v>0.10714285714285714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 t="s">
        <v>1595</v>
      </c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3</v>
      </c>
      <c r="J168" s="34">
        <f t="shared" si="23"/>
        <v>25</v>
      </c>
      <c r="K168" s="35">
        <f t="shared" si="24"/>
        <v>0.10714285714285714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 t="s">
        <v>1595</v>
      </c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4</v>
      </c>
      <c r="J171" s="34">
        <f t="shared" si="21"/>
        <v>24</v>
      </c>
      <c r="K171" s="35">
        <f t="shared" si="22"/>
        <v>0.14285714285714285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 t="s">
        <v>1595</v>
      </c>
      <c r="AK171" s="86"/>
      <c r="AL171" s="86"/>
      <c r="AM171" s="86"/>
      <c r="AN171" s="86"/>
      <c r="AO171" s="86"/>
    </row>
    <row r="172" spans="1:41" ht="15.75" hidden="1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3</v>
      </c>
      <c r="J176" s="34">
        <f t="shared" si="21"/>
        <v>25</v>
      </c>
      <c r="K176" s="35">
        <f t="shared" si="22"/>
        <v>0.10714285714285714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 t="s">
        <v>1595</v>
      </c>
      <c r="AK176" s="86"/>
      <c r="AL176" s="86"/>
      <c r="AM176" s="86"/>
      <c r="AN176" s="86"/>
      <c r="AO176" s="86"/>
    </row>
    <row r="177" spans="1:41" ht="15.75" hidden="1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3</v>
      </c>
      <c r="J177" s="34">
        <f t="shared" si="21"/>
        <v>25</v>
      </c>
      <c r="K177" s="35">
        <f t="shared" si="22"/>
        <v>0.10714285714285714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 t="s">
        <v>1595</v>
      </c>
      <c r="AK177" s="86"/>
      <c r="AL177" s="86"/>
      <c r="AM177" s="86"/>
      <c r="AN177" s="86"/>
      <c r="AO177" s="86"/>
    </row>
    <row r="178" spans="1:41" ht="15.75" hidden="1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3</v>
      </c>
      <c r="J178" s="34">
        <f t="shared" ref="J178" si="26">COUNTIF(L178:AM178,"APAGADO")</f>
        <v>25</v>
      </c>
      <c r="K178" s="35">
        <f t="shared" ref="K178" si="27">(I178)/(J178+I178)</f>
        <v>0.10714285714285714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 t="s">
        <v>1595</v>
      </c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3</v>
      </c>
      <c r="J179" s="34">
        <f t="shared" si="21"/>
        <v>25</v>
      </c>
      <c r="K179" s="35">
        <f t="shared" si="22"/>
        <v>0.10714285714285714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 t="s">
        <v>1595</v>
      </c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3</v>
      </c>
      <c r="J180" s="34">
        <f t="shared" si="21"/>
        <v>25</v>
      </c>
      <c r="K180" s="35">
        <f t="shared" si="22"/>
        <v>0.10714285714285714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 t="s">
        <v>1595</v>
      </c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3</v>
      </c>
      <c r="J181" s="34">
        <f t="shared" si="21"/>
        <v>25</v>
      </c>
      <c r="K181" s="35">
        <f t="shared" si="22"/>
        <v>0.10714285714285714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 t="s">
        <v>1595</v>
      </c>
      <c r="AK181" s="86"/>
      <c r="AL181" s="86"/>
      <c r="AM181" s="86"/>
      <c r="AN181" s="86"/>
      <c r="AO181" s="86"/>
    </row>
    <row r="182" spans="1:41" ht="15.75" hidden="1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3</v>
      </c>
      <c r="J190" s="34">
        <f t="shared" si="21"/>
        <v>25</v>
      </c>
      <c r="K190" s="35">
        <f t="shared" si="22"/>
        <v>0.10714285714285714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 t="s">
        <v>1595</v>
      </c>
      <c r="AK190" s="86"/>
      <c r="AL190" s="86"/>
      <c r="AM190" s="86"/>
      <c r="AN190" s="86"/>
      <c r="AO190" s="86"/>
    </row>
    <row r="191" spans="1:41" ht="15.75" hidden="1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3</v>
      </c>
      <c r="J195" s="34">
        <f t="shared" si="21"/>
        <v>25</v>
      </c>
      <c r="K195" s="35">
        <f t="shared" si="22"/>
        <v>0.10714285714285714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 t="s">
        <v>1595</v>
      </c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3</v>
      </c>
      <c r="J198" s="34">
        <f t="shared" si="21"/>
        <v>25</v>
      </c>
      <c r="K198" s="35">
        <f t="shared" si="22"/>
        <v>0.10714285714285714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 t="s">
        <v>1595</v>
      </c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3</v>
      </c>
      <c r="J199" s="34">
        <f t="shared" si="21"/>
        <v>25</v>
      </c>
      <c r="K199" s="35">
        <f t="shared" si="22"/>
        <v>0.10714285714285714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 t="s">
        <v>1595</v>
      </c>
      <c r="AK199" s="86"/>
      <c r="AL199" s="86"/>
      <c r="AM199" s="86"/>
      <c r="AN199" s="86"/>
      <c r="AO199" s="86"/>
    </row>
    <row r="200" spans="1:41" ht="15.75" hidden="1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19</v>
      </c>
      <c r="J200" s="34">
        <f t="shared" si="21"/>
        <v>9</v>
      </c>
      <c r="K200" s="35">
        <f t="shared" si="22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3</v>
      </c>
      <c r="J205" s="34">
        <f t="shared" si="21"/>
        <v>25</v>
      </c>
      <c r="K205" s="35">
        <f t="shared" si="22"/>
        <v>0.10714285714285714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 t="s">
        <v>1595</v>
      </c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3</v>
      </c>
      <c r="J206" s="34">
        <f t="shared" si="21"/>
        <v>25</v>
      </c>
      <c r="K206" s="35">
        <f t="shared" si="22"/>
        <v>0.10714285714285714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 t="s">
        <v>1595</v>
      </c>
      <c r="AK206" s="86"/>
      <c r="AL206" s="86"/>
      <c r="AM206" s="86"/>
      <c r="AN206" s="86"/>
      <c r="AO206" s="86"/>
    </row>
    <row r="207" spans="1:41" ht="15.75" hidden="1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3</v>
      </c>
      <c r="J222" s="34">
        <f t="shared" si="21"/>
        <v>25</v>
      </c>
      <c r="K222" s="35">
        <f t="shared" si="22"/>
        <v>0.10714285714285714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 t="s">
        <v>1595</v>
      </c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3</v>
      </c>
      <c r="J228" s="34">
        <f>COUNTIF(L228:AM228,"APAGADO")</f>
        <v>25</v>
      </c>
      <c r="K228" s="35">
        <f>(I228)/(J228+I228)</f>
        <v>0.10714285714285714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 t="s">
        <v>1595</v>
      </c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6</v>
      </c>
      <c r="J238" s="34">
        <f t="shared" si="21"/>
        <v>22</v>
      </c>
      <c r="K238" s="35">
        <f t="shared" si="22"/>
        <v>0.21428571428571427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 t="s">
        <v>1595</v>
      </c>
      <c r="AK238" s="86"/>
      <c r="AL238" s="86"/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4</v>
      </c>
      <c r="J240" s="34">
        <f>COUNTIF(L240:AM240,"APAGADO")</f>
        <v>24</v>
      </c>
      <c r="K240" s="35">
        <f>(I240)/(J240+I240)</f>
        <v>0.14285714285714285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 t="s">
        <v>1595</v>
      </c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3</v>
      </c>
      <c r="J244" s="34">
        <f t="shared" si="21"/>
        <v>25</v>
      </c>
      <c r="K244" s="35">
        <f t="shared" si="22"/>
        <v>0.10714285714285714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 t="s">
        <v>1595</v>
      </c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3</v>
      </c>
      <c r="J245" s="34">
        <f>COUNTIF(L245:AM245,"APAGADO")</f>
        <v>25</v>
      </c>
      <c r="K245" s="35">
        <f>(I245)/(J245+I245)</f>
        <v>0.10714285714285714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 t="s">
        <v>1595</v>
      </c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3</v>
      </c>
      <c r="J246" s="34">
        <f>COUNTIF(L246:AM246,"APAGADO")</f>
        <v>25</v>
      </c>
      <c r="K246" s="35">
        <f>(I246)/(J246+I246)</f>
        <v>0.10714285714285714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 t="s">
        <v>1595</v>
      </c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3</v>
      </c>
      <c r="J252" s="34">
        <f t="shared" si="21"/>
        <v>25</v>
      </c>
      <c r="K252" s="35">
        <f t="shared" si="22"/>
        <v>0.10714285714285714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 t="s">
        <v>1595</v>
      </c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3</v>
      </c>
      <c r="J253" s="34">
        <f>COUNTIF(L253:AM253,"APAGADO")</f>
        <v>25</v>
      </c>
      <c r="K253" s="35">
        <f>(I253)/(J253+I253)</f>
        <v>0.10714285714285714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 t="s">
        <v>1595</v>
      </c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14</v>
      </c>
      <c r="J254" s="34">
        <f t="shared" si="21"/>
        <v>14</v>
      </c>
      <c r="K254" s="35">
        <f t="shared" si="22"/>
        <v>0.5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 t="s">
        <v>1595</v>
      </c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4</v>
      </c>
      <c r="J278" s="34">
        <f t="shared" si="37"/>
        <v>24</v>
      </c>
      <c r="K278" s="35">
        <f t="shared" si="38"/>
        <v>0.14285714285714285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 t="s">
        <v>1595</v>
      </c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7</v>
      </c>
      <c r="J286" s="34">
        <f t="shared" si="37"/>
        <v>21</v>
      </c>
      <c r="K286" s="35">
        <f t="shared" si="38"/>
        <v>0.25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 t="s">
        <v>1595</v>
      </c>
      <c r="AK286" s="86"/>
      <c r="AL286" s="86"/>
      <c r="AM286" s="86"/>
      <c r="AN286" s="86"/>
      <c r="AO286" s="86"/>
    </row>
    <row r="287" spans="1:41" ht="15.75" hidden="1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5</v>
      </c>
      <c r="J287" s="34">
        <f t="shared" si="37"/>
        <v>23</v>
      </c>
      <c r="K287" s="35">
        <f t="shared" si="38"/>
        <v>0.17857142857142858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 t="s">
        <v>1595</v>
      </c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3</v>
      </c>
      <c r="J298" s="34">
        <f t="shared" si="37"/>
        <v>25</v>
      </c>
      <c r="K298" s="35">
        <f t="shared" si="38"/>
        <v>0.10714285714285714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 t="s">
        <v>1595</v>
      </c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3</v>
      </c>
      <c r="J326" s="34">
        <f t="shared" si="49"/>
        <v>25</v>
      </c>
      <c r="K326" s="35">
        <f t="shared" si="50"/>
        <v>0.10714285714285714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 t="s">
        <v>1595</v>
      </c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3</v>
      </c>
      <c r="J327" s="34">
        <f t="shared" si="49"/>
        <v>25</v>
      </c>
      <c r="K327" s="35">
        <f t="shared" si="50"/>
        <v>0.10714285714285714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 t="s">
        <v>1595</v>
      </c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3</v>
      </c>
      <c r="J328" s="34">
        <f t="shared" si="49"/>
        <v>25</v>
      </c>
      <c r="K328" s="35">
        <f t="shared" si="50"/>
        <v>0.10714285714285714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 t="s">
        <v>1595</v>
      </c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3</v>
      </c>
      <c r="J329" s="34">
        <f t="shared" si="49"/>
        <v>25</v>
      </c>
      <c r="K329" s="35">
        <f t="shared" si="50"/>
        <v>0.10714285714285714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 t="s">
        <v>1595</v>
      </c>
      <c r="AK329" s="86"/>
      <c r="AL329" s="86"/>
      <c r="AM329" s="86"/>
      <c r="AN329" s="86"/>
      <c r="AO329" s="86"/>
    </row>
    <row r="330" spans="1:41" ht="15.75" hidden="1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18</v>
      </c>
      <c r="J345" s="34">
        <f>COUNTIF(L345:AM345,"APAGADO")</f>
        <v>10</v>
      </c>
      <c r="K345" s="35">
        <f>(I345)/(J345+I345)</f>
        <v>0.6428571428571429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 t="s">
        <v>1595</v>
      </c>
      <c r="AK345" s="86"/>
      <c r="AL345" s="86"/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 t="s">
        <v>1595</v>
      </c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4</v>
      </c>
      <c r="J358" s="34">
        <f>COUNTIF(L358:AM358,"APAGADO")</f>
        <v>24</v>
      </c>
      <c r="K358" s="35">
        <f>(I358)/(J358+I358)</f>
        <v>0.14285714285714285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 t="s">
        <v>1595</v>
      </c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3</v>
      </c>
      <c r="J373" s="34">
        <f t="shared" si="49"/>
        <v>25</v>
      </c>
      <c r="K373" s="35">
        <f t="shared" si="50"/>
        <v>0.10714285714285714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 t="s">
        <v>1595</v>
      </c>
      <c r="AK373" s="86"/>
      <c r="AL373" s="86"/>
      <c r="AM373" s="86"/>
      <c r="AN373" s="86"/>
      <c r="AO373" s="86"/>
    </row>
    <row r="374" spans="1:41" ht="15.75" hidden="1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3</v>
      </c>
      <c r="J374" s="34">
        <f t="shared" si="49"/>
        <v>25</v>
      </c>
      <c r="K374" s="35">
        <f t="shared" si="50"/>
        <v>0.10714285714285714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 t="s">
        <v>1595</v>
      </c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8</v>
      </c>
      <c r="J421" s="34">
        <f>COUNTIF(L421:AM421,"APAGADO")</f>
        <v>20</v>
      </c>
      <c r="K421" s="35">
        <f>(I421)/(J421+I421)</f>
        <v>0.2857142857142857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 t="s">
        <v>1595</v>
      </c>
      <c r="AK421" s="86"/>
      <c r="AL421" s="86"/>
      <c r="AM421" s="86"/>
      <c r="AN421" s="86"/>
      <c r="AO421" s="86"/>
    </row>
    <row r="422" spans="1:41" ht="15.75" hidden="1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3</v>
      </c>
      <c r="J431" s="34">
        <f t="shared" si="57"/>
        <v>25</v>
      </c>
      <c r="K431" s="35">
        <f t="shared" si="58"/>
        <v>0.10714285714285714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 t="s">
        <v>1595</v>
      </c>
      <c r="AK431" s="86"/>
      <c r="AL431" s="86"/>
      <c r="AM431" s="86"/>
      <c r="AN431" s="86"/>
      <c r="AO431" s="86"/>
    </row>
    <row r="432" spans="1:41" ht="15.75" hidden="1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14</v>
      </c>
      <c r="J441" s="34">
        <f t="shared" si="57"/>
        <v>14</v>
      </c>
      <c r="K441" s="35">
        <f t="shared" si="58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8</v>
      </c>
      <c r="J461" s="34">
        <f t="shared" si="57"/>
        <v>20</v>
      </c>
      <c r="K461" s="35">
        <f t="shared" si="58"/>
        <v>0.2857142857142857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 t="s">
        <v>1595</v>
      </c>
      <c r="AK461" s="86"/>
      <c r="AL461" s="86"/>
      <c r="AM461" s="86"/>
      <c r="AN461" s="86"/>
      <c r="AO461" s="86"/>
    </row>
    <row r="462" spans="1:41" ht="15.75" hidden="1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3</v>
      </c>
      <c r="J467" s="34">
        <f t="shared" si="65"/>
        <v>25</v>
      </c>
      <c r="K467" s="35">
        <f t="shared" si="66"/>
        <v>0.10714285714285714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 t="s">
        <v>1595</v>
      </c>
      <c r="AK467" s="86"/>
      <c r="AL467" s="86"/>
      <c r="AM467" s="86"/>
      <c r="AN467" s="86"/>
      <c r="AO467" s="86"/>
    </row>
    <row r="468" spans="1:41" ht="15.75" hidden="1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3</v>
      </c>
      <c r="J468" s="34">
        <f t="shared" si="65"/>
        <v>25</v>
      </c>
      <c r="K468" s="35">
        <f t="shared" si="66"/>
        <v>0.10714285714285714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 t="s">
        <v>1595</v>
      </c>
      <c r="AK468" s="86"/>
      <c r="AL468" s="86"/>
      <c r="AM468" s="86"/>
      <c r="AN468" s="86"/>
      <c r="AO468" s="86"/>
    </row>
    <row r="469" spans="1:41" ht="15.75" hidden="1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4</v>
      </c>
      <c r="J469" s="34">
        <f t="shared" si="65"/>
        <v>24</v>
      </c>
      <c r="K469" s="35">
        <f t="shared" si="66"/>
        <v>0.14285714285714285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 t="s">
        <v>1595</v>
      </c>
      <c r="AK469" s="86"/>
      <c r="AL469" s="86"/>
      <c r="AM469" s="86"/>
      <c r="AN469" s="86"/>
      <c r="AO469" s="86"/>
    </row>
    <row r="470" spans="1:41" ht="15.75" hidden="1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3</v>
      </c>
      <c r="J477" s="34">
        <f t="shared" si="67"/>
        <v>25</v>
      </c>
      <c r="K477" s="35">
        <f t="shared" si="68"/>
        <v>0.10714285714285714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 t="s">
        <v>1595</v>
      </c>
      <c r="AK477" s="86"/>
      <c r="AL477" s="86"/>
      <c r="AM477" s="86"/>
      <c r="AN477" s="86"/>
      <c r="AO477" s="86"/>
    </row>
    <row r="478" spans="1:41" ht="15.75" hidden="1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3</v>
      </c>
      <c r="J478" s="34">
        <f t="shared" si="67"/>
        <v>25</v>
      </c>
      <c r="K478" s="35">
        <f t="shared" si="68"/>
        <v>0.10714285714285714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 t="s">
        <v>1595</v>
      </c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19</v>
      </c>
      <c r="J487" s="34">
        <f t="shared" si="70"/>
        <v>9</v>
      </c>
      <c r="K487" s="35">
        <f t="shared" si="71"/>
        <v>0.6785714285714286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 t="s">
        <v>1595</v>
      </c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19</v>
      </c>
      <c r="J488" s="34">
        <f t="shared" si="70"/>
        <v>9</v>
      </c>
      <c r="K488" s="35">
        <f t="shared" si="71"/>
        <v>0.6785714285714286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 t="s">
        <v>1595</v>
      </c>
      <c r="AK488" s="86"/>
      <c r="AL488" s="86"/>
      <c r="AM488" s="86"/>
      <c r="AN488" s="86"/>
      <c r="AO488" s="86"/>
    </row>
    <row r="489" spans="1:41" ht="15.75" hidden="1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3</v>
      </c>
      <c r="J489" s="34">
        <f t="shared" si="70"/>
        <v>25</v>
      </c>
      <c r="K489" s="35">
        <f t="shared" si="71"/>
        <v>0.10714285714285714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 t="s">
        <v>1595</v>
      </c>
      <c r="AK489" s="86"/>
      <c r="AL489" s="86"/>
      <c r="AM489" s="86"/>
      <c r="AN489" s="86"/>
      <c r="AO489" s="86"/>
    </row>
    <row r="490" spans="1:41" ht="15.75" hidden="1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3</v>
      </c>
      <c r="J490" s="34">
        <f t="shared" si="70"/>
        <v>25</v>
      </c>
      <c r="K490" s="35">
        <f t="shared" si="71"/>
        <v>0.10714285714285714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 t="s">
        <v>1595</v>
      </c>
      <c r="AK490" s="86"/>
      <c r="AL490" s="86"/>
      <c r="AM490" s="86"/>
      <c r="AN490" s="86"/>
      <c r="AO490" s="86"/>
    </row>
    <row r="491" spans="1:41" ht="15.75" hidden="1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3</v>
      </c>
      <c r="J491" s="34">
        <f t="shared" si="70"/>
        <v>25</v>
      </c>
      <c r="K491" s="35">
        <f t="shared" si="71"/>
        <v>0.10714285714285714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 t="s">
        <v>1595</v>
      </c>
      <c r="AK491" s="86"/>
      <c r="AL491" s="86"/>
      <c r="AM491" s="86"/>
      <c r="AN491" s="86"/>
      <c r="AO491" s="86"/>
    </row>
    <row r="492" spans="1:41" ht="15.75" hidden="1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3</v>
      </c>
      <c r="J492" s="34">
        <f t="shared" si="70"/>
        <v>25</v>
      </c>
      <c r="K492" s="35">
        <f t="shared" si="71"/>
        <v>0.10714285714285714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 t="s">
        <v>1595</v>
      </c>
      <c r="AK492" s="86"/>
      <c r="AL492" s="86"/>
      <c r="AM492" s="86"/>
      <c r="AN492" s="86"/>
      <c r="AO492" s="86"/>
    </row>
    <row r="493" spans="1:41" ht="15.75" hidden="1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8</v>
      </c>
      <c r="J493" s="34">
        <f t="shared" si="70"/>
        <v>20</v>
      </c>
      <c r="K493" s="35">
        <f t="shared" si="71"/>
        <v>0.2857142857142857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 t="s">
        <v>1595</v>
      </c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8</v>
      </c>
      <c r="J494" s="34">
        <f t="shared" si="70"/>
        <v>20</v>
      </c>
      <c r="K494" s="35">
        <f t="shared" si="71"/>
        <v>0.2857142857142857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 t="s">
        <v>1595</v>
      </c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3</v>
      </c>
      <c r="J501" s="34">
        <f t="shared" si="73"/>
        <v>25</v>
      </c>
      <c r="K501" s="35">
        <f t="shared" si="74"/>
        <v>0.10714285714285714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 t="s">
        <v>1595</v>
      </c>
      <c r="AK501" s="86"/>
      <c r="AL501" s="86"/>
      <c r="AM501" s="86"/>
      <c r="AN501" s="86"/>
      <c r="AO501" s="86"/>
    </row>
    <row r="502" spans="1:41" ht="15.75" hidden="1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3</v>
      </c>
      <c r="J502" s="34">
        <f t="shared" si="73"/>
        <v>25</v>
      </c>
      <c r="K502" s="35">
        <f t="shared" si="74"/>
        <v>0.10714285714285714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 t="s">
        <v>1595</v>
      </c>
      <c r="AK502" s="86"/>
      <c r="AL502" s="86"/>
      <c r="AM502" s="86"/>
      <c r="AN502" s="86"/>
      <c r="AO502" s="86"/>
    </row>
    <row r="503" spans="1:41" ht="15.75" hidden="1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3</v>
      </c>
      <c r="J503" s="34">
        <f t="shared" si="73"/>
        <v>25</v>
      </c>
      <c r="K503" s="35">
        <f t="shared" si="74"/>
        <v>0.10714285714285714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 t="s">
        <v>1595</v>
      </c>
      <c r="AK503" s="86"/>
      <c r="AL503" s="86"/>
      <c r="AM503" s="86"/>
      <c r="AN503" s="86"/>
      <c r="AO503" s="86"/>
    </row>
    <row r="504" spans="1:41" ht="15.75" hidden="1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3</v>
      </c>
      <c r="J504" s="34">
        <f t="shared" si="73"/>
        <v>25</v>
      </c>
      <c r="K504" s="35">
        <f t="shared" si="74"/>
        <v>0.10714285714285714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 t="s">
        <v>1595</v>
      </c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3</v>
      </c>
      <c r="J507" s="34">
        <f t="shared" si="73"/>
        <v>25</v>
      </c>
      <c r="K507" s="35">
        <f t="shared" si="74"/>
        <v>0.10714285714285714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 t="s">
        <v>1595</v>
      </c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3</v>
      </c>
      <c r="J513" s="34">
        <f t="shared" si="73"/>
        <v>25</v>
      </c>
      <c r="K513" s="35">
        <f t="shared" si="74"/>
        <v>0.10714285714285714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 t="s">
        <v>1595</v>
      </c>
      <c r="AK513" s="86"/>
      <c r="AL513" s="86"/>
      <c r="AM513" s="86"/>
      <c r="AN513" s="86"/>
      <c r="AO513" s="86"/>
    </row>
    <row r="514" spans="1:41" ht="15.75" hidden="1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3</v>
      </c>
      <c r="J514" s="34">
        <f t="shared" si="73"/>
        <v>25</v>
      </c>
      <c r="K514" s="35">
        <f t="shared" si="74"/>
        <v>0.10714285714285714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 t="s">
        <v>1595</v>
      </c>
      <c r="AK514" s="86"/>
      <c r="AL514" s="86"/>
      <c r="AM514" s="86"/>
      <c r="AN514" s="86"/>
      <c r="AO514" s="86"/>
    </row>
    <row r="515" spans="1:41" ht="15.75" hidden="1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3</v>
      </c>
      <c r="J515" s="34">
        <f t="shared" si="73"/>
        <v>25</v>
      </c>
      <c r="K515" s="35">
        <f t="shared" si="74"/>
        <v>0.10714285714285714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 t="s">
        <v>1595</v>
      </c>
      <c r="AK515" s="88"/>
      <c r="AL515" s="86"/>
      <c r="AM515" s="86"/>
      <c r="AN515" s="88"/>
      <c r="AO515" s="88"/>
    </row>
    <row r="516" spans="1:41" ht="15.75" hidden="1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3</v>
      </c>
      <c r="J516" s="34">
        <f t="shared" si="73"/>
        <v>25</v>
      </c>
      <c r="K516" s="35">
        <f t="shared" si="74"/>
        <v>0.10714285714285714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 t="s">
        <v>1595</v>
      </c>
      <c r="AK516" s="88"/>
      <c r="AL516" s="86"/>
      <c r="AM516" s="86"/>
      <c r="AN516" s="88"/>
      <c r="AO516" s="88"/>
    </row>
    <row r="517" spans="1:41" ht="15.75" hidden="1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24</v>
      </c>
      <c r="J521" s="34">
        <f t="shared" si="76"/>
        <v>4</v>
      </c>
      <c r="K521" s="35">
        <f t="shared" si="77"/>
        <v>0.8571428571428571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8</v>
      </c>
      <c r="J522" s="34">
        <f t="shared" si="76"/>
        <v>20</v>
      </c>
      <c r="K522" s="35">
        <f t="shared" si="77"/>
        <v>0.2857142857142857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 t="s">
        <v>1595</v>
      </c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3</v>
      </c>
      <c r="J525" s="34">
        <f t="shared" si="76"/>
        <v>25</v>
      </c>
      <c r="K525" s="35">
        <f t="shared" si="77"/>
        <v>0.10714285714285714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 t="s">
        <v>1595</v>
      </c>
      <c r="AK525" s="88"/>
      <c r="AL525" s="86"/>
      <c r="AM525" s="86"/>
      <c r="AN525" s="88"/>
      <c r="AO525" s="88"/>
    </row>
    <row r="526" spans="1:41" ht="15.75" hidden="1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3</v>
      </c>
      <c r="J526" s="34">
        <f t="shared" si="76"/>
        <v>25</v>
      </c>
      <c r="K526" s="35">
        <f t="shared" si="77"/>
        <v>0.10714285714285714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 t="s">
        <v>1595</v>
      </c>
      <c r="AK526" s="88"/>
      <c r="AL526" s="86"/>
      <c r="AM526" s="86"/>
      <c r="AN526" s="88"/>
      <c r="AO526" s="88"/>
    </row>
    <row r="527" spans="1:41" ht="15.75" hidden="1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3</v>
      </c>
      <c r="J529" s="34">
        <f t="shared" si="76"/>
        <v>25</v>
      </c>
      <c r="K529" s="35">
        <f t="shared" si="77"/>
        <v>0.10714285714285714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 t="s">
        <v>1595</v>
      </c>
      <c r="AK529" s="88"/>
      <c r="AL529" s="86"/>
      <c r="AM529" s="86"/>
      <c r="AN529" s="88"/>
      <c r="AO529" s="88"/>
    </row>
    <row r="530" spans="1:41" ht="15.75" hidden="1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3</v>
      </c>
      <c r="J530" s="34">
        <f t="shared" ref="J530:J536" si="79">COUNTIF(L530:AM530,"APAGADO")</f>
        <v>25</v>
      </c>
      <c r="K530" s="35">
        <f t="shared" ref="K530:K536" si="80">(I530)/(J530+I530)</f>
        <v>0.10714285714285714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 t="s">
        <v>1595</v>
      </c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3</v>
      </c>
      <c r="J535" s="34">
        <f t="shared" si="79"/>
        <v>25</v>
      </c>
      <c r="K535" s="35">
        <f t="shared" si="80"/>
        <v>0.10714285714285714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 t="s">
        <v>1595</v>
      </c>
      <c r="AK535" s="88"/>
      <c r="AL535" s="86"/>
      <c r="AM535" s="86"/>
      <c r="AN535" s="88"/>
      <c r="AO535" s="88"/>
    </row>
    <row r="536" spans="1:41" ht="15.75" hidden="1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3</v>
      </c>
      <c r="J536" s="34">
        <f t="shared" si="79"/>
        <v>25</v>
      </c>
      <c r="K536" s="35">
        <f t="shared" si="80"/>
        <v>0.10714285714285714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 t="s">
        <v>1595</v>
      </c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3</v>
      </c>
      <c r="J539" s="34">
        <f t="shared" si="82"/>
        <v>25</v>
      </c>
      <c r="K539" s="35">
        <f t="shared" si="83"/>
        <v>0.10714285714285714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 t="s">
        <v>1595</v>
      </c>
      <c r="AK539" s="88"/>
      <c r="AL539" s="86"/>
      <c r="AM539" s="86"/>
      <c r="AN539" s="88"/>
      <c r="AO539" s="88"/>
    </row>
    <row r="540" spans="1:41" ht="15.75" hidden="1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3</v>
      </c>
      <c r="J540" s="34">
        <f t="shared" si="82"/>
        <v>25</v>
      </c>
      <c r="K540" s="35">
        <f t="shared" si="83"/>
        <v>0.10714285714285714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 t="s">
        <v>1595</v>
      </c>
      <c r="AK540" s="88"/>
      <c r="AL540" s="86"/>
      <c r="AM540" s="86"/>
      <c r="AN540" s="88"/>
      <c r="AO540" s="88"/>
    </row>
    <row r="541" spans="1:41" ht="15.75" hidden="1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hidden="1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hidden="1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>
    <filterColumn colId="2">
      <filters>
        <filter val="COSEIDI"/>
      </filters>
    </filterColumn>
    <filterColumn colId="35">
      <customFilters>
        <customFilter operator="notEqual" val=" "/>
      </custom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 t="str">
        <f>'RESUMEN TOTAL'!AJ190</f>
        <v>APAGADO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 t="str">
        <f>'RESUMEN TOTAL'!AJ240</f>
        <v>APAGADO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 t="str">
        <f>'RESUMEN TOTAL'!AJ345</f>
        <v>APAGADO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 t="str">
        <f>'RESUMEN TOTAL'!AJ431</f>
        <v>APAGADO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 t="str">
        <f>'RESUMEN TOTAL'!AJ461</f>
        <v>APAGADO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 t="str">
        <f>'RESUMEN TOTAL'!AJ467</f>
        <v>APAGADO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 t="str">
        <f>'RESUMEN TOTAL'!AJ468</f>
        <v>APAGADO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 t="str">
        <f>'RESUMEN TOTAL'!AJ469</f>
        <v>APAGADO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 t="str">
        <f>'RESUMEN TOTAL'!AJ477</f>
        <v>APAGADO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 t="str">
        <f>'RESUMEN TOTAL'!AJ478</f>
        <v>APAGADO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 t="str">
        <f>'RESUMEN TOTAL'!AJ487</f>
        <v>APAGADO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 t="str">
        <f>'RESUMEN TOTAL'!AJ488</f>
        <v>APAGADO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 t="str">
        <f>'RESUMEN TOTAL'!AJ489</f>
        <v>APAGADO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 t="str">
        <f>'RESUMEN TOTAL'!AJ490</f>
        <v>APAGADO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 t="str">
        <f>'RESUMEN TOTAL'!AJ491</f>
        <v>APAGADO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 t="str">
        <f>'RESUMEN TOTAL'!AJ492</f>
        <v>APAGADO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 t="str">
        <f>'RESUMEN TOTAL'!AJ493</f>
        <v>APAGADO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 t="str">
        <f>'RESUMEN TOTAL'!AJ494</f>
        <v>APAGADO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 t="str">
        <f>'RESUMEN TOTAL'!AJ501</f>
        <v>APAGADO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 t="str">
        <f>'RESUMEN TOTAL'!AJ502</f>
        <v>APAGADO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 t="str">
        <f>'RESUMEN TOTAL'!AJ503</f>
        <v>APAGADO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 t="str">
        <f>'RESUMEN TOTAL'!AJ504</f>
        <v>APAGADO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 t="str">
        <f>'RESUMEN TOTAL'!AJ507</f>
        <v>APAGADO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 t="str">
        <f>'RESUMEN TOTAL'!AJ513</f>
        <v>APAGADO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 t="str">
        <f>'RESUMEN TOTAL'!AJ514</f>
        <v>APAGADO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 t="str">
        <f>'RESUMEN TOTAL'!AJ515</f>
        <v>APAGADO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 t="str">
        <f>'RESUMEN TOTAL'!AJ516</f>
        <v>APAGADO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 t="str">
        <f>'RESUMEN TOTAL'!AJ522</f>
        <v>APAGADO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 t="str">
        <f>'RESUMEN TOTAL'!AJ525</f>
        <v>APAGADO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 t="str">
        <f>'RESUMEN TOTAL'!AJ526</f>
        <v>APAGADO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 t="str">
        <f>'RESUMEN TOTAL'!AJ529</f>
        <v>APAGADO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 t="str">
        <f>'RESUMEN TOTAL'!AJ530</f>
        <v>APAGADO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 t="str">
        <f>'RESUMEN TOTAL'!AJ535</f>
        <v>APAGADO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 t="str">
        <f>'RESUMEN TOTAL'!AJ536</f>
        <v>APAGADO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 t="str">
        <f>'RESUMEN TOTAL'!AJ539</f>
        <v>APAGADO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 t="str">
        <f>'RESUMEN TOTAL'!AJ540</f>
        <v>APAGADO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42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 t="str">
        <f>ESTADISTICA!AD172</f>
        <v>APAGADO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 t="str">
        <f>ESTADISTICA!AD186</f>
        <v>APAGADO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 t="str">
        <f>ESTADISTICA!AD202</f>
        <v>APAGADO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 t="str">
        <f>ESTADISTICA!AD340</f>
        <v>APAGADO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 t="str">
        <f>ESTADISTICA!AD456</f>
        <v>APAGADO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33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 t="str">
        <f>'RESUMEN TOTAL'!AJ47</f>
        <v>APAGADO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 t="str">
        <f>'RESUMEN TOTAL'!AJ107</f>
        <v>APAGADO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 t="str">
        <f>'RESUMEN TOTAL'!AJ190</f>
        <v>APAGADO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 t="str">
        <f>'RESUMEN TOTAL'!AJ240</f>
        <v>APAGADO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 t="str">
        <f>'RESUMEN TOTAL'!AJ345</f>
        <v>APAGADO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 t="str">
        <f>'RESUMEN TOTAL'!AJ353</f>
        <v>APAGADO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 t="str">
        <f>'RESUMEN TOTAL'!AJ421</f>
        <v>APAGADO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 t="str">
        <f>'RESUMEN TOTAL'!AJ431</f>
        <v>APAGADO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 t="str">
        <f>'RESUMEN TOTAL'!AJ461</f>
        <v>APAGADO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 t="str">
        <f>'RESUMEN TOTAL'!AJ487</f>
        <v>APAGADO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 t="str">
        <f>'RESUMEN TOTAL'!AJ488</f>
        <v>APAGADO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 t="str">
        <f>'RESUMEN TOTAL'!AJ489</f>
        <v>APAGADO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 t="str">
        <f>'RESUMEN TOTAL'!AJ490</f>
        <v>APAGADO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 t="str">
        <f>'RESUMEN TOTAL'!AJ491</f>
        <v>APAGADO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 t="str">
        <f>'RESUMEN TOTAL'!AJ492</f>
        <v>APAGADO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 t="str">
        <f>'RESUMEN TOTAL'!AJ493</f>
        <v>APAGADO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 t="str">
        <f>'RESUMEN TOTAL'!AJ494</f>
        <v>APAGADO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 t="str">
        <f>'RESUMEN TOTAL'!AJ501</f>
        <v>APAGADO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 t="str">
        <f>'RESUMEN TOTAL'!AJ502</f>
        <v>APAGADO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 t="str">
        <f>'RESUMEN TOTAL'!AJ503</f>
        <v>APAGADO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 t="str">
        <f>'RESUMEN TOTAL'!AJ504</f>
        <v>APAGADO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 t="str">
        <f>'RESUMEN TOTAL'!AJ507</f>
        <v>APAGADO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 t="str">
        <f>'RESUMEN TOTAL'!AJ513</f>
        <v>APAGADO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 t="str">
        <f>'RESUMEN TOTAL'!AJ514</f>
        <v>APAGADO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 t="str">
        <f>'RESUMEN TOTAL'!AJ522</f>
        <v>APAGADO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 t="str">
        <f>'RESUMEN TOTAL'!AJ525</f>
        <v>APAGADO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 t="str">
        <f>'RESUMEN TOTAL'!AJ526</f>
        <v>APAGADO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 t="str">
        <f>'RESUMEN TOTAL'!AJ529</f>
        <v>APAGADO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 t="str">
        <f>'RESUMEN TOTAL'!AJ530</f>
        <v>APAGADO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 t="str">
        <f>'RESUMEN TOTAL'!AJ535</f>
        <v>APAGADO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 t="str">
        <f>'RESUMEN TOTAL'!AJ536</f>
        <v>APAGADO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 t="str">
        <f>'RESUMEN TOTAL'!AJ539</f>
        <v>APAGADO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 t="str">
        <f>'RESUMEN TOTAL'!AJ540</f>
        <v>APAGADO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8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58" zoomScaleNormal="100" workbookViewId="0">
      <selection activeCell="L163" sqref="L16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44</v>
      </c>
      <c r="D171" s="66">
        <v>44</v>
      </c>
      <c r="E171" s="67">
        <f>D171/C170</f>
        <v>9.6916299559471369E-2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3</v>
      </c>
      <c r="D172" s="66">
        <v>41</v>
      </c>
      <c r="E172" s="67">
        <f>D172/C170</f>
        <v>9.0308370044052858E-2</v>
      </c>
      <c r="F172" s="142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43</v>
      </c>
      <c r="E173" s="67">
        <f>D173/C170</f>
        <v>9.4713656387665199E-2</v>
      </c>
      <c r="F173" s="142"/>
      <c r="G173" s="65" t="s">
        <v>1152</v>
      </c>
      <c r="H173" s="118">
        <v>39</v>
      </c>
      <c r="I173" s="122">
        <v>16</v>
      </c>
      <c r="J173" s="112">
        <f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36</v>
      </c>
      <c r="E174" s="90">
        <f>D174/C170</f>
        <v>7.9295154185022032E-2</v>
      </c>
      <c r="F174" s="142"/>
      <c r="G174" s="65" t="s">
        <v>1417</v>
      </c>
      <c r="H174" s="118">
        <v>39</v>
      </c>
      <c r="I174" s="123">
        <v>15</v>
      </c>
      <c r="J174" s="107">
        <f>I174/H174</f>
        <v>0.38461538461538464</v>
      </c>
    </row>
    <row r="175" spans="2:10" ht="17.25" thickTop="1" thickBot="1" x14ac:dyDescent="0.3">
      <c r="B175" s="93" t="s">
        <v>1143</v>
      </c>
      <c r="C175" s="94">
        <v>19</v>
      </c>
      <c r="D175" s="94"/>
      <c r="E175" s="95">
        <v>0.08</v>
      </c>
      <c r="F175" s="142"/>
      <c r="G175" s="65" t="s">
        <v>1423</v>
      </c>
      <c r="H175" s="118">
        <v>78</v>
      </c>
      <c r="I175" s="124">
        <v>31</v>
      </c>
      <c r="J175" s="110">
        <v>0.82</v>
      </c>
    </row>
    <row r="176" spans="2:10" ht="17.25" thickTop="1" thickBot="1" x14ac:dyDescent="0.3">
      <c r="B176" s="93" t="s">
        <v>1144</v>
      </c>
      <c r="C176" s="94">
        <v>25</v>
      </c>
      <c r="D176" s="94"/>
      <c r="E176" s="96">
        <v>0.11</v>
      </c>
      <c r="F176" s="143"/>
      <c r="G176" s="68" t="s">
        <v>1422</v>
      </c>
      <c r="H176" s="119">
        <v>31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11</v>
      </c>
      <c r="C26">
        <f>'APAGADOS FIBRA'!AD2</f>
        <v>33</v>
      </c>
      <c r="D26">
        <f>'APAGADOS ANTENA'!AD2</f>
        <v>3</v>
      </c>
      <c r="E26">
        <f t="shared" si="6"/>
        <v>44</v>
      </c>
      <c r="F26">
        <f>'RESUMEN TOTAL'!B1</f>
        <v>540</v>
      </c>
      <c r="G26" s="36">
        <f t="shared" si="8"/>
        <v>8.1481481481481488E-2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15</v>
      </c>
      <c r="F59">
        <f>paradas!AD3</f>
        <v>14</v>
      </c>
      <c r="G59" s="104">
        <f t="shared" si="13"/>
        <v>29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19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0.08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25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0.13461538461538461</v>
      </c>
      <c r="AC6" s="58">
        <v>0.11</v>
      </c>
      <c r="AD6" s="58">
        <v>0.11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15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14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 t="str">
        <f>'RESUMEN TOTAL'!AJ47</f>
        <v>APAGADO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 t="str">
        <f>'RESUMEN TOTAL'!AJ107</f>
        <v>APAGADO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 t="str">
        <f>'RESUMEN TOTAL'!AJ190</f>
        <v>APAGADO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 t="str">
        <f>'RESUMEN TOTAL'!AJ240</f>
        <v>APAGADO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 t="str">
        <f>'RESUMEN TOTAL'!AJ345</f>
        <v>APAGADO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 t="str">
        <f>'RESUMEN TOTAL'!AJ353</f>
        <v>APAGADO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 t="str">
        <f>'RESUMEN TOTAL'!AJ421</f>
        <v>APAGADO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 t="str">
        <f>'RESUMEN TOTAL'!AJ431</f>
        <v>APAGADO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 t="str">
        <f>'RESUMEN TOTAL'!AJ461</f>
        <v>APAGADO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 t="str">
        <f>'RESUMEN TOTAL'!AJ467</f>
        <v>APAGADO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 t="str">
        <f>'RESUMEN TOTAL'!AJ468</f>
        <v>APAGADO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 t="str">
        <f>'RESUMEN TOTAL'!AJ469</f>
        <v>APAGADO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 t="str">
        <f>'RESUMEN TOTAL'!AJ477</f>
        <v>APAGADO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 t="str">
        <f>'RESUMEN TOTAL'!AJ478</f>
        <v>APAGADO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 t="str">
        <f>'RESUMEN TOTAL'!AJ487</f>
        <v>APAGADO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 t="str">
        <f>'RESUMEN TOTAL'!AJ488</f>
        <v>APAGADO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 t="str">
        <f>'RESUMEN TOTAL'!AJ489</f>
        <v>APAGADO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 t="str">
        <f>'RESUMEN TOTAL'!AJ490</f>
        <v>APAGADO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 t="str">
        <f>'RESUMEN TOTAL'!AJ491</f>
        <v>APAGADO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 t="str">
        <f>'RESUMEN TOTAL'!AJ492</f>
        <v>APAGADO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 t="str">
        <f>'RESUMEN TOTAL'!AJ493</f>
        <v>APAGADO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 t="str">
        <f>'RESUMEN TOTAL'!AJ494</f>
        <v>APAGADO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 t="str">
        <f>'RESUMEN TOTAL'!AJ501</f>
        <v>APAGADO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 t="str">
        <f>'RESUMEN TOTAL'!AJ502</f>
        <v>APAGADO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 t="str">
        <f>'RESUMEN TOTAL'!AJ503</f>
        <v>APAGADO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 t="str">
        <f>'RESUMEN TOTAL'!AJ504</f>
        <v>APAGADO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 t="str">
        <f>'RESUMEN TOTAL'!AJ507</f>
        <v>APAGADO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 t="str">
        <f>'RESUMEN TOTAL'!AJ513</f>
        <v>APAGADO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 t="str">
        <f>'RESUMEN TOTAL'!AJ514</f>
        <v>APAGADO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 t="str">
        <f>'RESUMEN TOTAL'!AJ522</f>
        <v>APAGADO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 t="str">
        <f>'RESUMEN TOTAL'!AJ525</f>
        <v>APAGADO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 t="str">
        <f>'RESUMEN TOTAL'!AJ526</f>
        <v>APAGADO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 t="str">
        <f>'RESUMEN TOTAL'!AJ529</f>
        <v>APAGADO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 t="str">
        <f>'RESUMEN TOTAL'!AJ530</f>
        <v>APAGADO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 t="str">
        <f>'RESUMEN TOTAL'!AJ535</f>
        <v>APAGADO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 t="str">
        <f>'RESUMEN TOTAL'!AJ536</f>
        <v>APAGADO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 t="str">
        <f>'RESUMEN TOTAL'!AJ539</f>
        <v>APAGADO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 t="str">
        <f>'RESUMEN TOTAL'!AJ540</f>
        <v>APAGADO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2024-07-25T10:57:36Z</dcterms:modified>
</cp:coreProperties>
</file>