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6702E96F-3873-4109-B363-552FA057928C}" xr6:coauthVersionLast="47" xr6:coauthVersionMax="47" xr10:uidLastSave="{00000000-0000-0000-0000-000000000000}"/>
  <bookViews>
    <workbookView xWindow="-120" yWindow="-120" windowWidth="19440" windowHeight="15000" tabRatio="602" firstSheet="7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4" i="24" l="1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47" i="24"/>
  <c r="J146" i="24"/>
  <c r="J145" i="24"/>
  <c r="J140" i="24"/>
  <c r="J139" i="24"/>
  <c r="J138" i="24"/>
  <c r="J133" i="24"/>
  <c r="J132" i="24"/>
  <c r="J131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<sst xmlns="http://schemas.openxmlformats.org/spreadsheetml/2006/main" count="6992" uniqueCount="1605">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</sst>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8.1481481481481488E-2</c:v>
                </c:pt>
                <c:pt idx="25">
                  <c:v>8.8888888888888892E-2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8.1481481481481488E-2</c:v>
                </c:pt>
                <c:pt idx="25">
                  <c:v>8.8888888888888892E-2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21</c:v>
                </c:pt>
                <c:pt idx="18">
                  <c:v>28</c:v>
                </c:pt>
                <c:pt idx="19">
                  <c:v>27</c:v>
                </c:pt>
                <c:pt idx="20">
                  <c:v>0</c:v>
                </c:pt>
                <c:pt idx="21">
                  <c:v>22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24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48</c:v>
                </c:pt>
                <c:pt idx="18">
                  <c:v>42</c:v>
                </c:pt>
                <c:pt idx="19">
                  <c:v>56</c:v>
                </c:pt>
                <c:pt idx="20">
                  <c:v>0</c:v>
                </c:pt>
                <c:pt idx="21">
                  <c:v>31</c:v>
                </c:pt>
                <c:pt idx="22">
                  <c:v>28</c:v>
                </c:pt>
                <c:pt idx="23">
                  <c:v>26</c:v>
                </c:pt>
                <c:pt idx="24">
                  <c:v>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0.09</c:v>
                      </c:pt>
                      <c:pt idx="18">
                        <c:v>0.11336032388663968</c:v>
                      </c:pt>
                      <c:pt idx="19">
                        <c:v>0.10931174089068826</c:v>
                      </c:pt>
                      <c:pt idx="20">
                        <c:v>0</c:v>
                      </c:pt>
                      <c:pt idx="21">
                        <c:v>8.9068825910931168E-2</c:v>
                      </c:pt>
                      <c:pt idx="22">
                        <c:v>7.6923076923076927E-2</c:v>
                      </c:pt>
                      <c:pt idx="23">
                        <c:v>0.08</c:v>
                      </c:pt>
                      <c:pt idx="24">
                        <c:v>0.08</c:v>
                      </c:pt>
                      <c:pt idx="25">
                        <c:v>9.7165991902834009E-2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0.23</c:v>
                      </c:pt>
                      <c:pt idx="18">
                        <c:v>0.20192307692307693</c:v>
                      </c:pt>
                      <c:pt idx="19">
                        <c:v>0.26923076923076922</c:v>
                      </c:pt>
                      <c:pt idx="20">
                        <c:v>0</c:v>
                      </c:pt>
                      <c:pt idx="21">
                        <c:v>0.14903846153846154</c:v>
                      </c:pt>
                      <c:pt idx="22">
                        <c:v>0.13461538461538461</c:v>
                      </c:pt>
                      <c:pt idx="23">
                        <c:v>0.11</c:v>
                      </c:pt>
                      <c:pt idx="24">
                        <c:v>0.11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0.11336032388663968</c:v>
                </c:pt>
                <c:pt idx="19">
                  <c:v>0.10931174089068826</c:v>
                </c:pt>
                <c:pt idx="20">
                  <c:v>0</c:v>
                </c:pt>
                <c:pt idx="21">
                  <c:v>8.9068825910931168E-2</c:v>
                </c:pt>
                <c:pt idx="22">
                  <c:v>7.6923076923076927E-2</c:v>
                </c:pt>
                <c:pt idx="23">
                  <c:v>0.08</c:v>
                </c:pt>
                <c:pt idx="24">
                  <c:v>0.08</c:v>
                </c:pt>
                <c:pt idx="25">
                  <c:v>9.7165991902834009E-2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0.23</c:v>
                </c:pt>
                <c:pt idx="18">
                  <c:v>0.20192307692307693</c:v>
                </c:pt>
                <c:pt idx="19">
                  <c:v>0.26923076923076922</c:v>
                </c:pt>
                <c:pt idx="20">
                  <c:v>0</c:v>
                </c:pt>
                <c:pt idx="21">
                  <c:v>0.14903846153846154</c:v>
                </c:pt>
                <c:pt idx="22">
                  <c:v>0.13461538461538461</c:v>
                </c:pt>
                <c:pt idx="23">
                  <c:v>0.11</c:v>
                </c:pt>
                <c:pt idx="24">
                  <c:v>0.11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21</c:v>
                      </c:pt>
                      <c:pt idx="18">
                        <c:v>28</c:v>
                      </c:pt>
                      <c:pt idx="19">
                        <c:v>27</c:v>
                      </c:pt>
                      <c:pt idx="20">
                        <c:v>0</c:v>
                      </c:pt>
                      <c:pt idx="21">
                        <c:v>22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48</c:v>
                      </c:pt>
                      <c:pt idx="18">
                        <c:v>42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31</c:v>
                      </c:pt>
                      <c:pt idx="22">
                        <c:v>28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zoomScale="55" zoomScaleNormal="55" workbookViewId="0">
      <pane xSplit="11" ySplit="4" topLeftCell="AK5" activePane="bottomRight" state="frozen"/>
      <selection pane="topRight" activeCell="M1" sqref="M1"/>
      <selection pane="bottomLeft" activeCell="A5" sqref="A5"/>
      <selection pane="bottomRight" activeCell="H540" sqref="A178:H54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0.16380655226209048</v>
      </c>
      <c r="AD1" s="4">
        <f t="shared" si="0"/>
        <v>0.16770186335403728</v>
      </c>
      <c r="AE1" s="4">
        <f t="shared" si="0"/>
        <v>0.18417047184170471</v>
      </c>
      <c r="AF1" s="4">
        <f t="shared" si="0"/>
        <v>0.1464968152866242</v>
      </c>
      <c r="AG1" s="4">
        <f t="shared" si="0"/>
        <v>0.13687600644122383</v>
      </c>
      <c r="AH1" s="4">
        <f t="shared" si="0"/>
        <v>0.12845528455284552</v>
      </c>
      <c r="AI1" s="4">
        <f t="shared" si="0"/>
        <v>0.12561174551386622</v>
      </c>
      <c r="AJ1" s="4">
        <f t="shared" si="0"/>
        <v>0.12418300653594772</v>
      </c>
      <c r="AK1" s="4">
        <f t="shared" si="0"/>
        <v>0.12987012987012986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93</v>
      </c>
      <c r="AB3" s="12">
        <f t="shared" si="4"/>
        <v>97</v>
      </c>
      <c r="AC3" s="12">
        <f t="shared" si="4"/>
        <v>105</v>
      </c>
      <c r="AD3" s="12">
        <f t="shared" si="4"/>
        <v>108</v>
      </c>
      <c r="AE3" s="12">
        <f t="shared" si="4"/>
        <v>121</v>
      </c>
      <c r="AF3" s="12">
        <f t="shared" si="4"/>
        <v>92</v>
      </c>
      <c r="AG3" s="12">
        <f t="shared" si="4"/>
        <v>85</v>
      </c>
      <c r="AH3" s="12">
        <f t="shared" si="4"/>
        <v>79</v>
      </c>
      <c r="AI3" s="12">
        <f t="shared" si="4"/>
        <v>77</v>
      </c>
      <c r="AJ3" s="12">
        <f t="shared" si="4"/>
        <v>76</v>
      </c>
      <c r="AK3" s="12">
        <f t="shared" si="4"/>
        <v>80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20</v>
      </c>
      <c r="J17" s="34">
        <f t="shared" ref="J17" si="9">COUNTIF(L17:AM17,"APAGADO")</f>
        <v>8</v>
      </c>
      <c r="K17" s="35">
        <f t="shared" ref="K17" si="10">(I17)/(J17+I17)</f>
        <v>0.7142857142857143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 t="s">
        <v>1595</v>
      </c>
      <c r="AD17" s="86" t="s">
        <v>1595</v>
      </c>
      <c r="AE17" s="86" t="s">
        <v>1595</v>
      </c>
      <c r="AF17" s="86" t="s">
        <v>1595</v>
      </c>
      <c r="AG17" s="86" t="s">
        <v>1595</v>
      </c>
      <c r="AH17" s="86" t="s">
        <v>1595</v>
      </c>
      <c r="AI17" s="86" t="s">
        <v>1595</v>
      </c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</v>
      </c>
      <c r="J24" s="34">
        <f t="shared" si="6"/>
        <v>26</v>
      </c>
      <c r="K24" s="35">
        <f t="shared" si="7"/>
        <v>7.1428571428571425E-2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 t="s">
        <v>1595</v>
      </c>
      <c r="AD24" s="86" t="s">
        <v>1595</v>
      </c>
      <c r="AE24" s="86" t="s">
        <v>1595</v>
      </c>
      <c r="AF24" s="86" t="s">
        <v>1595</v>
      </c>
      <c r="AG24" s="86" t="s">
        <v>1595</v>
      </c>
      <c r="AH24" s="86" t="s">
        <v>1595</v>
      </c>
      <c r="AI24" s="86" t="s">
        <v>1595</v>
      </c>
      <c r="AJ24" s="86" t="s">
        <v>1595</v>
      </c>
      <c r="AK24" s="86" t="s">
        <v>1595</v>
      </c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</v>
      </c>
      <c r="J25" s="34">
        <f t="shared" si="6"/>
        <v>26</v>
      </c>
      <c r="K25" s="35">
        <f t="shared" si="7"/>
        <v>7.1428571428571425E-2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 t="s">
        <v>1595</v>
      </c>
      <c r="AD25" s="86" t="s">
        <v>1595</v>
      </c>
      <c r="AE25" s="86" t="s">
        <v>1595</v>
      </c>
      <c r="AF25" s="86" t="s">
        <v>1595</v>
      </c>
      <c r="AG25" s="86" t="s">
        <v>1595</v>
      </c>
      <c r="AH25" s="86" t="s">
        <v>1595</v>
      </c>
      <c r="AI25" s="86" t="s">
        <v>1595</v>
      </c>
      <c r="AJ25" s="86" t="s">
        <v>1595</v>
      </c>
      <c r="AK25" s="86" t="s">
        <v>1595</v>
      </c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22</v>
      </c>
      <c r="J29" s="34">
        <f t="shared" si="6"/>
        <v>6</v>
      </c>
      <c r="K29" s="35">
        <f t="shared" si="7"/>
        <v>0.7857142857142857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1595</v>
      </c>
      <c r="AE29" s="86" t="s">
        <v>1595</v>
      </c>
      <c r="AF29" s="86" t="s">
        <v>1595</v>
      </c>
      <c r="AG29" s="86" t="s">
        <v>1595</v>
      </c>
      <c r="AH29" s="86" t="s">
        <v>1595</v>
      </c>
      <c r="AI29" s="86" t="s">
        <v>1595</v>
      </c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19</v>
      </c>
      <c r="J47" s="34">
        <f t="shared" si="6"/>
        <v>9</v>
      </c>
      <c r="K47" s="35">
        <f t="shared" si="7"/>
        <v>0.6785714285714286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 t="s">
        <v>1595</v>
      </c>
      <c r="AE47" s="86" t="s">
        <v>1595</v>
      </c>
      <c r="AF47" s="86" t="s">
        <v>1595</v>
      </c>
      <c r="AG47" s="86"/>
      <c r="AH47" s="86"/>
      <c r="AI47" s="86"/>
      <c r="AJ47" s="86" t="s">
        <v>1595</v>
      </c>
      <c r="AK47" s="86" t="s">
        <v>1595</v>
      </c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25</v>
      </c>
      <c r="J62" s="34">
        <f t="shared" si="6"/>
        <v>3</v>
      </c>
      <c r="K62" s="35">
        <f t="shared" si="7"/>
        <v>0.8928571428571429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 t="s">
        <v>1595</v>
      </c>
      <c r="AD62" s="86" t="s">
        <v>1595</v>
      </c>
      <c r="AE62" s="86" t="s">
        <v>1595</v>
      </c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26</v>
      </c>
      <c r="J79" s="34">
        <f t="shared" si="14"/>
        <v>2</v>
      </c>
      <c r="K79" s="35">
        <f t="shared" si="15"/>
        <v>0.9285714285714286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 t="s">
        <v>1595</v>
      </c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25</v>
      </c>
      <c r="J92" s="34">
        <f t="shared" si="14"/>
        <v>3</v>
      </c>
      <c r="K92" s="35">
        <f t="shared" si="15"/>
        <v>0.8928571428571429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1595</v>
      </c>
      <c r="AE92" s="86" t="s">
        <v>1595</v>
      </c>
      <c r="AF92" s="86"/>
      <c r="AG92" s="86"/>
      <c r="AH92" s="86"/>
      <c r="AI92" s="86"/>
      <c r="AJ92" s="86"/>
      <c r="AK92" s="86" t="s">
        <v>1595</v>
      </c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 t="s">
        <v>1595</v>
      </c>
      <c r="AE93" s="86" t="s">
        <v>1595</v>
      </c>
      <c r="AF93" s="86"/>
      <c r="AG93" s="86"/>
      <c r="AH93" s="86"/>
      <c r="AI93" s="86"/>
      <c r="AJ93" s="86"/>
      <c r="AK93" s="86" t="s">
        <v>1595</v>
      </c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24</v>
      </c>
      <c r="J94" s="34">
        <f>COUNTIF(L94:AM94,"APAGADO")</f>
        <v>4</v>
      </c>
      <c r="K94" s="35">
        <f>(I94)/(J94+I94)</f>
        <v>0.8571428571428571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 t="s">
        <v>1595</v>
      </c>
      <c r="AE94" s="86" t="s">
        <v>1595</v>
      </c>
      <c r="AF94" s="86"/>
      <c r="AG94" s="86"/>
      <c r="AH94" s="86"/>
      <c r="AI94" s="86"/>
      <c r="AJ94" s="86"/>
      <c r="AK94" s="86" t="s">
        <v>1595</v>
      </c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24</v>
      </c>
      <c r="J95" s="34">
        <f>COUNTIF(L95:AM95,"APAGADO")</f>
        <v>4</v>
      </c>
      <c r="K95" s="35">
        <f>(I95)/(J95+I95)</f>
        <v>0.8571428571428571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 t="s">
        <v>1595</v>
      </c>
      <c r="AE95" s="86" t="s">
        <v>1595</v>
      </c>
      <c r="AF95" s="86"/>
      <c r="AG95" s="86"/>
      <c r="AH95" s="86"/>
      <c r="AI95" s="86"/>
      <c r="AJ95" s="86"/>
      <c r="AK95" s="86" t="s">
        <v>1595</v>
      </c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25</v>
      </c>
      <c r="J97" s="34">
        <f t="shared" si="14"/>
        <v>3</v>
      </c>
      <c r="K97" s="35">
        <f t="shared" si="15"/>
        <v>0.8928571428571429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 t="s">
        <v>1595</v>
      </c>
      <c r="AE97" s="86" t="s">
        <v>1595</v>
      </c>
      <c r="AF97" s="86"/>
      <c r="AG97" s="86"/>
      <c r="AH97" s="86"/>
      <c r="AI97" s="86"/>
      <c r="AJ97" s="86"/>
      <c r="AK97" s="86" t="s">
        <v>1595</v>
      </c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25</v>
      </c>
      <c r="J106" s="34">
        <f t="shared" ref="J106:J110" si="18">COUNTIF(L106:AM106,"APAGADO")</f>
        <v>3</v>
      </c>
      <c r="K106" s="35">
        <f t="shared" ref="K106:K110" si="19">(I106)/(J106+I106)</f>
        <v>0.8928571428571429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 t="s">
        <v>1595</v>
      </c>
      <c r="AD106" s="86" t="s">
        <v>1595</v>
      </c>
      <c r="AE106" s="86" t="s">
        <v>1595</v>
      </c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26</v>
      </c>
      <c r="J107" s="34">
        <f t="shared" si="18"/>
        <v>2</v>
      </c>
      <c r="K107" s="35">
        <f t="shared" si="19"/>
        <v>0.9285714285714286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 t="s">
        <v>1595</v>
      </c>
      <c r="AK107" s="86" t="s">
        <v>1595</v>
      </c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23</v>
      </c>
      <c r="J110" s="34">
        <f t="shared" si="18"/>
        <v>5</v>
      </c>
      <c r="K110" s="35">
        <f t="shared" si="19"/>
        <v>0.8214285714285714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1595</v>
      </c>
      <c r="AD110" s="86" t="s">
        <v>1595</v>
      </c>
      <c r="AE110" s="86" t="s">
        <v>1595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24</v>
      </c>
      <c r="J117" s="34">
        <f t="shared" si="14"/>
        <v>4</v>
      </c>
      <c r="K117" s="35">
        <f t="shared" si="15"/>
        <v>0.8571428571428571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 t="s">
        <v>1595</v>
      </c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21</v>
      </c>
      <c r="J126" s="34">
        <f t="shared" si="14"/>
        <v>7</v>
      </c>
      <c r="K126" s="35">
        <f t="shared" si="15"/>
        <v>0.75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 t="s">
        <v>1595</v>
      </c>
      <c r="AD126" s="86" t="s">
        <v>1595</v>
      </c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 t="s">
        <v>1579</v>
      </c>
      <c r="D127" t="s">
        <v>1597</v>
      </c>
      <c r="E127" s="33"/>
      <c r="F127" s="33"/>
      <c r="G127" s="33"/>
      <c r="H127" s="33"/>
      <c r="I127" s="34">
        <f t="shared" si="13"/>
        <v>24</v>
      </c>
      <c r="J127" s="34">
        <f t="shared" si="14"/>
        <v>4</v>
      </c>
      <c r="K127" s="35">
        <f t="shared" si="15"/>
        <v>0.8571428571428571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 t="s">
        <v>1595</v>
      </c>
      <c r="AD127" s="86" t="s">
        <v>1595</v>
      </c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2</v>
      </c>
      <c r="J130" s="34">
        <f t="shared" si="14"/>
        <v>26</v>
      </c>
      <c r="K130" s="35">
        <f t="shared" si="15"/>
        <v>7.1428571428571425E-2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 t="s">
        <v>1595</v>
      </c>
      <c r="AD130" s="86" t="s">
        <v>1595</v>
      </c>
      <c r="AE130" s="86" t="s">
        <v>1595</v>
      </c>
      <c r="AF130" s="86" t="s">
        <v>1595</v>
      </c>
      <c r="AG130" s="86" t="s">
        <v>1595</v>
      </c>
      <c r="AH130" s="86" t="s">
        <v>1595</v>
      </c>
      <c r="AI130" s="86" t="s">
        <v>1595</v>
      </c>
      <c r="AJ130" s="86" t="s">
        <v>1595</v>
      </c>
      <c r="AK130" s="86" t="s">
        <v>1595</v>
      </c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26</v>
      </c>
      <c r="J133" s="34">
        <f t="shared" si="14"/>
        <v>2</v>
      </c>
      <c r="K133" s="35">
        <f t="shared" si="15"/>
        <v>0.9285714285714286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 t="s">
        <v>1595</v>
      </c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26</v>
      </c>
      <c r="J134" s="34">
        <f t="shared" si="14"/>
        <v>2</v>
      </c>
      <c r="K134" s="35">
        <f t="shared" si="15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 t="s">
        <v>1595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21</v>
      </c>
      <c r="J135" s="34">
        <f t="shared" si="14"/>
        <v>7</v>
      </c>
      <c r="K135" s="35">
        <f t="shared" si="15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21</v>
      </c>
      <c r="J136" s="34">
        <f t="shared" si="14"/>
        <v>7</v>
      </c>
      <c r="K136" s="35">
        <f t="shared" si="15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23</v>
      </c>
      <c r="J138" s="34">
        <f t="shared" si="14"/>
        <v>5</v>
      </c>
      <c r="K138" s="35">
        <f t="shared" si="15"/>
        <v>0.8214285714285714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 t="s">
        <v>1595</v>
      </c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15</v>
      </c>
      <c r="J139" s="34">
        <f>COUNTIF(L139:AM139,"APAGADO")</f>
        <v>13</v>
      </c>
      <c r="K139" s="35">
        <f>(I139)/(J139+I139)</f>
        <v>0.5357142857142857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 t="s">
        <v>1595</v>
      </c>
      <c r="AE139" s="86" t="s">
        <v>1595</v>
      </c>
      <c r="AF139" s="86" t="s">
        <v>1595</v>
      </c>
      <c r="AG139" s="86" t="s">
        <v>1595</v>
      </c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26</v>
      </c>
      <c r="J142" s="34">
        <f t="shared" si="14"/>
        <v>2</v>
      </c>
      <c r="K142" s="35">
        <f t="shared" si="15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 t="s">
        <v>1595</v>
      </c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26</v>
      </c>
      <c r="J143" s="34">
        <f t="shared" si="14"/>
        <v>2</v>
      </c>
      <c r="K143" s="35">
        <f t="shared" si="15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 t="s">
        <v>1595</v>
      </c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25</v>
      </c>
      <c r="J144" s="34">
        <f>COUNTIF(L144:AM144,"APAGADO")</f>
        <v>3</v>
      </c>
      <c r="K144" s="35">
        <f>(I144)/(J144+I144)</f>
        <v>0.8928571428571429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 t="s">
        <v>1595</v>
      </c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26</v>
      </c>
      <c r="J145" s="34">
        <f>COUNTIF(L145:AM145,"APAGADO")</f>
        <v>2</v>
      </c>
      <c r="K145" s="35">
        <f>(I145)/(J145+I145)</f>
        <v>0.9285714285714286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 t="s">
        <v>1595</v>
      </c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24</v>
      </c>
      <c r="J150" s="34">
        <f t="shared" si="14"/>
        <v>4</v>
      </c>
      <c r="K150" s="35">
        <f t="shared" si="15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24</v>
      </c>
      <c r="J151" s="34">
        <f t="shared" ref="J151:J257" si="21">COUNTIF(L151:AM151,"APAGADO")</f>
        <v>4</v>
      </c>
      <c r="K151" s="35">
        <f t="shared" ref="K151:K257" si="22">(I151)/(J151+I151)</f>
        <v>0.8571428571428571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 t="s">
        <v>1595</v>
      </c>
      <c r="AD151" s="86"/>
      <c r="AE151" s="86"/>
      <c r="AF151" s="86"/>
      <c r="AG151" s="86" t="s">
        <v>1595</v>
      </c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2</v>
      </c>
      <c r="J168" s="34">
        <f t="shared" si="23"/>
        <v>26</v>
      </c>
      <c r="K168" s="35">
        <f t="shared" si="24"/>
        <v>7.1428571428571425E-2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 t="s">
        <v>1595</v>
      </c>
      <c r="AD168" s="86" t="s">
        <v>1595</v>
      </c>
      <c r="AE168" s="86" t="s">
        <v>1595</v>
      </c>
      <c r="AF168" s="86" t="s">
        <v>1595</v>
      </c>
      <c r="AG168" s="86" t="s">
        <v>1595</v>
      </c>
      <c r="AH168" s="86" t="s">
        <v>1595</v>
      </c>
      <c r="AI168" s="86" t="s">
        <v>1595</v>
      </c>
      <c r="AJ168" s="86" t="s">
        <v>1595</v>
      </c>
      <c r="AK168" s="86" t="s">
        <v>1595</v>
      </c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3</v>
      </c>
      <c r="J171" s="34">
        <f t="shared" si="21"/>
        <v>25</v>
      </c>
      <c r="K171" s="35">
        <f t="shared" si="22"/>
        <v>0.10714285714285714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 t="s">
        <v>1595</v>
      </c>
      <c r="AD171" s="86" t="s">
        <v>1595</v>
      </c>
      <c r="AE171" s="86" t="s">
        <v>1595</v>
      </c>
      <c r="AF171" s="86" t="s">
        <v>1595</v>
      </c>
      <c r="AG171" s="86" t="s">
        <v>1595</v>
      </c>
      <c r="AH171" s="86" t="s">
        <v>1595</v>
      </c>
      <c r="AI171" s="86" t="s">
        <v>1595</v>
      </c>
      <c r="AJ171" s="86" t="s">
        <v>1595</v>
      </c>
      <c r="AK171" s="86" t="s">
        <v>1595</v>
      </c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20</v>
      </c>
      <c r="J172" s="34">
        <f t="shared" si="21"/>
        <v>8</v>
      </c>
      <c r="K172" s="35">
        <f t="shared" si="22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20</v>
      </c>
      <c r="J173" s="34">
        <f t="shared" si="21"/>
        <v>8</v>
      </c>
      <c r="K173" s="35">
        <f t="shared" si="22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</v>
      </c>
      <c r="J176" s="34">
        <f t="shared" si="21"/>
        <v>26</v>
      </c>
      <c r="K176" s="35">
        <f t="shared" si="22"/>
        <v>7.1428571428571425E-2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 t="s">
        <v>1595</v>
      </c>
      <c r="AD176" s="86" t="s">
        <v>1595</v>
      </c>
      <c r="AE176" s="86" t="s">
        <v>1595</v>
      </c>
      <c r="AF176" s="86" t="s">
        <v>1595</v>
      </c>
      <c r="AG176" s="86" t="s">
        <v>1595</v>
      </c>
      <c r="AH176" s="86" t="s">
        <v>1595</v>
      </c>
      <c r="AI176" s="86" t="s">
        <v>1595</v>
      </c>
      <c r="AJ176" s="86" t="s">
        <v>1595</v>
      </c>
      <c r="AK176" s="86" t="s">
        <v>1595</v>
      </c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</v>
      </c>
      <c r="J177" s="34">
        <f t="shared" si="21"/>
        <v>26</v>
      </c>
      <c r="K177" s="35">
        <f t="shared" si="22"/>
        <v>7.1428571428571425E-2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 t="s">
        <v>1595</v>
      </c>
      <c r="AD177" s="86" t="s">
        <v>1595</v>
      </c>
      <c r="AE177" s="86" t="s">
        <v>1595</v>
      </c>
      <c r="AF177" s="86" t="s">
        <v>1595</v>
      </c>
      <c r="AG177" s="86" t="s">
        <v>1595</v>
      </c>
      <c r="AH177" s="86" t="s">
        <v>1595</v>
      </c>
      <c r="AI177" s="86" t="s">
        <v>1595</v>
      </c>
      <c r="AJ177" s="86" t="s">
        <v>1595</v>
      </c>
      <c r="AK177" s="86" t="s">
        <v>1595</v>
      </c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</v>
      </c>
      <c r="J178" s="34">
        <f t="shared" ref="J178" si="26">COUNTIF(L178:AM178,"APAGADO")</f>
        <v>26</v>
      </c>
      <c r="K178" s="35">
        <f t="shared" ref="K178" si="27">(I178)/(J178+I178)</f>
        <v>7.1428571428571425E-2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 t="s">
        <v>1595</v>
      </c>
      <c r="AD178" s="86" t="s">
        <v>1595</v>
      </c>
      <c r="AE178" s="86" t="s">
        <v>1595</v>
      </c>
      <c r="AF178" s="86" t="s">
        <v>1595</v>
      </c>
      <c r="AG178" s="86" t="s">
        <v>1595</v>
      </c>
      <c r="AH178" s="86" t="s">
        <v>1595</v>
      </c>
      <c r="AI178" s="86" t="s">
        <v>1595</v>
      </c>
      <c r="AJ178" s="86" t="s">
        <v>1595</v>
      </c>
      <c r="AK178" s="86" t="s">
        <v>1595</v>
      </c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2</v>
      </c>
      <c r="J179" s="34">
        <f t="shared" si="21"/>
        <v>26</v>
      </c>
      <c r="K179" s="35">
        <f t="shared" si="22"/>
        <v>7.1428571428571425E-2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 t="s">
        <v>1595</v>
      </c>
      <c r="AD179" s="86" t="s">
        <v>1595</v>
      </c>
      <c r="AE179" s="86" t="s">
        <v>1595</v>
      </c>
      <c r="AF179" s="86" t="s">
        <v>1595</v>
      </c>
      <c r="AG179" s="86" t="s">
        <v>1595</v>
      </c>
      <c r="AH179" s="86" t="s">
        <v>1595</v>
      </c>
      <c r="AI179" s="86" t="s">
        <v>1595</v>
      </c>
      <c r="AJ179" s="86" t="s">
        <v>1595</v>
      </c>
      <c r="AK179" s="86" t="s">
        <v>1595</v>
      </c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2</v>
      </c>
      <c r="J180" s="34">
        <f t="shared" si="21"/>
        <v>26</v>
      </c>
      <c r="K180" s="35">
        <f t="shared" si="22"/>
        <v>7.1428571428571425E-2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 t="s">
        <v>1595</v>
      </c>
      <c r="AD180" s="86" t="s">
        <v>1595</v>
      </c>
      <c r="AE180" s="86" t="s">
        <v>1595</v>
      </c>
      <c r="AF180" s="86" t="s">
        <v>1595</v>
      </c>
      <c r="AG180" s="86" t="s">
        <v>1595</v>
      </c>
      <c r="AH180" s="86" t="s">
        <v>1595</v>
      </c>
      <c r="AI180" s="86" t="s">
        <v>1595</v>
      </c>
      <c r="AJ180" s="86" t="s">
        <v>1595</v>
      </c>
      <c r="AK180" s="86" t="s">
        <v>1595</v>
      </c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2</v>
      </c>
      <c r="J181" s="34">
        <f t="shared" si="21"/>
        <v>26</v>
      </c>
      <c r="K181" s="35">
        <f t="shared" si="22"/>
        <v>7.1428571428571425E-2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 t="s">
        <v>1595</v>
      </c>
      <c r="AD181" s="86" t="s">
        <v>1595</v>
      </c>
      <c r="AE181" s="86" t="s">
        <v>1595</v>
      </c>
      <c r="AF181" s="86" t="s">
        <v>1595</v>
      </c>
      <c r="AG181" s="86" t="s">
        <v>1595</v>
      </c>
      <c r="AH181" s="86" t="s">
        <v>1595</v>
      </c>
      <c r="AI181" s="86" t="s">
        <v>1595</v>
      </c>
      <c r="AJ181" s="86" t="s">
        <v>1595</v>
      </c>
      <c r="AK181" s="86" t="s">
        <v>1595</v>
      </c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</v>
      </c>
      <c r="J190" s="34">
        <f t="shared" si="21"/>
        <v>26</v>
      </c>
      <c r="K190" s="35">
        <f t="shared" si="22"/>
        <v>7.1428571428571425E-2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 t="s">
        <v>1595</v>
      </c>
      <c r="AD190" s="86" t="s">
        <v>1595</v>
      </c>
      <c r="AE190" s="86" t="s">
        <v>1595</v>
      </c>
      <c r="AF190" s="86" t="s">
        <v>1595</v>
      </c>
      <c r="AG190" s="86" t="s">
        <v>1595</v>
      </c>
      <c r="AH190" s="86" t="s">
        <v>1595</v>
      </c>
      <c r="AI190" s="86" t="s">
        <v>1595</v>
      </c>
      <c r="AJ190" s="86" t="s">
        <v>1595</v>
      </c>
      <c r="AK190" s="86" t="s">
        <v>1595</v>
      </c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</v>
      </c>
      <c r="J195" s="34">
        <f t="shared" si="21"/>
        <v>26</v>
      </c>
      <c r="K195" s="35">
        <f t="shared" si="22"/>
        <v>7.1428571428571425E-2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 t="s">
        <v>1595</v>
      </c>
      <c r="AD195" s="86" t="s">
        <v>1595</v>
      </c>
      <c r="AE195" s="86" t="s">
        <v>1595</v>
      </c>
      <c r="AF195" s="86" t="s">
        <v>1595</v>
      </c>
      <c r="AG195" s="86" t="s">
        <v>1595</v>
      </c>
      <c r="AH195" s="86" t="s">
        <v>1595</v>
      </c>
      <c r="AI195" s="86" t="s">
        <v>1595</v>
      </c>
      <c r="AJ195" s="86" t="s">
        <v>1595</v>
      </c>
      <c r="AK195" s="86" t="s">
        <v>1595</v>
      </c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</v>
      </c>
      <c r="J198" s="34">
        <f t="shared" si="21"/>
        <v>26</v>
      </c>
      <c r="K198" s="35">
        <f t="shared" si="22"/>
        <v>7.1428571428571425E-2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 t="s">
        <v>1595</v>
      </c>
      <c r="AD198" s="86" t="s">
        <v>1595</v>
      </c>
      <c r="AE198" s="86" t="s">
        <v>1595</v>
      </c>
      <c r="AF198" s="86" t="s">
        <v>1595</v>
      </c>
      <c r="AG198" s="86" t="s">
        <v>1595</v>
      </c>
      <c r="AH198" s="86" t="s">
        <v>1595</v>
      </c>
      <c r="AI198" s="86" t="s">
        <v>1595</v>
      </c>
      <c r="AJ198" s="86" t="s">
        <v>1595</v>
      </c>
      <c r="AK198" s="86" t="s">
        <v>1595</v>
      </c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</v>
      </c>
      <c r="J199" s="34">
        <f t="shared" si="21"/>
        <v>26</v>
      </c>
      <c r="K199" s="35">
        <f t="shared" si="22"/>
        <v>7.1428571428571425E-2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 t="s">
        <v>1595</v>
      </c>
      <c r="AD199" s="86" t="s">
        <v>1595</v>
      </c>
      <c r="AE199" s="86" t="s">
        <v>1595</v>
      </c>
      <c r="AF199" s="86" t="s">
        <v>1595</v>
      </c>
      <c r="AG199" s="86" t="s">
        <v>1595</v>
      </c>
      <c r="AH199" s="86" t="s">
        <v>1595</v>
      </c>
      <c r="AI199" s="86" t="s">
        <v>1595</v>
      </c>
      <c r="AJ199" s="86" t="s">
        <v>1595</v>
      </c>
      <c r="AK199" s="86" t="s">
        <v>1595</v>
      </c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19</v>
      </c>
      <c r="J200" s="34">
        <f t="shared" si="21"/>
        <v>9</v>
      </c>
      <c r="K200" s="35">
        <f t="shared" si="22"/>
        <v>0.6785714285714286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 t="s">
        <v>1595</v>
      </c>
      <c r="AD200" s="86" t="s">
        <v>1595</v>
      </c>
      <c r="AE200" s="86" t="s">
        <v>1595</v>
      </c>
      <c r="AF200" s="86" t="s">
        <v>1595</v>
      </c>
      <c r="AG200" s="86" t="s">
        <v>1595</v>
      </c>
      <c r="AH200" s="86" t="s">
        <v>1595</v>
      </c>
      <c r="AI200" s="86" t="s">
        <v>1595</v>
      </c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2</v>
      </c>
      <c r="J205" s="34">
        <f t="shared" si="21"/>
        <v>26</v>
      </c>
      <c r="K205" s="35">
        <f t="shared" si="22"/>
        <v>7.1428571428571425E-2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 t="s">
        <v>1595</v>
      </c>
      <c r="AD205" s="86" t="s">
        <v>1595</v>
      </c>
      <c r="AE205" s="86" t="s">
        <v>1595</v>
      </c>
      <c r="AF205" s="86" t="s">
        <v>1595</v>
      </c>
      <c r="AG205" s="86" t="s">
        <v>1595</v>
      </c>
      <c r="AH205" s="86" t="s">
        <v>1595</v>
      </c>
      <c r="AI205" s="86" t="s">
        <v>1595</v>
      </c>
      <c r="AJ205" s="86" t="s">
        <v>1595</v>
      </c>
      <c r="AK205" s="86" t="s">
        <v>1595</v>
      </c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</v>
      </c>
      <c r="J206" s="34">
        <f t="shared" si="21"/>
        <v>26</v>
      </c>
      <c r="K206" s="35">
        <f t="shared" si="22"/>
        <v>7.1428571428571425E-2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 t="s">
        <v>1595</v>
      </c>
      <c r="AD206" s="86" t="s">
        <v>1595</v>
      </c>
      <c r="AE206" s="86" t="s">
        <v>1595</v>
      </c>
      <c r="AF206" s="86" t="s">
        <v>1595</v>
      </c>
      <c r="AG206" s="86" t="s">
        <v>1595</v>
      </c>
      <c r="AH206" s="86" t="s">
        <v>1595</v>
      </c>
      <c r="AI206" s="86" t="s">
        <v>1595</v>
      </c>
      <c r="AJ206" s="86" t="s">
        <v>1595</v>
      </c>
      <c r="AK206" s="86" t="s">
        <v>1595</v>
      </c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26</v>
      </c>
      <c r="J218" s="34">
        <f t="shared" si="21"/>
        <v>2</v>
      </c>
      <c r="K218" s="35">
        <f t="shared" si="2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2</v>
      </c>
      <c r="J222" s="34">
        <f t="shared" si="21"/>
        <v>26</v>
      </c>
      <c r="K222" s="35">
        <f t="shared" si="22"/>
        <v>7.1428571428571425E-2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 t="s">
        <v>1595</v>
      </c>
      <c r="AD222" s="86" t="s">
        <v>1595</v>
      </c>
      <c r="AE222" s="86" t="s">
        <v>1595</v>
      </c>
      <c r="AF222" s="86" t="s">
        <v>1595</v>
      </c>
      <c r="AG222" s="86" t="s">
        <v>1595</v>
      </c>
      <c r="AH222" s="86" t="s">
        <v>1595</v>
      </c>
      <c r="AI222" s="86" t="s">
        <v>1595</v>
      </c>
      <c r="AJ222" s="86" t="s">
        <v>1595</v>
      </c>
      <c r="AK222" s="86" t="s">
        <v>1595</v>
      </c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</v>
      </c>
      <c r="J228" s="34">
        <f>COUNTIF(L228:AM228,"APAGADO")</f>
        <v>26</v>
      </c>
      <c r="K228" s="35">
        <f>(I228)/(J228+I228)</f>
        <v>7.1428571428571425E-2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 t="s">
        <v>1595</v>
      </c>
      <c r="AD228" s="86" t="s">
        <v>1595</v>
      </c>
      <c r="AE228" s="86" t="s">
        <v>1595</v>
      </c>
      <c r="AF228" s="86" t="s">
        <v>1595</v>
      </c>
      <c r="AG228" s="86" t="s">
        <v>1595</v>
      </c>
      <c r="AH228" s="86" t="s">
        <v>1595</v>
      </c>
      <c r="AI228" s="86" t="s">
        <v>1595</v>
      </c>
      <c r="AJ228" s="86" t="s">
        <v>1595</v>
      </c>
      <c r="AK228" s="86" t="s">
        <v>1595</v>
      </c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6</v>
      </c>
      <c r="J238" s="34">
        <f t="shared" si="21"/>
        <v>22</v>
      </c>
      <c r="K238" s="35">
        <f t="shared" si="22"/>
        <v>0.21428571428571427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 t="s">
        <v>1595</v>
      </c>
      <c r="AD238" s="86" t="s">
        <v>1595</v>
      </c>
      <c r="AE238" s="86" t="s">
        <v>1595</v>
      </c>
      <c r="AF238" s="86" t="s">
        <v>1595</v>
      </c>
      <c r="AG238" s="86" t="s">
        <v>1595</v>
      </c>
      <c r="AH238" s="86" t="s">
        <v>1595</v>
      </c>
      <c r="AI238" s="86"/>
      <c r="AJ238" s="86" t="s">
        <v>1595</v>
      </c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3</v>
      </c>
      <c r="J240" s="34">
        <f>COUNTIF(L240:AM240,"APAGADO")</f>
        <v>25</v>
      </c>
      <c r="K240" s="35">
        <f>(I240)/(J240+I240)</f>
        <v>0.10714285714285714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 t="s">
        <v>1595</v>
      </c>
      <c r="AD240" s="86" t="s">
        <v>1595</v>
      </c>
      <c r="AE240" s="86" t="s">
        <v>1595</v>
      </c>
      <c r="AF240" s="86" t="s">
        <v>1595</v>
      </c>
      <c r="AG240" s="86" t="s">
        <v>1595</v>
      </c>
      <c r="AH240" s="86" t="s">
        <v>1595</v>
      </c>
      <c r="AI240" s="86"/>
      <c r="AJ240" s="86" t="s">
        <v>1595</v>
      </c>
      <c r="AK240" s="86" t="s">
        <v>1595</v>
      </c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2</v>
      </c>
      <c r="J244" s="34">
        <f t="shared" si="21"/>
        <v>26</v>
      </c>
      <c r="K244" s="35">
        <f t="shared" si="22"/>
        <v>7.1428571428571425E-2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 t="s">
        <v>1595</v>
      </c>
      <c r="AD244" s="86" t="s">
        <v>1595</v>
      </c>
      <c r="AE244" s="86" t="s">
        <v>1595</v>
      </c>
      <c r="AF244" s="86" t="s">
        <v>1595</v>
      </c>
      <c r="AG244" s="86" t="s">
        <v>1595</v>
      </c>
      <c r="AH244" s="86" t="s">
        <v>1595</v>
      </c>
      <c r="AI244" s="86" t="s">
        <v>1595</v>
      </c>
      <c r="AJ244" s="86" t="s">
        <v>1595</v>
      </c>
      <c r="AK244" s="86" t="s">
        <v>1595</v>
      </c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</v>
      </c>
      <c r="J245" s="34">
        <f>COUNTIF(L245:AM245,"APAGADO")</f>
        <v>26</v>
      </c>
      <c r="K245" s="35">
        <f>(I245)/(J245+I245)</f>
        <v>7.1428571428571425E-2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 t="s">
        <v>1595</v>
      </c>
      <c r="AD245" s="86" t="s">
        <v>1595</v>
      </c>
      <c r="AE245" s="86" t="s">
        <v>1595</v>
      </c>
      <c r="AF245" s="86" t="s">
        <v>1595</v>
      </c>
      <c r="AG245" s="86" t="s">
        <v>1595</v>
      </c>
      <c r="AH245" s="86" t="s">
        <v>1595</v>
      </c>
      <c r="AI245" s="86" t="s">
        <v>1595</v>
      </c>
      <c r="AJ245" s="86" t="s">
        <v>1595</v>
      </c>
      <c r="AK245" s="86" t="s">
        <v>1595</v>
      </c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</v>
      </c>
      <c r="J246" s="34">
        <f>COUNTIF(L246:AM246,"APAGADO")</f>
        <v>26</v>
      </c>
      <c r="K246" s="35">
        <f>(I246)/(J246+I246)</f>
        <v>7.1428571428571425E-2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 t="s">
        <v>1595</v>
      </c>
      <c r="AD246" s="86" t="s">
        <v>1595</v>
      </c>
      <c r="AE246" s="86" t="s">
        <v>1595</v>
      </c>
      <c r="AF246" s="86" t="s">
        <v>1595</v>
      </c>
      <c r="AG246" s="86" t="s">
        <v>1595</v>
      </c>
      <c r="AH246" s="86" t="s">
        <v>1595</v>
      </c>
      <c r="AI246" s="86" t="s">
        <v>1595</v>
      </c>
      <c r="AJ246" s="86" t="s">
        <v>1595</v>
      </c>
      <c r="AK246" s="86" t="s">
        <v>1595</v>
      </c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12</v>
      </c>
      <c r="J251" s="34">
        <f t="shared" si="21"/>
        <v>16</v>
      </c>
      <c r="K251" s="35">
        <f t="shared" si="22"/>
        <v>0.42857142857142855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 t="s">
        <v>1595</v>
      </c>
      <c r="AD251" s="86" t="s">
        <v>1595</v>
      </c>
      <c r="AE251" s="86" t="s">
        <v>1595</v>
      </c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2</v>
      </c>
      <c r="J252" s="34">
        <f t="shared" si="21"/>
        <v>26</v>
      </c>
      <c r="K252" s="35">
        <f t="shared" si="22"/>
        <v>7.1428571428571425E-2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 t="s">
        <v>1595</v>
      </c>
      <c r="AD252" s="86" t="s">
        <v>1595</v>
      </c>
      <c r="AE252" s="86" t="s">
        <v>1595</v>
      </c>
      <c r="AF252" s="86" t="s">
        <v>1595</v>
      </c>
      <c r="AG252" s="86" t="s">
        <v>1595</v>
      </c>
      <c r="AH252" s="86" t="s">
        <v>1595</v>
      </c>
      <c r="AI252" s="86" t="s">
        <v>1595</v>
      </c>
      <c r="AJ252" s="86" t="s">
        <v>1595</v>
      </c>
      <c r="AK252" s="86" t="s">
        <v>1595</v>
      </c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</v>
      </c>
      <c r="J253" s="34">
        <f>COUNTIF(L253:AM253,"APAGADO")</f>
        <v>26</v>
      </c>
      <c r="K253" s="35">
        <f>(I253)/(J253+I253)</f>
        <v>7.1428571428571425E-2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 t="s">
        <v>1595</v>
      </c>
      <c r="AD253" s="86" t="s">
        <v>1595</v>
      </c>
      <c r="AE253" s="86" t="s">
        <v>1595</v>
      </c>
      <c r="AF253" s="86" t="s">
        <v>1595</v>
      </c>
      <c r="AG253" s="86" t="s">
        <v>1595</v>
      </c>
      <c r="AH253" s="86" t="s">
        <v>1595</v>
      </c>
      <c r="AI253" s="86" t="s">
        <v>1595</v>
      </c>
      <c r="AJ253" s="86" t="s">
        <v>1595</v>
      </c>
      <c r="AK253" s="86" t="s">
        <v>1595</v>
      </c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13</v>
      </c>
      <c r="J254" s="34">
        <f t="shared" si="21"/>
        <v>15</v>
      </c>
      <c r="K254" s="35">
        <f t="shared" si="22"/>
        <v>0.4642857142857143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 t="s">
        <v>1595</v>
      </c>
      <c r="AD254" s="86" t="s">
        <v>1595</v>
      </c>
      <c r="AE254" s="86" t="s">
        <v>1595</v>
      </c>
      <c r="AF254" s="86" t="s">
        <v>1595</v>
      </c>
      <c r="AG254" s="86" t="s">
        <v>1595</v>
      </c>
      <c r="AH254" s="86" t="s">
        <v>1595</v>
      </c>
      <c r="AI254" s="86" t="s">
        <v>1595</v>
      </c>
      <c r="AJ254" s="86" t="s">
        <v>1595</v>
      </c>
      <c r="AK254" s="86" t="s">
        <v>1595</v>
      </c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26</v>
      </c>
      <c r="J257" s="34">
        <f t="shared" si="21"/>
        <v>2</v>
      </c>
      <c r="K257" s="35">
        <f t="shared" si="22"/>
        <v>0.9285714285714286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 t="s">
        <v>1595</v>
      </c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26</v>
      </c>
      <c r="J258" s="34">
        <f t="shared" ref="J258:J323" si="37">COUNTIF(L258:AM258,"APAGADO")</f>
        <v>2</v>
      </c>
      <c r="K258" s="35">
        <f t="shared" ref="K258:K323" si="38">(I258)/(J258+I258)</f>
        <v>0.9285714285714286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 t="s">
        <v>1595</v>
      </c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26</v>
      </c>
      <c r="J259" s="34">
        <f t="shared" si="37"/>
        <v>2</v>
      </c>
      <c r="K259" s="35">
        <f t="shared" si="38"/>
        <v>0.9285714285714286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1595</v>
      </c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25</v>
      </c>
      <c r="J260" s="34">
        <f t="shared" si="37"/>
        <v>3</v>
      </c>
      <c r="K260" s="35">
        <f t="shared" si="38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 t="s">
        <v>1595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25</v>
      </c>
      <c r="J261" s="34">
        <f t="shared" ref="J261" si="40">COUNTIF(L261:AM261,"APAGADO")</f>
        <v>3</v>
      </c>
      <c r="K261" s="35">
        <f t="shared" ref="K261" si="41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 t="s">
        <v>1595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25</v>
      </c>
      <c r="J262" s="34">
        <f t="shared" ref="J262" si="43">COUNTIF(L262:AM262,"APAGADO")</f>
        <v>3</v>
      </c>
      <c r="K262" s="35">
        <f t="shared" ref="K262" si="44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 t="s">
        <v>1595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24</v>
      </c>
      <c r="J263" s="34">
        <f t="shared" si="37"/>
        <v>4</v>
      </c>
      <c r="K263" s="35">
        <f t="shared" si="38"/>
        <v>0.8571428571428571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 t="s">
        <v>1595</v>
      </c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3</v>
      </c>
      <c r="J278" s="34">
        <f t="shared" si="37"/>
        <v>25</v>
      </c>
      <c r="K278" s="35">
        <f t="shared" si="38"/>
        <v>0.10714285714285714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 t="s">
        <v>1595</v>
      </c>
      <c r="AD278" s="86" t="s">
        <v>1595</v>
      </c>
      <c r="AE278" s="86" t="s">
        <v>1595</v>
      </c>
      <c r="AF278" s="86" t="s">
        <v>1595</v>
      </c>
      <c r="AG278" s="86" t="s">
        <v>1595</v>
      </c>
      <c r="AH278" s="86" t="s">
        <v>1595</v>
      </c>
      <c r="AI278" s="86" t="s">
        <v>1595</v>
      </c>
      <c r="AJ278" s="86" t="s">
        <v>1595</v>
      </c>
      <c r="AK278" s="86" t="s">
        <v>1595</v>
      </c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24</v>
      </c>
      <c r="J283" s="34">
        <f t="shared" si="37"/>
        <v>4</v>
      </c>
      <c r="K283" s="35">
        <f t="shared" si="38"/>
        <v>0.8571428571428571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 t="s">
        <v>1595</v>
      </c>
      <c r="AD283" s="86" t="s">
        <v>1595</v>
      </c>
      <c r="AE283" s="86" t="s">
        <v>1595</v>
      </c>
      <c r="AF283" s="86" t="s">
        <v>1595</v>
      </c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24</v>
      </c>
      <c r="J284" s="34">
        <f t="shared" si="37"/>
        <v>4</v>
      </c>
      <c r="K284" s="35">
        <f t="shared" si="38"/>
        <v>0.8571428571428571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 t="s">
        <v>1595</v>
      </c>
      <c r="AD284" s="86" t="s">
        <v>1595</v>
      </c>
      <c r="AE284" s="86" t="s">
        <v>1595</v>
      </c>
      <c r="AF284" s="86" t="s">
        <v>1595</v>
      </c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6</v>
      </c>
      <c r="J286" s="34">
        <f t="shared" si="37"/>
        <v>22</v>
      </c>
      <c r="K286" s="35">
        <f t="shared" si="38"/>
        <v>0.21428571428571427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 t="s">
        <v>1595</v>
      </c>
      <c r="AD286" s="86" t="s">
        <v>1595</v>
      </c>
      <c r="AE286" s="86" t="s">
        <v>1595</v>
      </c>
      <c r="AF286" s="86" t="s">
        <v>1595</v>
      </c>
      <c r="AG286" s="86" t="s">
        <v>1595</v>
      </c>
      <c r="AH286" s="86" t="s">
        <v>1595</v>
      </c>
      <c r="AI286" s="86" t="s">
        <v>1595</v>
      </c>
      <c r="AJ286" s="86" t="s">
        <v>1595</v>
      </c>
      <c r="AK286" s="86" t="s">
        <v>1595</v>
      </c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4</v>
      </c>
      <c r="J287" s="34">
        <f t="shared" si="37"/>
        <v>24</v>
      </c>
      <c r="K287" s="35">
        <f t="shared" si="38"/>
        <v>0.14285714285714285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 t="s">
        <v>1595</v>
      </c>
      <c r="AD287" s="86" t="s">
        <v>1595</v>
      </c>
      <c r="AE287" s="86" t="s">
        <v>1595</v>
      </c>
      <c r="AF287" s="86" t="s">
        <v>1595</v>
      </c>
      <c r="AG287" s="86" t="s">
        <v>1595</v>
      </c>
      <c r="AH287" s="86" t="s">
        <v>1595</v>
      </c>
      <c r="AI287" s="86" t="s">
        <v>1595</v>
      </c>
      <c r="AJ287" s="86" t="s">
        <v>1595</v>
      </c>
      <c r="AK287" s="86" t="s">
        <v>1595</v>
      </c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 t="s">
        <v>1595</v>
      </c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 t="s">
        <v>1595</v>
      </c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2</v>
      </c>
      <c r="J298" s="34">
        <f t="shared" si="37"/>
        <v>26</v>
      </c>
      <c r="K298" s="35">
        <f t="shared" si="38"/>
        <v>7.1428571428571425E-2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 t="s">
        <v>1595</v>
      </c>
      <c r="AD298" s="86" t="s">
        <v>1595</v>
      </c>
      <c r="AE298" s="86" t="s">
        <v>1595</v>
      </c>
      <c r="AF298" s="86" t="s">
        <v>1595</v>
      </c>
      <c r="AG298" s="86" t="s">
        <v>1595</v>
      </c>
      <c r="AH298" s="86" t="s">
        <v>1595</v>
      </c>
      <c r="AI298" s="86" t="s">
        <v>1595</v>
      </c>
      <c r="AJ298" s="86" t="s">
        <v>1595</v>
      </c>
      <c r="AK298" s="86" t="s">
        <v>1595</v>
      </c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 t="s">
        <v>1595</v>
      </c>
      <c r="AD304" s="86" t="s">
        <v>1595</v>
      </c>
      <c r="AE304" s="86" t="s">
        <v>1595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18</v>
      </c>
      <c r="J320" s="34">
        <f t="shared" si="37"/>
        <v>10</v>
      </c>
      <c r="K320" s="35">
        <f t="shared" si="38"/>
        <v>0.6428571428571429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 t="s">
        <v>1595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2</v>
      </c>
      <c r="J326" s="34">
        <f t="shared" si="49"/>
        <v>26</v>
      </c>
      <c r="K326" s="35">
        <f t="shared" si="50"/>
        <v>7.1428571428571425E-2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 t="s">
        <v>1595</v>
      </c>
      <c r="AD326" s="86" t="s">
        <v>1595</v>
      </c>
      <c r="AE326" s="86" t="s">
        <v>1595</v>
      </c>
      <c r="AF326" s="86" t="s">
        <v>1595</v>
      </c>
      <c r="AG326" s="86" t="s">
        <v>1595</v>
      </c>
      <c r="AH326" s="86" t="s">
        <v>1595</v>
      </c>
      <c r="AI326" s="86" t="s">
        <v>1595</v>
      </c>
      <c r="AJ326" s="86" t="s">
        <v>1595</v>
      </c>
      <c r="AK326" s="86" t="s">
        <v>1595</v>
      </c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2</v>
      </c>
      <c r="J327" s="34">
        <f t="shared" si="49"/>
        <v>26</v>
      </c>
      <c r="K327" s="35">
        <f t="shared" si="50"/>
        <v>7.1428571428571425E-2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 t="s">
        <v>1595</v>
      </c>
      <c r="AD327" s="86" t="s">
        <v>1595</v>
      </c>
      <c r="AE327" s="86" t="s">
        <v>1595</v>
      </c>
      <c r="AF327" s="86" t="s">
        <v>1595</v>
      </c>
      <c r="AG327" s="86" t="s">
        <v>1595</v>
      </c>
      <c r="AH327" s="86" t="s">
        <v>1595</v>
      </c>
      <c r="AI327" s="86" t="s">
        <v>1595</v>
      </c>
      <c r="AJ327" s="86" t="s">
        <v>1595</v>
      </c>
      <c r="AK327" s="86" t="s">
        <v>1595</v>
      </c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2</v>
      </c>
      <c r="J328" s="34">
        <f t="shared" si="49"/>
        <v>26</v>
      </c>
      <c r="K328" s="35">
        <f t="shared" si="50"/>
        <v>7.1428571428571425E-2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 t="s">
        <v>1595</v>
      </c>
      <c r="AD328" s="86" t="s">
        <v>1595</v>
      </c>
      <c r="AE328" s="86" t="s">
        <v>1595</v>
      </c>
      <c r="AF328" s="86" t="s">
        <v>1595</v>
      </c>
      <c r="AG328" s="86" t="s">
        <v>1595</v>
      </c>
      <c r="AH328" s="86" t="s">
        <v>1595</v>
      </c>
      <c r="AI328" s="86" t="s">
        <v>1595</v>
      </c>
      <c r="AJ328" s="86" t="s">
        <v>1595</v>
      </c>
      <c r="AK328" s="86" t="s">
        <v>1595</v>
      </c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2</v>
      </c>
      <c r="J329" s="34">
        <f t="shared" si="49"/>
        <v>26</v>
      </c>
      <c r="K329" s="35">
        <f t="shared" si="50"/>
        <v>7.1428571428571425E-2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 t="s">
        <v>1595</v>
      </c>
      <c r="AD329" s="86" t="s">
        <v>1595</v>
      </c>
      <c r="AE329" s="86" t="s">
        <v>1595</v>
      </c>
      <c r="AF329" s="86" t="s">
        <v>1595</v>
      </c>
      <c r="AG329" s="86" t="s">
        <v>1595</v>
      </c>
      <c r="AH329" s="86" t="s">
        <v>1595</v>
      </c>
      <c r="AI329" s="86" t="s">
        <v>1595</v>
      </c>
      <c r="AJ329" s="86" t="s">
        <v>1595</v>
      </c>
      <c r="AK329" s="86" t="s">
        <v>1595</v>
      </c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25</v>
      </c>
      <c r="J338" s="34">
        <f t="shared" si="49"/>
        <v>3</v>
      </c>
      <c r="K338" s="35">
        <f t="shared" si="50"/>
        <v>0.8928571428571429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 t="s">
        <v>1595</v>
      </c>
      <c r="AD338" s="86" t="s">
        <v>1595</v>
      </c>
      <c r="AE338" s="86" t="s">
        <v>1595</v>
      </c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25</v>
      </c>
      <c r="J339" s="34">
        <f t="shared" si="49"/>
        <v>3</v>
      </c>
      <c r="K339" s="35">
        <f t="shared" si="50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 t="s">
        <v>1595</v>
      </c>
      <c r="AD339" s="86" t="s">
        <v>1595</v>
      </c>
      <c r="AE339" s="86" t="s">
        <v>1595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17</v>
      </c>
      <c r="J345" s="34">
        <f>COUNTIF(L345:AM345,"APAGADO")</f>
        <v>11</v>
      </c>
      <c r="K345" s="35">
        <f>(I345)/(J345+I345)</f>
        <v>0.6071428571428571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 t="s">
        <v>1595</v>
      </c>
      <c r="AI345" s="86"/>
      <c r="AJ345" s="86" t="s">
        <v>1595</v>
      </c>
      <c r="AK345" s="86" t="s">
        <v>1595</v>
      </c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24</v>
      </c>
      <c r="J347" s="34">
        <f t="shared" si="49"/>
        <v>4</v>
      </c>
      <c r="K347" s="35">
        <f t="shared" si="50"/>
        <v>0.8571428571428571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 t="s">
        <v>1595</v>
      </c>
      <c r="AD347" s="86" t="s">
        <v>1595</v>
      </c>
      <c r="AE347" s="86" t="s">
        <v>1595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22</v>
      </c>
      <c r="J349" s="34">
        <f>COUNTIF(L349:AM349,"APAGADO")</f>
        <v>6</v>
      </c>
      <c r="K349" s="35">
        <f>(I349)/(J349+I349)</f>
        <v>0.7857142857142857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 t="s">
        <v>1595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 t="s">
        <v>1595</v>
      </c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22</v>
      </c>
      <c r="J351" s="34">
        <f t="shared" si="49"/>
        <v>6</v>
      </c>
      <c r="K351" s="35">
        <f t="shared" si="50"/>
        <v>0.7857142857142857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 t="s">
        <v>1595</v>
      </c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8</v>
      </c>
      <c r="J353" s="34">
        <f>COUNTIF(L353:AM353,"APAGADO")</f>
        <v>20</v>
      </c>
      <c r="K353" s="35">
        <f>(I353)/(J353+I353)</f>
        <v>0.2857142857142857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 t="s">
        <v>1595</v>
      </c>
      <c r="AD353" s="86" t="s">
        <v>1595</v>
      </c>
      <c r="AE353" s="86" t="s">
        <v>1595</v>
      </c>
      <c r="AF353" s="86" t="s">
        <v>1595</v>
      </c>
      <c r="AG353" s="86" t="s">
        <v>1595</v>
      </c>
      <c r="AH353" s="86" t="s">
        <v>1595</v>
      </c>
      <c r="AI353" s="86" t="s">
        <v>1595</v>
      </c>
      <c r="AJ353" s="86" t="s">
        <v>1595</v>
      </c>
      <c r="AK353" s="86" t="s">
        <v>1595</v>
      </c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18</v>
      </c>
      <c r="J354" s="34">
        <f t="shared" si="49"/>
        <v>10</v>
      </c>
      <c r="K354" s="35">
        <f t="shared" si="50"/>
        <v>0.6428571428571429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 t="s">
        <v>1595</v>
      </c>
      <c r="AD354" s="86" t="s">
        <v>1595</v>
      </c>
      <c r="AE354" s="86" t="s">
        <v>1595</v>
      </c>
      <c r="AF354" s="86" t="s">
        <v>1595</v>
      </c>
      <c r="AG354" s="86" t="s">
        <v>1595</v>
      </c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20</v>
      </c>
      <c r="J356" s="34">
        <f t="shared" si="49"/>
        <v>8</v>
      </c>
      <c r="K356" s="35">
        <f t="shared" si="50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19</v>
      </c>
      <c r="J357" s="34">
        <f t="shared" si="49"/>
        <v>9</v>
      </c>
      <c r="K357" s="35">
        <f t="shared" si="50"/>
        <v>0.6785714285714286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 t="s">
        <v>1595</v>
      </c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3</v>
      </c>
      <c r="J358" s="34">
        <f>COUNTIF(L358:AM358,"APAGADO")</f>
        <v>25</v>
      </c>
      <c r="K358" s="35">
        <f>(I358)/(J358+I358)</f>
        <v>0.10714285714285714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 t="s">
        <v>1595</v>
      </c>
      <c r="AD358" s="86" t="s">
        <v>1595</v>
      </c>
      <c r="AE358" s="86" t="s">
        <v>1595</v>
      </c>
      <c r="AF358" s="86" t="s">
        <v>1595</v>
      </c>
      <c r="AG358" s="86" t="s">
        <v>1595</v>
      </c>
      <c r="AH358" s="86" t="s">
        <v>1595</v>
      </c>
      <c r="AI358" s="86" t="s">
        <v>1595</v>
      </c>
      <c r="AJ358" s="86" t="s">
        <v>1595</v>
      </c>
      <c r="AK358" s="86" t="s">
        <v>1595</v>
      </c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 t="s">
        <v>1595</v>
      </c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26</v>
      </c>
      <c r="J360" s="34">
        <f>COUNTIF(L360:AM360,"APAGADO")</f>
        <v>2</v>
      </c>
      <c r="K360" s="35">
        <f>(I360)/(J360+I360)</f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 t="s">
        <v>1595</v>
      </c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22</v>
      </c>
      <c r="J363" s="34">
        <f>COUNTIF(L363:AM363,"APAGADO")</f>
        <v>6</v>
      </c>
      <c r="K363" s="35">
        <f>(I363)/(J363+I363)</f>
        <v>0.7857142857142857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 t="s">
        <v>1595</v>
      </c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22</v>
      </c>
      <c r="J364" s="34">
        <f t="shared" ref="J364" si="53">COUNTIF(L364:AM364,"APAGADO")</f>
        <v>6</v>
      </c>
      <c r="K364" s="35">
        <f t="shared" ref="K364" si="54">(I364)/(J364+I364)</f>
        <v>0.7857142857142857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 t="s">
        <v>1595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26</v>
      </c>
      <c r="J365" s="34">
        <f t="shared" si="49"/>
        <v>2</v>
      </c>
      <c r="K365" s="35">
        <f t="shared" si="50"/>
        <v>0.9285714285714286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 t="s">
        <v>1595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1595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21</v>
      </c>
      <c r="J367" s="34">
        <f t="shared" si="49"/>
        <v>7</v>
      </c>
      <c r="K367" s="35">
        <f t="shared" si="50"/>
        <v>0.75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1595</v>
      </c>
      <c r="AD367" s="86" t="s">
        <v>1595</v>
      </c>
      <c r="AE367" s="86" t="s">
        <v>1595</v>
      </c>
      <c r="AF367" s="86" t="s">
        <v>1595</v>
      </c>
      <c r="AG367" s="86" t="s">
        <v>1595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2</v>
      </c>
      <c r="J373" s="34">
        <f t="shared" si="49"/>
        <v>26</v>
      </c>
      <c r="K373" s="35">
        <f t="shared" si="50"/>
        <v>7.1428571428571425E-2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 t="s">
        <v>1595</v>
      </c>
      <c r="AD373" s="86" t="s">
        <v>1595</v>
      </c>
      <c r="AE373" s="86" t="s">
        <v>1595</v>
      </c>
      <c r="AF373" s="86" t="s">
        <v>1595</v>
      </c>
      <c r="AG373" s="86" t="s">
        <v>1595</v>
      </c>
      <c r="AH373" s="86" t="s">
        <v>1595</v>
      </c>
      <c r="AI373" s="86" t="s">
        <v>1595</v>
      </c>
      <c r="AJ373" s="86" t="s">
        <v>1595</v>
      </c>
      <c r="AK373" s="86" t="s">
        <v>1595</v>
      </c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2</v>
      </c>
      <c r="J374" s="34">
        <f t="shared" si="49"/>
        <v>26</v>
      </c>
      <c r="K374" s="35">
        <f t="shared" si="50"/>
        <v>7.1428571428571425E-2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 t="s">
        <v>1595</v>
      </c>
      <c r="AD374" s="86" t="s">
        <v>1595</v>
      </c>
      <c r="AE374" s="86" t="s">
        <v>1595</v>
      </c>
      <c r="AF374" s="86" t="s">
        <v>1595</v>
      </c>
      <c r="AG374" s="86" t="s">
        <v>1595</v>
      </c>
      <c r="AH374" s="86" t="s">
        <v>1595</v>
      </c>
      <c r="AI374" s="86" t="s">
        <v>1595</v>
      </c>
      <c r="AJ374" s="86" t="s">
        <v>1595</v>
      </c>
      <c r="AK374" s="86" t="s">
        <v>1595</v>
      </c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23</v>
      </c>
      <c r="J387" s="34">
        <f t="shared" si="49"/>
        <v>5</v>
      </c>
      <c r="K387" s="35">
        <f t="shared" si="50"/>
        <v>0.8214285714285714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 t="s">
        <v>1595</v>
      </c>
      <c r="AD387" s="86"/>
      <c r="AE387" s="86"/>
      <c r="AF387" s="86"/>
      <c r="AG387" s="86" t="s">
        <v>1595</v>
      </c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26</v>
      </c>
      <c r="J394" s="34">
        <f t="shared" ref="J394" si="55">COUNTIF(L394:AM394,"APAGADO")</f>
        <v>2</v>
      </c>
      <c r="K394" s="35">
        <f t="shared" ref="K394" si="56"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 t="s">
        <v>1595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24</v>
      </c>
      <c r="J402" s="34">
        <f t="shared" ref="J402:J463" si="57">COUNTIF(L402:AM402,"APAGADO")</f>
        <v>4</v>
      </c>
      <c r="K402" s="35">
        <f t="shared" ref="K402:K463" si="58">(I402)/(J402+I402)</f>
        <v>0.8571428571428571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 t="s">
        <v>1595</v>
      </c>
      <c r="AD402" s="86" t="s">
        <v>1595</v>
      </c>
      <c r="AE402" s="86" t="s">
        <v>1595</v>
      </c>
      <c r="AF402" s="86" t="s">
        <v>1595</v>
      </c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22</v>
      </c>
      <c r="J406" s="34">
        <f t="shared" si="57"/>
        <v>6</v>
      </c>
      <c r="K406" s="35">
        <f t="shared" si="58"/>
        <v>0.7857142857142857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 t="s">
        <v>1595</v>
      </c>
      <c r="AD406" s="86" t="s">
        <v>1595</v>
      </c>
      <c r="AE406" s="86" t="s">
        <v>1595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22</v>
      </c>
      <c r="J407" s="34">
        <f t="shared" si="57"/>
        <v>6</v>
      </c>
      <c r="K407" s="35">
        <f t="shared" si="58"/>
        <v>0.7857142857142857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1595</v>
      </c>
      <c r="AD407" s="86" t="s">
        <v>1595</v>
      </c>
      <c r="AE407" s="86" t="s">
        <v>1595</v>
      </c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15</v>
      </c>
      <c r="J410" s="34">
        <f>COUNTIF(L410:AM410,"APAGADO")</f>
        <v>13</v>
      </c>
      <c r="K410" s="35">
        <f>(I410)/(J410+I410)</f>
        <v>0.5357142857142857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 t="s">
        <v>1595</v>
      </c>
      <c r="AD410" s="86" t="s">
        <v>1595</v>
      </c>
      <c r="AE410" s="86" t="s">
        <v>1595</v>
      </c>
      <c r="AF410" s="86" t="s">
        <v>1595</v>
      </c>
      <c r="AG410" s="86" t="s">
        <v>1595</v>
      </c>
      <c r="AH410" s="86" t="s">
        <v>1595</v>
      </c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22</v>
      </c>
      <c r="J413" s="34">
        <f t="shared" si="57"/>
        <v>6</v>
      </c>
      <c r="K413" s="35">
        <f t="shared" si="58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7</v>
      </c>
      <c r="J421" s="34">
        <f>COUNTIF(L421:AM421,"APAGADO")</f>
        <v>21</v>
      </c>
      <c r="K421" s="35">
        <f>(I421)/(J421+I421)</f>
        <v>0.25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 t="s">
        <v>1595</v>
      </c>
      <c r="AD421" s="86" t="s">
        <v>1595</v>
      </c>
      <c r="AE421" s="86" t="s">
        <v>1595</v>
      </c>
      <c r="AF421" s="86" t="s">
        <v>1595</v>
      </c>
      <c r="AG421" s="86" t="s">
        <v>1595</v>
      </c>
      <c r="AH421" s="86" t="s">
        <v>1595</v>
      </c>
      <c r="AI421" s="86" t="s">
        <v>1595</v>
      </c>
      <c r="AJ421" s="86" t="s">
        <v>1595</v>
      </c>
      <c r="AK421" s="86" t="s">
        <v>1595</v>
      </c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2</v>
      </c>
      <c r="J431" s="34">
        <f t="shared" si="57"/>
        <v>26</v>
      </c>
      <c r="K431" s="35">
        <f t="shared" si="58"/>
        <v>7.1428571428571425E-2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 t="s">
        <v>1595</v>
      </c>
      <c r="AD431" s="86" t="s">
        <v>1595</v>
      </c>
      <c r="AE431" s="86" t="s">
        <v>1595</v>
      </c>
      <c r="AF431" s="86" t="s">
        <v>1595</v>
      </c>
      <c r="AG431" s="86" t="s">
        <v>1595</v>
      </c>
      <c r="AH431" s="86" t="s">
        <v>1595</v>
      </c>
      <c r="AI431" s="86" t="s">
        <v>1595</v>
      </c>
      <c r="AJ431" s="86" t="s">
        <v>1595</v>
      </c>
      <c r="AK431" s="86" t="s">
        <v>1595</v>
      </c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20</v>
      </c>
      <c r="J440" s="34">
        <f t="shared" si="57"/>
        <v>8</v>
      </c>
      <c r="K440" s="35">
        <f t="shared" si="58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14</v>
      </c>
      <c r="J441" s="34">
        <f t="shared" si="57"/>
        <v>14</v>
      </c>
      <c r="K441" s="35">
        <f t="shared" si="58"/>
        <v>0.5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 t="s">
        <v>1595</v>
      </c>
      <c r="AD441" s="86" t="s">
        <v>1595</v>
      </c>
      <c r="AE441" s="86" t="s">
        <v>1595</v>
      </c>
      <c r="AF441" s="86" t="s">
        <v>1595</v>
      </c>
      <c r="AG441" s="86" t="s">
        <v>1595</v>
      </c>
      <c r="AH441" s="86" t="s">
        <v>1595</v>
      </c>
      <c r="AI441" s="86" t="s">
        <v>1595</v>
      </c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24</v>
      </c>
      <c r="J442" s="34">
        <f t="shared" si="57"/>
        <v>4</v>
      </c>
      <c r="K442" s="35">
        <f t="shared" si="58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8</v>
      </c>
      <c r="J443" s="34">
        <f t="shared" si="57"/>
        <v>20</v>
      </c>
      <c r="K443" s="35">
        <f t="shared" si="58"/>
        <v>0.2857142857142857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 t="s">
        <v>1595</v>
      </c>
      <c r="AD443" s="86" t="s">
        <v>1595</v>
      </c>
      <c r="AE443" s="86" t="s">
        <v>1595</v>
      </c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24</v>
      </c>
      <c r="J444" s="34">
        <f t="shared" si="57"/>
        <v>4</v>
      </c>
      <c r="K444" s="35">
        <f t="shared" si="58"/>
        <v>0.8571428571428571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1595</v>
      </c>
      <c r="AD444" s="86" t="s">
        <v>1595</v>
      </c>
      <c r="AE444" s="86" t="s">
        <v>1595</v>
      </c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7</v>
      </c>
      <c r="J461" s="34">
        <f t="shared" si="57"/>
        <v>21</v>
      </c>
      <c r="K461" s="35">
        <f t="shared" si="58"/>
        <v>0.25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 t="s">
        <v>1595</v>
      </c>
      <c r="AD461" s="86" t="s">
        <v>1595</v>
      </c>
      <c r="AE461" s="86" t="s">
        <v>1595</v>
      </c>
      <c r="AF461" s="86" t="s">
        <v>1595</v>
      </c>
      <c r="AG461" s="86" t="s">
        <v>1595</v>
      </c>
      <c r="AH461" s="86" t="s">
        <v>1595</v>
      </c>
      <c r="AI461" s="86" t="s">
        <v>1595</v>
      </c>
      <c r="AJ461" s="86" t="s">
        <v>1595</v>
      </c>
      <c r="AK461" s="86" t="s">
        <v>1595</v>
      </c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25</v>
      </c>
      <c r="J464" s="34">
        <f>COUNTIF(L464:AM464,"APAGADO")</f>
        <v>3</v>
      </c>
      <c r="K464" s="35">
        <f>(I464)/(J464+I464)</f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 t="s">
        <v>1595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2</v>
      </c>
      <c r="J467" s="34">
        <f t="shared" si="65"/>
        <v>26</v>
      </c>
      <c r="K467" s="35">
        <f t="shared" si="66"/>
        <v>7.1428571428571425E-2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 t="s">
        <v>1595</v>
      </c>
      <c r="AD467" s="86" t="s">
        <v>1595</v>
      </c>
      <c r="AE467" s="86" t="s">
        <v>1595</v>
      </c>
      <c r="AF467" s="86" t="s">
        <v>1595</v>
      </c>
      <c r="AG467" s="86" t="s">
        <v>1595</v>
      </c>
      <c r="AH467" s="86" t="s">
        <v>1595</v>
      </c>
      <c r="AI467" s="86" t="s">
        <v>1595</v>
      </c>
      <c r="AJ467" s="86" t="s">
        <v>1595</v>
      </c>
      <c r="AK467" s="86" t="s">
        <v>1595</v>
      </c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2</v>
      </c>
      <c r="J468" s="34">
        <f t="shared" si="65"/>
        <v>26</v>
      </c>
      <c r="K468" s="35">
        <f t="shared" si="66"/>
        <v>7.1428571428571425E-2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 t="s">
        <v>1595</v>
      </c>
      <c r="AD468" s="86" t="s">
        <v>1595</v>
      </c>
      <c r="AE468" s="86" t="s">
        <v>1595</v>
      </c>
      <c r="AF468" s="86" t="s">
        <v>1595</v>
      </c>
      <c r="AG468" s="86" t="s">
        <v>1595</v>
      </c>
      <c r="AH468" s="86" t="s">
        <v>1595</v>
      </c>
      <c r="AI468" s="86" t="s">
        <v>1595</v>
      </c>
      <c r="AJ468" s="86" t="s">
        <v>1595</v>
      </c>
      <c r="AK468" s="86" t="s">
        <v>1595</v>
      </c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3</v>
      </c>
      <c r="J469" s="34">
        <f t="shared" si="65"/>
        <v>25</v>
      </c>
      <c r="K469" s="35">
        <f t="shared" si="66"/>
        <v>0.10714285714285714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 t="s">
        <v>1595</v>
      </c>
      <c r="AD469" s="86"/>
      <c r="AE469" s="86" t="s">
        <v>1595</v>
      </c>
      <c r="AF469" s="86" t="s">
        <v>1595</v>
      </c>
      <c r="AG469" s="86" t="s">
        <v>1595</v>
      </c>
      <c r="AH469" s="86" t="s">
        <v>1595</v>
      </c>
      <c r="AI469" s="86" t="s">
        <v>1595</v>
      </c>
      <c r="AJ469" s="86" t="s">
        <v>1595</v>
      </c>
      <c r="AK469" s="86" t="s">
        <v>1595</v>
      </c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27</v>
      </c>
      <c r="J470" s="34">
        <f t="shared" si="65"/>
        <v>1</v>
      </c>
      <c r="K470" s="35">
        <f t="shared" si="66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1595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18</v>
      </c>
      <c r="J475" s="34">
        <f t="shared" si="67"/>
        <v>10</v>
      </c>
      <c r="K475" s="35">
        <f t="shared" si="68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18</v>
      </c>
      <c r="J476" s="34">
        <f t="shared" si="67"/>
        <v>10</v>
      </c>
      <c r="K476" s="35">
        <f t="shared" si="68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2</v>
      </c>
      <c r="J477" s="34">
        <f t="shared" si="67"/>
        <v>26</v>
      </c>
      <c r="K477" s="35">
        <f t="shared" si="68"/>
        <v>7.1428571428571425E-2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 t="s">
        <v>1595</v>
      </c>
      <c r="AD477" s="86" t="s">
        <v>1595</v>
      </c>
      <c r="AE477" s="86" t="s">
        <v>1595</v>
      </c>
      <c r="AF477" s="86" t="s">
        <v>1595</v>
      </c>
      <c r="AG477" s="86" t="s">
        <v>1595</v>
      </c>
      <c r="AH477" s="86" t="s">
        <v>1595</v>
      </c>
      <c r="AI477" s="86" t="s">
        <v>1595</v>
      </c>
      <c r="AJ477" s="86" t="s">
        <v>1595</v>
      </c>
      <c r="AK477" s="86" t="s">
        <v>1595</v>
      </c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2</v>
      </c>
      <c r="J478" s="34">
        <f t="shared" si="67"/>
        <v>26</v>
      </c>
      <c r="K478" s="35">
        <f t="shared" si="68"/>
        <v>7.1428571428571425E-2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 t="s">
        <v>1595</v>
      </c>
      <c r="AD478" s="86" t="s">
        <v>1595</v>
      </c>
      <c r="AE478" s="86" t="s">
        <v>1595</v>
      </c>
      <c r="AF478" s="86" t="s">
        <v>1595</v>
      </c>
      <c r="AG478" s="86" t="s">
        <v>1595</v>
      </c>
      <c r="AH478" s="86" t="s">
        <v>1595</v>
      </c>
      <c r="AI478" s="86" t="s">
        <v>1595</v>
      </c>
      <c r="AJ478" s="86" t="s">
        <v>1595</v>
      </c>
      <c r="AK478" s="86" t="s">
        <v>1595</v>
      </c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26</v>
      </c>
      <c r="J485" s="34">
        <f t="shared" ref="J485:J494" si="70">COUNTIF(L485:AM485,"APAGADO")</f>
        <v>2</v>
      </c>
      <c r="K485" s="35">
        <f t="shared" ref="K485:K494" si="71">(I485)/(J485+I485)</f>
        <v>0.9285714285714286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 t="s">
        <v>1595</v>
      </c>
      <c r="AF485" s="86" t="s">
        <v>1595</v>
      </c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26</v>
      </c>
      <c r="J486" s="34">
        <f t="shared" si="70"/>
        <v>2</v>
      </c>
      <c r="K486" s="35">
        <f t="shared" si="71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 t="s">
        <v>1595</v>
      </c>
      <c r="AF486" s="86" t="s">
        <v>1595</v>
      </c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18</v>
      </c>
      <c r="J487" s="34">
        <f t="shared" si="70"/>
        <v>10</v>
      </c>
      <c r="K487" s="35">
        <f t="shared" si="71"/>
        <v>0.6428571428571429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 t="s">
        <v>1595</v>
      </c>
      <c r="AD487" s="86" t="s">
        <v>1595</v>
      </c>
      <c r="AE487" s="86" t="s">
        <v>1595</v>
      </c>
      <c r="AF487" s="86" t="s">
        <v>1595</v>
      </c>
      <c r="AG487" s="86" t="s">
        <v>1595</v>
      </c>
      <c r="AH487" s="86" t="s">
        <v>1595</v>
      </c>
      <c r="AI487" s="86" t="s">
        <v>1595</v>
      </c>
      <c r="AJ487" s="86" t="s">
        <v>1595</v>
      </c>
      <c r="AK487" s="86" t="s">
        <v>1595</v>
      </c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18</v>
      </c>
      <c r="J488" s="34">
        <f t="shared" si="70"/>
        <v>10</v>
      </c>
      <c r="K488" s="35">
        <f t="shared" si="71"/>
        <v>0.6428571428571429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 t="s">
        <v>1595</v>
      </c>
      <c r="AD488" s="86" t="s">
        <v>1595</v>
      </c>
      <c r="AE488" s="86" t="s">
        <v>1595</v>
      </c>
      <c r="AF488" s="86" t="s">
        <v>1595</v>
      </c>
      <c r="AG488" s="86" t="s">
        <v>1595</v>
      </c>
      <c r="AH488" s="86" t="s">
        <v>1595</v>
      </c>
      <c r="AI488" s="86" t="s">
        <v>1595</v>
      </c>
      <c r="AJ488" s="86" t="s">
        <v>1595</v>
      </c>
      <c r="AK488" s="86" t="s">
        <v>1595</v>
      </c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2</v>
      </c>
      <c r="J489" s="34">
        <f t="shared" si="70"/>
        <v>26</v>
      </c>
      <c r="K489" s="35">
        <f t="shared" si="71"/>
        <v>7.1428571428571425E-2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 t="s">
        <v>1595</v>
      </c>
      <c r="AD489" s="86" t="s">
        <v>1595</v>
      </c>
      <c r="AE489" s="86" t="s">
        <v>1595</v>
      </c>
      <c r="AF489" s="86" t="s">
        <v>1595</v>
      </c>
      <c r="AG489" s="86" t="s">
        <v>1595</v>
      </c>
      <c r="AH489" s="86" t="s">
        <v>1595</v>
      </c>
      <c r="AI489" s="86" t="s">
        <v>1595</v>
      </c>
      <c r="AJ489" s="86" t="s">
        <v>1595</v>
      </c>
      <c r="AK489" s="86" t="s">
        <v>1595</v>
      </c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2</v>
      </c>
      <c r="J490" s="34">
        <f t="shared" si="70"/>
        <v>26</v>
      </c>
      <c r="K490" s="35">
        <f t="shared" si="71"/>
        <v>7.1428571428571425E-2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 t="s">
        <v>1595</v>
      </c>
      <c r="AD490" s="86" t="s">
        <v>1595</v>
      </c>
      <c r="AE490" s="86" t="s">
        <v>1595</v>
      </c>
      <c r="AF490" s="86" t="s">
        <v>1595</v>
      </c>
      <c r="AG490" s="86" t="s">
        <v>1595</v>
      </c>
      <c r="AH490" s="86" t="s">
        <v>1595</v>
      </c>
      <c r="AI490" s="86" t="s">
        <v>1595</v>
      </c>
      <c r="AJ490" s="86" t="s">
        <v>1595</v>
      </c>
      <c r="AK490" s="86" t="s">
        <v>1595</v>
      </c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2</v>
      </c>
      <c r="J491" s="34">
        <f t="shared" si="70"/>
        <v>26</v>
      </c>
      <c r="K491" s="35">
        <f t="shared" si="71"/>
        <v>7.1428571428571425E-2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 t="s">
        <v>1595</v>
      </c>
      <c r="AD491" s="86" t="s">
        <v>1595</v>
      </c>
      <c r="AE491" s="86" t="s">
        <v>1595</v>
      </c>
      <c r="AF491" s="86" t="s">
        <v>1595</v>
      </c>
      <c r="AG491" s="86" t="s">
        <v>1595</v>
      </c>
      <c r="AH491" s="86" t="s">
        <v>1595</v>
      </c>
      <c r="AI491" s="86" t="s">
        <v>1595</v>
      </c>
      <c r="AJ491" s="86" t="s">
        <v>1595</v>
      </c>
      <c r="AK491" s="86" t="s">
        <v>1595</v>
      </c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2</v>
      </c>
      <c r="J492" s="34">
        <f t="shared" si="70"/>
        <v>26</v>
      </c>
      <c r="K492" s="35">
        <f t="shared" si="71"/>
        <v>7.1428571428571425E-2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 t="s">
        <v>1595</v>
      </c>
      <c r="AD492" s="86" t="s">
        <v>1595</v>
      </c>
      <c r="AE492" s="86" t="s">
        <v>1595</v>
      </c>
      <c r="AF492" s="86" t="s">
        <v>1595</v>
      </c>
      <c r="AG492" s="86" t="s">
        <v>1595</v>
      </c>
      <c r="AH492" s="86" t="s">
        <v>1595</v>
      </c>
      <c r="AI492" s="86" t="s">
        <v>1595</v>
      </c>
      <c r="AJ492" s="86" t="s">
        <v>1595</v>
      </c>
      <c r="AK492" s="86" t="s">
        <v>1595</v>
      </c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7</v>
      </c>
      <c r="J493" s="34">
        <f t="shared" si="70"/>
        <v>21</v>
      </c>
      <c r="K493" s="35">
        <f t="shared" si="71"/>
        <v>0.25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 t="s">
        <v>1595</v>
      </c>
      <c r="AD493" s="86" t="s">
        <v>1595</v>
      </c>
      <c r="AE493" s="86" t="s">
        <v>1595</v>
      </c>
      <c r="AF493" s="86" t="s">
        <v>1595</v>
      </c>
      <c r="AG493" s="86" t="s">
        <v>1595</v>
      </c>
      <c r="AH493" s="86" t="s">
        <v>1595</v>
      </c>
      <c r="AI493" s="86" t="s">
        <v>1595</v>
      </c>
      <c r="AJ493" s="86" t="s">
        <v>1595</v>
      </c>
      <c r="AK493" s="86" t="s">
        <v>1595</v>
      </c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7</v>
      </c>
      <c r="J494" s="34">
        <f t="shared" si="70"/>
        <v>21</v>
      </c>
      <c r="K494" s="35">
        <f t="shared" si="71"/>
        <v>0.25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 t="s">
        <v>1595</v>
      </c>
      <c r="AD494" s="86" t="s">
        <v>1595</v>
      </c>
      <c r="AE494" s="86" t="s">
        <v>1595</v>
      </c>
      <c r="AF494" s="86" t="s">
        <v>1595</v>
      </c>
      <c r="AG494" s="86" t="s">
        <v>1595</v>
      </c>
      <c r="AH494" s="86" t="s">
        <v>1595</v>
      </c>
      <c r="AI494" s="86" t="s">
        <v>1595</v>
      </c>
      <c r="AJ494" s="86" t="s">
        <v>1595</v>
      </c>
      <c r="AK494" s="86" t="s">
        <v>1595</v>
      </c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2</v>
      </c>
      <c r="J501" s="34">
        <f t="shared" si="73"/>
        <v>26</v>
      </c>
      <c r="K501" s="35">
        <f t="shared" si="74"/>
        <v>7.1428571428571425E-2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 t="s">
        <v>1595</v>
      </c>
      <c r="AD501" s="86" t="s">
        <v>1595</v>
      </c>
      <c r="AE501" s="86" t="s">
        <v>1595</v>
      </c>
      <c r="AF501" s="86" t="s">
        <v>1595</v>
      </c>
      <c r="AG501" s="86" t="s">
        <v>1595</v>
      </c>
      <c r="AH501" s="86" t="s">
        <v>1595</v>
      </c>
      <c r="AI501" s="86" t="s">
        <v>1595</v>
      </c>
      <c r="AJ501" s="86" t="s">
        <v>1595</v>
      </c>
      <c r="AK501" s="86" t="s">
        <v>1595</v>
      </c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2</v>
      </c>
      <c r="J502" s="34">
        <f t="shared" si="73"/>
        <v>26</v>
      </c>
      <c r="K502" s="35">
        <f t="shared" si="74"/>
        <v>7.1428571428571425E-2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 t="s">
        <v>1595</v>
      </c>
      <c r="AD502" s="86" t="s">
        <v>1595</v>
      </c>
      <c r="AE502" s="86" t="s">
        <v>1595</v>
      </c>
      <c r="AF502" s="86" t="s">
        <v>1595</v>
      </c>
      <c r="AG502" s="86" t="s">
        <v>1595</v>
      </c>
      <c r="AH502" s="86" t="s">
        <v>1595</v>
      </c>
      <c r="AI502" s="86" t="s">
        <v>1595</v>
      </c>
      <c r="AJ502" s="86" t="s">
        <v>1595</v>
      </c>
      <c r="AK502" s="86" t="s">
        <v>1595</v>
      </c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2</v>
      </c>
      <c r="J503" s="34">
        <f t="shared" si="73"/>
        <v>26</v>
      </c>
      <c r="K503" s="35">
        <f t="shared" si="74"/>
        <v>7.1428571428571425E-2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 t="s">
        <v>1595</v>
      </c>
      <c r="AD503" s="86" t="s">
        <v>1595</v>
      </c>
      <c r="AE503" s="86" t="s">
        <v>1595</v>
      </c>
      <c r="AF503" s="86" t="s">
        <v>1595</v>
      </c>
      <c r="AG503" s="86" t="s">
        <v>1595</v>
      </c>
      <c r="AH503" s="86" t="s">
        <v>1595</v>
      </c>
      <c r="AI503" s="86" t="s">
        <v>1595</v>
      </c>
      <c r="AJ503" s="86" t="s">
        <v>1595</v>
      </c>
      <c r="AK503" s="86" t="s">
        <v>1595</v>
      </c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2</v>
      </c>
      <c r="J504" s="34">
        <f t="shared" si="73"/>
        <v>26</v>
      </c>
      <c r="K504" s="35">
        <f t="shared" si="74"/>
        <v>7.1428571428571425E-2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 t="s">
        <v>1595</v>
      </c>
      <c r="AD504" s="86" t="s">
        <v>1595</v>
      </c>
      <c r="AE504" s="86" t="s">
        <v>1595</v>
      </c>
      <c r="AF504" s="86" t="s">
        <v>1595</v>
      </c>
      <c r="AG504" s="86" t="s">
        <v>1595</v>
      </c>
      <c r="AH504" s="86" t="s">
        <v>1595</v>
      </c>
      <c r="AI504" s="86" t="s">
        <v>1595</v>
      </c>
      <c r="AJ504" s="86" t="s">
        <v>1595</v>
      </c>
      <c r="AK504" s="86" t="s">
        <v>1595</v>
      </c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2</v>
      </c>
      <c r="J507" s="34">
        <f t="shared" si="73"/>
        <v>26</v>
      </c>
      <c r="K507" s="35">
        <f t="shared" si="74"/>
        <v>7.1428571428571425E-2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 t="s">
        <v>1595</v>
      </c>
      <c r="AD507" s="86" t="s">
        <v>1595</v>
      </c>
      <c r="AE507" s="86" t="s">
        <v>1595</v>
      </c>
      <c r="AF507" s="86" t="s">
        <v>1595</v>
      </c>
      <c r="AG507" s="86" t="s">
        <v>1595</v>
      </c>
      <c r="AH507" s="86" t="s">
        <v>1595</v>
      </c>
      <c r="AI507" s="86" t="s">
        <v>1595</v>
      </c>
      <c r="AJ507" s="86" t="s">
        <v>1595</v>
      </c>
      <c r="AK507" s="86" t="s">
        <v>1595</v>
      </c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2</v>
      </c>
      <c r="J513" s="34">
        <f t="shared" si="73"/>
        <v>26</v>
      </c>
      <c r="K513" s="35">
        <f t="shared" si="74"/>
        <v>7.1428571428571425E-2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 t="s">
        <v>1595</v>
      </c>
      <c r="AD513" s="86" t="s">
        <v>1595</v>
      </c>
      <c r="AE513" s="86" t="s">
        <v>1595</v>
      </c>
      <c r="AF513" s="86" t="s">
        <v>1595</v>
      </c>
      <c r="AG513" s="86" t="s">
        <v>1595</v>
      </c>
      <c r="AH513" s="86" t="s">
        <v>1595</v>
      </c>
      <c r="AI513" s="86" t="s">
        <v>1595</v>
      </c>
      <c r="AJ513" s="86" t="s">
        <v>1595</v>
      </c>
      <c r="AK513" s="86" t="s">
        <v>1595</v>
      </c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2</v>
      </c>
      <c r="J514" s="34">
        <f t="shared" si="73"/>
        <v>26</v>
      </c>
      <c r="K514" s="35">
        <f t="shared" si="74"/>
        <v>7.1428571428571425E-2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 t="s">
        <v>1595</v>
      </c>
      <c r="AD514" s="86" t="s">
        <v>1595</v>
      </c>
      <c r="AE514" s="86" t="s">
        <v>1595</v>
      </c>
      <c r="AF514" s="86" t="s">
        <v>1595</v>
      </c>
      <c r="AG514" s="86" t="s">
        <v>1595</v>
      </c>
      <c r="AH514" s="86" t="s">
        <v>1595</v>
      </c>
      <c r="AI514" s="86" t="s">
        <v>1595</v>
      </c>
      <c r="AJ514" s="86" t="s">
        <v>1595</v>
      </c>
      <c r="AK514" s="86" t="s">
        <v>1595</v>
      </c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2</v>
      </c>
      <c r="J515" s="34">
        <f t="shared" si="73"/>
        <v>26</v>
      </c>
      <c r="K515" s="35">
        <f t="shared" si="74"/>
        <v>7.1428571428571425E-2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 t="s">
        <v>1595</v>
      </c>
      <c r="AD515" s="86" t="s">
        <v>1595</v>
      </c>
      <c r="AE515" s="86" t="s">
        <v>1595</v>
      </c>
      <c r="AF515" s="86" t="s">
        <v>1595</v>
      </c>
      <c r="AG515" s="86" t="s">
        <v>1595</v>
      </c>
      <c r="AH515" s="86" t="s">
        <v>1595</v>
      </c>
      <c r="AI515" s="86" t="s">
        <v>1595</v>
      </c>
      <c r="AJ515" s="86" t="s">
        <v>1595</v>
      </c>
      <c r="AK515" s="88" t="s">
        <v>1595</v>
      </c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2</v>
      </c>
      <c r="J516" s="34">
        <f t="shared" si="73"/>
        <v>26</v>
      </c>
      <c r="K516" s="35">
        <f t="shared" si="74"/>
        <v>7.1428571428571425E-2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 t="s">
        <v>1595</v>
      </c>
      <c r="AD516" s="86" t="s">
        <v>1595</v>
      </c>
      <c r="AE516" s="86" t="s">
        <v>1595</v>
      </c>
      <c r="AF516" s="86" t="s">
        <v>1595</v>
      </c>
      <c r="AG516" s="86" t="s">
        <v>1595</v>
      </c>
      <c r="AH516" s="86" t="s">
        <v>1595</v>
      </c>
      <c r="AI516" s="86" t="s">
        <v>1595</v>
      </c>
      <c r="AJ516" s="86" t="s">
        <v>1595</v>
      </c>
      <c r="AK516" s="88" t="s">
        <v>1595</v>
      </c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23</v>
      </c>
      <c r="J521" s="34">
        <f t="shared" si="76"/>
        <v>5</v>
      </c>
      <c r="K521" s="35">
        <f t="shared" si="77"/>
        <v>0.8214285714285714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 t="s">
        <v>1595</v>
      </c>
      <c r="AE521" s="86"/>
      <c r="AF521" s="86"/>
      <c r="AG521" s="86"/>
      <c r="AH521" s="86"/>
      <c r="AI521" s="86"/>
      <c r="AJ521" s="86"/>
      <c r="AK521" s="88" t="s">
        <v>1595</v>
      </c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8</v>
      </c>
      <c r="J522" s="34">
        <f t="shared" si="76"/>
        <v>20</v>
      </c>
      <c r="K522" s="35">
        <f t="shared" si="77"/>
        <v>0.2857142857142857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 t="s">
        <v>1595</v>
      </c>
      <c r="AD522" s="86"/>
      <c r="AE522" s="86" t="s">
        <v>1595</v>
      </c>
      <c r="AF522" s="86" t="s">
        <v>1595</v>
      </c>
      <c r="AG522" s="86" t="s">
        <v>1595</v>
      </c>
      <c r="AH522" s="86" t="s">
        <v>1595</v>
      </c>
      <c r="AI522" s="86" t="s">
        <v>1595</v>
      </c>
      <c r="AJ522" s="86" t="s">
        <v>1595</v>
      </c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2</v>
      </c>
      <c r="J525" s="34">
        <f t="shared" si="76"/>
        <v>26</v>
      </c>
      <c r="K525" s="35">
        <f t="shared" si="77"/>
        <v>7.1428571428571425E-2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 t="s">
        <v>1595</v>
      </c>
      <c r="AD525" s="86" t="s">
        <v>1595</v>
      </c>
      <c r="AE525" s="86" t="s">
        <v>1595</v>
      </c>
      <c r="AF525" s="86" t="s">
        <v>1595</v>
      </c>
      <c r="AG525" s="86" t="s">
        <v>1595</v>
      </c>
      <c r="AH525" s="86" t="s">
        <v>1595</v>
      </c>
      <c r="AI525" s="86" t="s">
        <v>1595</v>
      </c>
      <c r="AJ525" s="86" t="s">
        <v>1595</v>
      </c>
      <c r="AK525" s="88" t="s">
        <v>1595</v>
      </c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2</v>
      </c>
      <c r="J526" s="34">
        <f t="shared" si="76"/>
        <v>26</v>
      </c>
      <c r="K526" s="35">
        <f t="shared" si="77"/>
        <v>7.1428571428571425E-2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 t="s">
        <v>1595</v>
      </c>
      <c r="AD526" s="86" t="s">
        <v>1595</v>
      </c>
      <c r="AE526" s="86" t="s">
        <v>1595</v>
      </c>
      <c r="AF526" s="86" t="s">
        <v>1595</v>
      </c>
      <c r="AG526" s="86" t="s">
        <v>1595</v>
      </c>
      <c r="AH526" s="86" t="s">
        <v>1595</v>
      </c>
      <c r="AI526" s="86" t="s">
        <v>1595</v>
      </c>
      <c r="AJ526" s="86" t="s">
        <v>1595</v>
      </c>
      <c r="AK526" s="88" t="s">
        <v>1595</v>
      </c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2</v>
      </c>
      <c r="J529" s="34">
        <f t="shared" si="76"/>
        <v>26</v>
      </c>
      <c r="K529" s="35">
        <f t="shared" si="77"/>
        <v>7.1428571428571425E-2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 t="s">
        <v>1595</v>
      </c>
      <c r="AD529" s="86" t="s">
        <v>1595</v>
      </c>
      <c r="AE529" s="86" t="s">
        <v>1595</v>
      </c>
      <c r="AF529" s="86" t="s">
        <v>1595</v>
      </c>
      <c r="AG529" s="86" t="s">
        <v>1595</v>
      </c>
      <c r="AH529" s="86" t="s">
        <v>1595</v>
      </c>
      <c r="AI529" s="86" t="s">
        <v>1595</v>
      </c>
      <c r="AJ529" s="86" t="s">
        <v>1595</v>
      </c>
      <c r="AK529" s="88" t="s">
        <v>1595</v>
      </c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2</v>
      </c>
      <c r="J530" s="34">
        <f t="shared" ref="J530:J536" si="79">COUNTIF(L530:AM530,"APAGADO")</f>
        <v>26</v>
      </c>
      <c r="K530" s="35">
        <f t="shared" ref="K530:K536" si="80">(I530)/(J530+I530)</f>
        <v>7.1428571428571425E-2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 t="s">
        <v>1595</v>
      </c>
      <c r="AD530" s="86" t="s">
        <v>1595</v>
      </c>
      <c r="AE530" s="86" t="s">
        <v>1595</v>
      </c>
      <c r="AF530" s="86" t="s">
        <v>1595</v>
      </c>
      <c r="AG530" s="86" t="s">
        <v>1595</v>
      </c>
      <c r="AH530" s="86" t="s">
        <v>1595</v>
      </c>
      <c r="AI530" s="86" t="s">
        <v>1595</v>
      </c>
      <c r="AJ530" s="86" t="s">
        <v>1595</v>
      </c>
      <c r="AK530" s="88" t="s">
        <v>1595</v>
      </c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2</v>
      </c>
      <c r="J535" s="34">
        <f t="shared" si="79"/>
        <v>26</v>
      </c>
      <c r="K535" s="35">
        <f t="shared" si="80"/>
        <v>7.1428571428571425E-2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 t="s">
        <v>1595</v>
      </c>
      <c r="AD535" s="86" t="s">
        <v>1595</v>
      </c>
      <c r="AE535" s="86" t="s">
        <v>1595</v>
      </c>
      <c r="AF535" s="86" t="s">
        <v>1595</v>
      </c>
      <c r="AG535" s="86" t="s">
        <v>1595</v>
      </c>
      <c r="AH535" s="86" t="s">
        <v>1595</v>
      </c>
      <c r="AI535" s="86" t="s">
        <v>1595</v>
      </c>
      <c r="AJ535" s="86" t="s">
        <v>1595</v>
      </c>
      <c r="AK535" s="88" t="s">
        <v>1595</v>
      </c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2</v>
      </c>
      <c r="J536" s="34">
        <f t="shared" si="79"/>
        <v>26</v>
      </c>
      <c r="K536" s="35">
        <f t="shared" si="80"/>
        <v>7.1428571428571425E-2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 t="s">
        <v>1595</v>
      </c>
      <c r="AD536" s="86" t="s">
        <v>1595</v>
      </c>
      <c r="AE536" s="86" t="s">
        <v>1595</v>
      </c>
      <c r="AF536" s="86" t="s">
        <v>1595</v>
      </c>
      <c r="AG536" s="86" t="s">
        <v>1595</v>
      </c>
      <c r="AH536" s="86" t="s">
        <v>1595</v>
      </c>
      <c r="AI536" s="86" t="s">
        <v>1595</v>
      </c>
      <c r="AJ536" s="86" t="s">
        <v>1595</v>
      </c>
      <c r="AK536" s="88" t="s">
        <v>1595</v>
      </c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23</v>
      </c>
      <c r="J537" s="34">
        <f t="shared" ref="J537:J544" si="82">COUNTIF(L537:AM537,"APAGADO")</f>
        <v>5</v>
      </c>
      <c r="K537" s="35">
        <f t="shared" ref="K537:K544" si="83">(I537)/(J537+I537)</f>
        <v>0.8214285714285714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 t="s">
        <v>1595</v>
      </c>
      <c r="AE537" s="86" t="s">
        <v>1595</v>
      </c>
      <c r="AF537" s="86" t="s">
        <v>1595</v>
      </c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23</v>
      </c>
      <c r="J538" s="34">
        <f t="shared" si="82"/>
        <v>5</v>
      </c>
      <c r="K538" s="35">
        <f t="shared" si="83"/>
        <v>0.8214285714285714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 t="s">
        <v>1595</v>
      </c>
      <c r="AE538" s="86" t="s">
        <v>1595</v>
      </c>
      <c r="AF538" s="86" t="s">
        <v>1595</v>
      </c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2</v>
      </c>
      <c r="J539" s="34">
        <f t="shared" si="82"/>
        <v>26</v>
      </c>
      <c r="K539" s="35">
        <f t="shared" si="83"/>
        <v>7.1428571428571425E-2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 t="s">
        <v>1595</v>
      </c>
      <c r="AD539" s="86" t="s">
        <v>1595</v>
      </c>
      <c r="AE539" s="86" t="s">
        <v>1595</v>
      </c>
      <c r="AF539" s="86" t="s">
        <v>1595</v>
      </c>
      <c r="AG539" s="86" t="s">
        <v>1595</v>
      </c>
      <c r="AH539" s="86" t="s">
        <v>1595</v>
      </c>
      <c r="AI539" s="86" t="s">
        <v>1595</v>
      </c>
      <c r="AJ539" s="86" t="s">
        <v>1595</v>
      </c>
      <c r="AK539" s="88" t="s">
        <v>1595</v>
      </c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2</v>
      </c>
      <c r="J540" s="34">
        <f t="shared" si="82"/>
        <v>26</v>
      </c>
      <c r="K540" s="35">
        <f t="shared" si="83"/>
        <v>7.1428571428571425E-2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 t="s">
        <v>1595</v>
      </c>
      <c r="AD540" s="86" t="s">
        <v>1595</v>
      </c>
      <c r="AE540" s="86" t="s">
        <v>1595</v>
      </c>
      <c r="AF540" s="86" t="s">
        <v>1595</v>
      </c>
      <c r="AG540" s="86" t="s">
        <v>1595</v>
      </c>
      <c r="AH540" s="86" t="s">
        <v>1595</v>
      </c>
      <c r="AI540" s="86" t="s">
        <v>1595</v>
      </c>
      <c r="AJ540" s="86" t="s">
        <v>1595</v>
      </c>
      <c r="AK540" s="88" t="s">
        <v>1595</v>
      </c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 t="str">
        <f>'RESUMEN TOTAL'!AE138</f>
        <v>APAGADO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 t="str">
        <f>'RESUMEN TOTAL'!AG151</f>
        <v>APAGADO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 t="str">
        <f>'RESUMEN TOTAL'!AG190</f>
        <v>APAGADO</v>
      </c>
      <c r="AB186" t="str">
        <f>'RESUMEN TOTAL'!AH190</f>
        <v>APAGADO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 t="str">
        <f>'RESUMEN TOTAL'!AJ195</f>
        <v>APAGADO</v>
      </c>
      <c r="AE191" t="str">
        <f>'RESUMEN TOTAL'!AK195</f>
        <v>APAGADO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 t="str">
        <f>'RESUMEN TOTAL'!AI200</f>
        <v>APAGADO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>
        <f>'RESUMEN TOTAL'!AI238</f>
        <v>0</v>
      </c>
      <c r="AD234" t="str">
        <f>'RESUMEN TOTAL'!AJ238</f>
        <v>APAGADO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 t="str">
        <f>'RESUMEN TOTAL'!AJ240</f>
        <v>APAGADO</v>
      </c>
      <c r="AE236" t="str">
        <f>'RESUMEN TOTAL'!AK240</f>
        <v>APAGADO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 t="str">
        <f>'RESUMEN TOTAL'!AJ254</f>
        <v>APAGADO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 t="str">
        <f>'RESUMEN TOTAL'!AI263</f>
        <v>APAGADO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 t="str">
        <f>'RESUMEN TOTAL'!AD283</f>
        <v>APAGADO</v>
      </c>
      <c r="Y278" t="str">
        <f>'RESUMEN TOTAL'!AE283</f>
        <v>APAGADO</v>
      </c>
      <c r="Z278" t="str">
        <f>'RESUMEN TOTAL'!AF283</f>
        <v>APAGADO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 t="str">
        <f>'RESUMEN TOTAL'!AC284</f>
        <v>APAGADO</v>
      </c>
      <c r="X279" t="str">
        <f>'RESUMEN TOTAL'!AD284</f>
        <v>APAGADO</v>
      </c>
      <c r="Y279" t="str">
        <f>'RESUMEN TOTAL'!AE284</f>
        <v>APAGADO</v>
      </c>
      <c r="Z279" t="str">
        <f>'RESUMEN TOTAL'!AF284</f>
        <v>APAGADO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 t="str">
        <f>'RESUMEN TOTAL'!AC304</f>
        <v>APAGADO</v>
      </c>
      <c r="X299" t="str">
        <f>'RESUMEN TOTAL'!AD304</f>
        <v>APAGADO</v>
      </c>
      <c r="Y299" t="str">
        <f>'RESUMEN TOTAL'!AE304</f>
        <v>APAGADO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 t="str">
        <f>'RESUMEN TOTAL'!AE320</f>
        <v>APAGADO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 t="str">
        <f>'RESUMEN TOTAL'!AJ328</f>
        <v>APAGADO</v>
      </c>
      <c r="AE323" t="str">
        <f>'RESUMEN TOTAL'!AK328</f>
        <v>APAGADO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 t="str">
        <f>'RESUMEN TOTAL'!AJ329</f>
        <v>APAGADO</v>
      </c>
      <c r="AE324" t="str">
        <f>'RESUMEN TOTAL'!AK329</f>
        <v>APAGADO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 t="str">
        <f>'RESUMEN TOTAL'!AH345</f>
        <v>APAGADO</v>
      </c>
      <c r="AC340">
        <f>'RESUMEN TOTAL'!AI345</f>
        <v>0</v>
      </c>
      <c r="AD340" t="str">
        <f>'RESUMEN TOTAL'!AJ345</f>
        <v>APAGADO</v>
      </c>
      <c r="AE340" t="str">
        <f>'RESUMEN TOTAL'!AK345</f>
        <v>APAGADO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 t="str">
        <f>'RESUMEN TOTAL'!AC347</f>
        <v>APAGADO</v>
      </c>
      <c r="X342" t="str">
        <f>'RESUMEN TOTAL'!AD347</f>
        <v>APAGADO</v>
      </c>
      <c r="Y342" t="str">
        <f>'RESUMEN TOTAL'!AE347</f>
        <v>APAGADO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 t="str">
        <f>'RESUMEN TOTAL'!AE349</f>
        <v>APAGADO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 t="str">
        <f>'RESUMEN TOTAL'!AE350</f>
        <v>APAGADO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 t="str">
        <f>'RESUMEN TOTAL'!AJ353</f>
        <v>APAGADO</v>
      </c>
      <c r="AE348" t="str">
        <f>'RESUMEN TOTAL'!AK353</f>
        <v>APAGADO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 t="str">
        <f>'RESUMEN TOTAL'!AE359</f>
        <v>APAGADO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 t="str">
        <f>'RESUMEN TOTAL'!AE360</f>
        <v>APAGADO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 t="str">
        <f>'RESUMEN TOTAL'!AE364</f>
        <v>APAGADO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 t="str">
        <f>'RESUMEN TOTAL'!AC367</f>
        <v>APAGADO</v>
      </c>
      <c r="X362" t="str">
        <f>'RESUMEN TOTAL'!AD367</f>
        <v>APAGADO</v>
      </c>
      <c r="Y362" t="str">
        <f>'RESUMEN TOTAL'!AE367</f>
        <v>APAGADO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 t="str">
        <f>'RESUMEN TOTAL'!AC373</f>
        <v>APAGADO</v>
      </c>
      <c r="X368" t="str">
        <f>'RESUMEN TOTAL'!AD373</f>
        <v>APAGADO</v>
      </c>
      <c r="Y368" t="str">
        <f>'RESUMEN TOTAL'!AE373</f>
        <v>APAGADO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 t="str">
        <f>'RESUMEN TOTAL'!AJ373</f>
        <v>APAGADO</v>
      </c>
      <c r="AE368" t="str">
        <f>'RESUMEN TOTAL'!AK373</f>
        <v>APAGADO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 t="str">
        <f>'RESUMEN TOTAL'!AC374</f>
        <v>APAGADO</v>
      </c>
      <c r="X369" t="str">
        <f>'RESUMEN TOTAL'!AD374</f>
        <v>APAGADO</v>
      </c>
      <c r="Y369" t="str">
        <f>'RESUMEN TOTAL'!AE374</f>
        <v>APAGADO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 t="str">
        <f>'RESUMEN TOTAL'!AJ374</f>
        <v>APAGADO</v>
      </c>
      <c r="AE369" t="str">
        <f>'RESUMEN TOTAL'!AK374</f>
        <v>APAGADO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 t="str">
        <f>'RESUMEN TOTAL'!AG387</f>
        <v>APAGADO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 t="str">
        <f>'RESUMEN TOTAL'!AC406</f>
        <v>APAGADO</v>
      </c>
      <c r="X401" t="str">
        <f>'RESUMEN TOTAL'!AD406</f>
        <v>APAGADO</v>
      </c>
      <c r="Y401" t="str">
        <f>'RESUMEN TOTAL'!AE406</f>
        <v>APAGADO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 t="str">
        <f>'RESUMEN TOTAL'!AC407</f>
        <v>APAGADO</v>
      </c>
      <c r="X402" t="str">
        <f>'RESUMEN TOTAL'!AD407</f>
        <v>APAGADO</v>
      </c>
      <c r="Y402" t="str">
        <f>'RESUMEN TOTAL'!AE407</f>
        <v>APAGADO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 t="str">
        <f>'RESUMEN TOTAL'!AC410</f>
        <v>APAGADO</v>
      </c>
      <c r="X405" t="str">
        <f>'RESUMEN TOTAL'!AD410</f>
        <v>APAGADO</v>
      </c>
      <c r="Y405" t="str">
        <f>'RESUMEN TOTAL'!AE410</f>
        <v>APAGADO</v>
      </c>
      <c r="Z405" t="str">
        <f>'RESUMEN TOTAL'!AF410</f>
        <v>APAGADO</v>
      </c>
      <c r="AA405" t="str">
        <f>'RESUMEN TOTAL'!AG410</f>
        <v>APAGADO</v>
      </c>
      <c r="AB405" t="str">
        <f>'RESUMEN TOTAL'!AH410</f>
        <v>APAGADO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 t="str">
        <f>'RESUMEN TOTAL'!AJ421</f>
        <v>APAGADO</v>
      </c>
      <c r="AE416" t="str">
        <f>'RESUMEN TOTAL'!AK421</f>
        <v>APAGADO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 t="str">
        <f>'RESUMEN TOTAL'!AD431</f>
        <v>APAGADO</v>
      </c>
      <c r="Y426" t="str">
        <f>'RESUMEN TOTAL'!AE431</f>
        <v>APAGADO</v>
      </c>
      <c r="Z426" t="str">
        <f>'RESUMEN TOTAL'!AF431</f>
        <v>APAGADO</v>
      </c>
      <c r="AA426" t="str">
        <f>'RESUMEN TOTAL'!AG431</f>
        <v>APAGADO</v>
      </c>
      <c r="AB426" t="str">
        <f>'RESUMEN TOTAL'!AH431</f>
        <v>APAGADO</v>
      </c>
      <c r="AC426" t="str">
        <f>'RESUMEN TOTAL'!AI431</f>
        <v>APAGADO</v>
      </c>
      <c r="AD426" t="str">
        <f>'RESUMEN TOTAL'!AJ431</f>
        <v>APAGADO</v>
      </c>
      <c r="AE426" t="str">
        <f>'RESUMEN TOTAL'!AK431</f>
        <v>APAGADO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 t="str">
        <f>'RESUMEN TOTAL'!AC441</f>
        <v>APAGADO</v>
      </c>
      <c r="X436" t="str">
        <f>'RESUMEN TOTAL'!AD441</f>
        <v>APAGADO</v>
      </c>
      <c r="Y436" t="str">
        <f>'RESUMEN TOTAL'!AE441</f>
        <v>APAGADO</v>
      </c>
      <c r="Z436" t="str">
        <f>'RESUMEN TOTAL'!AF441</f>
        <v>APAGADO</v>
      </c>
      <c r="AA436" t="str">
        <f>'RESUMEN TOTAL'!AG441</f>
        <v>APAGADO</v>
      </c>
      <c r="AB436" t="str">
        <f>'RESUMEN TOTAL'!AH441</f>
        <v>APAGADO</v>
      </c>
      <c r="AC436" t="str">
        <f>'RESUMEN TOTAL'!AI441</f>
        <v>APAGADO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 t="str">
        <f>'RESUMEN TOTAL'!AD443</f>
        <v>APAGADO</v>
      </c>
      <c r="Y438" t="str">
        <f>'RESUMEN TOTAL'!AE443</f>
        <v>APAGADO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 t="str">
        <f>'RESUMEN TOTAL'!AC444</f>
        <v>APAGADO</v>
      </c>
      <c r="X439" t="str">
        <f>'RESUMEN TOTAL'!AD444</f>
        <v>APAGADO</v>
      </c>
      <c r="Y439" t="str">
        <f>'RESUMEN TOTAL'!AE444</f>
        <v>APAGADO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 t="str">
        <f>'RESUMEN TOTAL'!AC461</f>
        <v>APAGADO</v>
      </c>
      <c r="X456" t="str">
        <f>'RESUMEN TOTAL'!AD461</f>
        <v>APAGADO</v>
      </c>
      <c r="Y456" t="str">
        <f>'RESUMEN TOTAL'!AE461</f>
        <v>APAGADO</v>
      </c>
      <c r="Z456" t="str">
        <f>'RESUMEN TOTAL'!AF461</f>
        <v>APAGADO</v>
      </c>
      <c r="AA456" t="str">
        <f>'RESUMEN TOTAL'!AG461</f>
        <v>APAGADO</v>
      </c>
      <c r="AB456" t="str">
        <f>'RESUMEN TOTAL'!AH461</f>
        <v>APAGADO</v>
      </c>
      <c r="AC456" t="str">
        <f>'RESUMEN TOTAL'!AI461</f>
        <v>APAGADO</v>
      </c>
      <c r="AD456" t="str">
        <f>'RESUMEN TOTAL'!AJ461</f>
        <v>APAGADO</v>
      </c>
      <c r="AE456" t="str">
        <f>'RESUMEN TOTAL'!AK461</f>
        <v>APAGADO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 t="str">
        <f>'RESUMEN TOTAL'!AC464</f>
        <v>APAGADO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 t="str">
        <f>'RESUMEN TOTAL'!AD467</f>
        <v>APAGADO</v>
      </c>
      <c r="Y462" t="str">
        <f>'RESUMEN TOTAL'!AE467</f>
        <v>APAGADO</v>
      </c>
      <c r="Z462" t="str">
        <f>'RESUMEN TOTAL'!AF467</f>
        <v>APAGADO</v>
      </c>
      <c r="AA462" t="str">
        <f>'RESUMEN TOTAL'!AG467</f>
        <v>APAGADO</v>
      </c>
      <c r="AB462" t="str">
        <f>'RESUMEN TOTAL'!AH467</f>
        <v>APAGADO</v>
      </c>
      <c r="AC462" t="str">
        <f>'RESUMEN TOTAL'!AI467</f>
        <v>APAGADO</v>
      </c>
      <c r="AD462" t="str">
        <f>'RESUMEN TOTAL'!AJ467</f>
        <v>APAGADO</v>
      </c>
      <c r="AE462" t="str">
        <f>'RESUMEN TOTAL'!AK467</f>
        <v>APAGADO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 t="str">
        <f>'RESUMEN TOTAL'!AD468</f>
        <v>APAGADO</v>
      </c>
      <c r="Y463" t="str">
        <f>'RESUMEN TOTAL'!AE468</f>
        <v>APAGADO</v>
      </c>
      <c r="Z463" t="str">
        <f>'RESUMEN TOTAL'!AF468</f>
        <v>APAGADO</v>
      </c>
      <c r="AA463" t="str">
        <f>'RESUMEN TOTAL'!AG468</f>
        <v>APAGADO</v>
      </c>
      <c r="AB463" t="str">
        <f>'RESUMEN TOTAL'!AH468</f>
        <v>APAGADO</v>
      </c>
      <c r="AC463" t="str">
        <f>'RESUMEN TOTAL'!AI468</f>
        <v>APAGADO</v>
      </c>
      <c r="AD463" t="str">
        <f>'RESUMEN TOTAL'!AJ468</f>
        <v>APAGADO</v>
      </c>
      <c r="AE463" t="str">
        <f>'RESUMEN TOTAL'!AK468</f>
        <v>APAGADO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>
        <f>'RESUMEN TOTAL'!AD469</f>
        <v>0</v>
      </c>
      <c r="Y464" t="str">
        <f>'RESUMEN TOTAL'!AE469</f>
        <v>APAGADO</v>
      </c>
      <c r="Z464" t="str">
        <f>'RESUMEN TOTAL'!AF469</f>
        <v>APAGADO</v>
      </c>
      <c r="AA464" t="str">
        <f>'RESUMEN TOTAL'!AG469</f>
        <v>APAGADO</v>
      </c>
      <c r="AB464" t="str">
        <f>'RESUMEN TOTAL'!AH469</f>
        <v>APAGADO</v>
      </c>
      <c r="AC464" t="str">
        <f>'RESUMEN TOTAL'!AI469</f>
        <v>APAGADO</v>
      </c>
      <c r="AD464" t="str">
        <f>'RESUMEN TOTAL'!AJ469</f>
        <v>APAGADO</v>
      </c>
      <c r="AE464" t="str">
        <f>'RESUMEN TOTAL'!AK469</f>
        <v>APAGADO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 t="str">
        <f>'RESUMEN TOTAL'!AD470</f>
        <v>APAGADO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 t="str">
        <f>'RESUMEN TOTAL'!AD477</f>
        <v>APAGADO</v>
      </c>
      <c r="Y472" t="str">
        <f>'RESUMEN TOTAL'!AE477</f>
        <v>APAGADO</v>
      </c>
      <c r="Z472" t="str">
        <f>'RESUMEN TOTAL'!AF477</f>
        <v>APAGADO</v>
      </c>
      <c r="AA472" t="str">
        <f>'RESUMEN TOTAL'!AG477</f>
        <v>APAGADO</v>
      </c>
      <c r="AB472" t="str">
        <f>'RESUMEN TOTAL'!AH477</f>
        <v>APAGADO</v>
      </c>
      <c r="AC472" t="str">
        <f>'RESUMEN TOTAL'!AI477</f>
        <v>APAGADO</v>
      </c>
      <c r="AD472" t="str">
        <f>'RESUMEN TOTAL'!AJ477</f>
        <v>APAGADO</v>
      </c>
      <c r="AE472" t="str">
        <f>'RESUMEN TOTAL'!AK477</f>
        <v>APAGADO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 t="str">
        <f>'RESUMEN TOTAL'!AD478</f>
        <v>APAGADO</v>
      </c>
      <c r="Y473" t="str">
        <f>'RESUMEN TOTAL'!AE478</f>
        <v>APAGADO</v>
      </c>
      <c r="Z473" t="str">
        <f>'RESUMEN TOTAL'!AF478</f>
        <v>APAGADO</v>
      </c>
      <c r="AA473" t="str">
        <f>'RESUMEN TOTAL'!AG478</f>
        <v>APAGADO</v>
      </c>
      <c r="AB473" t="str">
        <f>'RESUMEN TOTAL'!AH478</f>
        <v>APAGADO</v>
      </c>
      <c r="AC473" t="str">
        <f>'RESUMEN TOTAL'!AI478</f>
        <v>APAGADO</v>
      </c>
      <c r="AD473" t="str">
        <f>'RESUMEN TOTAL'!AJ478</f>
        <v>APAGADO</v>
      </c>
      <c r="AE473" t="str">
        <f>'RESUMEN TOTAL'!AK478</f>
        <v>APAGADO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 t="str">
        <f>'RESUMEN TOTAL'!AE485</f>
        <v>APAGADO</v>
      </c>
      <c r="Z480" t="str">
        <f>'RESUMEN TOTAL'!AF485</f>
        <v>APAGADO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 t="str">
        <f>'RESUMEN TOTAL'!AE486</f>
        <v>APAGADO</v>
      </c>
      <c r="Z481" t="str">
        <f>'RESUMEN TOTAL'!AF486</f>
        <v>APAGADO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 t="str">
        <f>'RESUMEN TOTAL'!AC487</f>
        <v>APAGADO</v>
      </c>
      <c r="X482" t="str">
        <f>'RESUMEN TOTAL'!AD487</f>
        <v>APAGADO</v>
      </c>
      <c r="Y482" t="str">
        <f>'RESUMEN TOTAL'!AE487</f>
        <v>APAGADO</v>
      </c>
      <c r="Z482" t="str">
        <f>'RESUMEN TOTAL'!AF487</f>
        <v>APAGADO</v>
      </c>
      <c r="AA482" t="str">
        <f>'RESUMEN TOTAL'!AG487</f>
        <v>APAGADO</v>
      </c>
      <c r="AB482" t="str">
        <f>'RESUMEN TOTAL'!AH487</f>
        <v>APAGADO</v>
      </c>
      <c r="AC482" t="str">
        <f>'RESUMEN TOTAL'!AI487</f>
        <v>APAGADO</v>
      </c>
      <c r="AD482" t="str">
        <f>'RESUMEN TOTAL'!AJ487</f>
        <v>APAGADO</v>
      </c>
      <c r="AE482" t="str">
        <f>'RESUMEN TOTAL'!AK487</f>
        <v>APAGADO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 t="str">
        <f>'RESUMEN TOTAL'!AC488</f>
        <v>APAGADO</v>
      </c>
      <c r="X483" t="str">
        <f>'RESUMEN TOTAL'!AD488</f>
        <v>APAGADO</v>
      </c>
      <c r="Y483" t="str">
        <f>'RESUMEN TOTAL'!AE488</f>
        <v>APAGADO</v>
      </c>
      <c r="Z483" t="str">
        <f>'RESUMEN TOTAL'!AF488</f>
        <v>APAGADO</v>
      </c>
      <c r="AA483" t="str">
        <f>'RESUMEN TOTAL'!AG488</f>
        <v>APAGADO</v>
      </c>
      <c r="AB483" t="str">
        <f>'RESUMEN TOTAL'!AH488</f>
        <v>APAGADO</v>
      </c>
      <c r="AC483" t="str">
        <f>'RESUMEN TOTAL'!AI488</f>
        <v>APAGADO</v>
      </c>
      <c r="AD483" t="str">
        <f>'RESUMEN TOTAL'!AJ488</f>
        <v>APAGADO</v>
      </c>
      <c r="AE483" t="str">
        <f>'RESUMEN TOTAL'!AK488</f>
        <v>APAGADO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 t="str">
        <f>'RESUMEN TOTAL'!AD489</f>
        <v>APAGADO</v>
      </c>
      <c r="Y484" t="str">
        <f>'RESUMEN TOTAL'!AE489</f>
        <v>APAGADO</v>
      </c>
      <c r="Z484" t="str">
        <f>'RESUMEN TOTAL'!AF489</f>
        <v>APAGADO</v>
      </c>
      <c r="AA484" t="str">
        <f>'RESUMEN TOTAL'!AG489</f>
        <v>APAGADO</v>
      </c>
      <c r="AB484" t="str">
        <f>'RESUMEN TOTAL'!AH489</f>
        <v>APAGADO</v>
      </c>
      <c r="AC484" t="str">
        <f>'RESUMEN TOTAL'!AI489</f>
        <v>APAGADO</v>
      </c>
      <c r="AD484" t="str">
        <f>'RESUMEN TOTAL'!AJ489</f>
        <v>APAGADO</v>
      </c>
      <c r="AE484" t="str">
        <f>'RESUMEN TOTAL'!AK489</f>
        <v>APAGADO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 t="str">
        <f>'RESUMEN TOTAL'!AD490</f>
        <v>APAGADO</v>
      </c>
      <c r="Y485" t="str">
        <f>'RESUMEN TOTAL'!AE490</f>
        <v>APAGADO</v>
      </c>
      <c r="Z485" t="str">
        <f>'RESUMEN TOTAL'!AF490</f>
        <v>APAGADO</v>
      </c>
      <c r="AA485" t="str">
        <f>'RESUMEN TOTAL'!AG490</f>
        <v>APAGADO</v>
      </c>
      <c r="AB485" t="str">
        <f>'RESUMEN TOTAL'!AH490</f>
        <v>APAGADO</v>
      </c>
      <c r="AC485" t="str">
        <f>'RESUMEN TOTAL'!AI490</f>
        <v>APAGADO</v>
      </c>
      <c r="AD485" t="str">
        <f>'RESUMEN TOTAL'!AJ490</f>
        <v>APAGADO</v>
      </c>
      <c r="AE485" t="str">
        <f>'RESUMEN TOTAL'!AK490</f>
        <v>APAGADO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 t="str">
        <f>'RESUMEN TOTAL'!AD491</f>
        <v>APAGADO</v>
      </c>
      <c r="Y486" t="str">
        <f>'RESUMEN TOTAL'!AE491</f>
        <v>APAGADO</v>
      </c>
      <c r="Z486" t="str">
        <f>'RESUMEN TOTAL'!AF491</f>
        <v>APAGADO</v>
      </c>
      <c r="AA486" t="str">
        <f>'RESUMEN TOTAL'!AG491</f>
        <v>APAGADO</v>
      </c>
      <c r="AB486" t="str">
        <f>'RESUMEN TOTAL'!AH491</f>
        <v>APAGADO</v>
      </c>
      <c r="AC486" t="str">
        <f>'RESUMEN TOTAL'!AI491</f>
        <v>APAGADO</v>
      </c>
      <c r="AD486" t="str">
        <f>'RESUMEN TOTAL'!AJ491</f>
        <v>APAGADO</v>
      </c>
      <c r="AE486" t="str">
        <f>'RESUMEN TOTAL'!AK491</f>
        <v>APAGADO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 t="str">
        <f>'RESUMEN TOTAL'!AD492</f>
        <v>APAGADO</v>
      </c>
      <c r="Y487" t="str">
        <f>'RESUMEN TOTAL'!AE492</f>
        <v>APAGADO</v>
      </c>
      <c r="Z487" t="str">
        <f>'RESUMEN TOTAL'!AF492</f>
        <v>APAGADO</v>
      </c>
      <c r="AA487" t="str">
        <f>'RESUMEN TOTAL'!AG492</f>
        <v>APAGADO</v>
      </c>
      <c r="AB487" t="str">
        <f>'RESUMEN TOTAL'!AH492</f>
        <v>APAGADO</v>
      </c>
      <c r="AC487" t="str">
        <f>'RESUMEN TOTAL'!AI492</f>
        <v>APAGADO</v>
      </c>
      <c r="AD487" t="str">
        <f>'RESUMEN TOTAL'!AJ492</f>
        <v>APAGADO</v>
      </c>
      <c r="AE487" t="str">
        <f>'RESUMEN TOTAL'!AK492</f>
        <v>APAGADO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 t="str">
        <f>'RESUMEN TOTAL'!AC493</f>
        <v>APAGADO</v>
      </c>
      <c r="X488" t="str">
        <f>'RESUMEN TOTAL'!AD493</f>
        <v>APAGADO</v>
      </c>
      <c r="Y488" t="str">
        <f>'RESUMEN TOTAL'!AE493</f>
        <v>APAGADO</v>
      </c>
      <c r="Z488" t="str">
        <f>'RESUMEN TOTAL'!AF493</f>
        <v>APAGADO</v>
      </c>
      <c r="AA488" t="str">
        <f>'RESUMEN TOTAL'!AG493</f>
        <v>APAGADO</v>
      </c>
      <c r="AB488" t="str">
        <f>'RESUMEN TOTAL'!AH493</f>
        <v>APAGADO</v>
      </c>
      <c r="AC488" t="str">
        <f>'RESUMEN TOTAL'!AI493</f>
        <v>APAGADO</v>
      </c>
      <c r="AD488" t="str">
        <f>'RESUMEN TOTAL'!AJ493</f>
        <v>APAGADO</v>
      </c>
      <c r="AE488" t="str">
        <f>'RESUMEN TOTAL'!AK493</f>
        <v>APAGADO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 t="str">
        <f>'RESUMEN TOTAL'!AC494</f>
        <v>APAGADO</v>
      </c>
      <c r="X489" t="str">
        <f>'RESUMEN TOTAL'!AD494</f>
        <v>APAGADO</v>
      </c>
      <c r="Y489" t="str">
        <f>'RESUMEN TOTAL'!AE494</f>
        <v>APAGADO</v>
      </c>
      <c r="Z489" t="str">
        <f>'RESUMEN TOTAL'!AF494</f>
        <v>APAGADO</v>
      </c>
      <c r="AA489" t="str">
        <f>'RESUMEN TOTAL'!AG494</f>
        <v>APAGADO</v>
      </c>
      <c r="AB489" t="str">
        <f>'RESUMEN TOTAL'!AH494</f>
        <v>APAGADO</v>
      </c>
      <c r="AC489" t="str">
        <f>'RESUMEN TOTAL'!AI494</f>
        <v>APAGADO</v>
      </c>
      <c r="AD489" t="str">
        <f>'RESUMEN TOTAL'!AJ494</f>
        <v>APAGADO</v>
      </c>
      <c r="AE489" t="str">
        <f>'RESUMEN TOTAL'!AK494</f>
        <v>APAGADO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 t="str">
        <f>'RESUMEN TOTAL'!AD501</f>
        <v>APAGADO</v>
      </c>
      <c r="Y496" t="str">
        <f>'RESUMEN TOTAL'!AE501</f>
        <v>APAGADO</v>
      </c>
      <c r="Z496" t="str">
        <f>'RESUMEN TOTAL'!AF501</f>
        <v>APAGADO</v>
      </c>
      <c r="AA496" t="str">
        <f>'RESUMEN TOTAL'!AG501</f>
        <v>APAGADO</v>
      </c>
      <c r="AB496" t="str">
        <f>'RESUMEN TOTAL'!AH501</f>
        <v>APAGADO</v>
      </c>
      <c r="AC496" t="str">
        <f>'RESUMEN TOTAL'!AI501</f>
        <v>APAGADO</v>
      </c>
      <c r="AD496" t="str">
        <f>'RESUMEN TOTAL'!AJ501</f>
        <v>APAGADO</v>
      </c>
      <c r="AE496" t="str">
        <f>'RESUMEN TOTAL'!AK501</f>
        <v>APAGADO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 t="str">
        <f>'RESUMEN TOTAL'!AD502</f>
        <v>APAGADO</v>
      </c>
      <c r="Y497" t="str">
        <f>'RESUMEN TOTAL'!AE502</f>
        <v>APAGADO</v>
      </c>
      <c r="Z497" t="str">
        <f>'RESUMEN TOTAL'!AF502</f>
        <v>APAGADO</v>
      </c>
      <c r="AA497" t="str">
        <f>'RESUMEN TOTAL'!AG502</f>
        <v>APAGADO</v>
      </c>
      <c r="AB497" t="str">
        <f>'RESUMEN TOTAL'!AH502</f>
        <v>APAGADO</v>
      </c>
      <c r="AC497" t="str">
        <f>'RESUMEN TOTAL'!AI502</f>
        <v>APAGADO</v>
      </c>
      <c r="AD497" t="str">
        <f>'RESUMEN TOTAL'!AJ502</f>
        <v>APAGADO</v>
      </c>
      <c r="AE497" t="str">
        <f>'RESUMEN TOTAL'!AK502</f>
        <v>APAGADO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 t="str">
        <f>'RESUMEN TOTAL'!AD503</f>
        <v>APAGADO</v>
      </c>
      <c r="Y498" t="str">
        <f>'RESUMEN TOTAL'!AE503</f>
        <v>APAGADO</v>
      </c>
      <c r="Z498" t="str">
        <f>'RESUMEN TOTAL'!AF503</f>
        <v>APAGADO</v>
      </c>
      <c r="AA498" t="str">
        <f>'RESUMEN TOTAL'!AG503</f>
        <v>APAGADO</v>
      </c>
      <c r="AB498" t="str">
        <f>'RESUMEN TOTAL'!AH503</f>
        <v>APAGADO</v>
      </c>
      <c r="AC498" t="str">
        <f>'RESUMEN TOTAL'!AI503</f>
        <v>APAGADO</v>
      </c>
      <c r="AD498" t="str">
        <f>'RESUMEN TOTAL'!AJ503</f>
        <v>APAGADO</v>
      </c>
      <c r="AE498" t="str">
        <f>'RESUMEN TOTAL'!AK503</f>
        <v>APAGADO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 t="str">
        <f>'RESUMEN TOTAL'!AD504</f>
        <v>APAGADO</v>
      </c>
      <c r="Y499" t="str">
        <f>'RESUMEN TOTAL'!AE504</f>
        <v>APAGADO</v>
      </c>
      <c r="Z499" t="str">
        <f>'RESUMEN TOTAL'!AF504</f>
        <v>APAGADO</v>
      </c>
      <c r="AA499" t="str">
        <f>'RESUMEN TOTAL'!AG504</f>
        <v>APAGADO</v>
      </c>
      <c r="AB499" t="str">
        <f>'RESUMEN TOTAL'!AH504</f>
        <v>APAGADO</v>
      </c>
      <c r="AC499" t="str">
        <f>'RESUMEN TOTAL'!AI504</f>
        <v>APAGADO</v>
      </c>
      <c r="AD499" t="str">
        <f>'RESUMEN TOTAL'!AJ504</f>
        <v>APAGADO</v>
      </c>
      <c r="AE499" t="str">
        <f>'RESUMEN TOTAL'!AK504</f>
        <v>APAGADO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 t="str">
        <f>'RESUMEN TOTAL'!AD507</f>
        <v>APAGADO</v>
      </c>
      <c r="Y502" t="str">
        <f>'RESUMEN TOTAL'!AE507</f>
        <v>APAGADO</v>
      </c>
      <c r="Z502" t="str">
        <f>'RESUMEN TOTAL'!AF507</f>
        <v>APAGADO</v>
      </c>
      <c r="AA502" t="str">
        <f>'RESUMEN TOTAL'!AG507</f>
        <v>APAGADO</v>
      </c>
      <c r="AB502" t="str">
        <f>'RESUMEN TOTAL'!AH507</f>
        <v>APAGADO</v>
      </c>
      <c r="AC502" t="str">
        <f>'RESUMEN TOTAL'!AI507</f>
        <v>APAGADO</v>
      </c>
      <c r="AD502" t="str">
        <f>'RESUMEN TOTAL'!AJ507</f>
        <v>APAGADO</v>
      </c>
      <c r="AE502" t="str">
        <f>'RESUMEN TOTAL'!AK507</f>
        <v>APAGADO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 t="str">
        <f>'RESUMEN TOTAL'!AD513</f>
        <v>APAGADO</v>
      </c>
      <c r="Y508" t="str">
        <f>'RESUMEN TOTAL'!AE513</f>
        <v>APAGADO</v>
      </c>
      <c r="Z508" t="str">
        <f>'RESUMEN TOTAL'!AF513</f>
        <v>APAGADO</v>
      </c>
      <c r="AA508" t="str">
        <f>'RESUMEN TOTAL'!AG513</f>
        <v>APAGADO</v>
      </c>
      <c r="AB508" t="str">
        <f>'RESUMEN TOTAL'!AH513</f>
        <v>APAGADO</v>
      </c>
      <c r="AC508" t="str">
        <f>'RESUMEN TOTAL'!AI513</f>
        <v>APAGADO</v>
      </c>
      <c r="AD508" t="str">
        <f>'RESUMEN TOTAL'!AJ513</f>
        <v>APAGADO</v>
      </c>
      <c r="AE508" t="str">
        <f>'RESUMEN TOTAL'!AK513</f>
        <v>APAGADO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 t="str">
        <f>'RESUMEN TOTAL'!AD514</f>
        <v>APAGADO</v>
      </c>
      <c r="Y509" t="str">
        <f>'RESUMEN TOTAL'!AE514</f>
        <v>APAGADO</v>
      </c>
      <c r="Z509" t="str">
        <f>'RESUMEN TOTAL'!AF514</f>
        <v>APAGADO</v>
      </c>
      <c r="AA509" t="str">
        <f>'RESUMEN TOTAL'!AG514</f>
        <v>APAGADO</v>
      </c>
      <c r="AB509" t="str">
        <f>'RESUMEN TOTAL'!AH514</f>
        <v>APAGADO</v>
      </c>
      <c r="AC509" t="str">
        <f>'RESUMEN TOTAL'!AI514</f>
        <v>APAGADO</v>
      </c>
      <c r="AD509" t="str">
        <f>'RESUMEN TOTAL'!AJ514</f>
        <v>APAGADO</v>
      </c>
      <c r="AE509" t="str">
        <f>'RESUMEN TOTAL'!AK514</f>
        <v>APAGADO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 t="str">
        <f>'RESUMEN TOTAL'!AD515</f>
        <v>APAGADO</v>
      </c>
      <c r="Y510" t="str">
        <f>'RESUMEN TOTAL'!AE515</f>
        <v>APAGADO</v>
      </c>
      <c r="Z510" t="str">
        <f>'RESUMEN TOTAL'!AF515</f>
        <v>APAGADO</v>
      </c>
      <c r="AA510" t="str">
        <f>'RESUMEN TOTAL'!AG515</f>
        <v>APAGADO</v>
      </c>
      <c r="AB510" t="str">
        <f>'RESUMEN TOTAL'!AH515</f>
        <v>APAGADO</v>
      </c>
      <c r="AC510" t="str">
        <f>'RESUMEN TOTAL'!AI515</f>
        <v>APAGADO</v>
      </c>
      <c r="AD510" t="str">
        <f>'RESUMEN TOTAL'!AJ515</f>
        <v>APAGADO</v>
      </c>
      <c r="AE510" t="str">
        <f>'RESUMEN TOTAL'!AK515</f>
        <v>APAGADO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 t="str">
        <f>'RESUMEN TOTAL'!AD516</f>
        <v>APAGADO</v>
      </c>
      <c r="Y511" t="str">
        <f>'RESUMEN TOTAL'!AE516</f>
        <v>APAGADO</v>
      </c>
      <c r="Z511" t="str">
        <f>'RESUMEN TOTAL'!AF516</f>
        <v>APAGADO</v>
      </c>
      <c r="AA511" t="str">
        <f>'RESUMEN TOTAL'!AG516</f>
        <v>APAGADO</v>
      </c>
      <c r="AB511" t="str">
        <f>'RESUMEN TOTAL'!AH516</f>
        <v>APAGADO</v>
      </c>
      <c r="AC511" t="str">
        <f>'RESUMEN TOTAL'!AI516</f>
        <v>APAGADO</v>
      </c>
      <c r="AD511" t="str">
        <f>'RESUMEN TOTAL'!AJ516</f>
        <v>APAGADO</v>
      </c>
      <c r="AE511" t="str">
        <f>'RESUMEN TOTAL'!AK516</f>
        <v>APAGADO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 t="str">
        <f>'RESUMEN TOTAL'!AD521</f>
        <v>APAGADO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 t="str">
        <f>'RESUMEN TOTAL'!AK521</f>
        <v>APAGADO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 t="str">
        <f>'RESUMEN TOTAL'!AC522</f>
        <v>APAGADO</v>
      </c>
      <c r="X517">
        <f>'RESUMEN TOTAL'!AD522</f>
        <v>0</v>
      </c>
      <c r="Y517" t="str">
        <f>'RESUMEN TOTAL'!AE522</f>
        <v>APAGADO</v>
      </c>
      <c r="Z517" t="str">
        <f>'RESUMEN TOTAL'!AF522</f>
        <v>APAGADO</v>
      </c>
      <c r="AA517" t="str">
        <f>'RESUMEN TOTAL'!AG522</f>
        <v>APAGADO</v>
      </c>
      <c r="AB517" t="str">
        <f>'RESUMEN TOTAL'!AH522</f>
        <v>APAGADO</v>
      </c>
      <c r="AC517" t="str">
        <f>'RESUMEN TOTAL'!AI522</f>
        <v>APAGADO</v>
      </c>
      <c r="AD517" t="str">
        <f>'RESUMEN TOTAL'!AJ522</f>
        <v>APAGADO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 t="str">
        <f>'RESUMEN TOTAL'!AC525</f>
        <v>APAGADO</v>
      </c>
      <c r="X520" t="str">
        <f>'RESUMEN TOTAL'!AD525</f>
        <v>APAGADO</v>
      </c>
      <c r="Y520" t="str">
        <f>'RESUMEN TOTAL'!AE525</f>
        <v>APAGADO</v>
      </c>
      <c r="Z520" t="str">
        <f>'RESUMEN TOTAL'!AF525</f>
        <v>APAGADO</v>
      </c>
      <c r="AA520" t="str">
        <f>'RESUMEN TOTAL'!AG525</f>
        <v>APAGADO</v>
      </c>
      <c r="AB520" t="str">
        <f>'RESUMEN TOTAL'!AH525</f>
        <v>APAGADO</v>
      </c>
      <c r="AC520" t="str">
        <f>'RESUMEN TOTAL'!AI525</f>
        <v>APAGADO</v>
      </c>
      <c r="AD520" t="str">
        <f>'RESUMEN TOTAL'!AJ525</f>
        <v>APAGADO</v>
      </c>
      <c r="AE520" t="str">
        <f>'RESUMEN TOTAL'!AK525</f>
        <v>APAGADO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 t="str">
        <f>'RESUMEN TOTAL'!AC526</f>
        <v>APAGADO</v>
      </c>
      <c r="X521" t="str">
        <f>'RESUMEN TOTAL'!AD526</f>
        <v>APAGADO</v>
      </c>
      <c r="Y521" t="str">
        <f>'RESUMEN TOTAL'!AE526</f>
        <v>APAGADO</v>
      </c>
      <c r="Z521" t="str">
        <f>'RESUMEN TOTAL'!AF526</f>
        <v>APAGADO</v>
      </c>
      <c r="AA521" t="str">
        <f>'RESUMEN TOTAL'!AG526</f>
        <v>APAGADO</v>
      </c>
      <c r="AB521" t="str">
        <f>'RESUMEN TOTAL'!AH526</f>
        <v>APAGADO</v>
      </c>
      <c r="AC521" t="str">
        <f>'RESUMEN TOTAL'!AI526</f>
        <v>APAGADO</v>
      </c>
      <c r="AD521" t="str">
        <f>'RESUMEN TOTAL'!AJ526</f>
        <v>APAGADO</v>
      </c>
      <c r="AE521" t="str">
        <f>'RESUMEN TOTAL'!AK526</f>
        <v>APAGADO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 t="str">
        <f>'RESUMEN TOTAL'!AD529</f>
        <v>APAGADO</v>
      </c>
      <c r="Y524" t="str">
        <f>'RESUMEN TOTAL'!AE529</f>
        <v>APAGADO</v>
      </c>
      <c r="Z524" t="str">
        <f>'RESUMEN TOTAL'!AF529</f>
        <v>APAGADO</v>
      </c>
      <c r="AA524" t="str">
        <f>'RESUMEN TOTAL'!AG529</f>
        <v>APAGADO</v>
      </c>
      <c r="AB524" t="str">
        <f>'RESUMEN TOTAL'!AH529</f>
        <v>APAGADO</v>
      </c>
      <c r="AC524" t="str">
        <f>'RESUMEN TOTAL'!AI529</f>
        <v>APAGADO</v>
      </c>
      <c r="AD524" t="str">
        <f>'RESUMEN TOTAL'!AJ529</f>
        <v>APAGADO</v>
      </c>
      <c r="AE524" t="str">
        <f>'RESUMEN TOTAL'!AK529</f>
        <v>APAGADO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 t="str">
        <f>'RESUMEN TOTAL'!AD530</f>
        <v>APAGADO</v>
      </c>
      <c r="Y525" t="str">
        <f>'RESUMEN TOTAL'!AE530</f>
        <v>APAGADO</v>
      </c>
      <c r="Z525" t="str">
        <f>'RESUMEN TOTAL'!AF530</f>
        <v>APAGADO</v>
      </c>
      <c r="AA525" t="str">
        <f>'RESUMEN TOTAL'!AG530</f>
        <v>APAGADO</v>
      </c>
      <c r="AB525" t="str">
        <f>'RESUMEN TOTAL'!AH530</f>
        <v>APAGADO</v>
      </c>
      <c r="AC525" t="str">
        <f>'RESUMEN TOTAL'!AI530</f>
        <v>APAGADO</v>
      </c>
      <c r="AD525" t="str">
        <f>'RESUMEN TOTAL'!AJ530</f>
        <v>APAGADO</v>
      </c>
      <c r="AE525" t="str">
        <f>'RESUMEN TOTAL'!AK530</f>
        <v>APAGADO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 t="str">
        <f>'RESUMEN TOTAL'!AD535</f>
        <v>APAGADO</v>
      </c>
      <c r="Y530" t="str">
        <f>'RESUMEN TOTAL'!AE535</f>
        <v>APAGADO</v>
      </c>
      <c r="Z530" t="str">
        <f>'RESUMEN TOTAL'!AF535</f>
        <v>APAGADO</v>
      </c>
      <c r="AA530" t="str">
        <f>'RESUMEN TOTAL'!AG535</f>
        <v>APAGADO</v>
      </c>
      <c r="AB530" t="str">
        <f>'RESUMEN TOTAL'!AH535</f>
        <v>APAGADO</v>
      </c>
      <c r="AC530" t="str">
        <f>'RESUMEN TOTAL'!AI535</f>
        <v>APAGADO</v>
      </c>
      <c r="AD530" t="str">
        <f>'RESUMEN TOTAL'!AJ535</f>
        <v>APAGADO</v>
      </c>
      <c r="AE530" t="str">
        <f>'RESUMEN TOTAL'!AK535</f>
        <v>APAGADO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 t="str">
        <f>'RESUMEN TOTAL'!AD536</f>
        <v>APAGADO</v>
      </c>
      <c r="Y531" t="str">
        <f>'RESUMEN TOTAL'!AE536</f>
        <v>APAGADO</v>
      </c>
      <c r="Z531" t="str">
        <f>'RESUMEN TOTAL'!AF536</f>
        <v>APAGADO</v>
      </c>
      <c r="AA531" t="str">
        <f>'RESUMEN TOTAL'!AG536</f>
        <v>APAGADO</v>
      </c>
      <c r="AB531" t="str">
        <f>'RESUMEN TOTAL'!AH536</f>
        <v>APAGADO</v>
      </c>
      <c r="AC531" t="str">
        <f>'RESUMEN TOTAL'!AI536</f>
        <v>APAGADO</v>
      </c>
      <c r="AD531" t="str">
        <f>'RESUMEN TOTAL'!AJ536</f>
        <v>APAGADO</v>
      </c>
      <c r="AE531" t="str">
        <f>'RESUMEN TOTAL'!AK536</f>
        <v>APAGADO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 t="str">
        <f>'RESUMEN TOTAL'!AD537</f>
        <v>APAGADO</v>
      </c>
      <c r="Y532" t="str">
        <f>'RESUMEN TOTAL'!AE537</f>
        <v>APAGADO</v>
      </c>
      <c r="Z532" t="str">
        <f>'RESUMEN TOTAL'!AF537</f>
        <v>APAGADO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 t="str">
        <f>'RESUMEN TOTAL'!AD538</f>
        <v>APAGADO</v>
      </c>
      <c r="Y533" t="str">
        <f>'RESUMEN TOTAL'!AE538</f>
        <v>APAGADO</v>
      </c>
      <c r="Z533" t="str">
        <f>'RESUMEN TOTAL'!AF538</f>
        <v>APAGADO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 t="str">
        <f>'RESUMEN TOTAL'!AD539</f>
        <v>APAGADO</v>
      </c>
      <c r="Y534" t="str">
        <f>'RESUMEN TOTAL'!AE539</f>
        <v>APAGADO</v>
      </c>
      <c r="Z534" t="str">
        <f>'RESUMEN TOTAL'!AF539</f>
        <v>APAGADO</v>
      </c>
      <c r="AA534" t="str">
        <f>'RESUMEN TOTAL'!AG539</f>
        <v>APAGADO</v>
      </c>
      <c r="AB534" t="str">
        <f>'RESUMEN TOTAL'!AH539</f>
        <v>APAGADO</v>
      </c>
      <c r="AC534" t="str">
        <f>'RESUMEN TOTAL'!AI539</f>
        <v>APAGADO</v>
      </c>
      <c r="AD534" t="str">
        <f>'RESUMEN TOTAL'!AJ539</f>
        <v>APAGADO</v>
      </c>
      <c r="AE534" t="str">
        <f>'RESUMEN TOTAL'!AK539</f>
        <v>APAGADO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 t="str">
        <f>'RESUMEN TOTAL'!AD540</f>
        <v>APAGADO</v>
      </c>
      <c r="Y535" t="str">
        <f>'RESUMEN TOTAL'!AE540</f>
        <v>APAGADO</v>
      </c>
      <c r="Z535" t="str">
        <f>'RESUMEN TOTAL'!AF540</f>
        <v>APAGADO</v>
      </c>
      <c r="AA535" t="str">
        <f>'RESUMEN TOTAL'!AG540</f>
        <v>APAGADO</v>
      </c>
      <c r="AB535" t="str">
        <f>'RESUMEN TOTAL'!AH540</f>
        <v>APAGADO</v>
      </c>
      <c r="AC535" t="str">
        <f>'RESUMEN TOTAL'!AI540</f>
        <v>APAGADO</v>
      </c>
      <c r="AD535" t="str">
        <f>'RESUMEN TOTAL'!AJ540</f>
        <v>APAGADO</v>
      </c>
      <c r="AE535" t="str">
        <f>'RESUMEN TOTAL'!AK540</f>
        <v>APAGADO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65</v>
      </c>
      <c r="X1" s="18">
        <f t="shared" si="0"/>
        <v>67</v>
      </c>
      <c r="Y1" s="18">
        <f t="shared" si="0"/>
        <v>79</v>
      </c>
      <c r="Z1" s="18">
        <f t="shared" si="0"/>
        <v>52</v>
      </c>
      <c r="AA1" s="18">
        <f t="shared" si="0"/>
        <v>49</v>
      </c>
      <c r="AB1" s="18">
        <f t="shared" si="0"/>
        <v>43</v>
      </c>
      <c r="AC1" s="18">
        <f t="shared" si="0"/>
        <v>42</v>
      </c>
      <c r="AD1" s="18">
        <f t="shared" si="0"/>
        <v>42</v>
      </c>
      <c r="AE1" s="18">
        <f>COUNTIF(AE3:AE504, "APAGADO")</f>
        <v>67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 t="str">
        <f>ESTADISTICA!X44</f>
        <v>APAGADO</v>
      </c>
      <c r="Y45" t="str">
        <f>ESTADISTICA!Y44</f>
        <v>APAGADO</v>
      </c>
      <c r="Z45" t="str">
        <f>ESTADISTICA!Z44</f>
        <v>APAGADO</v>
      </c>
      <c r="AA45">
        <f>ESTADISTICA!AA44</f>
        <v>0</v>
      </c>
      <c r="AB45">
        <f>ESTADISTICA!AB44</f>
        <v>0</v>
      </c>
      <c r="AC45">
        <f>ESTADISTICA!AC44</f>
        <v>0</v>
      </c>
      <c r="AD45" t="str">
        <f>ESTADISTICA!AD44</f>
        <v>APAGADO</v>
      </c>
      <c r="AE45" t="str">
        <f>ESTADISTICA!AE44</f>
        <v>APAGADO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 t="str">
        <f>ESTADISTICA!X89</f>
        <v>APAGADO</v>
      </c>
      <c r="Y90" t="str">
        <f>ESTADISTICA!Y89</f>
        <v>APAGADO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 t="str">
        <f>ESTADISTICA!AE89</f>
        <v>APAGADO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 t="str">
        <f>ESTADISTICA!X90</f>
        <v>APAGADO</v>
      </c>
      <c r="Y91" t="str">
        <f>ESTADISTICA!Y90</f>
        <v>APAGADO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 t="str">
        <f>ESTADISTICA!AE90</f>
        <v>APAGADO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 t="str">
        <f>ESTADISTICA!X91</f>
        <v>APAGADO</v>
      </c>
      <c r="Y92" t="str">
        <f>ESTADISTICA!Y91</f>
        <v>APAGADO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 t="str">
        <f>ESTADISTICA!AE91</f>
        <v>APAGADO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 t="str">
        <f>ESTADISTICA!AE92</f>
        <v>APAGADO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 t="str">
        <f>ESTADISTICA!X94</f>
        <v>APAGADO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 t="str">
        <f>ESTADISTICA!AE94</f>
        <v>APAGADO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 t="str">
        <f>ESTADISTICA!AD104</f>
        <v>APAGADO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 t="str">
        <f>ESTADISTICA!AC114</f>
        <v>APAGADO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 t="str">
        <f>ESTADISTICA!Y129</f>
        <v>APAGADO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 t="str">
        <f>ESTADISTICA!Y138</f>
        <v>APAGADO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 t="str">
        <f>ESTADISTICA!W172</f>
        <v>APAGADO</v>
      </c>
      <c r="X174" t="str">
        <f>ESTADISTICA!X172</f>
        <v>APAGADO</v>
      </c>
      <c r="Y174" t="str">
        <f>ESTADISTICA!Y172</f>
        <v>APAGADO</v>
      </c>
      <c r="Z174" t="str">
        <f>ESTADISTICA!Z172</f>
        <v>APAGADO</v>
      </c>
      <c r="AA174" t="str">
        <f>ESTADISTICA!AA172</f>
        <v>APAGADO</v>
      </c>
      <c r="AB174" t="str">
        <f>ESTADISTICA!AB172</f>
        <v>APAGADO</v>
      </c>
      <c r="AC174" t="str">
        <f>ESTADISTICA!AC172</f>
        <v>APAGADO</v>
      </c>
      <c r="AD174" t="str">
        <f>ESTADISTICA!AD172</f>
        <v>APAGADO</v>
      </c>
      <c r="AE174" t="str">
        <f>ESTADISTICA!AE172</f>
        <v>APAGADO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 t="str">
        <f>ESTADISTICA!W186</f>
        <v>APAGADO</v>
      </c>
      <c r="X188" t="str">
        <f>ESTADISTICA!X186</f>
        <v>APAGADO</v>
      </c>
      <c r="Y188" t="str">
        <f>ESTADISTICA!Y186</f>
        <v>APAGADO</v>
      </c>
      <c r="Z188" t="str">
        <f>ESTADISTICA!Z186</f>
        <v>APAGADO</v>
      </c>
      <c r="AA188" t="str">
        <f>ESTADISTICA!AA186</f>
        <v>APAGADO</v>
      </c>
      <c r="AB188" t="str">
        <f>ESTADISTICA!AB186</f>
        <v>APAGADO</v>
      </c>
      <c r="AC188" t="str">
        <f>ESTADISTICA!AC186</f>
        <v>APAGADO</v>
      </c>
      <c r="AD188" t="str">
        <f>ESTADISTICA!AD186</f>
        <v>APAGADO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 t="str">
        <f>ESTADISTICA!W202</f>
        <v>APAGADO</v>
      </c>
      <c r="X204" t="str">
        <f>ESTADISTICA!X202</f>
        <v>APAGADO</v>
      </c>
      <c r="Y204" t="str">
        <f>ESTADISTICA!Y202</f>
        <v>APAGADO</v>
      </c>
      <c r="Z204" t="str">
        <f>ESTADISTICA!Z202</f>
        <v>APAGADO</v>
      </c>
      <c r="AA204" t="str">
        <f>ESTADISTICA!AA202</f>
        <v>APAGADO</v>
      </c>
      <c r="AB204" t="str">
        <f>ESTADISTICA!AB202</f>
        <v>APAGADO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>
        <f>ESTADISTICA!AC234</f>
        <v>0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>
        <f>ESTADISTICA!AC236</f>
        <v>0</v>
      </c>
      <c r="AD237" t="str">
        <f>ESTADISTICA!AD236</f>
        <v>APAGADO</v>
      </c>
      <c r="AE237" t="str">
        <f>ESTADISTICA!AE236</f>
        <v>APAGADO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 t="str">
        <f>ESTADISTICA!AE242</f>
        <v>APAGADO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 t="str">
        <f>ESTADISTICA!W247</f>
        <v>APAGADO</v>
      </c>
      <c r="X248" t="str">
        <f>ESTADISTICA!X247</f>
        <v>APAGADO</v>
      </c>
      <c r="Y248" t="str">
        <f>ESTADISTICA!Y247</f>
        <v>APAGADO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 t="str">
        <f>ESTADISTICA!AD249</f>
        <v>APAGADO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 t="str">
        <f>ESTADISTICA!Z254</f>
        <v>APAGADO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 t="str">
        <f>ESTADISTICA!Z255</f>
        <v>APAGADO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 t="str">
        <f>ESTADISTICA!Y315</f>
        <v>APAGADO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 t="str">
        <f>ESTADISTICA!AC321</f>
        <v>APAGADO</v>
      </c>
      <c r="AD322" t="str">
        <f>ESTADISTICA!AD321</f>
        <v>APAGADO</v>
      </c>
      <c r="AE322" t="str">
        <f>ESTADISTICA!AE321</f>
        <v>APAGADO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 t="str">
        <f>ESTADISTICA!AC322</f>
        <v>APAGADO</v>
      </c>
      <c r="AD323" t="str">
        <f>ESTADISTICA!AD322</f>
        <v>APAGADO</v>
      </c>
      <c r="AE323" t="str">
        <f>ESTADISTICA!AE322</f>
        <v>APAGADO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 t="str">
        <f>ESTADISTICA!AB323</f>
        <v>APAGADO</v>
      </c>
      <c r="AC324" t="str">
        <f>ESTADISTICA!AC323</f>
        <v>APAGADO</v>
      </c>
      <c r="AD324" t="str">
        <f>ESTADISTICA!AD323</f>
        <v>APAGADO</v>
      </c>
      <c r="AE324" t="str">
        <f>ESTADISTICA!AE323</f>
        <v>APAGADO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 t="str">
        <f>ESTADISTICA!W334</f>
        <v>APAGADO</v>
      </c>
      <c r="X335" t="str">
        <f>ESTADISTICA!X334</f>
        <v>APAGADO</v>
      </c>
      <c r="Y335" t="str">
        <f>ESTADISTICA!Y334</f>
        <v>APAGADO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 t="str">
        <f>ESTADISTICA!AD340</f>
        <v>APAGADO</v>
      </c>
      <c r="AE341" t="str">
        <f>ESTADISTICA!AE340</f>
        <v>APAGADO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 t="str">
        <f>ESTADISTICA!Y345</f>
        <v>APAGADO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 t="str">
        <f>ESTADISTICA!Y346</f>
        <v>APAGADO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 t="str">
        <f>ESTADISTICA!Y354</f>
        <v>APAGADO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 t="str">
        <f>ESTADISTICA!Y355</f>
        <v>APAGADO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 t="str">
        <f>ESTADISTICA!AA382</f>
        <v>APAGADO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 t="str">
        <f>ESTADISTICA!W397</f>
        <v>APAGADO</v>
      </c>
      <c r="X398" t="str">
        <f>ESTADISTICA!X397</f>
        <v>APAGADO</v>
      </c>
      <c r="Y398" t="str">
        <f>ESTADISTICA!Y397</f>
        <v>APAGADO</v>
      </c>
      <c r="Z398" t="str">
        <f>ESTADISTICA!Z397</f>
        <v>APAGADO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 t="str">
        <f>ESTADISTICA!Y402</f>
        <v>APAGADO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 t="str">
        <f>ESTADISTICA!AD416</f>
        <v>APAGADO</v>
      </c>
      <c r="AE417" t="str">
        <f>ESTADISTICA!AE416</f>
        <v>APAGADO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 t="str">
        <f>ESTADISTICA!AD426</f>
        <v>APAGADO</v>
      </c>
      <c r="AE427" t="str">
        <f>ESTADISTICA!AE426</f>
        <v>APAGADO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 t="str">
        <f>ESTADISTICA!W436</f>
        <v>APAGADO</v>
      </c>
      <c r="X437" t="str">
        <f>ESTADISTICA!X436</f>
        <v>APAGADO</v>
      </c>
      <c r="Y437" t="str">
        <f>ESTADISTICA!Y436</f>
        <v>APAGADO</v>
      </c>
      <c r="Z437" t="str">
        <f>ESTADISTICA!Z436</f>
        <v>APAGADO</v>
      </c>
      <c r="AA437" t="str">
        <f>ESTADISTICA!AA436</f>
        <v>APAGADO</v>
      </c>
      <c r="AB437" t="str">
        <f>ESTADISTICA!AB436</f>
        <v>APAGADO</v>
      </c>
      <c r="AC437" t="str">
        <f>ESTADISTICA!AC436</f>
        <v>APAGADO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 t="str">
        <f>ESTADISTICA!Z456</f>
        <v>APAGADO</v>
      </c>
      <c r="AA457" t="str">
        <f>ESTADISTICA!AA456</f>
        <v>APAGADO</v>
      </c>
      <c r="AB457" t="str">
        <f>ESTADISTICA!AB456</f>
        <v>APAGADO</v>
      </c>
      <c r="AC457" t="str">
        <f>ESTADISTICA!AC456</f>
        <v>APAGADO</v>
      </c>
      <c r="AD457" t="str">
        <f>ESTADISTICA!AD456</f>
        <v>APAGADO</v>
      </c>
      <c r="AE457" t="str">
        <f>ESTADISTICA!AE456</f>
        <v>APAGADO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 t="str">
        <f>ESTADISTICA!W459</f>
        <v>APAGADO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 t="str">
        <f>ESTADISTICA!X465</f>
        <v>APAGADO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 t="str">
        <f>ESTADISTICA!AE516</f>
        <v>APAGADO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 t="str">
        <f>ESTADISTICA!X530</f>
        <v>APAGADO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 t="str">
        <f>ESTADISTICA!AC530</f>
        <v>APAGADO</v>
      </c>
      <c r="AD531" t="str">
        <f>ESTADISTICA!AD530</f>
        <v>APAGADO</v>
      </c>
      <c r="AE531" t="str">
        <f>ESTADISTICA!AE530</f>
        <v>APAGADO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 t="str">
        <f>ESTADISTICA!X531</f>
        <v>APAGADO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 t="str">
        <f>ESTADISTICA!AC531</f>
        <v>APAGADO</v>
      </c>
      <c r="AD532" t="str">
        <f>ESTADISTICA!AD531</f>
        <v>APAGADO</v>
      </c>
      <c r="AE532" t="str">
        <f>ESTADISTICA!AE531</f>
        <v>APAGADO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51</v>
      </c>
      <c r="X2" s="18">
        <f>COUNTIFS(X4:X501, "=APAGADO",E4:E501,"=Fibra Optica")</f>
        <v>51</v>
      </c>
      <c r="Y2" s="18">
        <f>COUNTIFS(Y4:Y501, "=APAGADO",E4:E501,"=Fibra Optica")</f>
        <v>62</v>
      </c>
      <c r="Z2" s="18">
        <f>COUNTIFS(Z4:Z501, "=APAGADO",E4:E501,"=Fibra Optica")</f>
        <v>42</v>
      </c>
      <c r="AA2" s="18">
        <f>COUNTIFS(AA4:AA501, "=APAGADO",E4:E501,"=Fibra Optica")</f>
        <v>38</v>
      </c>
      <c r="AB2" s="18">
        <f>COUNTIFS(AB4:AB501, "=APAGADO",E4:E501,"=Fibra Optica")</f>
        <v>34</v>
      </c>
      <c r="AC2" s="18">
        <f>COUNTIFS(AC4:AC601, "=APAGADO",E4:E601,"=Fibra Optica")</f>
        <v>33</v>
      </c>
      <c r="AD2" s="18">
        <f>COUNTIFS(AD4:AD501, "=APAGADO",E4:E501,"=Fibra Optica")</f>
        <v>33</v>
      </c>
      <c r="AE2" s="18">
        <f>COUNTIFS(AE4:AE501, "=APAGADO",E4:E501,"=Fibra Optica")</f>
        <v>37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 t="str">
        <f>'RESUMEN TOTAL'!AJ345</f>
        <v>APAGADO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 t="str">
        <f>'RESUMEN TOTAL'!AJ353</f>
        <v>APAGADO</v>
      </c>
      <c r="AE343" t="str">
        <f>'RESUMEN TOTAL'!AK353</f>
        <v>APAGADO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 t="str">
        <f>'RESUMEN TOTAL'!AJ421</f>
        <v>APAGADO</v>
      </c>
      <c r="AE411" t="str">
        <f>'RESUMEN TOTAL'!AK421</f>
        <v>APAGADO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 t="str">
        <f>'RESUMEN TOTAL'!AJ431</f>
        <v>APAGADO</v>
      </c>
      <c r="AE421" t="str">
        <f>'RESUMEN TOTAL'!AK431</f>
        <v>APAGADO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 t="str">
        <f>'RESUMEN TOTAL'!AJ461</f>
        <v>APAGADO</v>
      </c>
      <c r="AE450" t="str">
        <f>'RESUMEN TOTAL'!AK461</f>
        <v>APAGADO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 t="str">
        <f>'RESUMEN TOTAL'!AJ487</f>
        <v>APAGADO</v>
      </c>
      <c r="AE456" t="str">
        <f>'RESUMEN TOTAL'!AK487</f>
        <v>APAGADO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 t="str">
        <f>'RESUMEN TOTAL'!AJ507</f>
        <v>APAGADO</v>
      </c>
      <c r="AE476" t="str">
        <f>'RESUMEN TOTAL'!AK507</f>
        <v>APAGADO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 t="str">
        <f>'RESUMEN TOTAL'!AJ513</f>
        <v>APAGADO</v>
      </c>
      <c r="AE482" t="str">
        <f>'RESUMEN TOTAL'!AK513</f>
        <v>APAGADO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 t="str">
        <f>'RESUMEN TOTAL'!AK521</f>
        <v>APAGADO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 t="str">
        <f>'RESUMEN TOTAL'!AJ522</f>
        <v>APAGADO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 t="str">
        <f>'RESUMEN TOTAL'!AJ525</f>
        <v>APAGADO</v>
      </c>
      <c r="AE494" t="str">
        <f>'RESUMEN TOTAL'!AK525</f>
        <v>APAGADO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 t="str">
        <f>'RESUMEN TOTAL'!AJ529</f>
        <v>APAGADO</v>
      </c>
      <c r="AE498" t="str">
        <f>'RESUMEN TOTAL'!AK529</f>
        <v>APAGADO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 t="str">
        <f>'RESUMEN TOTAL'!AJ535</f>
        <v>APAGADO</v>
      </c>
      <c r="AE506" t="str">
        <f>'RESUMEN TOTAL'!AK535</f>
        <v>APAGADO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 t="str">
        <f>'RESUMEN TOTAL'!AJ539</f>
        <v>APAGADO</v>
      </c>
      <c r="AE510" t="str">
        <f>'RESUMEN TOTAL'!AK539</f>
        <v>APAGADO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9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3</v>
      </c>
      <c r="AE2" s="18">
        <f>COUNTIFS(AE5:AE502, "=APAGADO",E5:E502,"=PTO A FO")</f>
        <v>3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 t="str">
        <f>'RESUMEN TOTAL'!AI17</f>
        <v>APAGADO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 t="str">
        <f>'RESUMEN TOTAL'!AD47</f>
        <v>APAGADO</v>
      </c>
      <c r="Y45" t="str">
        <f>'RESUMEN TOTAL'!AE47</f>
        <v>APAGADO</v>
      </c>
      <c r="Z45" t="str">
        <f>'RESUMEN TOTAL'!AF47</f>
        <v>APAGADO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 t="str">
        <f>'RESUMEN TOTAL'!AJ47</f>
        <v>APAGADO</v>
      </c>
      <c r="AE45" t="str">
        <f>'RESUMEN TOTAL'!AK47</f>
        <v>APAGADO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 t="str">
        <f>'RESUMEN TOTAL'!AD79</f>
        <v>APAGADO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 t="str">
        <f>'RESUMEN TOTAL'!AD92</f>
        <v>APAGADO</v>
      </c>
      <c r="Y90" t="str">
        <f>'RESUMEN TOTAL'!AE92</f>
        <v>APAGADO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 t="str">
        <f>'RESUMEN TOTAL'!AK92</f>
        <v>APAGADO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 t="str">
        <f>'RESUMEN TOTAL'!AD93</f>
        <v>APAGADO</v>
      </c>
      <c r="Y91" t="str">
        <f>'RESUMEN TOTAL'!AE93</f>
        <v>APAGADO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 t="str">
        <f>'RESUMEN TOTAL'!AK93</f>
        <v>APAGADO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 t="str">
        <f>'RESUMEN TOTAL'!AD94</f>
        <v>APAGADO</v>
      </c>
      <c r="Y92" t="str">
        <f>'RESUMEN TOTAL'!AE94</f>
        <v>APAGADO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 t="str">
        <f>'RESUMEN TOTAL'!AK94</f>
        <v>APAGADO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 t="str">
        <f>'RESUMEN TOTAL'!AD95</f>
        <v>APAGADO</v>
      </c>
      <c r="Y93" t="str">
        <f>'RESUMEN TOTAL'!AE95</f>
        <v>APAGADO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 t="str">
        <f>'RESUMEN TOTAL'!AK95</f>
        <v>APAGADO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 t="str">
        <f>'RESUMEN TOTAL'!AD97</f>
        <v>APAGADO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 t="str">
        <f>'RESUMEN TOTAL'!AK97</f>
        <v>APAGADO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 t="str">
        <f>'RESUMEN TOTAL'!AJ107</f>
        <v>APAGADO</v>
      </c>
      <c r="AE105" t="str">
        <f>'RESUMEN TOTAL'!AK107</f>
        <v>APAGADO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 t="str">
        <f>'RESUMEN TOTAL'!AE133</f>
        <v>APAGADO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 t="str">
        <f>'RESUMEN TOTAL'!AE138</f>
        <v>APAGADO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 t="str">
        <f>'RESUMEN TOTAL'!AE142</f>
        <v>APAGADO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 t="str">
        <f>'RESUMEN TOTAL'!AE143</f>
        <v>APAGADO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 t="str">
        <f>'RESUMEN TOTAL'!AE145</f>
        <v>APAGADO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 t="str">
        <f>'RESUMEN TOTAL'!AG151</f>
        <v>APAGADO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 t="str">
        <f>'RESUMEN TOTAL'!AJ176</f>
        <v>APAGADO</v>
      </c>
      <c r="AE171" t="str">
        <f>'RESUMEN TOTAL'!AK176</f>
        <v>APAGADO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 t="str">
        <f>'RESUMEN TOTAL'!AJ177</f>
        <v>APAGADO</v>
      </c>
      <c r="AE172" t="str">
        <f>'RESUMEN TOTAL'!AK177</f>
        <v>APAGADO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 t="str">
        <f>'RESUMEN TOTAL'!AG190</f>
        <v>APAGADO</v>
      </c>
      <c r="AB184" t="str">
        <f>'RESUMEN TOTAL'!AH190</f>
        <v>APAGADO</v>
      </c>
      <c r="AC184" t="str">
        <f>'RESUMEN TOTAL'!AI190</f>
        <v>APAGADO</v>
      </c>
      <c r="AD184" t="str">
        <f>'RESUMEN TOTAL'!AJ190</f>
        <v>APAGADO</v>
      </c>
      <c r="AE184" t="str">
        <f>'RESUMEN TOTAL'!AK190</f>
        <v>APAGADO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 t="str">
        <f>'RESUMEN TOTAL'!AJ195</f>
        <v>APAGADO</v>
      </c>
      <c r="AE189" t="str">
        <f>'RESUMEN TOTAL'!AK195</f>
        <v>APAGADO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 t="str">
        <f>'RESUMEN TOTAL'!AI198</f>
        <v>APAGADO</v>
      </c>
      <c r="AD192" t="str">
        <f>'RESUMEN TOTAL'!AJ198</f>
        <v>APAGADO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 t="str">
        <f>'RESUMEN TOTAL'!AI200</f>
        <v>APAGADO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 t="str">
        <f>'RESUMEN TOTAL'!AJ206</f>
        <v>APAGADO</v>
      </c>
      <c r="AE200" t="str">
        <f>'RESUMEN TOTAL'!AK206</f>
        <v>APAGADO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>
        <f>'RESUMEN TOTAL'!AI238</f>
        <v>0</v>
      </c>
      <c r="AD231" t="str">
        <f>'RESUMEN TOTAL'!AJ238</f>
        <v>APAGADO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 t="str">
        <f>'RESUMEN TOTAL'!AI254</f>
        <v>APAGADO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 t="str">
        <f>'RESUMEN TOTAL'!AF258</f>
        <v>APAGADO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 t="str">
        <f>'RESUMEN TOTAL'!AI263</f>
        <v>APAGADO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 t="str">
        <f>'RESUMEN TOTAL'!AC283</f>
        <v>APAGADO</v>
      </c>
      <c r="X275" t="str">
        <f>'RESUMEN TOTAL'!AD283</f>
        <v>APAGADO</v>
      </c>
      <c r="Y275" t="str">
        <f>'RESUMEN TOTAL'!AE283</f>
        <v>APAGADO</v>
      </c>
      <c r="Z275" t="str">
        <f>'RESUMEN TOTAL'!AF283</f>
        <v>APAGADO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 t="str">
        <f>'RESUMEN TOTAL'!AC284</f>
        <v>APAGADO</v>
      </c>
      <c r="X276" t="str">
        <f>'RESUMEN TOTAL'!AD284</f>
        <v>APAGADO</v>
      </c>
      <c r="Y276" t="str">
        <f>'RESUMEN TOTAL'!AE284</f>
        <v>APAGADO</v>
      </c>
      <c r="Z276" t="str">
        <f>'RESUMEN TOTAL'!AF284</f>
        <v>APAGADO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 t="str">
        <f>'RESUMEN TOTAL'!AI286</f>
        <v>APAGADO</v>
      </c>
      <c r="AD278" t="str">
        <f>'RESUMEN TOTAL'!AJ286</f>
        <v>APAGADO</v>
      </c>
      <c r="AE278" t="str">
        <f>'RESUMEN TOTAL'!AK286</f>
        <v>APAGADO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 t="str">
        <f>'RESUMEN TOTAL'!AI287</f>
        <v>APAGADO</v>
      </c>
      <c r="AD279" t="str">
        <f>'RESUMEN TOTAL'!AJ287</f>
        <v>APAGADO</v>
      </c>
      <c r="AE279" t="str">
        <f>'RESUMEN TOTAL'!AK287</f>
        <v>APAGADO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 t="str">
        <f>'RESUMEN TOTAL'!AE320</f>
        <v>APAGADO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 t="str">
        <f>'RESUMEN TOTAL'!AC338</f>
        <v>APAGADO</v>
      </c>
      <c r="X329" t="str">
        <f>'RESUMEN TOTAL'!AD338</f>
        <v>APAGADO</v>
      </c>
      <c r="Y329" t="str">
        <f>'RESUMEN TOTAL'!AE338</f>
        <v>APAGADO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 t="str">
        <f>'RESUMEN TOTAL'!AC339</f>
        <v>APAGADO</v>
      </c>
      <c r="X330" t="str">
        <f>'RESUMEN TOTAL'!AD339</f>
        <v>APAGADO</v>
      </c>
      <c r="Y330" t="str">
        <f>'RESUMEN TOTAL'!AE339</f>
        <v>APAGADO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 t="str">
        <f>'RESUMEN TOTAL'!AH345</f>
        <v>APAGADO</v>
      </c>
      <c r="AC336">
        <f>'RESUMEN TOTAL'!AI345</f>
        <v>0</v>
      </c>
      <c r="AD336" t="str">
        <f>'RESUMEN TOTAL'!AJ345</f>
        <v>APAGADO</v>
      </c>
      <c r="AE336" t="str">
        <f>'RESUMEN TOTAL'!AK345</f>
        <v>APAGADO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 t="str">
        <f>'RESUMEN TOTAL'!AC347</f>
        <v>APAGADO</v>
      </c>
      <c r="X338" t="str">
        <f>'RESUMEN TOTAL'!AD347</f>
        <v>APAGADO</v>
      </c>
      <c r="Y338" t="str">
        <f>'RESUMEN TOTAL'!AE347</f>
        <v>APAGADO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 t="str">
        <f>'RESUMEN TOTAL'!AE349</f>
        <v>APAGADO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 t="str">
        <f>'RESUMEN TOTAL'!AE350</f>
        <v>APAGADO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 t="str">
        <f>'RESUMEN TOTAL'!AE351</f>
        <v>APAGADO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 t="str">
        <f>'RESUMEN TOTAL'!AE353</f>
        <v>APAGADO</v>
      </c>
      <c r="Z344" t="str">
        <f>'RESUMEN TOTAL'!AF353</f>
        <v>APAGADO</v>
      </c>
      <c r="AA344" t="str">
        <f>'RESUMEN TOTAL'!AG353</f>
        <v>APAGADO</v>
      </c>
      <c r="AB344" t="str">
        <f>'RESUMEN TOTAL'!AH353</f>
        <v>APAGADO</v>
      </c>
      <c r="AC344" t="str">
        <f>'RESUMEN TOTAL'!AI353</f>
        <v>APAGADO</v>
      </c>
      <c r="AD344" t="str">
        <f>'RESUMEN TOTAL'!AJ353</f>
        <v>APAGADO</v>
      </c>
      <c r="AE344" t="str">
        <f>'RESUMEN TOTAL'!AK353</f>
        <v>APAGADO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 t="str">
        <f>'RESUMEN TOTAL'!AC354</f>
        <v>APAGADO</v>
      </c>
      <c r="X345" t="str">
        <f>'RESUMEN TOTAL'!AD354</f>
        <v>APAGADO</v>
      </c>
      <c r="Y345" t="str">
        <f>'RESUMEN TOTAL'!AE354</f>
        <v>APAGADO</v>
      </c>
      <c r="Z345" t="str">
        <f>'RESUMEN TOTAL'!AF354</f>
        <v>APAGADO</v>
      </c>
      <c r="AA345" t="str">
        <f>'RESUMEN TOTAL'!AG354</f>
        <v>APAGADO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 t="str">
        <f>'RESUMEN TOTAL'!AD357</f>
        <v>APAGADO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 t="str">
        <f>'RESUMEN TOTAL'!AE359</f>
        <v>APAGADO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 t="str">
        <f>'RESUMEN TOTAL'!AE360</f>
        <v>APAGADO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 t="str">
        <f>'RESUMEN TOTAL'!AE363</f>
        <v>APAGADO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 t="str">
        <f>'RESUMEN TOTAL'!AE364</f>
        <v>APAGADO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 t="str">
        <f>'RESUMEN TOTAL'!AC365</f>
        <v>APAGADO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 t="str">
        <f>'RESUMEN TOTAL'!AC367</f>
        <v>APAGADO</v>
      </c>
      <c r="X358" t="str">
        <f>'RESUMEN TOTAL'!AD367</f>
        <v>APAGADO</v>
      </c>
      <c r="Y358" t="str">
        <f>'RESUMEN TOTAL'!AE367</f>
        <v>APAGADO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 t="str">
        <f>'RESUMEN TOTAL'!AC373</f>
        <v>APAGADO</v>
      </c>
      <c r="X364" t="str">
        <f>'RESUMEN TOTAL'!AD373</f>
        <v>APAGADO</v>
      </c>
      <c r="Y364" t="str">
        <f>'RESUMEN TOTAL'!AE373</f>
        <v>APAGADO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 t="str">
        <f>'RESUMEN TOTAL'!AC374</f>
        <v>APAGADO</v>
      </c>
      <c r="X365" t="str">
        <f>'RESUMEN TOTAL'!AD374</f>
        <v>APAGADO</v>
      </c>
      <c r="Y365" t="str">
        <f>'RESUMEN TOTAL'!AE374</f>
        <v>APAGADO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 t="str">
        <f>'RESUMEN TOTAL'!AC387</f>
        <v>APAGADO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 t="str">
        <f>'RESUMEN TOTAL'!AG387</f>
        <v>APAGADO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 t="str">
        <f>'RESUMEN TOTAL'!AC394</f>
        <v>APAGADO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 t="str">
        <f>'RESUMEN TOTAL'!AC402</f>
        <v>APAGADO</v>
      </c>
      <c r="X393" t="str">
        <f>'RESUMEN TOTAL'!AD402</f>
        <v>APAGADO</v>
      </c>
      <c r="Y393" t="str">
        <f>'RESUMEN TOTAL'!AE402</f>
        <v>APAGADO</v>
      </c>
      <c r="Z393" t="str">
        <f>'RESUMEN TOTAL'!AF402</f>
        <v>APAGADO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 t="str">
        <f>'RESUMEN TOTAL'!AC406</f>
        <v>APAGADO</v>
      </c>
      <c r="X397" t="str">
        <f>'RESUMEN TOTAL'!AD406</f>
        <v>APAGADO</v>
      </c>
      <c r="Y397" t="str">
        <f>'RESUMEN TOTAL'!AE406</f>
        <v>APAGADO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 t="str">
        <f>'RESUMEN TOTAL'!AC407</f>
        <v>APAGADO</v>
      </c>
      <c r="X398" t="str">
        <f>'RESUMEN TOTAL'!AD407</f>
        <v>APAGADO</v>
      </c>
      <c r="Y398" t="str">
        <f>'RESUMEN TOTAL'!AE407</f>
        <v>APAGADO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 t="str">
        <f>'RESUMEN TOTAL'!AC410</f>
        <v>APAGADO</v>
      </c>
      <c r="X401" t="str">
        <f>'RESUMEN TOTAL'!AD410</f>
        <v>APAGADO</v>
      </c>
      <c r="Y401" t="str">
        <f>'RESUMEN TOTAL'!AE410</f>
        <v>APAGADO</v>
      </c>
      <c r="Z401" t="str">
        <f>'RESUMEN TOTAL'!AF410</f>
        <v>APAGADO</v>
      </c>
      <c r="AA401" t="str">
        <f>'RESUMEN TOTAL'!AG410</f>
        <v>APAGADO</v>
      </c>
      <c r="AB401" t="str">
        <f>'RESUMEN TOTAL'!AH410</f>
        <v>APAGADO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 t="str">
        <f>'RESUMEN TOTAL'!AC421</f>
        <v>APAGADO</v>
      </c>
      <c r="X412" t="str">
        <f>'RESUMEN TOTAL'!AD421</f>
        <v>APAGADO</v>
      </c>
      <c r="Y412" t="str">
        <f>'RESUMEN TOTAL'!AE421</f>
        <v>APAGADO</v>
      </c>
      <c r="Z412" t="str">
        <f>'RESUMEN TOTAL'!AF421</f>
        <v>APAGADO</v>
      </c>
      <c r="AA412" t="str">
        <f>'RESUMEN TOTAL'!AG421</f>
        <v>APAGADO</v>
      </c>
      <c r="AB412" t="str">
        <f>'RESUMEN TOTAL'!AH421</f>
        <v>APAGADO</v>
      </c>
      <c r="AC412" t="str">
        <f>'RESUMEN TOTAL'!AI421</f>
        <v>APAGADO</v>
      </c>
      <c r="AD412" t="str">
        <f>'RESUMEN TOTAL'!AJ421</f>
        <v>APAGADO</v>
      </c>
      <c r="AE412" t="str">
        <f>'RESUMEN TOTAL'!AK421</f>
        <v>APAGADO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 t="str">
        <f>'RESUMEN TOTAL'!AD431</f>
        <v>APAGADO</v>
      </c>
      <c r="Y422" t="str">
        <f>'RESUMEN TOTAL'!AE431</f>
        <v>APAGADO</v>
      </c>
      <c r="Z422" t="str">
        <f>'RESUMEN TOTAL'!AF431</f>
        <v>APAGADO</v>
      </c>
      <c r="AA422" t="str">
        <f>'RESUMEN TOTAL'!AG431</f>
        <v>APAGADO</v>
      </c>
      <c r="AB422" t="str">
        <f>'RESUMEN TOTAL'!AH431</f>
        <v>APAGADO</v>
      </c>
      <c r="AC422" t="str">
        <f>'RESUMEN TOTAL'!AI431</f>
        <v>APAGADO</v>
      </c>
      <c r="AD422" t="str">
        <f>'RESUMEN TOTAL'!AJ431</f>
        <v>APAGADO</v>
      </c>
      <c r="AE422" t="str">
        <f>'RESUMEN TOTAL'!AK431</f>
        <v>APAGADO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 t="str">
        <f>'RESUMEN TOTAL'!AE441</f>
        <v>APAGADO</v>
      </c>
      <c r="Z431" t="str">
        <f>'RESUMEN TOTAL'!AF441</f>
        <v>APAGADO</v>
      </c>
      <c r="AA431" t="str">
        <f>'RESUMEN TOTAL'!AG441</f>
        <v>APAGADO</v>
      </c>
      <c r="AB431" t="str">
        <f>'RESUMEN TOTAL'!AH441</f>
        <v>APAGADO</v>
      </c>
      <c r="AC431" t="str">
        <f>'RESUMEN TOTAL'!AI441</f>
        <v>APAGADO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 t="str">
        <f>'RESUMEN TOTAL'!AC444</f>
        <v>APAGADO</v>
      </c>
      <c r="X434" t="str">
        <f>'RESUMEN TOTAL'!AD444</f>
        <v>APAGADO</v>
      </c>
      <c r="Y434" t="str">
        <f>'RESUMEN TOTAL'!AE444</f>
        <v>APAGADO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 t="str">
        <f>'RESUMEN TOTAL'!AE461</f>
        <v>APAGADO</v>
      </c>
      <c r="Z451" t="str">
        <f>'RESUMEN TOTAL'!AF461</f>
        <v>APAGADO</v>
      </c>
      <c r="AA451" t="str">
        <f>'RESUMEN TOTAL'!AG461</f>
        <v>APAGADO</v>
      </c>
      <c r="AB451" t="str">
        <f>'RESUMEN TOTAL'!AH461</f>
        <v>APAGADO</v>
      </c>
      <c r="AC451" t="str">
        <f>'RESUMEN TOTAL'!AI461</f>
        <v>APAGADO</v>
      </c>
      <c r="AD451" t="str">
        <f>'RESUMEN TOTAL'!AJ461</f>
        <v>APAGADO</v>
      </c>
      <c r="AE451" t="str">
        <f>'RESUMEN TOTAL'!AK461</f>
        <v>APAGADO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 t="str">
        <f>'RESUMEN TOTAL'!AC464</f>
        <v>APAGADO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 t="str">
        <f>'RESUMEN TOTAL'!AE485</f>
        <v>APAGADO</v>
      </c>
      <c r="Z455" t="str">
        <f>'RESUMEN TOTAL'!AF485</f>
        <v>APAGADO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 t="str">
        <f>'RESUMEN TOTAL'!AE486</f>
        <v>APAGADO</v>
      </c>
      <c r="Z456" t="str">
        <f>'RESUMEN TOTAL'!AF486</f>
        <v>APAGADO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 t="str">
        <f>'RESUMEN TOTAL'!AF487</f>
        <v>APAGADO</v>
      </c>
      <c r="AA457" t="str">
        <f>'RESUMEN TOTAL'!AG487</f>
        <v>APAGADO</v>
      </c>
      <c r="AB457" t="str">
        <f>'RESUMEN TOTAL'!AH487</f>
        <v>APAGADO</v>
      </c>
      <c r="AC457" t="str">
        <f>'RESUMEN TOTAL'!AI487</f>
        <v>APAGADO</v>
      </c>
      <c r="AD457" t="str">
        <f>'RESUMEN TOTAL'!AJ487</f>
        <v>APAGADO</v>
      </c>
      <c r="AE457" t="str">
        <f>'RESUMEN TOTAL'!AK487</f>
        <v>APAGADO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 t="str">
        <f>'RESUMEN TOTAL'!AF488</f>
        <v>APAGADO</v>
      </c>
      <c r="AA458" t="str">
        <f>'RESUMEN TOTAL'!AG488</f>
        <v>APAGADO</v>
      </c>
      <c r="AB458" t="str">
        <f>'RESUMEN TOTAL'!AH488</f>
        <v>APAGADO</v>
      </c>
      <c r="AC458" t="str">
        <f>'RESUMEN TOTAL'!AI488</f>
        <v>APAGADO</v>
      </c>
      <c r="AD458" t="str">
        <f>'RESUMEN TOTAL'!AJ488</f>
        <v>APAGADO</v>
      </c>
      <c r="AE458" t="str">
        <f>'RESUMEN TOTAL'!AK488</f>
        <v>APAGADO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 t="str">
        <f>'RESUMEN TOTAL'!AF489</f>
        <v>APAGADO</v>
      </c>
      <c r="AA459" t="str">
        <f>'RESUMEN TOTAL'!AG489</f>
        <v>APAGADO</v>
      </c>
      <c r="AB459" t="str">
        <f>'RESUMEN TOTAL'!AH489</f>
        <v>APAGADO</v>
      </c>
      <c r="AC459" t="str">
        <f>'RESUMEN TOTAL'!AI489</f>
        <v>APAGADO</v>
      </c>
      <c r="AD459" t="str">
        <f>'RESUMEN TOTAL'!AJ489</f>
        <v>APAGADO</v>
      </c>
      <c r="AE459" t="str">
        <f>'RESUMEN TOTAL'!AK489</f>
        <v>APAGADO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 t="str">
        <f>'RESUMEN TOTAL'!AF490</f>
        <v>APAGADO</v>
      </c>
      <c r="AA460" t="str">
        <f>'RESUMEN TOTAL'!AG490</f>
        <v>APAGADO</v>
      </c>
      <c r="AB460" t="str">
        <f>'RESUMEN TOTAL'!AH490</f>
        <v>APAGADO</v>
      </c>
      <c r="AC460" t="str">
        <f>'RESUMEN TOTAL'!AI490</f>
        <v>APAGADO</v>
      </c>
      <c r="AD460" t="str">
        <f>'RESUMEN TOTAL'!AJ490</f>
        <v>APAGADO</v>
      </c>
      <c r="AE460" t="str">
        <f>'RESUMEN TOTAL'!AK490</f>
        <v>APAGADO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 t="str">
        <f>'RESUMEN TOTAL'!AF491</f>
        <v>APAGADO</v>
      </c>
      <c r="AA461" t="str">
        <f>'RESUMEN TOTAL'!AG491</f>
        <v>APAGADO</v>
      </c>
      <c r="AB461" t="str">
        <f>'RESUMEN TOTAL'!AH491</f>
        <v>APAGADO</v>
      </c>
      <c r="AC461" t="str">
        <f>'RESUMEN TOTAL'!AI491</f>
        <v>APAGADO</v>
      </c>
      <c r="AD461" t="str">
        <f>'RESUMEN TOTAL'!AJ491</f>
        <v>APAGADO</v>
      </c>
      <c r="AE461" t="str">
        <f>'RESUMEN TOTAL'!AK491</f>
        <v>APAGADO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 t="str">
        <f>'RESUMEN TOTAL'!AF492</f>
        <v>APAGADO</v>
      </c>
      <c r="AA462" t="str">
        <f>'RESUMEN TOTAL'!AG492</f>
        <v>APAGADO</v>
      </c>
      <c r="AB462" t="str">
        <f>'RESUMEN TOTAL'!AH492</f>
        <v>APAGADO</v>
      </c>
      <c r="AC462" t="str">
        <f>'RESUMEN TOTAL'!AI492</f>
        <v>APAGADO</v>
      </c>
      <c r="AD462" t="str">
        <f>'RESUMEN TOTAL'!AJ492</f>
        <v>APAGADO</v>
      </c>
      <c r="AE462" t="str">
        <f>'RESUMEN TOTAL'!AK492</f>
        <v>APAGADO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 t="str">
        <f>'RESUMEN TOTAL'!AF493</f>
        <v>APAGADO</v>
      </c>
      <c r="AA463" t="str">
        <f>'RESUMEN TOTAL'!AG493</f>
        <v>APAGADO</v>
      </c>
      <c r="AB463" t="str">
        <f>'RESUMEN TOTAL'!AH493</f>
        <v>APAGADO</v>
      </c>
      <c r="AC463" t="str">
        <f>'RESUMEN TOTAL'!AI493</f>
        <v>APAGADO</v>
      </c>
      <c r="AD463" t="str">
        <f>'RESUMEN TOTAL'!AJ493</f>
        <v>APAGADO</v>
      </c>
      <c r="AE463" t="str">
        <f>'RESUMEN TOTAL'!AK493</f>
        <v>APAGADO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 t="str">
        <f>'RESUMEN TOTAL'!AC494</f>
        <v>APAGADO</v>
      </c>
      <c r="X464" t="str">
        <f>'RESUMEN TOTAL'!AD494</f>
        <v>APAGADO</v>
      </c>
      <c r="Y464" t="str">
        <f>'RESUMEN TOTAL'!AE494</f>
        <v>APAGADO</v>
      </c>
      <c r="Z464" t="str">
        <f>'RESUMEN TOTAL'!AF494</f>
        <v>APAGADO</v>
      </c>
      <c r="AA464" t="str">
        <f>'RESUMEN TOTAL'!AG494</f>
        <v>APAGADO</v>
      </c>
      <c r="AB464" t="str">
        <f>'RESUMEN TOTAL'!AH494</f>
        <v>APAGADO</v>
      </c>
      <c r="AC464" t="str">
        <f>'RESUMEN TOTAL'!AI494</f>
        <v>APAGADO</v>
      </c>
      <c r="AD464" t="str">
        <f>'RESUMEN TOTAL'!AJ494</f>
        <v>APAGADO</v>
      </c>
      <c r="AE464" t="str">
        <f>'RESUMEN TOTAL'!AK494</f>
        <v>APAGADO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 t="str">
        <f>'RESUMEN TOTAL'!AF501</f>
        <v>APAGADO</v>
      </c>
      <c r="AA471" t="str">
        <f>'RESUMEN TOTAL'!AG501</f>
        <v>APAGADO</v>
      </c>
      <c r="AB471" t="str">
        <f>'RESUMEN TOTAL'!AH501</f>
        <v>APAGADO</v>
      </c>
      <c r="AC471" t="str">
        <f>'RESUMEN TOTAL'!AI501</f>
        <v>APAGADO</v>
      </c>
      <c r="AD471" t="str">
        <f>'RESUMEN TOTAL'!AJ501</f>
        <v>APAGADO</v>
      </c>
      <c r="AE471" t="str">
        <f>'RESUMEN TOTAL'!AK501</f>
        <v>APAGADO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 t="str">
        <f>'RESUMEN TOTAL'!AF502</f>
        <v>APAGADO</v>
      </c>
      <c r="AA472" t="str">
        <f>'RESUMEN TOTAL'!AG502</f>
        <v>APAGADO</v>
      </c>
      <c r="AB472" t="str">
        <f>'RESUMEN TOTAL'!AH502</f>
        <v>APAGADO</v>
      </c>
      <c r="AC472" t="str">
        <f>'RESUMEN TOTAL'!AI502</f>
        <v>APAGADO</v>
      </c>
      <c r="AD472" t="str">
        <f>'RESUMEN TOTAL'!AJ502</f>
        <v>APAGADO</v>
      </c>
      <c r="AE472" t="str">
        <f>'RESUMEN TOTAL'!AK502</f>
        <v>APAGADO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 t="str">
        <f>'RESUMEN TOTAL'!AF503</f>
        <v>APAGADO</v>
      </c>
      <c r="AA473" t="str">
        <f>'RESUMEN TOTAL'!AG503</f>
        <v>APAGADO</v>
      </c>
      <c r="AB473" t="str">
        <f>'RESUMEN TOTAL'!AH503</f>
        <v>APAGADO</v>
      </c>
      <c r="AC473" t="str">
        <f>'RESUMEN TOTAL'!AI503</f>
        <v>APAGADO</v>
      </c>
      <c r="AD473" t="str">
        <f>'RESUMEN TOTAL'!AJ503</f>
        <v>APAGADO</v>
      </c>
      <c r="AE473" t="str">
        <f>'RESUMEN TOTAL'!AK503</f>
        <v>APAGADO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 t="str">
        <f>'RESUMEN TOTAL'!AD504</f>
        <v>APAGADO</v>
      </c>
      <c r="Y474" t="str">
        <f>'RESUMEN TOTAL'!AE504</f>
        <v>APAGADO</v>
      </c>
      <c r="Z474" t="str">
        <f>'RESUMEN TOTAL'!AF504</f>
        <v>APAGADO</v>
      </c>
      <c r="AA474" t="str">
        <f>'RESUMEN TOTAL'!AG504</f>
        <v>APAGADO</v>
      </c>
      <c r="AB474" t="str">
        <f>'RESUMEN TOTAL'!AH504</f>
        <v>APAGADO</v>
      </c>
      <c r="AC474" t="str">
        <f>'RESUMEN TOTAL'!AI504</f>
        <v>APAGADO</v>
      </c>
      <c r="AD474" t="str">
        <f>'RESUMEN TOTAL'!AJ504</f>
        <v>APAGADO</v>
      </c>
      <c r="AE474" t="str">
        <f>'RESUMEN TOTAL'!AK504</f>
        <v>APAGADO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 t="str">
        <f>'RESUMEN TOTAL'!AD507</f>
        <v>APAGADO</v>
      </c>
      <c r="Y477" t="str">
        <f>'RESUMEN TOTAL'!AE507</f>
        <v>APAGADO</v>
      </c>
      <c r="Z477" t="str">
        <f>'RESUMEN TOTAL'!AF507</f>
        <v>APAGADO</v>
      </c>
      <c r="AA477" t="str">
        <f>'RESUMEN TOTAL'!AG507</f>
        <v>APAGADO</v>
      </c>
      <c r="AB477" t="str">
        <f>'RESUMEN TOTAL'!AH507</f>
        <v>APAGADO</v>
      </c>
      <c r="AC477" t="str">
        <f>'RESUMEN TOTAL'!AI507</f>
        <v>APAGADO</v>
      </c>
      <c r="AD477" t="str">
        <f>'RESUMEN TOTAL'!AJ507</f>
        <v>APAGADO</v>
      </c>
      <c r="AE477" t="str">
        <f>'RESUMEN TOTAL'!AK507</f>
        <v>APAGADO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 t="str">
        <f>'RESUMEN TOTAL'!AF513</f>
        <v>APAGADO</v>
      </c>
      <c r="AA483" t="str">
        <f>'RESUMEN TOTAL'!AG513</f>
        <v>APAGADO</v>
      </c>
      <c r="AB483" t="str">
        <f>'RESUMEN TOTAL'!AH513</f>
        <v>APAGADO</v>
      </c>
      <c r="AC483" t="str">
        <f>'RESUMEN TOTAL'!AI513</f>
        <v>APAGADO</v>
      </c>
      <c r="AD483" t="str">
        <f>'RESUMEN TOTAL'!AJ513</f>
        <v>APAGADO</v>
      </c>
      <c r="AE483" t="str">
        <f>'RESUMEN TOTAL'!AK513</f>
        <v>APAGADO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 t="str">
        <f>'RESUMEN TOTAL'!AD514</f>
        <v>APAGADO</v>
      </c>
      <c r="Y484" t="str">
        <f>'RESUMEN TOTAL'!AE514</f>
        <v>APAGADO</v>
      </c>
      <c r="Z484" t="str">
        <f>'RESUMEN TOTAL'!AF514</f>
        <v>APAGADO</v>
      </c>
      <c r="AA484" t="str">
        <f>'RESUMEN TOTAL'!AG514</f>
        <v>APAGADO</v>
      </c>
      <c r="AB484" t="str">
        <f>'RESUMEN TOTAL'!AH514</f>
        <v>APAGADO</v>
      </c>
      <c r="AC484" t="str">
        <f>'RESUMEN TOTAL'!AI514</f>
        <v>APAGADO</v>
      </c>
      <c r="AD484" t="str">
        <f>'RESUMEN TOTAL'!AJ514</f>
        <v>APAGADO</v>
      </c>
      <c r="AE484" t="str">
        <f>'RESUMEN TOTAL'!AK514</f>
        <v>APAGADO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 t="str">
        <f>'RESUMEN TOTAL'!AD521</f>
        <v>APAGADO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 t="str">
        <f>'RESUMEN TOTAL'!AK521</f>
        <v>APAGADO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 t="str">
        <f>'RESUMEN TOTAL'!AC522</f>
        <v>APAGADO</v>
      </c>
      <c r="X492">
        <f>'RESUMEN TOTAL'!AD522</f>
        <v>0</v>
      </c>
      <c r="Y492" t="str">
        <f>'RESUMEN TOTAL'!AE522</f>
        <v>APAGADO</v>
      </c>
      <c r="Z492" t="str">
        <f>'RESUMEN TOTAL'!AF522</f>
        <v>APAGADO</v>
      </c>
      <c r="AA492" t="str">
        <f>'RESUMEN TOTAL'!AG522</f>
        <v>APAGADO</v>
      </c>
      <c r="AB492" t="str">
        <f>'RESUMEN TOTAL'!AH522</f>
        <v>APAGADO</v>
      </c>
      <c r="AC492" t="str">
        <f>'RESUMEN TOTAL'!AI522</f>
        <v>APAGADO</v>
      </c>
      <c r="AD492" t="str">
        <f>'RESUMEN TOTAL'!AJ522</f>
        <v>APAGADO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 t="str">
        <f>'RESUMEN TOTAL'!AC525</f>
        <v>APAGADO</v>
      </c>
      <c r="X495" t="str">
        <f>'RESUMEN TOTAL'!AD525</f>
        <v>APAGADO</v>
      </c>
      <c r="Y495" t="str">
        <f>'RESUMEN TOTAL'!AE525</f>
        <v>APAGADO</v>
      </c>
      <c r="Z495" t="str">
        <f>'RESUMEN TOTAL'!AF525</f>
        <v>APAGADO</v>
      </c>
      <c r="AA495" t="str">
        <f>'RESUMEN TOTAL'!AG525</f>
        <v>APAGADO</v>
      </c>
      <c r="AB495" t="str">
        <f>'RESUMEN TOTAL'!AH525</f>
        <v>APAGADO</v>
      </c>
      <c r="AC495" t="str">
        <f>'RESUMEN TOTAL'!AI525</f>
        <v>APAGADO</v>
      </c>
      <c r="AD495" t="str">
        <f>'RESUMEN TOTAL'!AJ525</f>
        <v>APAGADO</v>
      </c>
      <c r="AE495" t="str">
        <f>'RESUMEN TOTAL'!AK525</f>
        <v>APAGADO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 t="str">
        <f>'RESUMEN TOTAL'!AC526</f>
        <v>APAGADO</v>
      </c>
      <c r="X496" t="str">
        <f>'RESUMEN TOTAL'!AD526</f>
        <v>APAGADO</v>
      </c>
      <c r="Y496" t="str">
        <f>'RESUMEN TOTAL'!AE526</f>
        <v>APAGADO</v>
      </c>
      <c r="Z496" t="str">
        <f>'RESUMEN TOTAL'!AF526</f>
        <v>APAGADO</v>
      </c>
      <c r="AA496" t="str">
        <f>'RESUMEN TOTAL'!AG526</f>
        <v>APAGADO</v>
      </c>
      <c r="AB496" t="str">
        <f>'RESUMEN TOTAL'!AH526</f>
        <v>APAGADO</v>
      </c>
      <c r="AC496" t="str">
        <f>'RESUMEN TOTAL'!AI526</f>
        <v>APAGADO</v>
      </c>
      <c r="AD496" t="str">
        <f>'RESUMEN TOTAL'!AJ526</f>
        <v>APAGADO</v>
      </c>
      <c r="AE496" t="str">
        <f>'RESUMEN TOTAL'!AK526</f>
        <v>APAGADO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 t="str">
        <f>'RESUMEN TOTAL'!AF529</f>
        <v>APAGADO</v>
      </c>
      <c r="AA499" t="str">
        <f>'RESUMEN TOTAL'!AG529</f>
        <v>APAGADO</v>
      </c>
      <c r="AB499" t="str">
        <f>'RESUMEN TOTAL'!AH529</f>
        <v>APAGADO</v>
      </c>
      <c r="AC499" t="str">
        <f>'RESUMEN TOTAL'!AI529</f>
        <v>APAGADO</v>
      </c>
      <c r="AD499" t="str">
        <f>'RESUMEN TOTAL'!AJ529</f>
        <v>APAGADO</v>
      </c>
      <c r="AE499" t="str">
        <f>'RESUMEN TOTAL'!AK529</f>
        <v>APAGADO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 t="str">
        <f>'RESUMEN TOTAL'!AD530</f>
        <v>APAGADO</v>
      </c>
      <c r="Y500" t="str">
        <f>'RESUMEN TOTAL'!AE530</f>
        <v>APAGADO</v>
      </c>
      <c r="Z500" t="str">
        <f>'RESUMEN TOTAL'!AF530</f>
        <v>APAGADO</v>
      </c>
      <c r="AA500" t="str">
        <f>'RESUMEN TOTAL'!AG530</f>
        <v>APAGADO</v>
      </c>
      <c r="AB500" t="str">
        <f>'RESUMEN TOTAL'!AH530</f>
        <v>APAGADO</v>
      </c>
      <c r="AC500" t="str">
        <f>'RESUMEN TOTAL'!AI530</f>
        <v>APAGADO</v>
      </c>
      <c r="AD500" t="str">
        <f>'RESUMEN TOTAL'!AJ530</f>
        <v>APAGADO</v>
      </c>
      <c r="AE500" t="str">
        <f>'RESUMEN TOTAL'!AK530</f>
        <v>APAGADO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 t="str">
        <f>'RESUMEN TOTAL'!AF535</f>
        <v>APAGADO</v>
      </c>
      <c r="AA507" t="str">
        <f>'RESUMEN TOTAL'!AG535</f>
        <v>APAGADO</v>
      </c>
      <c r="AB507" t="str">
        <f>'RESUMEN TOTAL'!AH535</f>
        <v>APAGADO</v>
      </c>
      <c r="AC507" t="str">
        <f>'RESUMEN TOTAL'!AI535</f>
        <v>APAGADO</v>
      </c>
      <c r="AD507" t="str">
        <f>'RESUMEN TOTAL'!AJ535</f>
        <v>APAGADO</v>
      </c>
      <c r="AE507" t="str">
        <f>'RESUMEN TOTAL'!AK535</f>
        <v>APAGADO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 t="str">
        <f>'RESUMEN TOTAL'!AD536</f>
        <v>APAGADO</v>
      </c>
      <c r="Y508" t="str">
        <f>'RESUMEN TOTAL'!AE536</f>
        <v>APAGADO</v>
      </c>
      <c r="Z508" t="str">
        <f>'RESUMEN TOTAL'!AF536</f>
        <v>APAGADO</v>
      </c>
      <c r="AA508" t="str">
        <f>'RESUMEN TOTAL'!AG536</f>
        <v>APAGADO</v>
      </c>
      <c r="AB508" t="str">
        <f>'RESUMEN TOTAL'!AH536</f>
        <v>APAGADO</v>
      </c>
      <c r="AC508" t="str">
        <f>'RESUMEN TOTAL'!AI536</f>
        <v>APAGADO</v>
      </c>
      <c r="AD508" t="str">
        <f>'RESUMEN TOTAL'!AJ536</f>
        <v>APAGADO</v>
      </c>
      <c r="AE508" t="str">
        <f>'RESUMEN TOTAL'!AK536</f>
        <v>APAGADO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 t="str">
        <f>'RESUMEN TOTAL'!AD537</f>
        <v>APAGADO</v>
      </c>
      <c r="Y509" t="str">
        <f>'RESUMEN TOTAL'!AE537</f>
        <v>APAGADO</v>
      </c>
      <c r="Z509" t="str">
        <f>'RESUMEN TOTAL'!AF537</f>
        <v>APAGADO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 t="str">
        <f>'RESUMEN TOTAL'!AD538</f>
        <v>APAGADO</v>
      </c>
      <c r="Y510" t="str">
        <f>'RESUMEN TOTAL'!AE538</f>
        <v>APAGADO</v>
      </c>
      <c r="Z510" t="str">
        <f>'RESUMEN TOTAL'!AF538</f>
        <v>APAGADO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 t="str">
        <f>'RESUMEN TOTAL'!AF539</f>
        <v>APAGADO</v>
      </c>
      <c r="AA511" t="str">
        <f>'RESUMEN TOTAL'!AG539</f>
        <v>APAGADO</v>
      </c>
      <c r="AB511" t="str">
        <f>'RESUMEN TOTAL'!AH539</f>
        <v>APAGADO</v>
      </c>
      <c r="AC511" t="str">
        <f>'RESUMEN TOTAL'!AI539</f>
        <v>APAGADO</v>
      </c>
      <c r="AD511" t="str">
        <f>'RESUMEN TOTAL'!AJ539</f>
        <v>APAGADO</v>
      </c>
      <c r="AE511" t="str">
        <f>'RESUMEN TOTAL'!AK539</f>
        <v>APAGADO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 t="str">
        <f>'RESUMEN TOTAL'!AD540</f>
        <v>APAGADO</v>
      </c>
      <c r="Y512" t="str">
        <f>'RESUMEN TOTAL'!AE540</f>
        <v>APAGADO</v>
      </c>
      <c r="Z512" t="str">
        <f>'RESUMEN TOTAL'!AF540</f>
        <v>APAGADO</v>
      </c>
      <c r="AA512" t="str">
        <f>'RESUMEN TOTAL'!AG540</f>
        <v>APAGADO</v>
      </c>
      <c r="AB512" t="str">
        <f>'RESUMEN TOTAL'!AH540</f>
        <v>APAGADO</v>
      </c>
      <c r="AC512" t="str">
        <f>'RESUMEN TOTAL'!AI540</f>
        <v>APAGADO</v>
      </c>
      <c r="AD512" t="str">
        <f>'RESUMEN TOTAL'!AJ540</f>
        <v>APAGADO</v>
      </c>
      <c r="AE512" t="str">
        <f>'RESUMEN TOTAL'!AK540</f>
        <v>APAGADO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12</v>
      </c>
      <c r="X2" s="18">
        <f>COUNTIFS(X4:X500, "=APAGADO",E4:E500,"=radio")</f>
        <v>13</v>
      </c>
      <c r="Y2" s="18">
        <f>COUNTIFS(Y4:Y500, "=APAGADO",E4:E500,"=radio")</f>
        <v>12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8</v>
      </c>
      <c r="AE2" s="18">
        <f>COUNTIFS(AE4:AE500, "=APAGADO",E4:E500,"=radio")</f>
        <v>8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 t="str">
        <f>'RESUMEN TOTAL'!AJ345</f>
        <v>APAGADO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 t="str">
        <f>'RESUMEN TOTAL'!AJ353</f>
        <v>APAGADO</v>
      </c>
      <c r="AE343" t="str">
        <f>'RESUMEN TOTAL'!AK353</f>
        <v>APAGADO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 t="str">
        <f>'RESUMEN TOTAL'!AJ421</f>
        <v>APAGADO</v>
      </c>
      <c r="AE411" t="str">
        <f>'RESUMEN TOTAL'!AK421</f>
        <v>APAGADO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 t="str">
        <f>'RESUMEN TOTAL'!AJ431</f>
        <v>APAGADO</v>
      </c>
      <c r="AE421" t="str">
        <f>'RESUMEN TOTAL'!AK431</f>
        <v>APAGADO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 t="str">
        <f>'RESUMEN TOTAL'!AJ461</f>
        <v>APAGADO</v>
      </c>
      <c r="AE450" t="str">
        <f>'RESUMEN TOTAL'!AK461</f>
        <v>APAGADO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 t="str">
        <f>'RESUMEN TOTAL'!AJ487</f>
        <v>APAGADO</v>
      </c>
      <c r="AE456" t="str">
        <f>'RESUMEN TOTAL'!AK487</f>
        <v>APAGADO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 t="str">
        <f>'RESUMEN TOTAL'!AJ507</f>
        <v>APAGADO</v>
      </c>
      <c r="AE476" t="str">
        <f>'RESUMEN TOTAL'!AK507</f>
        <v>APAGADO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 t="str">
        <f>'RESUMEN TOTAL'!AJ513</f>
        <v>APAGADO</v>
      </c>
      <c r="AE482" t="str">
        <f>'RESUMEN TOTAL'!AK513</f>
        <v>APAGADO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 t="str">
        <f>'RESUMEN TOTAL'!AK521</f>
        <v>APAGADO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 t="str">
        <f>'RESUMEN TOTAL'!AJ522</f>
        <v>APAGADO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 t="str">
        <f>'RESUMEN TOTAL'!AJ525</f>
        <v>APAGADO</v>
      </c>
      <c r="AE494" t="str">
        <f>'RESUMEN TOTAL'!AK525</f>
        <v>APAGADO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 t="str">
        <f>'RESUMEN TOTAL'!AJ529</f>
        <v>APAGADO</v>
      </c>
      <c r="AE498" t="str">
        <f>'RESUMEN TOTAL'!AK529</f>
        <v>APAGADO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 t="str">
        <f>'RESUMEN TOTAL'!AJ535</f>
        <v>APAGADO</v>
      </c>
      <c r="AE506" t="str">
        <f>'RESUMEN TOTAL'!AK535</f>
        <v>APAGADO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 t="str">
        <f>'RESUMEN TOTAL'!AJ539</f>
        <v>APAGADO</v>
      </c>
      <c r="AE510" t="str">
        <f>'RESUMEN TOTAL'!AK539</f>
        <v>APAGADO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55" zoomScaleNormal="100" workbookViewId="0">
      <selection activeCell="F177" sqref="B177:F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69</v>
      </c>
      <c r="D122" s="66">
        <f>C122</f>
        <v>69</v>
      </c>
      <c r="E122" s="67">
        <f>D122/C121</f>
        <v>0.15198237885462554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6</v>
      </c>
      <c r="D123" s="66">
        <v>63</v>
      </c>
      <c r="E123" s="67">
        <f>D123/C121</f>
        <v>0.13876651982378854</v>
      </c>
      <c r="F123" s="142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68</v>
      </c>
      <c r="E124" s="67">
        <f>D124/C121</f>
        <v>0.14977973568281938</v>
      </c>
      <c r="F124" s="142"/>
      <c r="G124" s="65" t="s">
        <v>1152</v>
      </c>
      <c r="H124" s="118">
        <v>39</v>
      </c>
      <c r="I124" s="122">
        <v>16</v>
      </c>
      <c r="J124" s="112">
        <f>I124/H124</f>
        <v>0.41025641025641024</v>
      </c>
    </row>
    <row r="125" spans="2:10" ht="16.5" thickBot="1" x14ac:dyDescent="0.3">
      <c r="B125" s="68" t="s">
        <v>16</v>
      </c>
      <c r="C125" s="69">
        <v>12</v>
      </c>
      <c r="D125" s="70">
        <v>57</v>
      </c>
      <c r="E125" s="90">
        <f>D125/C121</f>
        <v>0.12555066079295155</v>
      </c>
      <c r="F125" s="142"/>
      <c r="G125" s="65" t="s">
        <v>1417</v>
      </c>
      <c r="H125" s="118">
        <v>39</v>
      </c>
      <c r="I125" s="123">
        <v>15</v>
      </c>
      <c r="J125" s="107">
        <f>I125/H125</f>
        <v>0.38461538461538464</v>
      </c>
    </row>
    <row r="126" spans="2:10" ht="17.25" thickTop="1" thickBot="1" x14ac:dyDescent="0.3">
      <c r="B126" s="93" t="s">
        <v>1143</v>
      </c>
      <c r="C126" s="94">
        <v>21</v>
      </c>
      <c r="D126" s="94"/>
      <c r="E126" s="95">
        <v>0.09</v>
      </c>
      <c r="F126" s="142"/>
      <c r="G126" s="65" t="s">
        <v>1423</v>
      </c>
      <c r="H126" s="118">
        <v>78</v>
      </c>
      <c r="I126" s="124">
        <v>31</v>
      </c>
      <c r="J126" s="110">
        <v>0.82</v>
      </c>
    </row>
    <row r="127" spans="2:10" ht="17.25" thickTop="1" thickBot="1" x14ac:dyDescent="0.3">
      <c r="B127" s="93" t="s">
        <v>1144</v>
      </c>
      <c r="C127" s="94">
        <v>48</v>
      </c>
      <c r="D127" s="94"/>
      <c r="E127" s="96">
        <v>0.23</v>
      </c>
      <c r="F127" s="143"/>
      <c r="G127" s="68" t="s">
        <v>1422</v>
      </c>
      <c r="H127" s="119">
        <v>31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28</v>
      </c>
      <c r="D133" s="94"/>
      <c r="E133" s="95">
        <f>Hoja1!X4</f>
        <v>0.11336032388663968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42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27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56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53</v>
      </c>
      <c r="D150" s="66">
        <v>53</v>
      </c>
      <c r="E150" s="67">
        <v>0.1167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6</v>
      </c>
      <c r="D151" s="66">
        <v>47</v>
      </c>
      <c r="E151" s="67">
        <v>0.10349999999999999</v>
      </c>
      <c r="F151" s="142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52</v>
      </c>
      <c r="E152" s="67">
        <v>0.1145</v>
      </c>
      <c r="F152" s="142"/>
      <c r="G152" s="65" t="s">
        <v>1152</v>
      </c>
      <c r="H152" s="118">
        <v>39</v>
      </c>
      <c r="I152" s="122">
        <v>16</v>
      </c>
      <c r="J152" s="112">
        <f>I152/H152</f>
        <v>0.41025641025641024</v>
      </c>
    </row>
    <row r="153" spans="2:10" ht="16.5" thickBot="1" x14ac:dyDescent="0.3">
      <c r="B153" s="68" t="s">
        <v>16</v>
      </c>
      <c r="C153" s="69">
        <v>10</v>
      </c>
      <c r="D153" s="70">
        <v>42</v>
      </c>
      <c r="E153" s="90">
        <v>9.4700000000000006E-2</v>
      </c>
      <c r="F153" s="142"/>
      <c r="G153" s="65" t="s">
        <v>1417</v>
      </c>
      <c r="H153" s="118">
        <v>39</v>
      </c>
      <c r="I153" s="123">
        <v>15</v>
      </c>
      <c r="J153" s="107">
        <f>I153/H153</f>
        <v>0.38461538461538464</v>
      </c>
    </row>
    <row r="154" spans="2:10" ht="17.25" thickTop="1" thickBot="1" x14ac:dyDescent="0.3">
      <c r="B154" s="93" t="s">
        <v>1143</v>
      </c>
      <c r="C154" s="94">
        <f>Hoja1!AA3</f>
        <v>22</v>
      </c>
      <c r="D154" s="94"/>
      <c r="E154" s="95">
        <v>0.09</v>
      </c>
      <c r="F154" s="142"/>
      <c r="G154" s="65" t="s">
        <v>1423</v>
      </c>
      <c r="H154" s="118">
        <v>78</v>
      </c>
      <c r="I154" s="124">
        <v>31</v>
      </c>
      <c r="J154" s="110">
        <v>0.82</v>
      </c>
    </row>
    <row r="155" spans="2:10" ht="17.25" thickTop="1" thickBot="1" x14ac:dyDescent="0.3">
      <c r="B155" s="93" t="s">
        <v>1144</v>
      </c>
      <c r="C155" s="94">
        <f>Hoja1!AA5</f>
        <v>31</v>
      </c>
      <c r="D155" s="94"/>
      <c r="E155" s="96">
        <v>0.15</v>
      </c>
      <c r="F155" s="143"/>
      <c r="G155" s="68" t="s">
        <v>1422</v>
      </c>
      <c r="H155" s="119">
        <v>31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47</v>
      </c>
      <c r="D157" s="66">
        <v>47</v>
      </c>
      <c r="E157" s="67">
        <f>D157/C156</f>
        <v>0.10352422907488987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8</v>
      </c>
      <c r="D158" s="66">
        <v>39</v>
      </c>
      <c r="E158" s="67">
        <f>D158/C156</f>
        <v>8.590308370044053E-2</v>
      </c>
      <c r="F158" s="142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46</v>
      </c>
      <c r="E159" s="67">
        <v>0.1013</v>
      </c>
      <c r="F159" s="142"/>
      <c r="G159" s="65" t="s">
        <v>1152</v>
      </c>
      <c r="H159" s="118">
        <v>39</v>
      </c>
      <c r="I159" s="122">
        <v>16</v>
      </c>
      <c r="J159" s="112">
        <f>I159/H159</f>
        <v>0.41025641025641024</v>
      </c>
    </row>
    <row r="160" spans="2:10" ht="16.5" thickBot="1" x14ac:dyDescent="0.3">
      <c r="B160" s="68" t="s">
        <v>16</v>
      </c>
      <c r="C160" s="69">
        <v>8</v>
      </c>
      <c r="D160" s="70">
        <v>39</v>
      </c>
      <c r="E160" s="90">
        <v>8.5900000000000004E-2</v>
      </c>
      <c r="F160" s="142"/>
      <c r="G160" s="65" t="s">
        <v>1417</v>
      </c>
      <c r="H160" s="118">
        <v>39</v>
      </c>
      <c r="I160" s="123">
        <v>15</v>
      </c>
      <c r="J160" s="107">
        <f>I160/H160</f>
        <v>0.38461538461538464</v>
      </c>
    </row>
    <row r="161" spans="2:10" ht="17.25" thickTop="1" thickBot="1" x14ac:dyDescent="0.3">
      <c r="B161" s="93" t="s">
        <v>1143</v>
      </c>
      <c r="C161" s="94">
        <v>19</v>
      </c>
      <c r="D161" s="94"/>
      <c r="E161" s="95">
        <v>0.08</v>
      </c>
      <c r="F161" s="142"/>
      <c r="G161" s="65" t="s">
        <v>1423</v>
      </c>
      <c r="H161" s="118">
        <v>78</v>
      </c>
      <c r="I161" s="124">
        <v>31</v>
      </c>
      <c r="J161" s="110">
        <v>0.82</v>
      </c>
    </row>
    <row r="162" spans="2:10" ht="17.25" thickTop="1" thickBot="1" x14ac:dyDescent="0.3">
      <c r="B162" s="93" t="s">
        <v>1144</v>
      </c>
      <c r="C162" s="94">
        <f>Hoja1!AB5</f>
        <v>28</v>
      </c>
      <c r="D162" s="94"/>
      <c r="E162" s="96">
        <v>0.13</v>
      </c>
      <c r="F162" s="143"/>
      <c r="G162" s="68" t="s">
        <v>1422</v>
      </c>
      <c r="H162" s="119">
        <v>31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45</v>
      </c>
      <c r="D164" s="66">
        <v>45</v>
      </c>
      <c r="E164" s="67">
        <f>D164/C163</f>
        <v>9.9118942731277526E-2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0">
        <v>39</v>
      </c>
      <c r="E165" s="67">
        <v>8.5900000000000004E-2</v>
      </c>
      <c r="F165" s="142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44</v>
      </c>
      <c r="E166" s="67">
        <v>9.69E-2</v>
      </c>
      <c r="F166" s="142"/>
      <c r="G166" s="65" t="s">
        <v>1152</v>
      </c>
      <c r="H166" s="118">
        <v>39</v>
      </c>
      <c r="I166" s="122">
        <v>16</v>
      </c>
      <c r="J166" s="112">
        <f>I166/H166</f>
        <v>0.41025641025641024</v>
      </c>
    </row>
    <row r="167" spans="2:10" ht="16.5" thickBot="1" x14ac:dyDescent="0.3">
      <c r="B167" s="68" t="s">
        <v>16</v>
      </c>
      <c r="C167" s="69">
        <v>8</v>
      </c>
      <c r="D167" s="70">
        <v>37</v>
      </c>
      <c r="E167" s="90">
        <v>8.1500000000000003E-2</v>
      </c>
      <c r="F167" s="142"/>
      <c r="G167" s="65" t="s">
        <v>1417</v>
      </c>
      <c r="H167" s="118">
        <v>39</v>
      </c>
      <c r="I167" s="123">
        <v>15</v>
      </c>
      <c r="J167" s="107">
        <f>I167/H167</f>
        <v>0.38461538461538464</v>
      </c>
    </row>
    <row r="168" spans="2:10" ht="17.25" thickTop="1" thickBot="1" x14ac:dyDescent="0.3">
      <c r="B168" s="93" t="s">
        <v>1143</v>
      </c>
      <c r="C168" s="94">
        <v>19</v>
      </c>
      <c r="D168" s="94"/>
      <c r="E168" s="95">
        <v>0.08</v>
      </c>
      <c r="F168" s="142"/>
      <c r="G168" s="65" t="s">
        <v>1423</v>
      </c>
      <c r="H168" s="118">
        <v>78</v>
      </c>
      <c r="I168" s="124">
        <v>31</v>
      </c>
      <c r="J168" s="110">
        <v>0.82</v>
      </c>
    </row>
    <row r="169" spans="2:10" ht="17.25" thickTop="1" thickBot="1" x14ac:dyDescent="0.3">
      <c r="B169" s="93" t="s">
        <v>1144</v>
      </c>
      <c r="C169" s="94">
        <v>26</v>
      </c>
      <c r="D169" s="94"/>
      <c r="E169" s="96">
        <v>0.11</v>
      </c>
      <c r="F169" s="143"/>
      <c r="G169" s="68" t="s">
        <v>1422</v>
      </c>
      <c r="H169" s="119">
        <v>31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44</v>
      </c>
      <c r="D171" s="66">
        <v>44</v>
      </c>
      <c r="E171" s="67">
        <f>D171/C170</f>
        <v>9.6916299559471369E-2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3</v>
      </c>
      <c r="D172" s="66">
        <v>41</v>
      </c>
      <c r="E172" s="67">
        <f>D172/C170</f>
        <v>9.0308370044052858E-2</v>
      </c>
      <c r="F172" s="142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43</v>
      </c>
      <c r="E173" s="67">
        <f>D173/C170</f>
        <v>9.4713656387665199E-2</v>
      </c>
      <c r="F173" s="142"/>
      <c r="G173" s="65" t="s">
        <v>1152</v>
      </c>
      <c r="H173" s="118">
        <v>39</v>
      </c>
      <c r="I173" s="122">
        <v>16</v>
      </c>
      <c r="J173" s="112">
        <f>I173/H173</f>
        <v>0.41025641025641024</v>
      </c>
    </row>
    <row r="174" spans="2:10" ht="16.5" thickBot="1" x14ac:dyDescent="0.3">
      <c r="B174" s="68" t="s">
        <v>16</v>
      </c>
      <c r="C174" s="69">
        <v>8</v>
      </c>
      <c r="D174" s="70">
        <v>36</v>
      </c>
      <c r="E174" s="90">
        <f>D174/C170</f>
        <v>7.9295154185022032E-2</v>
      </c>
      <c r="F174" s="142"/>
      <c r="G174" s="65" t="s">
        <v>1417</v>
      </c>
      <c r="H174" s="118">
        <v>39</v>
      </c>
      <c r="I174" s="123">
        <v>15</v>
      </c>
      <c r="J174" s="107">
        <f>I174/H174</f>
        <v>0.38461538461538464</v>
      </c>
    </row>
    <row r="175" spans="2:10" ht="17.25" thickTop="1" thickBot="1" x14ac:dyDescent="0.3">
      <c r="B175" s="93" t="s">
        <v>1143</v>
      </c>
      <c r="C175" s="94">
        <v>19</v>
      </c>
      <c r="D175" s="94"/>
      <c r="E175" s="95">
        <v>0.08</v>
      </c>
      <c r="F175" s="142"/>
      <c r="G175" s="65" t="s">
        <v>1423</v>
      </c>
      <c r="H175" s="118">
        <v>78</v>
      </c>
      <c r="I175" s="124">
        <v>31</v>
      </c>
      <c r="J175" s="110">
        <v>0.82</v>
      </c>
    </row>
    <row r="176" spans="2:10" ht="17.25" thickTop="1" thickBot="1" x14ac:dyDescent="0.3">
      <c r="B176" s="93" t="s">
        <v>1144</v>
      </c>
      <c r="C176" s="94">
        <v>25</v>
      </c>
      <c r="D176" s="94"/>
      <c r="E176" s="96">
        <v>0.11</v>
      </c>
      <c r="F176" s="143"/>
      <c r="G176" s="68" t="s">
        <v>1422</v>
      </c>
      <c r="H176" s="119">
        <v>31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48</v>
      </c>
      <c r="D178" s="66">
        <v>48</v>
      </c>
      <c r="E178" s="67">
        <v>0.11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4</v>
      </c>
      <c r="D179" s="66">
        <f>D178-C179</f>
        <v>44</v>
      </c>
      <c r="E179" s="67">
        <f>D179/C177</f>
        <v>9.6916299559471369E-2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43</v>
      </c>
      <c r="E180" s="67">
        <f>D180/C177</f>
        <v>9.4713656387665199E-2</v>
      </c>
      <c r="F180" s="142"/>
      <c r="G180" s="65" t="s">
        <v>1152</v>
      </c>
      <c r="H180" s="118">
        <v>38</v>
      </c>
      <c r="I180" s="122">
        <v>16</v>
      </c>
      <c r="J180" s="112">
        <f>I180/H180</f>
        <v>0.42105263157894735</v>
      </c>
    </row>
    <row r="181" spans="2:10" ht="16.5" thickBot="1" x14ac:dyDescent="0.3">
      <c r="B181" s="68" t="s">
        <v>16</v>
      </c>
      <c r="C181" s="69">
        <v>8</v>
      </c>
      <c r="D181" s="70">
        <v>35</v>
      </c>
      <c r="E181" s="90">
        <f>D181/C177</f>
        <v>7.7092511013215861E-2</v>
      </c>
      <c r="F181" s="142"/>
      <c r="G181" s="65" t="s">
        <v>1417</v>
      </c>
      <c r="H181" s="118">
        <v>38</v>
      </c>
      <c r="I181" s="123">
        <v>13</v>
      </c>
      <c r="J181" s="107">
        <f>I181/H181</f>
        <v>0.34210526315789475</v>
      </c>
    </row>
    <row r="182" spans="2:10" ht="17.25" thickTop="1" thickBot="1" x14ac:dyDescent="0.3">
      <c r="B182" s="93" t="s">
        <v>1143</v>
      </c>
      <c r="C182" s="94">
        <f>Hoja1!AE3</f>
        <v>24</v>
      </c>
      <c r="D182" s="94"/>
      <c r="E182" s="95">
        <v>0.1</v>
      </c>
      <c r="F182" s="142"/>
      <c r="G182" s="65" t="s">
        <v>1423</v>
      </c>
      <c r="H182" s="118">
        <v>76</v>
      </c>
      <c r="I182" s="124">
        <v>29</v>
      </c>
      <c r="J182" s="110">
        <f>I182/H182</f>
        <v>0.38157894736842107</v>
      </c>
    </row>
    <row r="183" spans="2:10" ht="17.25" thickTop="1" thickBot="1" x14ac:dyDescent="0.3">
      <c r="B183" s="93" t="s">
        <v>1144</v>
      </c>
      <c r="C183" s="94">
        <v>24</v>
      </c>
      <c r="D183" s="94"/>
      <c r="E183" s="96">
        <v>0.1</v>
      </c>
      <c r="F183" s="143"/>
      <c r="G183" s="68" t="s">
        <v>1422</v>
      </c>
      <c r="H183" s="119">
        <v>29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18</v>
      </c>
      <c r="C19">
        <f>'APAGADOS FIBRA'!W2</f>
        <v>51</v>
      </c>
      <c r="D19">
        <f>'APAGADOS ANTENA'!W2</f>
        <v>6</v>
      </c>
      <c r="E19">
        <f t="shared" si="6"/>
        <v>69</v>
      </c>
      <c r="F19">
        <f>'RESUMEN TOTAL'!B1</f>
        <v>540</v>
      </c>
      <c r="G19" s="36">
        <f t="shared" ref="G19:G31" si="8">E19/F19</f>
        <v>0.12777777777777777</v>
      </c>
    </row>
    <row r="20" spans="1:7" x14ac:dyDescent="0.25">
      <c r="A20" s="17">
        <f>'APAGADOS RADIO'!X3</f>
        <v>45492</v>
      </c>
      <c r="B20">
        <f>'APAGADOS RADIO'!X2+D20</f>
        <v>19</v>
      </c>
      <c r="C20">
        <f>'APAGADOS FIBRA'!X2</f>
        <v>51</v>
      </c>
      <c r="D20">
        <f>'APAGADOS ANTENA'!X2</f>
        <v>6</v>
      </c>
      <c r="E20">
        <f t="shared" si="6"/>
        <v>70</v>
      </c>
      <c r="F20">
        <f>'RESUMEN TOTAL'!B1</f>
        <v>540</v>
      </c>
      <c r="G20" s="36">
        <f t="shared" si="8"/>
        <v>0.12962962962962962</v>
      </c>
    </row>
    <row r="21" spans="1:7" x14ac:dyDescent="0.25">
      <c r="A21" s="17">
        <f>'APAGADOS RADIO'!Y3</f>
        <v>45493</v>
      </c>
      <c r="B21">
        <f>'APAGADOS RADIO'!Y2+D21</f>
        <v>21</v>
      </c>
      <c r="C21">
        <f>'APAGADOS FIBRA'!Y2</f>
        <v>62</v>
      </c>
      <c r="D21">
        <f>'APAGADOS ANTENA'!Y2</f>
        <v>9</v>
      </c>
      <c r="E21">
        <f t="shared" si="6"/>
        <v>83</v>
      </c>
      <c r="F21">
        <f>'RESUMEN TOTAL'!B1</f>
        <v>540</v>
      </c>
      <c r="G21" s="36">
        <f t="shared" si="8"/>
        <v>0.1537037037037037</v>
      </c>
    </row>
    <row r="22" spans="1:7" x14ac:dyDescent="0.25">
      <c r="A22" s="17">
        <f>'APAGADOS RADIO'!Z3</f>
        <v>45494</v>
      </c>
      <c r="B22">
        <f>'APAGADOS RADIO'!Z2+D22</f>
        <v>14</v>
      </c>
      <c r="C22">
        <f>'APAGADOS FIBRA'!Z2</f>
        <v>42</v>
      </c>
      <c r="D22">
        <f>'APAGADOS ANTENA'!Z2</f>
        <v>5</v>
      </c>
      <c r="E22">
        <f t="shared" si="6"/>
        <v>56</v>
      </c>
      <c r="F22">
        <f>'RESUMEN TOTAL'!B1</f>
        <v>540</v>
      </c>
      <c r="G22" s="36">
        <f t="shared" si="8"/>
        <v>0.1037037037037037</v>
      </c>
    </row>
    <row r="23" spans="1:7" x14ac:dyDescent="0.25">
      <c r="A23" s="17">
        <f>'APAGADOS RADIO'!AA3</f>
        <v>45495</v>
      </c>
      <c r="B23">
        <f>'APAGADOS RADIO'!AA2+D23</f>
        <v>15</v>
      </c>
      <c r="C23">
        <f>'APAGADOS FIBRA'!AA2</f>
        <v>38</v>
      </c>
      <c r="D23">
        <f>'APAGADOS ANTENA'!AA2</f>
        <v>5</v>
      </c>
      <c r="E23">
        <f t="shared" si="6"/>
        <v>53</v>
      </c>
      <c r="F23">
        <f>'RESUMEN TOTAL'!B1</f>
        <v>540</v>
      </c>
      <c r="G23" s="36">
        <f t="shared" si="8"/>
        <v>9.8148148148148151E-2</v>
      </c>
    </row>
    <row r="24" spans="1:7" x14ac:dyDescent="0.25">
      <c r="A24" s="17">
        <f>'APAGADOS RADIO'!AB3</f>
        <v>45496</v>
      </c>
      <c r="B24">
        <f>'APAGADOS RADIO'!AB2+D24</f>
        <v>13</v>
      </c>
      <c r="C24">
        <f>'APAGADOS FIBRA'!AB2</f>
        <v>34</v>
      </c>
      <c r="D24">
        <f>'APAGADOS ANTENA'!AB2</f>
        <v>5</v>
      </c>
      <c r="E24">
        <f t="shared" si="6"/>
        <v>47</v>
      </c>
      <c r="F24">
        <f>'RESUMEN TOTAL'!B1</f>
        <v>540</v>
      </c>
      <c r="G24" s="36">
        <f t="shared" si="8"/>
        <v>8.7037037037037038E-2</v>
      </c>
    </row>
    <row r="25" spans="1:7" x14ac:dyDescent="0.25">
      <c r="A25" s="17">
        <f>'APAGADOS RADIO'!AC3</f>
        <v>45497</v>
      </c>
      <c r="B25">
        <f>'APAGADOS RADIO'!AC2+D25</f>
        <v>12</v>
      </c>
      <c r="C25">
        <f>'APAGADOS FIBRA'!AC2</f>
        <v>33</v>
      </c>
      <c r="D25">
        <f>'APAGADOS ANTENA'!AC2</f>
        <v>4</v>
      </c>
      <c r="E25">
        <f t="shared" si="6"/>
        <v>45</v>
      </c>
      <c r="F25">
        <f>'RESUMEN TOTAL'!B1</f>
        <v>540</v>
      </c>
      <c r="G25" s="36">
        <f t="shared" si="8"/>
        <v>8.3333333333333329E-2</v>
      </c>
    </row>
    <row r="26" spans="1:7" x14ac:dyDescent="0.25">
      <c r="A26" s="17">
        <f>'APAGADOS RADIO'!AD3</f>
        <v>45498</v>
      </c>
      <c r="B26">
        <f>'APAGADOS RADIO'!AD2+D26</f>
        <v>11</v>
      </c>
      <c r="C26">
        <f>'APAGADOS FIBRA'!AD2</f>
        <v>33</v>
      </c>
      <c r="D26">
        <f>'APAGADOS ANTENA'!AD2</f>
        <v>3</v>
      </c>
      <c r="E26">
        <f t="shared" si="6"/>
        <v>44</v>
      </c>
      <c r="F26">
        <f>'RESUMEN TOTAL'!B1</f>
        <v>540</v>
      </c>
      <c r="G26" s="36">
        <f t="shared" si="8"/>
        <v>8.1481481481481488E-2</v>
      </c>
    </row>
    <row r="27" spans="1:7" x14ac:dyDescent="0.25">
      <c r="A27" s="17">
        <f>'APAGADOS RADIO'!AE3</f>
        <v>45499</v>
      </c>
      <c r="B27">
        <f>'APAGADOS RADIO'!AE2+D27</f>
        <v>11</v>
      </c>
      <c r="C27">
        <f>'APAGADOS FIBRA'!AE2</f>
        <v>37</v>
      </c>
      <c r="D27">
        <f>'APAGADOS ANTENA'!AE2</f>
        <v>3</v>
      </c>
      <c r="E27">
        <f t="shared" si="6"/>
        <v>48</v>
      </c>
      <c r="F27">
        <f>'RESUMEN TOTAL'!B1</f>
        <v>540</v>
      </c>
      <c r="G27" s="36">
        <f t="shared" si="8"/>
        <v>8.8888888888888892E-2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14</v>
      </c>
      <c r="G52" s="104">
        <f t="shared" si="12"/>
        <v>29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17</v>
      </c>
      <c r="F54">
        <f>paradas!Y3</f>
        <v>16</v>
      </c>
      <c r="G54" s="104">
        <f t="shared" ref="G54:G65" si="13">E54+F54</f>
        <v>33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17</v>
      </c>
      <c r="F55">
        <f>paradas!Z3</f>
        <v>16</v>
      </c>
      <c r="G55" s="104">
        <f>paradas!AB2</f>
        <v>15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15</v>
      </c>
      <c r="F57">
        <f>paradas!AB3</f>
        <v>14</v>
      </c>
      <c r="G57" s="104">
        <f t="shared" si="13"/>
        <v>29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15</v>
      </c>
      <c r="F58">
        <f>paradas!AC3</f>
        <v>14</v>
      </c>
      <c r="G58" s="104">
        <f t="shared" si="13"/>
        <v>29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15</v>
      </c>
      <c r="F59">
        <f>paradas!AD3</f>
        <v>14</v>
      </c>
      <c r="G59" s="104">
        <f t="shared" si="13"/>
        <v>29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16</v>
      </c>
      <c r="F60">
        <f>paradas!AE3</f>
        <v>13</v>
      </c>
      <c r="G60" s="104">
        <f t="shared" si="13"/>
        <v>29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B9" sqref="AB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21</v>
      </c>
      <c r="X3" s="53">
        <f>COUNTIFS('RESUMEN TOTAL'!C5:C544, "=BONOMO",'RESUMEN TOTAL'!AD5:AD544,"=APAGADO")</f>
        <v>28</v>
      </c>
      <c r="Y3" s="53">
        <f>COUNTIFS('RESUMEN TOTAL'!C5:C544, "=BONOMO",'RESUMEN TOTAL'!AE5:AE544,"=APAGADO")</f>
        <v>27</v>
      </c>
      <c r="Z3" s="53">
        <v>0</v>
      </c>
      <c r="AA3" s="53">
        <f>COUNTIFS('RESUMEN TOTAL'!C5:C544, "=BONOMO",'RESUMEN TOTAL'!AG5:AG544,"=APAGADO")</f>
        <v>22</v>
      </c>
      <c r="AB3" s="53">
        <f>COUNTIFS('RESUMEN TOTAL'!C5:C544, "=BONOMO",'RESUMEN TOTAL'!AH5:AH544,"=APAGADO")</f>
        <v>19</v>
      </c>
      <c r="AC3" s="53">
        <v>19</v>
      </c>
      <c r="AD3" s="53">
        <v>19</v>
      </c>
      <c r="AE3" s="53">
        <f>COUNTIFS('RESUMEN TOTAL'!C5:C544, "=BONOMO",'RESUMEN TOTAL'!AK5:AK544,"=APAGADO")</f>
        <v>24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0.09</v>
      </c>
      <c r="X4" s="59">
        <f t="shared" si="0"/>
        <v>0.11336032388663968</v>
      </c>
      <c r="Y4" s="59">
        <f t="shared" ref="Y4" si="2">Y3/BONOMOcam</f>
        <v>0.10931174089068826</v>
      </c>
      <c r="Z4" s="59">
        <v>0</v>
      </c>
      <c r="AA4" s="59">
        <f t="shared" si="0"/>
        <v>8.9068825910931168E-2</v>
      </c>
      <c r="AB4" s="59">
        <f t="shared" si="0"/>
        <v>7.6923076923076927E-2</v>
      </c>
      <c r="AC4" s="59">
        <v>0.08</v>
      </c>
      <c r="AD4" s="59">
        <v>0.08</v>
      </c>
      <c r="AE4" s="59">
        <f t="shared" si="0"/>
        <v>9.7165991902834009E-2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48</v>
      </c>
      <c r="X5" s="55">
        <f>COUNTIFS('RESUMEN TOTAL'!C5:C530, "=COSEIDI",'RESUMEN TOTAL'!AD5:AD530,"=APAGADO")</f>
        <v>42</v>
      </c>
      <c r="Y5" s="55">
        <f>COUNTIFS('RESUMEN TOTAL'!C5:C530, "=COSEIDI",'RESUMEN TOTAL'!AE5:AE530,"=APAGADO")</f>
        <v>56</v>
      </c>
      <c r="Z5" s="55">
        <v>0</v>
      </c>
      <c r="AA5" s="55">
        <f>COUNTIFS('RESUMEN TOTAL'!C5:C530, "=COSEIDI",'RESUMEN TOTAL'!AG5:AG530,"=APAGADO")</f>
        <v>31</v>
      </c>
      <c r="AB5" s="55">
        <f>COUNTIFS('RESUMEN TOTAL'!C5:C530, "=COSEIDI",'RESUMEN TOTAL'!AH5:AH530,"=APAGADO")</f>
        <v>28</v>
      </c>
      <c r="AC5" s="55">
        <v>26</v>
      </c>
      <c r="AD5" s="55">
        <v>25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0.21</v>
      </c>
      <c r="V6" s="58">
        <v>0.23</v>
      </c>
      <c r="W6" s="58">
        <v>0.23</v>
      </c>
      <c r="X6" s="58">
        <f t="shared" si="4"/>
        <v>0.20192307692307693</v>
      </c>
      <c r="Y6" s="58">
        <f t="shared" ref="Y6" si="6">Y5/COSEIDIcam</f>
        <v>0.26923076923076922</v>
      </c>
      <c r="Z6" s="58">
        <f t="shared" si="4"/>
        <v>0</v>
      </c>
      <c r="AA6" s="58">
        <f t="shared" si="4"/>
        <v>0.14903846153846154</v>
      </c>
      <c r="AB6" s="58">
        <f t="shared" si="4"/>
        <v>0.13461538461538461</v>
      </c>
      <c r="AC6" s="58">
        <v>0.11</v>
      </c>
      <c r="AD6" s="58">
        <v>0.11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16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15</v>
      </c>
      <c r="AB2" s="18">
        <f>COUNTIFS(AB4:AB600, "=APAGADO",D4:D600,"=GFIJA")</f>
        <v>15</v>
      </c>
      <c r="AC2" s="18">
        <f>COUNTIFS(AC4:AC600, "=APAGADO",D4:D600,"=GFIJA")</f>
        <v>15</v>
      </c>
      <c r="AD2" s="18">
        <f>COUNTIFS(AD4:AD600, "=APAGADO",D4:D600,"=GFIJA")</f>
        <v>15</v>
      </c>
      <c r="AE2" s="18">
        <f>COUNTIFS(AE4:AE600, "=APAGADO",D4:D600,"=GFIJA")</f>
        <v>16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14</v>
      </c>
      <c r="X3" s="18">
        <f>COUNTIFS(X6:X602, "=APAGADO",D4:D600,"=INTERCOMUNICADOR")</f>
        <v>15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14</v>
      </c>
      <c r="AB3" s="18">
        <f>COUNTIFS(AB6:AB602, "=APAGADO",D4:D600,"=INTERCOMUNICADOR")</f>
        <v>14</v>
      </c>
      <c r="AC3" s="18">
        <f>COUNTIFS(AC6:AC602, "=APAGADO",D4:D600,"=INTERCOMUNICADOR")</f>
        <v>14</v>
      </c>
      <c r="AD3" s="18">
        <f>COUNTIFS(AD6:AD602, "=APAGADO",D4:D600,"=INTERCOMUNICADOR")</f>
        <v>14</v>
      </c>
      <c r="AE3" s="18">
        <f>COUNTIFS(AE6:AE602, "=APAGADO",D4:D600,"=INTERCOMUNICADOR")</f>
        <v>13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 t="str">
        <f>'RESUMEN TOTAL'!AH17</f>
        <v>APAGADO</v>
      </c>
      <c r="AC17" s="86" t="str">
        <f>'RESUMEN TOTAL'!AI17</f>
        <v>APAGADO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 t="str">
        <f>'RESUMEN TOTAL'!AD47</f>
        <v>APAGADO</v>
      </c>
      <c r="Y47" s="86" t="str">
        <f>'RESUMEN TOTAL'!AE47</f>
        <v>APAGADO</v>
      </c>
      <c r="Z47" s="86" t="str">
        <f>'RESUMEN TOTAL'!AF47</f>
        <v>APAGADO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 t="str">
        <f>'RESUMEN TOTAL'!AJ47</f>
        <v>APAGADO</v>
      </c>
      <c r="AE47" s="86" t="str">
        <f>'RESUMEN TOTAL'!AK47</f>
        <v>APAGADO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 t="str">
        <f>'RESUMEN TOTAL'!AD79</f>
        <v>APAGADO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 t="str">
        <f>'RESUMEN TOTAL'!AD92</f>
        <v>APAGADO</v>
      </c>
      <c r="Y92" s="86" t="str">
        <f>'RESUMEN TOTAL'!AE92</f>
        <v>APAGADO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 t="str">
        <f>'RESUMEN TOTAL'!AK92</f>
        <v>APAGADO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 t="str">
        <f>'RESUMEN TOTAL'!AD93</f>
        <v>APAGADO</v>
      </c>
      <c r="Y93" s="86" t="str">
        <f>'RESUMEN TOTAL'!AE93</f>
        <v>APAGADO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 t="str">
        <f>'RESUMEN TOTAL'!AK93</f>
        <v>APAGADO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 t="str">
        <f>'RESUMEN TOTAL'!AD94</f>
        <v>APAGADO</v>
      </c>
      <c r="Y94" s="86" t="str">
        <f>'RESUMEN TOTAL'!AE94</f>
        <v>APAGADO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 t="str">
        <f>'RESUMEN TOTAL'!AK94</f>
        <v>APAGADO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 t="str">
        <f>'RESUMEN TOTAL'!AD95</f>
        <v>APAGADO</v>
      </c>
      <c r="Y95" s="86" t="str">
        <f>'RESUMEN TOTAL'!AE95</f>
        <v>APAGADO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 t="str">
        <f>'RESUMEN TOTAL'!AK95</f>
        <v>APAGADO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 t="str">
        <f>'RESUMEN TOTAL'!AD97</f>
        <v>APAGADO</v>
      </c>
      <c r="Y97" s="86" t="str">
        <f>'RESUMEN TOTAL'!AE97</f>
        <v>APAGADO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 t="str">
        <f>'RESUMEN TOTAL'!AK97</f>
        <v>APAGADO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 t="str">
        <f>'RESUMEN TOTAL'!AJ107</f>
        <v>APAGADO</v>
      </c>
      <c r="AE107" s="86" t="str">
        <f>'RESUMEN TOTAL'!AK107</f>
        <v>APAGADO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 t="str">
        <f>'RESUMEN TOTAL'!AI117</f>
        <v>APAGADO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 t="str">
        <f>'RESUMEN TOTAL'!AE133</f>
        <v>APAGADO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 t="str">
        <f>'RESUMEN TOTAL'!AE134</f>
        <v>APAGADO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 t="str">
        <f>'RESUMEN TOTAL'!AE138</f>
        <v>APAGADO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 t="str">
        <f>'RESUMEN TOTAL'!AE142</f>
        <v>APAGADO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 t="str">
        <f>'RESUMEN TOTAL'!AE143</f>
        <v>APAGADO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 t="str">
        <f>'RESUMEN TOTAL'!AE145</f>
        <v>APAGADO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 t="str">
        <f>'RESUMEN TOTAL'!AG151</f>
        <v>APAGADO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 t="str">
        <f>'RESUMEN TOTAL'!AJ176</f>
        <v>APAGADO</v>
      </c>
      <c r="AE173" s="86" t="str">
        <f>'RESUMEN TOTAL'!AK176</f>
        <v>APAGADO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 t="str">
        <f>'RESUMEN TOTAL'!AJ177</f>
        <v>APAGADO</v>
      </c>
      <c r="AE174" s="86" t="str">
        <f>'RESUMEN TOTAL'!AK177</f>
        <v>APAGADO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 t="str">
        <f>'RESUMEN TOTAL'!AG190</f>
        <v>APAGADO</v>
      </c>
      <c r="AB186" s="86" t="str">
        <f>'RESUMEN TOTAL'!AH190</f>
        <v>APAGADO</v>
      </c>
      <c r="AC186" s="86" t="str">
        <f>'RESUMEN TOTAL'!AI190</f>
        <v>APAGADO</v>
      </c>
      <c r="AD186" s="86" t="str">
        <f>'RESUMEN TOTAL'!AJ190</f>
        <v>APAGADO</v>
      </c>
      <c r="AE186" s="86" t="str">
        <f>'RESUMEN TOTAL'!AK190</f>
        <v>APAGADO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 t="str">
        <f>'RESUMEN TOTAL'!AJ195</f>
        <v>APAGADO</v>
      </c>
      <c r="AE191" s="86" t="str">
        <f>'RESUMEN TOTAL'!AK195</f>
        <v>APAGADO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 t="str">
        <f>'RESUMEN TOTAL'!AC198</f>
        <v>APAGADO</v>
      </c>
      <c r="X194" s="86" t="str">
        <f>'RESUMEN TOTAL'!AD198</f>
        <v>APAGADO</v>
      </c>
      <c r="Y194" s="86" t="str">
        <f>'RESUMEN TOTAL'!AE198</f>
        <v>APAGADO</v>
      </c>
      <c r="Z194" s="86" t="str">
        <f>'RESUMEN TOTAL'!AF198</f>
        <v>APAGADO</v>
      </c>
      <c r="AA194" s="86" t="str">
        <f>'RESUMEN TOTAL'!AG198</f>
        <v>APAGADO</v>
      </c>
      <c r="AB194" s="86" t="str">
        <f>'RESUMEN TOTAL'!AH198</f>
        <v>APAGADO</v>
      </c>
      <c r="AC194" s="86" t="str">
        <f>'RESUMEN TOTAL'!AI198</f>
        <v>APAGADO</v>
      </c>
      <c r="AD194" s="86" t="str">
        <f>'RESUMEN TOTAL'!AJ198</f>
        <v>APAGADO</v>
      </c>
      <c r="AE194" s="86" t="str">
        <f>'RESUMEN TOTAL'!AK198</f>
        <v>APAGADO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 t="str">
        <f>'RESUMEN TOTAL'!AJ199</f>
        <v>APAGADO</v>
      </c>
      <c r="AE195" s="86" t="str">
        <f>'RESUMEN TOTAL'!AK199</f>
        <v>APAGADO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 t="str">
        <f>'RESUMEN TOTAL'!AI200</f>
        <v>APAGADO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 t="str">
        <f>'RESUMEN TOTAL'!AJ206</f>
        <v>APAGADO</v>
      </c>
      <c r="AE202" s="86" t="str">
        <f>'RESUMEN TOTAL'!AK206</f>
        <v>APAGADO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>
        <f>'RESUMEN TOTAL'!AI238</f>
        <v>0</v>
      </c>
      <c r="AD234" s="86" t="str">
        <f>'RESUMEN TOTAL'!AJ238</f>
        <v>APAGADO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 t="str">
        <f>'RESUMEN TOTAL'!AJ240</f>
        <v>APAGADO</v>
      </c>
      <c r="AE236" s="86" t="str">
        <f>'RESUMEN TOTAL'!AK240</f>
        <v>APAGADO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 t="str">
        <f>'RESUMEN TOTAL'!AD244</f>
        <v>APAGADO</v>
      </c>
      <c r="Y240" s="86" t="str">
        <f>'RESUMEN TOTAL'!AE244</f>
        <v>APAGADO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 t="str">
        <f>'RESUMEN TOTAL'!AK244</f>
        <v>APAGADO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 t="str">
        <f>'RESUMEN TOTAL'!AK245</f>
        <v>APAGADO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 t="str">
        <f>'RESUMEN TOTAL'!AK246</f>
        <v>APAGADO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 t="str">
        <f>'RESUMEN TOTAL'!AC251</f>
        <v>APAGADO</v>
      </c>
      <c r="X247" s="86" t="str">
        <f>'RESUMEN TOTAL'!AD251</f>
        <v>APAGADO</v>
      </c>
      <c r="Y247" s="86" t="str">
        <f>'RESUMEN TOTAL'!AE251</f>
        <v>APAGADO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 t="str">
        <f>'RESUMEN TOTAL'!AI254</f>
        <v>APAGADO</v>
      </c>
      <c r="AD250" s="86" t="str">
        <f>'RESUMEN TOTAL'!AJ254</f>
        <v>APAGADO</v>
      </c>
      <c r="AE250" s="86" t="str">
        <f>'RESUMEN TOTAL'!AK254</f>
        <v>APAGADO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 t="str">
        <f>'RESUMEN TOTAL'!AF257</f>
        <v>APAGADO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 t="str">
        <f>'RESUMEN TOTAL'!AF258</f>
        <v>APAGADO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 t="str">
        <f>'RESUMEN TOTAL'!AI263</f>
        <v>APAGADO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 t="str">
        <f>'RESUMEN TOTAL'!AJ278</f>
        <v>APAGADO</v>
      </c>
      <c r="AE273" s="86" t="str">
        <f>'RESUMEN TOTAL'!AK278</f>
        <v>APAGADO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 t="str">
        <f>'RESUMEN TOTAL'!AC283</f>
        <v>APAGADO</v>
      </c>
      <c r="X278" s="86" t="str">
        <f>'RESUMEN TOTAL'!AD283</f>
        <v>APAGADO</v>
      </c>
      <c r="Y278" s="86" t="str">
        <f>'RESUMEN TOTAL'!AE283</f>
        <v>APAGADO</v>
      </c>
      <c r="Z278" s="86" t="str">
        <f>'RESUMEN TOTAL'!AF283</f>
        <v>APAGADO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 t="str">
        <f>'RESUMEN TOTAL'!AC284</f>
        <v>APAGADO</v>
      </c>
      <c r="X279" s="86" t="str">
        <f>'RESUMEN TOTAL'!AD284</f>
        <v>APAGADO</v>
      </c>
      <c r="Y279" s="86" t="str">
        <f>'RESUMEN TOTAL'!AE284</f>
        <v>APAGADO</v>
      </c>
      <c r="Z279" s="86" t="str">
        <f>'RESUMEN TOTAL'!AF284</f>
        <v>APAGADO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 t="str">
        <f>'RESUMEN TOTAL'!AI286</f>
        <v>APAGADO</v>
      </c>
      <c r="AD281" s="86" t="str">
        <f>'RESUMEN TOTAL'!AJ286</f>
        <v>APAGADO</v>
      </c>
      <c r="AE281" s="86" t="str">
        <f>'RESUMEN TOTAL'!AK286</f>
        <v>APAGADO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 t="str">
        <f>'RESUMEN TOTAL'!AI287</f>
        <v>APAGADO</v>
      </c>
      <c r="AD282" s="86" t="str">
        <f>'RESUMEN TOTAL'!AJ287</f>
        <v>APAGADO</v>
      </c>
      <c r="AE282" s="86" t="str">
        <f>'RESUMEN TOTAL'!AK287</f>
        <v>APAGADO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 t="str">
        <f>'RESUMEN TOTAL'!AC304</f>
        <v>APAGADO</v>
      </c>
      <c r="X299" s="86" t="str">
        <f>'RESUMEN TOTAL'!AD304</f>
        <v>APAGADO</v>
      </c>
      <c r="Y299" s="86" t="str">
        <f>'RESUMEN TOTAL'!AE304</f>
        <v>APAGADO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 t="str">
        <f>'RESUMEN TOTAL'!AE320</f>
        <v>APAGADO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 t="str">
        <f>'RESUMEN TOTAL'!AJ326</f>
        <v>APAGADO</v>
      </c>
      <c r="AE321" s="86" t="str">
        <f>'RESUMEN TOTAL'!AK326</f>
        <v>APAGADO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 t="str">
        <f>'RESUMEN TOTAL'!AJ327</f>
        <v>APAGADO</v>
      </c>
      <c r="AE322" s="86" t="str">
        <f>'RESUMEN TOTAL'!AK327</f>
        <v>APAGADO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 t="str">
        <f>'RESUMEN TOTAL'!AJ328</f>
        <v>APAGADO</v>
      </c>
      <c r="AE323" s="86" t="str">
        <f>'RESUMEN TOTAL'!AK328</f>
        <v>APAGADO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 t="str">
        <f>'RESUMEN TOTAL'!AJ329</f>
        <v>APAGADO</v>
      </c>
      <c r="AE324" s="86" t="str">
        <f>'RESUMEN TOTAL'!AK329</f>
        <v>APAGADO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 t="str">
        <f>'RESUMEN TOTAL'!AC338</f>
        <v>APAGADO</v>
      </c>
      <c r="X333" s="86" t="str">
        <f>'RESUMEN TOTAL'!AD338</f>
        <v>APAGADO</v>
      </c>
      <c r="Y333" s="86" t="str">
        <f>'RESUMEN TOTAL'!AE338</f>
        <v>APAGADO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 t="str">
        <f>'RESUMEN TOTAL'!AC339</f>
        <v>APAGADO</v>
      </c>
      <c r="X334" s="86" t="str">
        <f>'RESUMEN TOTAL'!AD339</f>
        <v>APAGADO</v>
      </c>
      <c r="Y334" s="86" t="str">
        <f>'RESUMEN TOTAL'!AE339</f>
        <v>APAGADO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 t="str">
        <f>'RESUMEN TOTAL'!AH345</f>
        <v>APAGADO</v>
      </c>
      <c r="AC340" s="86">
        <f>'RESUMEN TOTAL'!AI345</f>
        <v>0</v>
      </c>
      <c r="AD340" s="86" t="str">
        <f>'RESUMEN TOTAL'!AJ345</f>
        <v>APAGADO</v>
      </c>
      <c r="AE340" s="86" t="str">
        <f>'RESUMEN TOTAL'!AK345</f>
        <v>APAGADO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 t="str">
        <f>'RESUMEN TOTAL'!AC347</f>
        <v>APAGADO</v>
      </c>
      <c r="X342" s="86" t="str">
        <f>'RESUMEN TOTAL'!AD347</f>
        <v>APAGADO</v>
      </c>
      <c r="Y342" s="86" t="str">
        <f>'RESUMEN TOTAL'!AE347</f>
        <v>APAGADO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 t="str">
        <f>'RESUMEN TOTAL'!AE349</f>
        <v>APAGADO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 t="str">
        <f>'RESUMEN TOTAL'!AE350</f>
        <v>APAGADO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 t="str">
        <f>'RESUMEN TOTAL'!AE351</f>
        <v>APAGADO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 t="str">
        <f>'RESUMEN TOTAL'!AE353</f>
        <v>APAGADO</v>
      </c>
      <c r="Z348" s="86" t="str">
        <f>'RESUMEN TOTAL'!AF353</f>
        <v>APAGADO</v>
      </c>
      <c r="AA348" s="86" t="str">
        <f>'RESUMEN TOTAL'!AG353</f>
        <v>APAGADO</v>
      </c>
      <c r="AB348" s="86" t="str">
        <f>'RESUMEN TOTAL'!AH353</f>
        <v>APAGADO</v>
      </c>
      <c r="AC348" s="86" t="str">
        <f>'RESUMEN TOTAL'!AI353</f>
        <v>APAGADO</v>
      </c>
      <c r="AD348" s="86" t="str">
        <f>'RESUMEN TOTAL'!AJ353</f>
        <v>APAGADO</v>
      </c>
      <c r="AE348" s="86" t="str">
        <f>'RESUMEN TOTAL'!AK353</f>
        <v>APAGADO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 t="str">
        <f>'RESUMEN TOTAL'!AC354</f>
        <v>APAGADO</v>
      </c>
      <c r="X349" s="86" t="str">
        <f>'RESUMEN TOTAL'!AD354</f>
        <v>APAGADO</v>
      </c>
      <c r="Y349" s="86" t="str">
        <f>'RESUMEN TOTAL'!AE354</f>
        <v>APAGADO</v>
      </c>
      <c r="Z349" s="86" t="str">
        <f>'RESUMEN TOTAL'!AF354</f>
        <v>APAGADO</v>
      </c>
      <c r="AA349" s="86" t="str">
        <f>'RESUMEN TOTAL'!AG354</f>
        <v>APAGADO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 t="str">
        <f>'RESUMEN TOTAL'!AD357</f>
        <v>APAGADO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 t="str">
        <f>'RESUMEN TOTAL'!AE359</f>
        <v>APAGADO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 t="str">
        <f>'RESUMEN TOTAL'!AE360</f>
        <v>APAGADO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 t="str">
        <f>'RESUMEN TOTAL'!AE363</f>
        <v>APAGADO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 t="str">
        <f>'RESUMEN TOTAL'!AE364</f>
        <v>APAGADO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 t="str">
        <f>'RESUMEN TOTAL'!AC365</f>
        <v>APAGADO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 t="str">
        <f>'RESUMEN TOTAL'!AC367</f>
        <v>APAGADO</v>
      </c>
      <c r="X362" s="86" t="str">
        <f>'RESUMEN TOTAL'!AD367</f>
        <v>APAGADO</v>
      </c>
      <c r="Y362" s="86" t="str">
        <f>'RESUMEN TOTAL'!AE367</f>
        <v>APAGADO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 t="str">
        <f>'RESUMEN TOTAL'!AC373</f>
        <v>APAGADO</v>
      </c>
      <c r="X368" s="86" t="str">
        <f>'RESUMEN TOTAL'!AD373</f>
        <v>APAGADO</v>
      </c>
      <c r="Y368" s="86" t="str">
        <f>'RESUMEN TOTAL'!AE373</f>
        <v>APAGADO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 t="str">
        <f>'RESUMEN TOTAL'!AJ373</f>
        <v>APAGADO</v>
      </c>
      <c r="AE368" s="86" t="str">
        <f>'RESUMEN TOTAL'!AK373</f>
        <v>APAGADO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 t="str">
        <f>'RESUMEN TOTAL'!AC374</f>
        <v>APAGADO</v>
      </c>
      <c r="X369" s="86" t="str">
        <f>'RESUMEN TOTAL'!AD374</f>
        <v>APAGADO</v>
      </c>
      <c r="Y369" s="86" t="str">
        <f>'RESUMEN TOTAL'!AE374</f>
        <v>APAGADO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 t="str">
        <f>'RESUMEN TOTAL'!AJ374</f>
        <v>APAGADO</v>
      </c>
      <c r="AE369" s="86" t="str">
        <f>'RESUMEN TOTAL'!AK374</f>
        <v>APAGADO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 t="str">
        <f>'RESUMEN TOTAL'!AC387</f>
        <v>APAGADO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 t="str">
        <f>'RESUMEN TOTAL'!AG387</f>
        <v>APAGADO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 t="str">
        <f>'RESUMEN TOTAL'!AC394</f>
        <v>APAGADO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 t="str">
        <f>'RESUMEN TOTAL'!AC402</f>
        <v>APAGADO</v>
      </c>
      <c r="X397" s="86" t="str">
        <f>'RESUMEN TOTAL'!AD402</f>
        <v>APAGADO</v>
      </c>
      <c r="Y397" s="86" t="str">
        <f>'RESUMEN TOTAL'!AE402</f>
        <v>APAGADO</v>
      </c>
      <c r="Z397" s="86" t="str">
        <f>'RESUMEN TOTAL'!AF402</f>
        <v>APAGADO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 t="str">
        <f>'RESUMEN TOTAL'!AC406</f>
        <v>APAGADO</v>
      </c>
      <c r="X401" s="86" t="str">
        <f>'RESUMEN TOTAL'!AD406</f>
        <v>APAGADO</v>
      </c>
      <c r="Y401" s="86" t="str">
        <f>'RESUMEN TOTAL'!AE406</f>
        <v>APAGADO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 t="str">
        <f>'RESUMEN TOTAL'!AC407</f>
        <v>APAGADO</v>
      </c>
      <c r="X402" s="86" t="str">
        <f>'RESUMEN TOTAL'!AD407</f>
        <v>APAGADO</v>
      </c>
      <c r="Y402" s="86" t="str">
        <f>'RESUMEN TOTAL'!AE407</f>
        <v>APAGADO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 t="str">
        <f>'RESUMEN TOTAL'!AC410</f>
        <v>APAGADO</v>
      </c>
      <c r="X405" s="86" t="str">
        <f>'RESUMEN TOTAL'!AD410</f>
        <v>APAGADO</v>
      </c>
      <c r="Y405" s="86" t="str">
        <f>'RESUMEN TOTAL'!AE410</f>
        <v>APAGADO</v>
      </c>
      <c r="Z405" s="86" t="str">
        <f>'RESUMEN TOTAL'!AF410</f>
        <v>APAGADO</v>
      </c>
      <c r="AA405" s="86" t="str">
        <f>'RESUMEN TOTAL'!AG410</f>
        <v>APAGADO</v>
      </c>
      <c r="AB405" s="86" t="str">
        <f>'RESUMEN TOTAL'!AH410</f>
        <v>APAGADO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 t="str">
        <f>'RESUMEN TOTAL'!AC421</f>
        <v>APAGADO</v>
      </c>
      <c r="X416" s="86" t="str">
        <f>'RESUMEN TOTAL'!AD421</f>
        <v>APAGADO</v>
      </c>
      <c r="Y416" s="86" t="str">
        <f>'RESUMEN TOTAL'!AE421</f>
        <v>APAGADO</v>
      </c>
      <c r="Z416" s="86" t="str">
        <f>'RESUMEN TOTAL'!AF421</f>
        <v>APAGADO</v>
      </c>
      <c r="AA416" s="86" t="str">
        <f>'RESUMEN TOTAL'!AG421</f>
        <v>APAGADO</v>
      </c>
      <c r="AB416" s="86" t="str">
        <f>'RESUMEN TOTAL'!AH421</f>
        <v>APAGADO</v>
      </c>
      <c r="AC416" s="86" t="str">
        <f>'RESUMEN TOTAL'!AI421</f>
        <v>APAGADO</v>
      </c>
      <c r="AD416" s="86" t="str">
        <f>'RESUMEN TOTAL'!AJ421</f>
        <v>APAGADO</v>
      </c>
      <c r="AE416" s="86" t="str">
        <f>'RESUMEN TOTAL'!AK421</f>
        <v>APAGADO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 t="str">
        <f>'RESUMEN TOTAL'!AD431</f>
        <v>APAGADO</v>
      </c>
      <c r="Y426" s="86" t="str">
        <f>'RESUMEN TOTAL'!AE431</f>
        <v>APAGADO</v>
      </c>
      <c r="Z426" s="86" t="str">
        <f>'RESUMEN TOTAL'!AF431</f>
        <v>APAGADO</v>
      </c>
      <c r="AA426" s="86" t="str">
        <f>'RESUMEN TOTAL'!AG431</f>
        <v>APAGADO</v>
      </c>
      <c r="AB426" s="86" t="str">
        <f>'RESUMEN TOTAL'!AH431</f>
        <v>APAGADO</v>
      </c>
      <c r="AC426" s="86" t="str">
        <f>'RESUMEN TOTAL'!AI431</f>
        <v>APAGADO</v>
      </c>
      <c r="AD426" s="86" t="str">
        <f>'RESUMEN TOTAL'!AJ431</f>
        <v>APAGADO</v>
      </c>
      <c r="AE426" s="86" t="str">
        <f>'RESUMEN TOTAL'!AK431</f>
        <v>APAGADO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 t="str">
        <f>'RESUMEN TOTAL'!AC441</f>
        <v>APAGADO</v>
      </c>
      <c r="X436" s="86" t="str">
        <f>'RESUMEN TOTAL'!AD441</f>
        <v>APAGADO</v>
      </c>
      <c r="Y436" s="86" t="str">
        <f>'RESUMEN TOTAL'!AE441</f>
        <v>APAGADO</v>
      </c>
      <c r="Z436" s="86" t="str">
        <f>'RESUMEN TOTAL'!AF441</f>
        <v>APAGADO</v>
      </c>
      <c r="AA436" s="86" t="str">
        <f>'RESUMEN TOTAL'!AG441</f>
        <v>APAGADO</v>
      </c>
      <c r="AB436" s="86" t="str">
        <f>'RESUMEN TOTAL'!AH441</f>
        <v>APAGADO</v>
      </c>
      <c r="AC436" s="86" t="str">
        <f>'RESUMEN TOTAL'!AI441</f>
        <v>APAGADO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 t="str">
        <f>'RESUMEN TOTAL'!AD443</f>
        <v>APAGADO</v>
      </c>
      <c r="Y438" s="86" t="str">
        <f>'RESUMEN TOTAL'!AE443</f>
        <v>APAGADO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 t="str">
        <f>'RESUMEN TOTAL'!AC444</f>
        <v>APAGADO</v>
      </c>
      <c r="X439" s="86" t="str">
        <f>'RESUMEN TOTAL'!AD444</f>
        <v>APAGADO</v>
      </c>
      <c r="Y439" s="86" t="str">
        <f>'RESUMEN TOTAL'!AE444</f>
        <v>APAGADO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 t="str">
        <f>'RESUMEN TOTAL'!AC461</f>
        <v>APAGADO</v>
      </c>
      <c r="X456" s="86" t="str">
        <f>'RESUMEN TOTAL'!AD461</f>
        <v>APAGADO</v>
      </c>
      <c r="Y456" s="86" t="str">
        <f>'RESUMEN TOTAL'!AE461</f>
        <v>APAGADO</v>
      </c>
      <c r="Z456" s="86" t="str">
        <f>'RESUMEN TOTAL'!AF461</f>
        <v>APAGADO</v>
      </c>
      <c r="AA456" s="86" t="str">
        <f>'RESUMEN TOTAL'!AG461</f>
        <v>APAGADO</v>
      </c>
      <c r="AB456" s="86" t="str">
        <f>'RESUMEN TOTAL'!AH461</f>
        <v>APAGADO</v>
      </c>
      <c r="AC456" s="86" t="str">
        <f>'RESUMEN TOTAL'!AI461</f>
        <v>APAGADO</v>
      </c>
      <c r="AD456" s="86" t="str">
        <f>'RESUMEN TOTAL'!AJ461</f>
        <v>APAGADO</v>
      </c>
      <c r="AE456" s="86" t="str">
        <f>'RESUMEN TOTAL'!AK461</f>
        <v>APAGADO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 t="str">
        <f>'RESUMEN TOTAL'!AC464</f>
        <v>APAGADO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 t="str">
        <f>'RESUMEN TOTAL'!AD467</f>
        <v>APAGADO</v>
      </c>
      <c r="Y462" s="86" t="str">
        <f>'RESUMEN TOTAL'!AE467</f>
        <v>APAGADO</v>
      </c>
      <c r="Z462" s="86" t="str">
        <f>'RESUMEN TOTAL'!AF467</f>
        <v>APAGADO</v>
      </c>
      <c r="AA462" s="86" t="str">
        <f>'RESUMEN TOTAL'!AG467</f>
        <v>APAGADO</v>
      </c>
      <c r="AB462" s="86" t="str">
        <f>'RESUMEN TOTAL'!AH467</f>
        <v>APAGADO</v>
      </c>
      <c r="AC462" s="86" t="str">
        <f>'RESUMEN TOTAL'!AI467</f>
        <v>APAGADO</v>
      </c>
      <c r="AD462" s="86" t="str">
        <f>'RESUMEN TOTAL'!AJ467</f>
        <v>APAGADO</v>
      </c>
      <c r="AE462" s="86" t="str">
        <f>'RESUMEN TOTAL'!AK467</f>
        <v>APAGADO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 t="str">
        <f>'RESUMEN TOTAL'!AD468</f>
        <v>APAGADO</v>
      </c>
      <c r="Y463" s="86" t="str">
        <f>'RESUMEN TOTAL'!AE468</f>
        <v>APAGADO</v>
      </c>
      <c r="Z463" s="86" t="str">
        <f>'RESUMEN TOTAL'!AF468</f>
        <v>APAGADO</v>
      </c>
      <c r="AA463" s="86" t="str">
        <f>'RESUMEN TOTAL'!AG468</f>
        <v>APAGADO</v>
      </c>
      <c r="AB463" s="86" t="str">
        <f>'RESUMEN TOTAL'!AH468</f>
        <v>APAGADO</v>
      </c>
      <c r="AC463" s="86" t="str">
        <f>'RESUMEN TOTAL'!AI468</f>
        <v>APAGADO</v>
      </c>
      <c r="AD463" s="86" t="str">
        <f>'RESUMEN TOTAL'!AJ468</f>
        <v>APAGADO</v>
      </c>
      <c r="AE463" s="86" t="str">
        <f>'RESUMEN TOTAL'!AK468</f>
        <v>APAGADO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>
        <f>'RESUMEN TOTAL'!AD469</f>
        <v>0</v>
      </c>
      <c r="Y464" s="86" t="str">
        <f>'RESUMEN TOTAL'!AE469</f>
        <v>APAGADO</v>
      </c>
      <c r="Z464" s="86" t="str">
        <f>'RESUMEN TOTAL'!AF469</f>
        <v>APAGADO</v>
      </c>
      <c r="AA464" s="86" t="str">
        <f>'RESUMEN TOTAL'!AG469</f>
        <v>APAGADO</v>
      </c>
      <c r="AB464" s="86" t="str">
        <f>'RESUMEN TOTAL'!AH469</f>
        <v>APAGADO</v>
      </c>
      <c r="AC464" s="86" t="str">
        <f>'RESUMEN TOTAL'!AI469</f>
        <v>APAGADO</v>
      </c>
      <c r="AD464" s="86" t="str">
        <f>'RESUMEN TOTAL'!AJ469</f>
        <v>APAGADO</v>
      </c>
      <c r="AE464" s="86" t="str">
        <f>'RESUMEN TOTAL'!AK469</f>
        <v>APAGADO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 t="str">
        <f>'RESUMEN TOTAL'!AD470</f>
        <v>APAGADO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 t="str">
        <f>'RESUMEN TOTAL'!AD477</f>
        <v>APAGADO</v>
      </c>
      <c r="Y472" s="86" t="str">
        <f>'RESUMEN TOTAL'!AE477</f>
        <v>APAGADO</v>
      </c>
      <c r="Z472" s="86" t="str">
        <f>'RESUMEN TOTAL'!AF477</f>
        <v>APAGADO</v>
      </c>
      <c r="AA472" s="86" t="str">
        <f>'RESUMEN TOTAL'!AG477</f>
        <v>APAGADO</v>
      </c>
      <c r="AB472" s="86" t="str">
        <f>'RESUMEN TOTAL'!AH477</f>
        <v>APAGADO</v>
      </c>
      <c r="AC472" s="86" t="str">
        <f>'RESUMEN TOTAL'!AI477</f>
        <v>APAGADO</v>
      </c>
      <c r="AD472" s="86" t="str">
        <f>'RESUMEN TOTAL'!AJ477</f>
        <v>APAGADO</v>
      </c>
      <c r="AE472" s="86" t="str">
        <f>'RESUMEN TOTAL'!AK477</f>
        <v>APAGADO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 t="str">
        <f>'RESUMEN TOTAL'!AD478</f>
        <v>APAGADO</v>
      </c>
      <c r="Y473" s="86" t="str">
        <f>'RESUMEN TOTAL'!AE478</f>
        <v>APAGADO</v>
      </c>
      <c r="Z473" s="86" t="str">
        <f>'RESUMEN TOTAL'!AF478</f>
        <v>APAGADO</v>
      </c>
      <c r="AA473" s="86" t="str">
        <f>'RESUMEN TOTAL'!AG478</f>
        <v>APAGADO</v>
      </c>
      <c r="AB473" s="86" t="str">
        <f>'RESUMEN TOTAL'!AH478</f>
        <v>APAGADO</v>
      </c>
      <c r="AC473" s="86" t="str">
        <f>'RESUMEN TOTAL'!AI478</f>
        <v>APAGADO</v>
      </c>
      <c r="AD473" s="86" t="str">
        <f>'RESUMEN TOTAL'!AJ478</f>
        <v>APAGADO</v>
      </c>
      <c r="AE473" s="86" t="str">
        <f>'RESUMEN TOTAL'!AK478</f>
        <v>APAGADO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 t="str">
        <f>'RESUMEN TOTAL'!AE485</f>
        <v>APAGADO</v>
      </c>
      <c r="Z480" s="86" t="str">
        <f>'RESUMEN TOTAL'!AF485</f>
        <v>APAGADO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 t="str">
        <f>'RESUMEN TOTAL'!AE486</f>
        <v>APAGADO</v>
      </c>
      <c r="Z481" s="86" t="str">
        <f>'RESUMEN TOTAL'!AF486</f>
        <v>APAGADO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 t="str">
        <f>'RESUMEN TOTAL'!AC487</f>
        <v>APAGADO</v>
      </c>
      <c r="X482" s="86" t="str">
        <f>'RESUMEN TOTAL'!AD487</f>
        <v>APAGADO</v>
      </c>
      <c r="Y482" s="86" t="str">
        <f>'RESUMEN TOTAL'!AE487</f>
        <v>APAGADO</v>
      </c>
      <c r="Z482" s="86" t="str">
        <f>'RESUMEN TOTAL'!AF487</f>
        <v>APAGADO</v>
      </c>
      <c r="AA482" s="86" t="str">
        <f>'RESUMEN TOTAL'!AG487</f>
        <v>APAGADO</v>
      </c>
      <c r="AB482" s="86" t="str">
        <f>'RESUMEN TOTAL'!AH487</f>
        <v>APAGADO</v>
      </c>
      <c r="AC482" s="86" t="str">
        <f>'RESUMEN TOTAL'!AI487</f>
        <v>APAGADO</v>
      </c>
      <c r="AD482" s="86" t="str">
        <f>'RESUMEN TOTAL'!AJ487</f>
        <v>APAGADO</v>
      </c>
      <c r="AE482" s="86" t="str">
        <f>'RESUMEN TOTAL'!AK487</f>
        <v>APAGADO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 t="str">
        <f>'RESUMEN TOTAL'!AC488</f>
        <v>APAGADO</v>
      </c>
      <c r="X483" s="86" t="str">
        <f>'RESUMEN TOTAL'!AD488</f>
        <v>APAGADO</v>
      </c>
      <c r="Y483" s="86" t="str">
        <f>'RESUMEN TOTAL'!AE488</f>
        <v>APAGADO</v>
      </c>
      <c r="Z483" s="86" t="str">
        <f>'RESUMEN TOTAL'!AF488</f>
        <v>APAGADO</v>
      </c>
      <c r="AA483" s="86" t="str">
        <f>'RESUMEN TOTAL'!AG488</f>
        <v>APAGADO</v>
      </c>
      <c r="AB483" s="86" t="str">
        <f>'RESUMEN TOTAL'!AH488</f>
        <v>APAGADO</v>
      </c>
      <c r="AC483" s="86" t="str">
        <f>'RESUMEN TOTAL'!AI488</f>
        <v>APAGADO</v>
      </c>
      <c r="AD483" s="86" t="str">
        <f>'RESUMEN TOTAL'!AJ488</f>
        <v>APAGADO</v>
      </c>
      <c r="AE483" s="86" t="str">
        <f>'RESUMEN TOTAL'!AK488</f>
        <v>APAGADO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 t="str">
        <f>'RESUMEN TOTAL'!AD489</f>
        <v>APAGADO</v>
      </c>
      <c r="Y484" s="86" t="str">
        <f>'RESUMEN TOTAL'!AE489</f>
        <v>APAGADO</v>
      </c>
      <c r="Z484" s="86" t="str">
        <f>'RESUMEN TOTAL'!AF489</f>
        <v>APAGADO</v>
      </c>
      <c r="AA484" s="86" t="str">
        <f>'RESUMEN TOTAL'!AG489</f>
        <v>APAGADO</v>
      </c>
      <c r="AB484" s="86" t="str">
        <f>'RESUMEN TOTAL'!AH489</f>
        <v>APAGADO</v>
      </c>
      <c r="AC484" s="86" t="str">
        <f>'RESUMEN TOTAL'!AI489</f>
        <v>APAGADO</v>
      </c>
      <c r="AD484" s="86" t="str">
        <f>'RESUMEN TOTAL'!AJ489</f>
        <v>APAGADO</v>
      </c>
      <c r="AE484" s="86" t="str">
        <f>'RESUMEN TOTAL'!AK489</f>
        <v>APAGADO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 t="str">
        <f>'RESUMEN TOTAL'!AD490</f>
        <v>APAGADO</v>
      </c>
      <c r="Y485" s="86" t="str">
        <f>'RESUMEN TOTAL'!AE490</f>
        <v>APAGADO</v>
      </c>
      <c r="Z485" s="86" t="str">
        <f>'RESUMEN TOTAL'!AF490</f>
        <v>APAGADO</v>
      </c>
      <c r="AA485" s="86" t="str">
        <f>'RESUMEN TOTAL'!AG490</f>
        <v>APAGADO</v>
      </c>
      <c r="AB485" s="86" t="str">
        <f>'RESUMEN TOTAL'!AH490</f>
        <v>APAGADO</v>
      </c>
      <c r="AC485" s="86" t="str">
        <f>'RESUMEN TOTAL'!AI490</f>
        <v>APAGADO</v>
      </c>
      <c r="AD485" s="86" t="str">
        <f>'RESUMEN TOTAL'!AJ490</f>
        <v>APAGADO</v>
      </c>
      <c r="AE485" s="86" t="str">
        <f>'RESUMEN TOTAL'!AK490</f>
        <v>APAGADO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 t="str">
        <f>'RESUMEN TOTAL'!AD491</f>
        <v>APAGADO</v>
      </c>
      <c r="Y486" s="86" t="str">
        <f>'RESUMEN TOTAL'!AE491</f>
        <v>APAGADO</v>
      </c>
      <c r="Z486" s="86" t="str">
        <f>'RESUMEN TOTAL'!AF491</f>
        <v>APAGADO</v>
      </c>
      <c r="AA486" s="86" t="str">
        <f>'RESUMEN TOTAL'!AG491</f>
        <v>APAGADO</v>
      </c>
      <c r="AB486" s="86" t="str">
        <f>'RESUMEN TOTAL'!AH491</f>
        <v>APAGADO</v>
      </c>
      <c r="AC486" s="86" t="str">
        <f>'RESUMEN TOTAL'!AI491</f>
        <v>APAGADO</v>
      </c>
      <c r="AD486" s="86" t="str">
        <f>'RESUMEN TOTAL'!AJ491</f>
        <v>APAGADO</v>
      </c>
      <c r="AE486" s="86" t="str">
        <f>'RESUMEN TOTAL'!AK491</f>
        <v>APAGADO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 t="str">
        <f>'RESUMEN TOTAL'!AD492</f>
        <v>APAGADO</v>
      </c>
      <c r="Y487" s="86" t="str">
        <f>'RESUMEN TOTAL'!AE492</f>
        <v>APAGADO</v>
      </c>
      <c r="Z487" s="86" t="str">
        <f>'RESUMEN TOTAL'!AF492</f>
        <v>APAGADO</v>
      </c>
      <c r="AA487" s="86" t="str">
        <f>'RESUMEN TOTAL'!AG492</f>
        <v>APAGADO</v>
      </c>
      <c r="AB487" s="86" t="str">
        <f>'RESUMEN TOTAL'!AH492</f>
        <v>APAGADO</v>
      </c>
      <c r="AC487" s="86" t="str">
        <f>'RESUMEN TOTAL'!AI492</f>
        <v>APAGADO</v>
      </c>
      <c r="AD487" s="86" t="str">
        <f>'RESUMEN TOTAL'!AJ492</f>
        <v>APAGADO</v>
      </c>
      <c r="AE487" s="86" t="str">
        <f>'RESUMEN TOTAL'!AK492</f>
        <v>APAGADO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 t="str">
        <f>'RESUMEN TOTAL'!AC493</f>
        <v>APAGADO</v>
      </c>
      <c r="X488" s="86" t="str">
        <f>'RESUMEN TOTAL'!AD493</f>
        <v>APAGADO</v>
      </c>
      <c r="Y488" s="86" t="str">
        <f>'RESUMEN TOTAL'!AE493</f>
        <v>APAGADO</v>
      </c>
      <c r="Z488" s="86" t="str">
        <f>'RESUMEN TOTAL'!AF493</f>
        <v>APAGADO</v>
      </c>
      <c r="AA488" s="86" t="str">
        <f>'RESUMEN TOTAL'!AG493</f>
        <v>APAGADO</v>
      </c>
      <c r="AB488" s="86" t="str">
        <f>'RESUMEN TOTAL'!AH493</f>
        <v>APAGADO</v>
      </c>
      <c r="AC488" s="86" t="str">
        <f>'RESUMEN TOTAL'!AI493</f>
        <v>APAGADO</v>
      </c>
      <c r="AD488" s="86" t="str">
        <f>'RESUMEN TOTAL'!AJ493</f>
        <v>APAGADO</v>
      </c>
      <c r="AE488" s="86" t="str">
        <f>'RESUMEN TOTAL'!AK493</f>
        <v>APAGADO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 t="str">
        <f>'RESUMEN TOTAL'!AC494</f>
        <v>APAGADO</v>
      </c>
      <c r="X489" s="86" t="str">
        <f>'RESUMEN TOTAL'!AD494</f>
        <v>APAGADO</v>
      </c>
      <c r="Y489" s="86" t="str">
        <f>'RESUMEN TOTAL'!AE494</f>
        <v>APAGADO</v>
      </c>
      <c r="Z489" s="86" t="str">
        <f>'RESUMEN TOTAL'!AF494</f>
        <v>APAGADO</v>
      </c>
      <c r="AA489" s="86" t="str">
        <f>'RESUMEN TOTAL'!AG494</f>
        <v>APAGADO</v>
      </c>
      <c r="AB489" s="86" t="str">
        <f>'RESUMEN TOTAL'!AH494</f>
        <v>APAGADO</v>
      </c>
      <c r="AC489" s="86" t="str">
        <f>'RESUMEN TOTAL'!AI494</f>
        <v>APAGADO</v>
      </c>
      <c r="AD489" s="86" t="str">
        <f>'RESUMEN TOTAL'!AJ494</f>
        <v>APAGADO</v>
      </c>
      <c r="AE489" s="86" t="str">
        <f>'RESUMEN TOTAL'!AK494</f>
        <v>APAGADO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 t="str">
        <f>'RESUMEN TOTAL'!AD501</f>
        <v>APAGADO</v>
      </c>
      <c r="Y496" s="86" t="str">
        <f>'RESUMEN TOTAL'!AE501</f>
        <v>APAGADO</v>
      </c>
      <c r="Z496" s="86" t="str">
        <f>'RESUMEN TOTAL'!AF501</f>
        <v>APAGADO</v>
      </c>
      <c r="AA496" s="86" t="str">
        <f>'RESUMEN TOTAL'!AG501</f>
        <v>APAGADO</v>
      </c>
      <c r="AB496" s="86" t="str">
        <f>'RESUMEN TOTAL'!AH501</f>
        <v>APAGADO</v>
      </c>
      <c r="AC496" s="86" t="str">
        <f>'RESUMEN TOTAL'!AI501</f>
        <v>APAGADO</v>
      </c>
      <c r="AD496" s="86" t="str">
        <f>'RESUMEN TOTAL'!AJ501</f>
        <v>APAGADO</v>
      </c>
      <c r="AE496" s="86" t="str">
        <f>'RESUMEN TOTAL'!AK501</f>
        <v>APAGADO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 t="str">
        <f>'RESUMEN TOTAL'!AD502</f>
        <v>APAGADO</v>
      </c>
      <c r="Y497" s="86" t="str">
        <f>'RESUMEN TOTAL'!AE502</f>
        <v>APAGADO</v>
      </c>
      <c r="Z497" s="86" t="str">
        <f>'RESUMEN TOTAL'!AF502</f>
        <v>APAGADO</v>
      </c>
      <c r="AA497" s="86" t="str">
        <f>'RESUMEN TOTAL'!AG502</f>
        <v>APAGADO</v>
      </c>
      <c r="AB497" s="86" t="str">
        <f>'RESUMEN TOTAL'!AH502</f>
        <v>APAGADO</v>
      </c>
      <c r="AC497" s="86" t="str">
        <f>'RESUMEN TOTAL'!AI502</f>
        <v>APAGADO</v>
      </c>
      <c r="AD497" s="86" t="str">
        <f>'RESUMEN TOTAL'!AJ502</f>
        <v>APAGADO</v>
      </c>
      <c r="AE497" s="86" t="str">
        <f>'RESUMEN TOTAL'!AK502</f>
        <v>APAGADO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 t="str">
        <f>'RESUMEN TOTAL'!AD503</f>
        <v>APAGADO</v>
      </c>
      <c r="Y498" s="86" t="str">
        <f>'RESUMEN TOTAL'!AE503</f>
        <v>APAGADO</v>
      </c>
      <c r="Z498" s="86" t="str">
        <f>'RESUMEN TOTAL'!AF503</f>
        <v>APAGADO</v>
      </c>
      <c r="AA498" s="86" t="str">
        <f>'RESUMEN TOTAL'!AG503</f>
        <v>APAGADO</v>
      </c>
      <c r="AB498" s="86" t="str">
        <f>'RESUMEN TOTAL'!AH503</f>
        <v>APAGADO</v>
      </c>
      <c r="AC498" s="86" t="str">
        <f>'RESUMEN TOTAL'!AI503</f>
        <v>APAGADO</v>
      </c>
      <c r="AD498" s="86" t="str">
        <f>'RESUMEN TOTAL'!AJ503</f>
        <v>APAGADO</v>
      </c>
      <c r="AE498" s="86" t="str">
        <f>'RESUMEN TOTAL'!AK503</f>
        <v>APAGADO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 t="str">
        <f>'RESUMEN TOTAL'!AD504</f>
        <v>APAGADO</v>
      </c>
      <c r="Y499" s="86" t="str">
        <f>'RESUMEN TOTAL'!AE504</f>
        <v>APAGADO</v>
      </c>
      <c r="Z499" s="86" t="str">
        <f>'RESUMEN TOTAL'!AF504</f>
        <v>APAGADO</v>
      </c>
      <c r="AA499" s="86" t="str">
        <f>'RESUMEN TOTAL'!AG504</f>
        <v>APAGADO</v>
      </c>
      <c r="AB499" s="86" t="str">
        <f>'RESUMEN TOTAL'!AH504</f>
        <v>APAGADO</v>
      </c>
      <c r="AC499" s="86" t="str">
        <f>'RESUMEN TOTAL'!AI504</f>
        <v>APAGADO</v>
      </c>
      <c r="AD499" s="86" t="str">
        <f>'RESUMEN TOTAL'!AJ504</f>
        <v>APAGADO</v>
      </c>
      <c r="AE499" s="86" t="str">
        <f>'RESUMEN TOTAL'!AK504</f>
        <v>APAGADO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 t="str">
        <f>'RESUMEN TOTAL'!AD507</f>
        <v>APAGADO</v>
      </c>
      <c r="Y502" s="86" t="str">
        <f>'RESUMEN TOTAL'!AE507</f>
        <v>APAGADO</v>
      </c>
      <c r="Z502" s="86" t="str">
        <f>'RESUMEN TOTAL'!AF507</f>
        <v>APAGADO</v>
      </c>
      <c r="AA502" s="86" t="str">
        <f>'RESUMEN TOTAL'!AG507</f>
        <v>APAGADO</v>
      </c>
      <c r="AB502" s="86" t="str">
        <f>'RESUMEN TOTAL'!AH507</f>
        <v>APAGADO</v>
      </c>
      <c r="AC502" s="86" t="str">
        <f>'RESUMEN TOTAL'!AI507</f>
        <v>APAGADO</v>
      </c>
      <c r="AD502" s="86" t="str">
        <f>'RESUMEN TOTAL'!AJ507</f>
        <v>APAGADO</v>
      </c>
      <c r="AE502" s="86" t="str">
        <f>'RESUMEN TOTAL'!AK507</f>
        <v>APAGADO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 t="str">
        <f>'RESUMEN TOTAL'!AD513</f>
        <v>APAGADO</v>
      </c>
      <c r="Y508" s="86" t="str">
        <f>'RESUMEN TOTAL'!AE513</f>
        <v>APAGADO</v>
      </c>
      <c r="Z508" s="86" t="str">
        <f>'RESUMEN TOTAL'!AF513</f>
        <v>APAGADO</v>
      </c>
      <c r="AA508" s="86" t="str">
        <f>'RESUMEN TOTAL'!AG513</f>
        <v>APAGADO</v>
      </c>
      <c r="AB508" s="86" t="str">
        <f>'RESUMEN TOTAL'!AH513</f>
        <v>APAGADO</v>
      </c>
      <c r="AC508" s="86" t="str">
        <f>'RESUMEN TOTAL'!AI513</f>
        <v>APAGADO</v>
      </c>
      <c r="AD508" s="86" t="str">
        <f>'RESUMEN TOTAL'!AJ513</f>
        <v>APAGADO</v>
      </c>
      <c r="AE508" s="86" t="str">
        <f>'RESUMEN TOTAL'!AK513</f>
        <v>APAGADO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 t="str">
        <f>'RESUMEN TOTAL'!AD514</f>
        <v>APAGADO</v>
      </c>
      <c r="Y509" s="86" t="str">
        <f>'RESUMEN TOTAL'!AE514</f>
        <v>APAGADO</v>
      </c>
      <c r="Z509" s="86" t="str">
        <f>'RESUMEN TOTAL'!AF514</f>
        <v>APAGADO</v>
      </c>
      <c r="AA509" s="86" t="str">
        <f>'RESUMEN TOTAL'!AG514</f>
        <v>APAGADO</v>
      </c>
      <c r="AB509" s="86" t="str">
        <f>'RESUMEN TOTAL'!AH514</f>
        <v>APAGADO</v>
      </c>
      <c r="AC509" s="86" t="str">
        <f>'RESUMEN TOTAL'!AI514</f>
        <v>APAGADO</v>
      </c>
      <c r="AD509" s="86" t="str">
        <f>'RESUMEN TOTAL'!AJ514</f>
        <v>APAGADO</v>
      </c>
      <c r="AE509" s="86" t="str">
        <f>'RESUMEN TOTAL'!AK514</f>
        <v>APAGADO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 t="str">
        <f>'RESUMEN TOTAL'!AD521</f>
        <v>APAGADO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 t="str">
        <f>'RESUMEN TOTAL'!AK521</f>
        <v>APAGADO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 t="str">
        <f>'RESUMEN TOTAL'!AC522</f>
        <v>APAGADO</v>
      </c>
      <c r="X515" s="86">
        <f>'RESUMEN TOTAL'!AD522</f>
        <v>0</v>
      </c>
      <c r="Y515" s="86" t="str">
        <f>'RESUMEN TOTAL'!AE522</f>
        <v>APAGADO</v>
      </c>
      <c r="Z515" s="86" t="str">
        <f>'RESUMEN TOTAL'!AF522</f>
        <v>APAGADO</v>
      </c>
      <c r="AA515" s="86" t="str">
        <f>'RESUMEN TOTAL'!AG522</f>
        <v>APAGADO</v>
      </c>
      <c r="AB515" s="86" t="str">
        <f>'RESUMEN TOTAL'!AH522</f>
        <v>APAGADO</v>
      </c>
      <c r="AC515" s="86" t="str">
        <f>'RESUMEN TOTAL'!AI522</f>
        <v>APAGADO</v>
      </c>
      <c r="AD515" s="86" t="str">
        <f>'RESUMEN TOTAL'!AJ522</f>
        <v>APAGADO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 t="str">
        <f>'RESUMEN TOTAL'!AC525</f>
        <v>APAGADO</v>
      </c>
      <c r="X518" s="86" t="str">
        <f>'RESUMEN TOTAL'!AD525</f>
        <v>APAGADO</v>
      </c>
      <c r="Y518" s="86" t="str">
        <f>'RESUMEN TOTAL'!AE525</f>
        <v>APAGADO</v>
      </c>
      <c r="Z518" s="86" t="str">
        <f>'RESUMEN TOTAL'!AF525</f>
        <v>APAGADO</v>
      </c>
      <c r="AA518" s="86" t="str">
        <f>'RESUMEN TOTAL'!AG525</f>
        <v>APAGADO</v>
      </c>
      <c r="AB518" s="86" t="str">
        <f>'RESUMEN TOTAL'!AH525</f>
        <v>APAGADO</v>
      </c>
      <c r="AC518" s="86" t="str">
        <f>'RESUMEN TOTAL'!AI525</f>
        <v>APAGADO</v>
      </c>
      <c r="AD518" s="86" t="str">
        <f>'RESUMEN TOTAL'!AJ525</f>
        <v>APAGADO</v>
      </c>
      <c r="AE518" s="86" t="str">
        <f>'RESUMEN TOTAL'!AK525</f>
        <v>APAGADO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 t="str">
        <f>'RESUMEN TOTAL'!AC526</f>
        <v>APAGADO</v>
      </c>
      <c r="X519" s="86" t="str">
        <f>'RESUMEN TOTAL'!AD526</f>
        <v>APAGADO</v>
      </c>
      <c r="Y519" s="86" t="str">
        <f>'RESUMEN TOTAL'!AE526</f>
        <v>APAGADO</v>
      </c>
      <c r="Z519" s="86" t="str">
        <f>'RESUMEN TOTAL'!AF526</f>
        <v>APAGADO</v>
      </c>
      <c r="AA519" s="86" t="str">
        <f>'RESUMEN TOTAL'!AG526</f>
        <v>APAGADO</v>
      </c>
      <c r="AB519" s="86" t="str">
        <f>'RESUMEN TOTAL'!AH526</f>
        <v>APAGADO</v>
      </c>
      <c r="AC519" s="86" t="str">
        <f>'RESUMEN TOTAL'!AI526</f>
        <v>APAGADO</v>
      </c>
      <c r="AD519" s="86" t="str">
        <f>'RESUMEN TOTAL'!AJ526</f>
        <v>APAGADO</v>
      </c>
      <c r="AE519" s="86" t="str">
        <f>'RESUMEN TOTAL'!AK526</f>
        <v>APAGADO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 t="str">
        <f>'RESUMEN TOTAL'!AD529</f>
        <v>APAGADO</v>
      </c>
      <c r="Y522" s="86" t="str">
        <f>'RESUMEN TOTAL'!AE529</f>
        <v>APAGADO</v>
      </c>
      <c r="Z522" s="86" t="str">
        <f>'RESUMEN TOTAL'!AF529</f>
        <v>APAGADO</v>
      </c>
      <c r="AA522" s="86" t="str">
        <f>'RESUMEN TOTAL'!AG529</f>
        <v>APAGADO</v>
      </c>
      <c r="AB522" s="86" t="str">
        <f>'RESUMEN TOTAL'!AH529</f>
        <v>APAGADO</v>
      </c>
      <c r="AC522" s="86" t="str">
        <f>'RESUMEN TOTAL'!AI529</f>
        <v>APAGADO</v>
      </c>
      <c r="AD522" s="86" t="str">
        <f>'RESUMEN TOTAL'!AJ529</f>
        <v>APAGADO</v>
      </c>
      <c r="AE522" s="86" t="str">
        <f>'RESUMEN TOTAL'!AK529</f>
        <v>APAGADO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 t="str">
        <f>'RESUMEN TOTAL'!AD530</f>
        <v>APAGADO</v>
      </c>
      <c r="Y523" s="86" t="str">
        <f>'RESUMEN TOTAL'!AE530</f>
        <v>APAGADO</v>
      </c>
      <c r="Z523" s="86" t="str">
        <f>'RESUMEN TOTAL'!AF530</f>
        <v>APAGADO</v>
      </c>
      <c r="AA523" s="86" t="str">
        <f>'RESUMEN TOTAL'!AG530</f>
        <v>APAGADO</v>
      </c>
      <c r="AB523" s="86" t="str">
        <f>'RESUMEN TOTAL'!AH530</f>
        <v>APAGADO</v>
      </c>
      <c r="AC523" s="86" t="str">
        <f>'RESUMEN TOTAL'!AI530</f>
        <v>APAGADO</v>
      </c>
      <c r="AD523" s="86" t="str">
        <f>'RESUMEN TOTAL'!AJ530</f>
        <v>APAGADO</v>
      </c>
      <c r="AE523" s="86" t="str">
        <f>'RESUMEN TOTAL'!AK530</f>
        <v>APAGADO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 t="str">
        <f>'RESUMEN TOTAL'!AD535</f>
        <v>APAGADO</v>
      </c>
      <c r="Y528" s="86" t="str">
        <f>'RESUMEN TOTAL'!AE535</f>
        <v>APAGADO</v>
      </c>
      <c r="Z528" s="86" t="str">
        <f>'RESUMEN TOTAL'!AF535</f>
        <v>APAGADO</v>
      </c>
      <c r="AA528" s="86" t="str">
        <f>'RESUMEN TOTAL'!AG535</f>
        <v>APAGADO</v>
      </c>
      <c r="AB528" s="86" t="str">
        <f>'RESUMEN TOTAL'!AH535</f>
        <v>APAGADO</v>
      </c>
      <c r="AC528" s="86" t="str">
        <f>'RESUMEN TOTAL'!AI535</f>
        <v>APAGADO</v>
      </c>
      <c r="AD528" s="86" t="str">
        <f>'RESUMEN TOTAL'!AJ535</f>
        <v>APAGADO</v>
      </c>
      <c r="AE528" s="86" t="str">
        <f>'RESUMEN TOTAL'!AK535</f>
        <v>APAGADO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 t="str">
        <f>'RESUMEN TOTAL'!AD536</f>
        <v>APAGADO</v>
      </c>
      <c r="Y529" s="86" t="str">
        <f>'RESUMEN TOTAL'!AE536</f>
        <v>APAGADO</v>
      </c>
      <c r="Z529" s="86" t="str">
        <f>'RESUMEN TOTAL'!AF536</f>
        <v>APAGADO</v>
      </c>
      <c r="AA529" s="86" t="str">
        <f>'RESUMEN TOTAL'!AG536</f>
        <v>APAGADO</v>
      </c>
      <c r="AB529" s="86" t="str">
        <f>'RESUMEN TOTAL'!AH536</f>
        <v>APAGADO</v>
      </c>
      <c r="AC529" s="86" t="str">
        <f>'RESUMEN TOTAL'!AI536</f>
        <v>APAGADO</v>
      </c>
      <c r="AD529" s="86" t="str">
        <f>'RESUMEN TOTAL'!AJ536</f>
        <v>APAGADO</v>
      </c>
      <c r="AE529" s="86" t="str">
        <f>'RESUMEN TOTAL'!AK536</f>
        <v>APAGADO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 t="str">
        <f>'RESUMEN TOTAL'!AD537</f>
        <v>APAGADO</v>
      </c>
      <c r="Y530" s="86" t="str">
        <f>'RESUMEN TOTAL'!AE537</f>
        <v>APAGADO</v>
      </c>
      <c r="Z530" s="86" t="str">
        <f>'RESUMEN TOTAL'!AF537</f>
        <v>APAGADO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 t="str">
        <f>'RESUMEN TOTAL'!AD538</f>
        <v>APAGADO</v>
      </c>
      <c r="Y531" s="86" t="str">
        <f>'RESUMEN TOTAL'!AE538</f>
        <v>APAGADO</v>
      </c>
      <c r="Z531" s="86" t="str">
        <f>'RESUMEN TOTAL'!AF538</f>
        <v>APAGADO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 t="str">
        <f>'RESUMEN TOTAL'!AD539</f>
        <v>APAGADO</v>
      </c>
      <c r="Y532" s="86" t="str">
        <f>'RESUMEN TOTAL'!AE539</f>
        <v>APAGADO</v>
      </c>
      <c r="Z532" s="86" t="str">
        <f>'RESUMEN TOTAL'!AF539</f>
        <v>APAGADO</v>
      </c>
      <c r="AA532" s="86" t="str">
        <f>'RESUMEN TOTAL'!AG539</f>
        <v>APAGADO</v>
      </c>
      <c r="AB532" s="86" t="str">
        <f>'RESUMEN TOTAL'!AH539</f>
        <v>APAGADO</v>
      </c>
      <c r="AC532" s="86" t="str">
        <f>'RESUMEN TOTAL'!AI539</f>
        <v>APAGADO</v>
      </c>
      <c r="AD532" s="86" t="str">
        <f>'RESUMEN TOTAL'!AJ539</f>
        <v>APAGADO</v>
      </c>
      <c r="AE532" s="86" t="str">
        <f>'RESUMEN TOTAL'!AK539</f>
        <v>APAGADO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 t="str">
        <f>'RESUMEN TOTAL'!AD540</f>
        <v>APAGADO</v>
      </c>
      <c r="Y533" s="86" t="str">
        <f>'RESUMEN TOTAL'!AE540</f>
        <v>APAGADO</v>
      </c>
      <c r="Z533" s="86" t="str">
        <f>'RESUMEN TOTAL'!AF540</f>
        <v>APAGADO</v>
      </c>
      <c r="AA533" s="86" t="str">
        <f>'RESUMEN TOTAL'!AG540</f>
        <v>APAGADO</v>
      </c>
      <c r="AB533" s="86" t="str">
        <f>'RESUMEN TOTAL'!AH540</f>
        <v>APAGADO</v>
      </c>
      <c r="AC533" s="86" t="str">
        <f>'RESUMEN TOTAL'!AI540</f>
        <v>APAGADO</v>
      </c>
      <c r="AD533" s="86" t="str">
        <f>'RESUMEN TOTAL'!AJ540</f>
        <v>APAGADO</v>
      </c>
      <c r="AE533" s="86" t="str">
        <f>'RESUMEN TOTAL'!AK540</f>
        <v>APAGADO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2024-07-26T12:04:58Z</dcterms:modified>
</cp:coreProperties>
</file>