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CF8DDDF6-79DE-4918-9279-8B654F5BA33A}" xr6:coauthVersionLast="47" xr6:coauthVersionMax="47" xr10:uidLastSave="{00000000-0000-0000-0000-000000000000}"/>
  <bookViews>
    <workbookView xWindow="-120" yWindow="-120" windowWidth="20730" windowHeight="11160" tabRatio="602" firstSheet="7" activeTab="13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2" i="26" s="1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3" i="26" s="1"/>
  <c r="AJ299" i="26"/>
  <c r="AJ4" i="26"/>
  <c r="AJ3" i="25"/>
  <c r="AJ4" i="25" s="1"/>
  <c r="AJ5" i="25"/>
  <c r="J217" i="24"/>
  <c r="J216" i="24"/>
  <c r="E216" i="24"/>
  <c r="J215" i="24"/>
  <c r="E215" i="24"/>
  <c r="E214" i="24"/>
  <c r="E213" i="24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2" i="21" s="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2" i="10" s="1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AP3" i="2"/>
  <c r="AP1" i="2" s="1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I2" i="26" l="1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<sst xmlns="http://schemas.openxmlformats.org/spreadsheetml/2006/main" count="7154" uniqueCount="1605">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</sst>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7.7777777777777779E-2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0</c:v>
                </c:pt>
                <c:pt idx="27">
                  <c:v>0</c:v>
                </c:pt>
                <c:pt idx="28">
                  <c:v>7.7777777777777779E-2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33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42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24</c:v>
                </c:pt>
                <c:pt idx="26">
                  <c:v>0</c:v>
                </c:pt>
                <c:pt idx="27">
                  <c:v>0</c:v>
                </c:pt>
                <c:pt idx="2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0.08</c:v>
                      </c:pt>
                      <c:pt idx="25">
                        <c:v>9.7165991902834009E-2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7.6923076923076927E-2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0.11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0.08</c:v>
                </c:pt>
                <c:pt idx="25">
                  <c:v>9.7165991902834009E-2</c:v>
                </c:pt>
                <c:pt idx="26">
                  <c:v>0</c:v>
                </c:pt>
                <c:pt idx="27">
                  <c:v>0</c:v>
                </c:pt>
                <c:pt idx="28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0.11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4"/>
  <sheetViews>
    <sheetView zoomScale="55" zoomScaleNormal="55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AP8" sqref="AP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0.12418300653594772</v>
      </c>
      <c r="AK1" s="4">
        <f t="shared" si="0"/>
        <v>0.12987012987012986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0.11986863711001643</v>
      </c>
      <c r="AO1" s="4">
        <f t="shared" si="2"/>
        <v>0.11986863711001643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COUNTIF(L4:L626, "apagado")</f>
        <v>104</v>
      </c>
      <c r="M3" s="12">
        <f t="shared" si="4"/>
        <v>89</v>
      </c>
      <c r="N3" s="12">
        <f t="shared" si="4"/>
        <v>83</v>
      </c>
      <c r="O3" s="12">
        <f t="shared" si="4"/>
        <v>85</v>
      </c>
      <c r="P3" s="12">
        <f t="shared" si="4"/>
        <v>81</v>
      </c>
      <c r="Q3" s="12">
        <f t="shared" si="4"/>
        <v>126</v>
      </c>
      <c r="R3" s="12">
        <f t="shared" si="4"/>
        <v>124</v>
      </c>
      <c r="S3" s="12">
        <f t="shared" si="4"/>
        <v>134</v>
      </c>
      <c r="T3" s="12">
        <f t="shared" si="4"/>
        <v>87</v>
      </c>
      <c r="U3" s="12">
        <f t="shared" si="4"/>
        <v>93</v>
      </c>
      <c r="V3" s="12">
        <f t="shared" si="4"/>
        <v>161</v>
      </c>
      <c r="W3" s="12">
        <f t="shared" si="4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5">COUNTIF(Z4:Z626, "apagado")</f>
        <v>91</v>
      </c>
      <c r="AA3" s="12">
        <f t="shared" si="5"/>
        <v>93</v>
      </c>
      <c r="AB3" s="12">
        <f t="shared" si="5"/>
        <v>97</v>
      </c>
      <c r="AC3" s="12">
        <f t="shared" si="5"/>
        <v>105</v>
      </c>
      <c r="AD3" s="12">
        <f t="shared" si="5"/>
        <v>108</v>
      </c>
      <c r="AE3" s="12">
        <f t="shared" si="5"/>
        <v>121</v>
      </c>
      <c r="AF3" s="12">
        <f t="shared" si="5"/>
        <v>92</v>
      </c>
      <c r="AG3" s="12">
        <f t="shared" si="5"/>
        <v>85</v>
      </c>
      <c r="AH3" s="12">
        <f t="shared" si="5"/>
        <v>79</v>
      </c>
      <c r="AI3" s="12">
        <f t="shared" si="5"/>
        <v>77</v>
      </c>
      <c r="AJ3" s="12">
        <f t="shared" si="5"/>
        <v>76</v>
      </c>
      <c r="AK3" s="12">
        <f t="shared" si="5"/>
        <v>80</v>
      </c>
      <c r="AL3" s="12">
        <f t="shared" si="5"/>
        <v>0</v>
      </c>
      <c r="AM3" s="12">
        <f t="shared" si="5"/>
        <v>0</v>
      </c>
      <c r="AN3" s="12">
        <f t="shared" si="5"/>
        <v>73</v>
      </c>
      <c r="AO3" s="12">
        <f t="shared" si="5"/>
        <v>73</v>
      </c>
      <c r="AP3" s="12">
        <f t="shared" ref="AP3" si="6">COUNTIF(AP4:AP626,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  <c r="AP4" s="13">
        <v>45504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27</v>
      </c>
      <c r="J15" s="34">
        <f t="shared" si="8"/>
        <v>1</v>
      </c>
      <c r="K15" s="35">
        <f t="shared" si="9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27</v>
      </c>
      <c r="J16" s="34">
        <f t="shared" si="8"/>
        <v>1</v>
      </c>
      <c r="K16" s="35">
        <f t="shared" si="9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20</v>
      </c>
      <c r="J17" s="34">
        <f t="shared" ref="J17" si="11">COUNTIF(L17:AM17,"APAGADO")</f>
        <v>8</v>
      </c>
      <c r="K17" s="35">
        <f t="shared" ref="K17" si="12">(I17)/(J17+I17)</f>
        <v>0.7142857142857143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/>
      <c r="AM17" s="86"/>
      <c r="AN17" s="86" t="s">
        <v>1595</v>
      </c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7"/>
        <v>26</v>
      </c>
      <c r="J22" s="34">
        <f t="shared" si="13"/>
        <v>2</v>
      </c>
      <c r="K22" s="35">
        <f t="shared" si="14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7"/>
        <v>26</v>
      </c>
      <c r="J23" s="34">
        <f t="shared" si="13"/>
        <v>2</v>
      </c>
      <c r="K23" s="35">
        <f t="shared" si="14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</v>
      </c>
      <c r="J24" s="34">
        <f t="shared" si="8"/>
        <v>26</v>
      </c>
      <c r="K24" s="35">
        <f t="shared" si="9"/>
        <v>7.1428571428571425E-2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 t="s">
        <v>1595</v>
      </c>
      <c r="AK24" s="86" t="s">
        <v>1595</v>
      </c>
      <c r="AL24" s="86"/>
      <c r="AM24" s="86"/>
      <c r="AN24" s="86"/>
      <c r="AO24" s="86" t="s">
        <v>1595</v>
      </c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</v>
      </c>
      <c r="J25" s="34">
        <f t="shared" si="8"/>
        <v>26</v>
      </c>
      <c r="K25" s="35">
        <f t="shared" si="9"/>
        <v>7.1428571428571425E-2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 t="s">
        <v>1595</v>
      </c>
      <c r="AK25" s="86" t="s">
        <v>1595</v>
      </c>
      <c r="AL25" s="86"/>
      <c r="AM25" s="86"/>
      <c r="AN25" s="86" t="s">
        <v>1595</v>
      </c>
      <c r="AO25" s="86" t="s">
        <v>1595</v>
      </c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22</v>
      </c>
      <c r="J29" s="34">
        <f t="shared" si="8"/>
        <v>6</v>
      </c>
      <c r="K29" s="35">
        <f t="shared" si="9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26</v>
      </c>
      <c r="J31" s="34">
        <f t="shared" si="8"/>
        <v>2</v>
      </c>
      <c r="K31" s="35">
        <f t="shared" si="9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19</v>
      </c>
      <c r="J47" s="34">
        <f t="shared" si="8"/>
        <v>9</v>
      </c>
      <c r="K47" s="35">
        <f t="shared" si="9"/>
        <v>0.6785714285714286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 t="s">
        <v>1595</v>
      </c>
      <c r="AK47" s="86" t="s">
        <v>1595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26</v>
      </c>
      <c r="J56" s="34">
        <f t="shared" si="8"/>
        <v>2</v>
      </c>
      <c r="K56" s="35">
        <f t="shared" si="9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26</v>
      </c>
      <c r="J57" s="34">
        <f t="shared" si="8"/>
        <v>2</v>
      </c>
      <c r="K57" s="35">
        <f t="shared" si="9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25</v>
      </c>
      <c r="J62" s="34">
        <f t="shared" si="8"/>
        <v>3</v>
      </c>
      <c r="K62" s="35">
        <f t="shared" si="9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27</v>
      </c>
      <c r="J65" s="34">
        <f t="shared" si="8"/>
        <v>1</v>
      </c>
      <c r="K65" s="35">
        <f t="shared" si="9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26</v>
      </c>
      <c r="J87" s="34">
        <f t="shared" si="16"/>
        <v>2</v>
      </c>
      <c r="K87" s="35">
        <f t="shared" si="17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5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25</v>
      </c>
      <c r="J89" s="34">
        <f t="shared" si="16"/>
        <v>3</v>
      </c>
      <c r="K89" s="35">
        <f t="shared" si="17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25</v>
      </c>
      <c r="J90" s="34">
        <f t="shared" si="16"/>
        <v>3</v>
      </c>
      <c r="K90" s="35">
        <f t="shared" si="17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 t="s">
        <v>1595</v>
      </c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 t="s">
        <v>1595</v>
      </c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 t="s">
        <v>1595</v>
      </c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 t="s">
        <v>1595</v>
      </c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24</v>
      </c>
      <c r="J94" s="34">
        <f>COUNTIF(L94:AM94,"APAGADO")</f>
        <v>4</v>
      </c>
      <c r="K94" s="35">
        <f>(I94)/(J94+I94)</f>
        <v>0.8571428571428571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 t="s">
        <v>1595</v>
      </c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24</v>
      </c>
      <c r="J95" s="34">
        <f>COUNTIF(L95:AM95,"APAGADO")</f>
        <v>4</v>
      </c>
      <c r="K95" s="35">
        <f>(I95)/(J95+I95)</f>
        <v>0.8571428571428571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 t="s">
        <v>1595</v>
      </c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 t="s">
        <v>1595</v>
      </c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5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5"/>
        <v>25</v>
      </c>
      <c r="J102" s="34">
        <f t="shared" si="16"/>
        <v>3</v>
      </c>
      <c r="K102" s="35">
        <f t="shared" si="17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5"/>
        <v>25</v>
      </c>
      <c r="J103" s="34">
        <f t="shared" si="16"/>
        <v>3</v>
      </c>
      <c r="K103" s="35">
        <f t="shared" si="17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5"/>
        <v>25</v>
      </c>
      <c r="J106" s="34">
        <f t="shared" ref="J106:J110" si="20">COUNTIF(L106:AM106,"APAGADO")</f>
        <v>3</v>
      </c>
      <c r="K106" s="35">
        <f t="shared" ref="K106:K110" si="21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 t="s">
        <v>1595</v>
      </c>
      <c r="AK107" s="86" t="s">
        <v>1595</v>
      </c>
      <c r="AL107" s="86"/>
      <c r="AM107" s="86"/>
      <c r="AN107" s="86" t="s">
        <v>1595</v>
      </c>
      <c r="AO107" s="86" t="s">
        <v>1595</v>
      </c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5"/>
        <v>23</v>
      </c>
      <c r="J110" s="34">
        <f t="shared" si="20"/>
        <v>5</v>
      </c>
      <c r="K110" s="35">
        <f t="shared" si="21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26</v>
      </c>
      <c r="J112" s="34">
        <f t="shared" si="16"/>
        <v>2</v>
      </c>
      <c r="K112" s="35">
        <f t="shared" si="17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24</v>
      </c>
      <c r="J117" s="34">
        <f t="shared" si="16"/>
        <v>4</v>
      </c>
      <c r="K117" s="35">
        <f t="shared" si="17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27</v>
      </c>
      <c r="J129" s="34">
        <f t="shared" si="16"/>
        <v>1</v>
      </c>
      <c r="K129" s="35">
        <f t="shared" si="17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5"/>
        <v>2</v>
      </c>
      <c r="J130" s="34">
        <f t="shared" si="16"/>
        <v>26</v>
      </c>
      <c r="K130" s="35">
        <f t="shared" si="17"/>
        <v>7.1428571428571425E-2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 t="s">
        <v>1595</v>
      </c>
      <c r="AK130" s="86" t="s">
        <v>1595</v>
      </c>
      <c r="AL130" s="86"/>
      <c r="AM130" s="86"/>
      <c r="AN130" s="86" t="s">
        <v>1595</v>
      </c>
      <c r="AO130" s="86" t="s">
        <v>1595</v>
      </c>
      <c r="AP130" s="86"/>
    </row>
    <row r="131" spans="1:42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27</v>
      </c>
      <c r="J131" s="34">
        <f t="shared" si="16"/>
        <v>1</v>
      </c>
      <c r="K131" s="35">
        <f t="shared" si="17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5"/>
        <v>26</v>
      </c>
      <c r="J133" s="34">
        <f t="shared" si="16"/>
        <v>2</v>
      </c>
      <c r="K133" s="35">
        <f t="shared" si="17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5"/>
        <v>26</v>
      </c>
      <c r="J134" s="34">
        <f t="shared" si="16"/>
        <v>2</v>
      </c>
      <c r="K134" s="35">
        <f t="shared" si="17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21</v>
      </c>
      <c r="J135" s="34">
        <f t="shared" si="16"/>
        <v>7</v>
      </c>
      <c r="K135" s="35">
        <f t="shared" si="17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21</v>
      </c>
      <c r="J136" s="34">
        <f t="shared" si="16"/>
        <v>7</v>
      </c>
      <c r="K136" s="35">
        <f t="shared" si="17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5"/>
        <v>23</v>
      </c>
      <c r="J138" s="34">
        <f t="shared" si="16"/>
        <v>5</v>
      </c>
      <c r="K138" s="35">
        <f t="shared" si="17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26</v>
      </c>
      <c r="J142" s="34">
        <f t="shared" si="16"/>
        <v>2</v>
      </c>
      <c r="K142" s="35">
        <f t="shared" si="17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26</v>
      </c>
      <c r="J143" s="34">
        <f t="shared" si="16"/>
        <v>2</v>
      </c>
      <c r="K143" s="35">
        <f t="shared" si="17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2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24</v>
      </c>
      <c r="J150" s="34">
        <f t="shared" si="16"/>
        <v>4</v>
      </c>
      <c r="K150" s="35">
        <f t="shared" si="17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24</v>
      </c>
      <c r="J151" s="34">
        <f t="shared" ref="J151:J257" si="23">COUNTIF(L151:AM151,"APAGADO")</f>
        <v>4</v>
      </c>
      <c r="K151" s="35">
        <f t="shared" ref="K151:K257" si="24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26</v>
      </c>
      <c r="J154" s="34">
        <f t="shared" si="23"/>
        <v>2</v>
      </c>
      <c r="K154" s="35">
        <f t="shared" si="24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26</v>
      </c>
      <c r="J155" s="34">
        <f t="shared" si="23"/>
        <v>2</v>
      </c>
      <c r="K155" s="35">
        <f t="shared" si="24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2"/>
        <v>2</v>
      </c>
      <c r="J168" s="34">
        <f t="shared" si="25"/>
        <v>26</v>
      </c>
      <c r="K168" s="35">
        <f t="shared" si="26"/>
        <v>7.1428571428571425E-2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 t="s">
        <v>1595</v>
      </c>
      <c r="AK168" s="86" t="s">
        <v>1595</v>
      </c>
      <c r="AL168" s="86"/>
      <c r="AM168" s="86"/>
      <c r="AN168" s="86" t="s">
        <v>1595</v>
      </c>
      <c r="AO168" s="86" t="s">
        <v>1595</v>
      </c>
      <c r="AP168" s="86"/>
    </row>
    <row r="169" spans="1:42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2"/>
        <v>14</v>
      </c>
      <c r="J170" s="34">
        <f t="shared" si="23"/>
        <v>14</v>
      </c>
      <c r="K170" s="35">
        <f t="shared" si="24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2"/>
        <v>3</v>
      </c>
      <c r="J171" s="34">
        <f t="shared" si="23"/>
        <v>25</v>
      </c>
      <c r="K171" s="35">
        <f t="shared" si="24"/>
        <v>0.10714285714285714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 t="s">
        <v>1595</v>
      </c>
      <c r="AK171" s="86" t="s">
        <v>1595</v>
      </c>
      <c r="AL171" s="86"/>
      <c r="AM171" s="86"/>
      <c r="AN171" s="86" t="s">
        <v>1595</v>
      </c>
      <c r="AO171" s="86" t="s">
        <v>1595</v>
      </c>
      <c r="AP171" s="86"/>
    </row>
    <row r="172" spans="1:42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2"/>
        <v>20</v>
      </c>
      <c r="J172" s="34">
        <f t="shared" si="23"/>
        <v>8</v>
      </c>
      <c r="K172" s="35">
        <f t="shared" si="24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2"/>
        <v>20</v>
      </c>
      <c r="J173" s="34">
        <f t="shared" si="23"/>
        <v>8</v>
      </c>
      <c r="K173" s="35">
        <f t="shared" si="24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</v>
      </c>
      <c r="J176" s="34">
        <f t="shared" si="23"/>
        <v>26</v>
      </c>
      <c r="K176" s="35">
        <f t="shared" si="24"/>
        <v>7.1428571428571425E-2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 t="s">
        <v>1595</v>
      </c>
      <c r="AK176" s="86" t="s">
        <v>1595</v>
      </c>
      <c r="AL176" s="86"/>
      <c r="AM176" s="86"/>
      <c r="AN176" s="86" t="s">
        <v>1595</v>
      </c>
      <c r="AO176" s="86" t="s">
        <v>1595</v>
      </c>
      <c r="AP176" s="86"/>
    </row>
    <row r="177" spans="1:42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</v>
      </c>
      <c r="J177" s="34">
        <f t="shared" si="23"/>
        <v>26</v>
      </c>
      <c r="K177" s="35">
        <f t="shared" si="24"/>
        <v>7.1428571428571425E-2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 t="s">
        <v>1595</v>
      </c>
      <c r="AK177" s="86" t="s">
        <v>1595</v>
      </c>
      <c r="AL177" s="86"/>
      <c r="AM177" s="86"/>
      <c r="AN177" s="86" t="s">
        <v>1595</v>
      </c>
      <c r="AO177" s="86" t="s">
        <v>1595</v>
      </c>
      <c r="AP177" s="86"/>
    </row>
    <row r="178" spans="1:42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7">COUNTIF(L178:AM178,"")</f>
        <v>2</v>
      </c>
      <c r="J178" s="34">
        <f t="shared" ref="J178" si="28">COUNTIF(L178:AM178,"APAGADO")</f>
        <v>26</v>
      </c>
      <c r="K178" s="35">
        <f t="shared" ref="K178" si="29">(I178)/(J178+I178)</f>
        <v>7.1428571428571425E-2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 t="s">
        <v>1595</v>
      </c>
      <c r="AK178" s="86" t="s">
        <v>1595</v>
      </c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</v>
      </c>
      <c r="J179" s="34">
        <f t="shared" si="23"/>
        <v>26</v>
      </c>
      <c r="K179" s="35">
        <f t="shared" si="24"/>
        <v>7.1428571428571425E-2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 t="s">
        <v>1595</v>
      </c>
      <c r="AK179" s="86" t="s">
        <v>1595</v>
      </c>
      <c r="AL179" s="86"/>
      <c r="AM179" s="86"/>
      <c r="AN179" s="86" t="s">
        <v>1595</v>
      </c>
      <c r="AO179" s="86" t="s">
        <v>1595</v>
      </c>
      <c r="AP179" s="86"/>
    </row>
    <row r="180" spans="1:42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</v>
      </c>
      <c r="J180" s="34">
        <f t="shared" si="23"/>
        <v>26</v>
      </c>
      <c r="K180" s="35">
        <f t="shared" si="24"/>
        <v>7.1428571428571425E-2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 t="s">
        <v>1595</v>
      </c>
      <c r="AK180" s="86" t="s">
        <v>1595</v>
      </c>
      <c r="AL180" s="86"/>
      <c r="AM180" s="86"/>
      <c r="AN180" s="86" t="s">
        <v>1595</v>
      </c>
      <c r="AO180" s="86" t="s">
        <v>1595</v>
      </c>
      <c r="AP180" s="86"/>
    </row>
    <row r="181" spans="1:42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</v>
      </c>
      <c r="J181" s="34">
        <f t="shared" si="23"/>
        <v>26</v>
      </c>
      <c r="K181" s="35">
        <f t="shared" si="24"/>
        <v>7.1428571428571425E-2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 t="s">
        <v>1595</v>
      </c>
      <c r="AK181" s="86" t="s">
        <v>1595</v>
      </c>
      <c r="AL181" s="86"/>
      <c r="AM181" s="86"/>
      <c r="AN181" s="86" t="s">
        <v>1595</v>
      </c>
      <c r="AO181" s="86" t="s">
        <v>1595</v>
      </c>
      <c r="AP181" s="86"/>
    </row>
    <row r="182" spans="1:42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26</v>
      </c>
      <c r="J185" s="34">
        <f t="shared" si="23"/>
        <v>2</v>
      </c>
      <c r="K185" s="35">
        <f t="shared" si="24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26</v>
      </c>
      <c r="J186" s="34">
        <f t="shared" si="23"/>
        <v>2</v>
      </c>
      <c r="K186" s="35">
        <f t="shared" si="24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</v>
      </c>
      <c r="J190" s="34">
        <f t="shared" si="23"/>
        <v>26</v>
      </c>
      <c r="K190" s="35">
        <f t="shared" si="24"/>
        <v>7.1428571428571425E-2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 t="s">
        <v>1595</v>
      </c>
      <c r="AK190" s="86" t="s">
        <v>1595</v>
      </c>
      <c r="AL190" s="86"/>
      <c r="AM190" s="86"/>
      <c r="AN190" s="86" t="s">
        <v>1595</v>
      </c>
      <c r="AO190" s="86" t="s">
        <v>1595</v>
      </c>
      <c r="AP190" s="86"/>
    </row>
    <row r="191" spans="1:42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</v>
      </c>
      <c r="J195" s="34">
        <f t="shared" si="23"/>
        <v>26</v>
      </c>
      <c r="K195" s="35">
        <f t="shared" si="24"/>
        <v>7.1428571428571425E-2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 t="s">
        <v>1595</v>
      </c>
      <c r="AK195" s="86" t="s">
        <v>1595</v>
      </c>
      <c r="AL195" s="86"/>
      <c r="AM195" s="86"/>
      <c r="AN195" s="86"/>
      <c r="AO195" s="86" t="s">
        <v>1595</v>
      </c>
      <c r="AP195" s="86"/>
    </row>
    <row r="196" spans="1:42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30">COUNTIF(L196:AM196,"APAGADO")</f>
        <v>1</v>
      </c>
      <c r="K196" s="35">
        <f t="shared" ref="K196" si="31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2"/>
        <v>2</v>
      </c>
      <c r="J198" s="34">
        <f t="shared" si="23"/>
        <v>26</v>
      </c>
      <c r="K198" s="35">
        <f t="shared" si="24"/>
        <v>7.1428571428571425E-2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 t="s">
        <v>1595</v>
      </c>
      <c r="AK198" s="86" t="s">
        <v>1595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</v>
      </c>
      <c r="J199" s="34">
        <f t="shared" si="23"/>
        <v>26</v>
      </c>
      <c r="K199" s="35">
        <f t="shared" si="24"/>
        <v>7.1428571428571425E-2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 t="s">
        <v>1595</v>
      </c>
      <c r="AK199" s="86" t="s">
        <v>1595</v>
      </c>
      <c r="AL199" s="86"/>
      <c r="AM199" s="86"/>
      <c r="AN199" s="86" t="s">
        <v>1595</v>
      </c>
      <c r="AO199" s="86" t="s">
        <v>1595</v>
      </c>
      <c r="AP199" s="86"/>
    </row>
    <row r="200" spans="1:42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2"/>
        <v>19</v>
      </c>
      <c r="J200" s="34">
        <f t="shared" si="23"/>
        <v>9</v>
      </c>
      <c r="K200" s="35">
        <f t="shared" si="24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2"/>
        <v>2</v>
      </c>
      <c r="J205" s="34">
        <f t="shared" si="23"/>
        <v>26</v>
      </c>
      <c r="K205" s="35">
        <f t="shared" si="24"/>
        <v>7.1428571428571425E-2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 t="s">
        <v>1595</v>
      </c>
      <c r="AK205" s="86" t="s">
        <v>1595</v>
      </c>
      <c r="AL205" s="86"/>
      <c r="AM205" s="86"/>
      <c r="AN205" s="86" t="s">
        <v>1595</v>
      </c>
      <c r="AO205" s="86" t="s">
        <v>1595</v>
      </c>
      <c r="AP205" s="86"/>
    </row>
    <row r="206" spans="1:42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</v>
      </c>
      <c r="J206" s="34">
        <f t="shared" si="23"/>
        <v>26</v>
      </c>
      <c r="K206" s="35">
        <f t="shared" si="24"/>
        <v>7.1428571428571425E-2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 t="s">
        <v>1595</v>
      </c>
      <c r="AK206" s="86" t="s">
        <v>1595</v>
      </c>
      <c r="AL206" s="86"/>
      <c r="AM206" s="86"/>
      <c r="AN206" s="86" t="s">
        <v>1595</v>
      </c>
      <c r="AO206" s="86" t="s">
        <v>1595</v>
      </c>
      <c r="AP206" s="86"/>
    </row>
    <row r="207" spans="1:42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2"/>
        <v>25</v>
      </c>
      <c r="J207" s="34">
        <f t="shared" si="23"/>
        <v>3</v>
      </c>
      <c r="K207" s="35">
        <f t="shared" si="24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2"/>
        <v>24</v>
      </c>
      <c r="J208" s="34">
        <f t="shared" si="23"/>
        <v>4</v>
      </c>
      <c r="K208" s="35">
        <f t="shared" si="24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6">COUNTIF(L216:AM216,"")</f>
        <v>27</v>
      </c>
      <c r="J216" s="34">
        <f t="shared" ref="J216" si="37">COUNTIF(L216:AM216,"APAGADO")</f>
        <v>1</v>
      </c>
      <c r="K216" s="35">
        <f t="shared" ref="K216" si="38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26</v>
      </c>
      <c r="J218" s="34">
        <f t="shared" si="23"/>
        <v>2</v>
      </c>
      <c r="K218" s="35">
        <f t="shared" si="24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27</v>
      </c>
      <c r="J219" s="34">
        <f t="shared" si="23"/>
        <v>1</v>
      </c>
      <c r="K219" s="35">
        <f t="shared" si="24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23</v>
      </c>
      <c r="J220" s="34">
        <f t="shared" si="23"/>
        <v>5</v>
      </c>
      <c r="K220" s="35">
        <f t="shared" si="24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</v>
      </c>
      <c r="J222" s="34">
        <f t="shared" si="23"/>
        <v>26</v>
      </c>
      <c r="K222" s="35">
        <f t="shared" si="24"/>
        <v>7.1428571428571425E-2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 t="s">
        <v>1595</v>
      </c>
      <c r="AK222" s="86" t="s">
        <v>1595</v>
      </c>
      <c r="AL222" s="86"/>
      <c r="AM222" s="86"/>
      <c r="AN222" s="86" t="s">
        <v>1595</v>
      </c>
      <c r="AO222" s="86" t="s">
        <v>1595</v>
      </c>
      <c r="AP222" s="86"/>
    </row>
    <row r="223" spans="1:42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</v>
      </c>
      <c r="J228" s="34">
        <f>COUNTIF(L228:AM228,"APAGADO")</f>
        <v>26</v>
      </c>
      <c r="K228" s="35">
        <f>(I228)/(J228+I228)</f>
        <v>7.1428571428571425E-2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 t="s">
        <v>1595</v>
      </c>
      <c r="AK228" s="86" t="s">
        <v>1595</v>
      </c>
      <c r="AL228" s="86"/>
      <c r="AM228" s="86"/>
      <c r="AN228" s="86" t="s">
        <v>1595</v>
      </c>
      <c r="AO228" s="86" t="s">
        <v>1595</v>
      </c>
      <c r="AP228" s="86"/>
    </row>
    <row r="229" spans="1:42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6</v>
      </c>
      <c r="J238" s="34">
        <f t="shared" si="23"/>
        <v>22</v>
      </c>
      <c r="K238" s="35">
        <f t="shared" si="24"/>
        <v>0.21428571428571427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 t="s">
        <v>1595</v>
      </c>
      <c r="AK238" s="86"/>
      <c r="AL238" s="86"/>
      <c r="AM238" s="86"/>
      <c r="AN238" s="86" t="s">
        <v>1595</v>
      </c>
      <c r="AO238" s="86" t="s">
        <v>1595</v>
      </c>
      <c r="AP238" s="86"/>
    </row>
    <row r="239" spans="1:42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3</v>
      </c>
      <c r="J240" s="34">
        <f>COUNTIF(L240:AM240,"APAGADO")</f>
        <v>25</v>
      </c>
      <c r="K240" s="35">
        <f>(I240)/(J240+I240)</f>
        <v>0.10714285714285714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 t="s">
        <v>1595</v>
      </c>
      <c r="AK240" s="86" t="s">
        <v>1595</v>
      </c>
      <c r="AL240" s="86"/>
      <c r="AM240" s="86"/>
      <c r="AN240" s="86" t="s">
        <v>1595</v>
      </c>
      <c r="AO240" s="86" t="s">
        <v>1595</v>
      </c>
      <c r="AP240" s="86"/>
    </row>
    <row r="241" spans="1:42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</v>
      </c>
      <c r="J244" s="34">
        <f t="shared" si="23"/>
        <v>26</v>
      </c>
      <c r="K244" s="35">
        <f t="shared" si="24"/>
        <v>7.1428571428571425E-2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 t="s">
        <v>1595</v>
      </c>
      <c r="AK244" s="86" t="s">
        <v>1595</v>
      </c>
      <c r="AL244" s="86"/>
      <c r="AM244" s="86"/>
      <c r="AN244" s="86" t="s">
        <v>1595</v>
      </c>
      <c r="AO244" s="86" t="s">
        <v>1595</v>
      </c>
      <c r="AP244" s="86"/>
    </row>
    <row r="245" spans="1:42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</v>
      </c>
      <c r="J245" s="34">
        <f>COUNTIF(L245:AM245,"APAGADO")</f>
        <v>26</v>
      </c>
      <c r="K245" s="35">
        <f>(I245)/(J245+I245)</f>
        <v>7.1428571428571425E-2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 t="s">
        <v>1595</v>
      </c>
      <c r="AK245" s="86" t="s">
        <v>1595</v>
      </c>
      <c r="AL245" s="86"/>
      <c r="AM245" s="86"/>
      <c r="AN245" s="86" t="s">
        <v>1595</v>
      </c>
      <c r="AO245" s="86" t="s">
        <v>1595</v>
      </c>
      <c r="AP245" s="86"/>
    </row>
    <row r="246" spans="1:42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</v>
      </c>
      <c r="J246" s="34">
        <f>COUNTIF(L246:AM246,"APAGADO")</f>
        <v>26</v>
      </c>
      <c r="K246" s="35">
        <f>(I246)/(J246+I246)</f>
        <v>7.1428571428571425E-2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 t="s">
        <v>1595</v>
      </c>
      <c r="AK246" s="86" t="s">
        <v>1595</v>
      </c>
      <c r="AL246" s="86"/>
      <c r="AM246" s="86"/>
      <c r="AN246" s="86" t="s">
        <v>1595</v>
      </c>
      <c r="AO246" s="86" t="s">
        <v>1595</v>
      </c>
      <c r="AP246" s="86"/>
    </row>
    <row r="247" spans="1:42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12</v>
      </c>
      <c r="J251" s="34">
        <f t="shared" si="23"/>
        <v>16</v>
      </c>
      <c r="K251" s="35">
        <f t="shared" si="24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</v>
      </c>
      <c r="J252" s="34">
        <f t="shared" si="23"/>
        <v>26</v>
      </c>
      <c r="K252" s="35">
        <f t="shared" si="24"/>
        <v>7.1428571428571425E-2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 t="s">
        <v>1595</v>
      </c>
      <c r="AK252" s="86" t="s">
        <v>1595</v>
      </c>
      <c r="AL252" s="86"/>
      <c r="AM252" s="86"/>
      <c r="AN252" s="86" t="s">
        <v>1595</v>
      </c>
      <c r="AO252" s="86" t="s">
        <v>1595</v>
      </c>
      <c r="AP252" s="86"/>
    </row>
    <row r="253" spans="1:42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 t="s">
        <v>1595</v>
      </c>
      <c r="AK253" s="86" t="s">
        <v>1595</v>
      </c>
      <c r="AL253" s="86"/>
      <c r="AM253" s="86"/>
      <c r="AN253" s="86" t="s">
        <v>1595</v>
      </c>
      <c r="AO253" s="86" t="s">
        <v>1595</v>
      </c>
      <c r="AP253" s="86"/>
    </row>
    <row r="254" spans="1:42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13</v>
      </c>
      <c r="J254" s="34">
        <f t="shared" si="23"/>
        <v>15</v>
      </c>
      <c r="K254" s="35">
        <f t="shared" si="24"/>
        <v>0.4642857142857143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 t="s">
        <v>1595</v>
      </c>
      <c r="AK254" s="86" t="s">
        <v>1595</v>
      </c>
      <c r="AL254" s="86"/>
      <c r="AM254" s="86"/>
      <c r="AN254" s="86" t="s">
        <v>1595</v>
      </c>
      <c r="AO254" s="86" t="s">
        <v>1595</v>
      </c>
      <c r="AP254" s="86"/>
    </row>
    <row r="255" spans="1:42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27</v>
      </c>
      <c r="J255" s="34">
        <f t="shared" si="23"/>
        <v>1</v>
      </c>
      <c r="K255" s="35">
        <f t="shared" si="24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26</v>
      </c>
      <c r="J257" s="34">
        <f t="shared" si="23"/>
        <v>2</v>
      </c>
      <c r="K257" s="35">
        <f t="shared" si="24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26</v>
      </c>
      <c r="J258" s="34">
        <f t="shared" ref="J258:J323" si="39">COUNTIF(L258:AM258,"APAGADO")</f>
        <v>2</v>
      </c>
      <c r="K258" s="35">
        <f t="shared" ref="K258:K323" si="40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2"/>
        <v>26</v>
      </c>
      <c r="J259" s="34">
        <f t="shared" si="39"/>
        <v>2</v>
      </c>
      <c r="K259" s="35">
        <f t="shared" si="40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25</v>
      </c>
      <c r="J260" s="34">
        <f t="shared" si="39"/>
        <v>3</v>
      </c>
      <c r="K260" s="35">
        <f t="shared" si="40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25</v>
      </c>
      <c r="J261" s="34">
        <f t="shared" ref="J261" si="42">COUNTIF(L261:AM261,"APAGADO")</f>
        <v>3</v>
      </c>
      <c r="K261" s="35">
        <f t="shared" ref="K261" si="43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4">COUNTIF(L262:AM262,"")</f>
        <v>25</v>
      </c>
      <c r="J262" s="34">
        <f t="shared" ref="J262" si="45">COUNTIF(L262:AM262,"APAGADO")</f>
        <v>3</v>
      </c>
      <c r="K262" s="35">
        <f t="shared" ref="K262" si="46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24</v>
      </c>
      <c r="J263" s="34">
        <f t="shared" si="39"/>
        <v>4</v>
      </c>
      <c r="K263" s="35">
        <f t="shared" si="40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26</v>
      </c>
      <c r="J264" s="34">
        <f t="shared" si="39"/>
        <v>2</v>
      </c>
      <c r="K264" s="35">
        <f t="shared" si="40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24</v>
      </c>
      <c r="J265" s="34">
        <f t="shared" si="39"/>
        <v>4</v>
      </c>
      <c r="K265" s="35">
        <f t="shared" si="40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24</v>
      </c>
      <c r="J266" s="34">
        <f t="shared" si="39"/>
        <v>4</v>
      </c>
      <c r="K266" s="35">
        <f t="shared" si="40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26</v>
      </c>
      <c r="J267" s="34">
        <f t="shared" si="39"/>
        <v>2</v>
      </c>
      <c r="K267" s="35">
        <f t="shared" si="40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26</v>
      </c>
      <c r="J268" s="34">
        <f t="shared" si="39"/>
        <v>2</v>
      </c>
      <c r="K268" s="35">
        <f t="shared" si="40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2"/>
        <v>24</v>
      </c>
      <c r="J269" s="34">
        <f t="shared" si="39"/>
        <v>4</v>
      </c>
      <c r="K269" s="35">
        <f t="shared" si="40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2"/>
        <v>24</v>
      </c>
      <c r="J275" s="34">
        <f t="shared" si="39"/>
        <v>4</v>
      </c>
      <c r="K275" s="35">
        <f t="shared" si="40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2"/>
        <v>24</v>
      </c>
      <c r="J276" s="34">
        <f t="shared" si="39"/>
        <v>4</v>
      </c>
      <c r="K276" s="35">
        <f t="shared" si="40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7">COUNTIF(L277:AM277,"")</f>
        <v>20</v>
      </c>
      <c r="J277" s="34">
        <f t="shared" si="39"/>
        <v>8</v>
      </c>
      <c r="K277" s="35">
        <f t="shared" si="40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 t="s">
        <v>1595</v>
      </c>
      <c r="AP277" s="86"/>
    </row>
    <row r="278" spans="1:42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7"/>
        <v>3</v>
      </c>
      <c r="J278" s="34">
        <f t="shared" si="39"/>
        <v>25</v>
      </c>
      <c r="K278" s="35">
        <f t="shared" si="40"/>
        <v>0.10714285714285714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 t="s">
        <v>1595</v>
      </c>
      <c r="AK278" s="86" t="s">
        <v>1595</v>
      </c>
      <c r="AL278" s="86"/>
      <c r="AM278" s="86"/>
      <c r="AN278" s="86" t="s">
        <v>1595</v>
      </c>
      <c r="AO278" s="86" t="s">
        <v>1595</v>
      </c>
      <c r="AP278" s="86"/>
    </row>
    <row r="279" spans="1:42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7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7"/>
        <v>24</v>
      </c>
      <c r="J283" s="34">
        <f t="shared" si="39"/>
        <v>4</v>
      </c>
      <c r="K283" s="35">
        <f t="shared" si="40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7"/>
        <v>24</v>
      </c>
      <c r="J284" s="34">
        <f t="shared" si="39"/>
        <v>4</v>
      </c>
      <c r="K284" s="35">
        <f t="shared" si="40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6</v>
      </c>
      <c r="J286" s="34">
        <f t="shared" si="39"/>
        <v>22</v>
      </c>
      <c r="K286" s="35">
        <f t="shared" si="40"/>
        <v>0.21428571428571427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 t="s">
        <v>1595</v>
      </c>
      <c r="AK286" s="86" t="s">
        <v>1595</v>
      </c>
      <c r="AL286" s="86"/>
      <c r="AM286" s="86"/>
      <c r="AN286" s="86" t="s">
        <v>1595</v>
      </c>
      <c r="AO286" s="86" t="s">
        <v>1595</v>
      </c>
      <c r="AP286" s="86"/>
    </row>
    <row r="287" spans="1:42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4</v>
      </c>
      <c r="J287" s="34">
        <f t="shared" si="39"/>
        <v>24</v>
      </c>
      <c r="K287" s="35">
        <f t="shared" si="40"/>
        <v>0.14285714285714285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 t="s">
        <v>1595</v>
      </c>
      <c r="AK287" s="86" t="s">
        <v>1595</v>
      </c>
      <c r="AL287" s="86"/>
      <c r="AM287" s="86"/>
      <c r="AN287" s="86" t="s">
        <v>1595</v>
      </c>
      <c r="AO287" s="86" t="s">
        <v>1595</v>
      </c>
      <c r="AP287" s="86"/>
    </row>
    <row r="288" spans="1:42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7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7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7"/>
        <v>25</v>
      </c>
      <c r="J294" s="34">
        <f t="shared" ref="J294:J295" si="49">COUNTIF(L294:AM294,"APAGADO")</f>
        <v>3</v>
      </c>
      <c r="K294" s="35">
        <f t="shared" ref="K294:K295" si="50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7"/>
        <v>25</v>
      </c>
      <c r="J295" s="34">
        <f t="shared" si="49"/>
        <v>3</v>
      </c>
      <c r="K295" s="35">
        <f t="shared" si="50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</v>
      </c>
      <c r="J298" s="34">
        <f t="shared" si="39"/>
        <v>26</v>
      </c>
      <c r="K298" s="35">
        <f t="shared" si="40"/>
        <v>7.1428571428571425E-2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 t="s">
        <v>1595</v>
      </c>
      <c r="AK298" s="86" t="s">
        <v>1595</v>
      </c>
      <c r="AL298" s="86"/>
      <c r="AM298" s="86"/>
      <c r="AN298" s="86" t="s">
        <v>1595</v>
      </c>
      <c r="AO298" s="86" t="s">
        <v>1595</v>
      </c>
      <c r="AP298" s="86"/>
    </row>
    <row r="299" spans="1:42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27</v>
      </c>
      <c r="J311" s="34">
        <f t="shared" si="39"/>
        <v>1</v>
      </c>
      <c r="K311" s="35">
        <f t="shared" si="40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27</v>
      </c>
      <c r="J312" s="34">
        <f t="shared" si="39"/>
        <v>1</v>
      </c>
      <c r="K312" s="35">
        <f t="shared" si="40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7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18</v>
      </c>
      <c r="J320" s="34">
        <f t="shared" si="39"/>
        <v>10</v>
      </c>
      <c r="K320" s="35">
        <f t="shared" si="40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7"/>
        <v>27</v>
      </c>
      <c r="J322" s="34">
        <f t="shared" si="39"/>
        <v>1</v>
      </c>
      <c r="K322" s="35">
        <f t="shared" si="40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7"/>
        <v>27</v>
      </c>
      <c r="J323" s="34">
        <f t="shared" si="39"/>
        <v>1</v>
      </c>
      <c r="K323" s="35">
        <f t="shared" si="40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24</v>
      </c>
      <c r="J324" s="34">
        <f t="shared" ref="J324:J401" si="51">COUNTIF(L324:AM324,"APAGADO")</f>
        <v>4</v>
      </c>
      <c r="K324" s="35">
        <f t="shared" ref="K324:K401" si="52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</v>
      </c>
      <c r="J326" s="34">
        <f t="shared" si="51"/>
        <v>26</v>
      </c>
      <c r="K326" s="35">
        <f t="shared" si="52"/>
        <v>7.1428571428571425E-2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 t="s">
        <v>1595</v>
      </c>
      <c r="AK326" s="86" t="s">
        <v>1595</v>
      </c>
      <c r="AL326" s="86"/>
      <c r="AM326" s="86"/>
      <c r="AN326" s="86" t="s">
        <v>1595</v>
      </c>
      <c r="AO326" s="86" t="s">
        <v>1595</v>
      </c>
      <c r="AP326" s="86"/>
    </row>
    <row r="327" spans="1:42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</v>
      </c>
      <c r="J327" s="34">
        <f t="shared" si="51"/>
        <v>26</v>
      </c>
      <c r="K327" s="35">
        <f t="shared" si="52"/>
        <v>7.1428571428571425E-2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 t="s">
        <v>1595</v>
      </c>
      <c r="AK327" s="86" t="s">
        <v>1595</v>
      </c>
      <c r="AL327" s="86"/>
      <c r="AM327" s="86"/>
      <c r="AN327" s="86" t="s">
        <v>1595</v>
      </c>
      <c r="AO327" s="86" t="s">
        <v>1595</v>
      </c>
      <c r="AP327" s="86"/>
    </row>
    <row r="328" spans="1:42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</v>
      </c>
      <c r="J328" s="34">
        <f t="shared" si="51"/>
        <v>26</v>
      </c>
      <c r="K328" s="35">
        <f t="shared" si="52"/>
        <v>7.1428571428571425E-2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 t="s">
        <v>1595</v>
      </c>
      <c r="AK328" s="86" t="s">
        <v>1595</v>
      </c>
      <c r="AL328" s="86"/>
      <c r="AM328" s="86"/>
      <c r="AN328" s="86" t="s">
        <v>1595</v>
      </c>
      <c r="AO328" s="86" t="s">
        <v>1595</v>
      </c>
      <c r="AP328" s="86"/>
    </row>
    <row r="329" spans="1:42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</v>
      </c>
      <c r="J329" s="34">
        <f t="shared" si="51"/>
        <v>26</v>
      </c>
      <c r="K329" s="35">
        <f t="shared" si="52"/>
        <v>7.1428571428571425E-2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 t="s">
        <v>1595</v>
      </c>
      <c r="AK329" s="86" t="s">
        <v>1595</v>
      </c>
      <c r="AL329" s="86"/>
      <c r="AM329" s="86"/>
      <c r="AN329" s="86" t="s">
        <v>1595</v>
      </c>
      <c r="AO329" s="86" t="s">
        <v>1595</v>
      </c>
      <c r="AP329" s="86"/>
    </row>
    <row r="330" spans="1:42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25</v>
      </c>
      <c r="J336" s="34">
        <f t="shared" si="51"/>
        <v>3</v>
      </c>
      <c r="K336" s="35">
        <f t="shared" si="52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24</v>
      </c>
      <c r="J337" s="34">
        <f t="shared" si="51"/>
        <v>4</v>
      </c>
      <c r="K337" s="35">
        <f t="shared" si="52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 t="s">
        <v>1595</v>
      </c>
      <c r="AK345" s="86" t="s">
        <v>1595</v>
      </c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7"/>
        <v>24</v>
      </c>
      <c r="J347" s="34">
        <f t="shared" si="51"/>
        <v>4</v>
      </c>
      <c r="K347" s="35">
        <f t="shared" si="52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7"/>
        <v>22</v>
      </c>
      <c r="J351" s="34">
        <f t="shared" si="51"/>
        <v>6</v>
      </c>
      <c r="K351" s="35">
        <f t="shared" si="52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8</v>
      </c>
      <c r="J353" s="34">
        <f>COUNTIF(L353:AM353,"APAGADO")</f>
        <v>20</v>
      </c>
      <c r="K353" s="35">
        <f>(I353)/(J353+I353)</f>
        <v>0.2857142857142857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 t="s">
        <v>1595</v>
      </c>
      <c r="AK353" s="86" t="s">
        <v>1595</v>
      </c>
      <c r="AL353" s="86"/>
      <c r="AM353" s="86"/>
      <c r="AN353" s="86" t="s">
        <v>1595</v>
      </c>
      <c r="AO353" s="86" t="s">
        <v>1595</v>
      </c>
      <c r="AP353" s="86"/>
    </row>
    <row r="354" spans="1:42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3">COUNTIF(L354:AM354,"")</f>
        <v>18</v>
      </c>
      <c r="J354" s="34">
        <f t="shared" si="51"/>
        <v>10</v>
      </c>
      <c r="K354" s="35">
        <f t="shared" si="52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3"/>
        <v>20</v>
      </c>
      <c r="J356" s="34">
        <f t="shared" si="51"/>
        <v>8</v>
      </c>
      <c r="K356" s="35">
        <f t="shared" si="52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3"/>
        <v>19</v>
      </c>
      <c r="J357" s="34">
        <f t="shared" si="51"/>
        <v>9</v>
      </c>
      <c r="K357" s="35">
        <f t="shared" si="52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3</v>
      </c>
      <c r="J358" s="34">
        <f>COUNTIF(L358:AM358,"APAGADO")</f>
        <v>25</v>
      </c>
      <c r="K358" s="35">
        <f>(I358)/(J358+I358)</f>
        <v>0.10714285714285714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 t="s">
        <v>1595</v>
      </c>
      <c r="AK358" s="86" t="s">
        <v>1595</v>
      </c>
      <c r="AL358" s="86"/>
      <c r="AM358" s="86"/>
      <c r="AN358" s="86" t="s">
        <v>1595</v>
      </c>
      <c r="AO358" s="86" t="s">
        <v>1595</v>
      </c>
      <c r="AP358" s="86"/>
    </row>
    <row r="359" spans="1:42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3"/>
        <v>27</v>
      </c>
      <c r="J362" s="34">
        <f t="shared" si="51"/>
        <v>1</v>
      </c>
      <c r="K362" s="35">
        <f t="shared" si="52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4">COUNTIF(L364:AM364,"")</f>
        <v>22</v>
      </c>
      <c r="J364" s="34">
        <f t="shared" ref="J364" si="55">COUNTIF(L364:AM364,"APAGADO")</f>
        <v>6</v>
      </c>
      <c r="K364" s="35">
        <f t="shared" ref="K364" si="56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3"/>
        <v>26</v>
      </c>
      <c r="J365" s="34">
        <f t="shared" si="51"/>
        <v>2</v>
      </c>
      <c r="K365" s="35">
        <f t="shared" si="52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3"/>
        <v>21</v>
      </c>
      <c r="J367" s="34">
        <f t="shared" si="51"/>
        <v>7</v>
      </c>
      <c r="K367" s="35">
        <f t="shared" si="52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3"/>
        <v>2</v>
      </c>
      <c r="J373" s="34">
        <f t="shared" si="51"/>
        <v>26</v>
      </c>
      <c r="K373" s="35">
        <f t="shared" si="52"/>
        <v>7.1428571428571425E-2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 t="s">
        <v>1595</v>
      </c>
      <c r="AK373" s="86" t="s">
        <v>1595</v>
      </c>
      <c r="AL373" s="86"/>
      <c r="AM373" s="86"/>
      <c r="AN373" s="86" t="s">
        <v>1595</v>
      </c>
      <c r="AO373" s="86" t="s">
        <v>1595</v>
      </c>
      <c r="AP373" s="86"/>
    </row>
    <row r="374" spans="1:42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3"/>
        <v>2</v>
      </c>
      <c r="J374" s="34">
        <f t="shared" si="51"/>
        <v>26</v>
      </c>
      <c r="K374" s="35">
        <f t="shared" si="52"/>
        <v>7.1428571428571425E-2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 t="s">
        <v>1595</v>
      </c>
      <c r="AK374" s="86" t="s">
        <v>1595</v>
      </c>
      <c r="AL374" s="86"/>
      <c r="AM374" s="86"/>
      <c r="AN374" s="86" t="s">
        <v>1595</v>
      </c>
      <c r="AO374" s="86" t="s">
        <v>1595</v>
      </c>
      <c r="AP374" s="86"/>
    </row>
    <row r="375" spans="1:42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3"/>
        <v>25</v>
      </c>
      <c r="J377" s="34">
        <f t="shared" si="51"/>
        <v>3</v>
      </c>
      <c r="K377" s="35">
        <f t="shared" si="52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3"/>
        <v>25</v>
      </c>
      <c r="J378" s="34">
        <f t="shared" si="51"/>
        <v>3</v>
      </c>
      <c r="K378" s="35">
        <f t="shared" si="52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3"/>
        <v>25</v>
      </c>
      <c r="J382" s="34">
        <f t="shared" si="51"/>
        <v>3</v>
      </c>
      <c r="K382" s="35">
        <f t="shared" si="52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3"/>
        <v>23</v>
      </c>
      <c r="J383" s="34">
        <f t="shared" si="51"/>
        <v>5</v>
      </c>
      <c r="K383" s="35">
        <f t="shared" si="52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3"/>
        <v>23</v>
      </c>
      <c r="J384" s="34">
        <f t="shared" si="51"/>
        <v>5</v>
      </c>
      <c r="K384" s="35">
        <f t="shared" si="52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3"/>
        <v>25</v>
      </c>
      <c r="J385" s="34">
        <f t="shared" si="51"/>
        <v>3</v>
      </c>
      <c r="K385" s="35">
        <f t="shared" si="52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3"/>
        <v>25</v>
      </c>
      <c r="J386" s="34">
        <f t="shared" si="51"/>
        <v>3</v>
      </c>
      <c r="K386" s="35">
        <f t="shared" si="52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51"/>
        <v>5</v>
      </c>
      <c r="K387" s="35">
        <f t="shared" si="52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3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3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3"/>
        <v>26</v>
      </c>
      <c r="J394" s="34">
        <f t="shared" ref="J394" si="57">COUNTIF(L394:AM394,"APAGADO")</f>
        <v>2</v>
      </c>
      <c r="K394" s="35">
        <f t="shared" ref="K394" si="58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3"/>
        <v>26</v>
      </c>
      <c r="J397" s="34">
        <f t="shared" si="51"/>
        <v>2</v>
      </c>
      <c r="K397" s="35">
        <f t="shared" si="52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3"/>
        <v>26</v>
      </c>
      <c r="J398" s="34">
        <f t="shared" si="51"/>
        <v>2</v>
      </c>
      <c r="K398" s="35">
        <f t="shared" si="52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3"/>
        <v>26</v>
      </c>
      <c r="J401" s="34">
        <f t="shared" si="51"/>
        <v>2</v>
      </c>
      <c r="K401" s="35">
        <f t="shared" si="52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3"/>
        <v>24</v>
      </c>
      <c r="J402" s="34">
        <f t="shared" ref="J402:J463" si="59">COUNTIF(L402:AM402,"APAGADO")</f>
        <v>4</v>
      </c>
      <c r="K402" s="35">
        <f t="shared" ref="K402:K463" si="60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3"/>
        <v>28</v>
      </c>
      <c r="J403" s="34">
        <f t="shared" si="59"/>
        <v>0</v>
      </c>
      <c r="K403" s="35">
        <f t="shared" si="6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3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3"/>
        <v>22</v>
      </c>
      <c r="J406" s="34">
        <f t="shared" si="59"/>
        <v>6</v>
      </c>
      <c r="K406" s="35">
        <f t="shared" si="60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3"/>
        <v>22</v>
      </c>
      <c r="J407" s="34">
        <f t="shared" si="59"/>
        <v>6</v>
      </c>
      <c r="K407" s="35">
        <f t="shared" si="60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3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3"/>
        <v>26</v>
      </c>
      <c r="J412" s="34">
        <f t="shared" si="59"/>
        <v>2</v>
      </c>
      <c r="K412" s="35">
        <f t="shared" si="60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3"/>
        <v>22</v>
      </c>
      <c r="J413" s="34">
        <f t="shared" si="59"/>
        <v>6</v>
      </c>
      <c r="K413" s="35">
        <f t="shared" si="60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61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6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61"/>
        <v>26</v>
      </c>
      <c r="J417" s="34">
        <f t="shared" si="59"/>
        <v>2</v>
      </c>
      <c r="K417" s="35">
        <f t="shared" si="60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61"/>
        <v>26</v>
      </c>
      <c r="J418" s="34">
        <f t="shared" si="59"/>
        <v>2</v>
      </c>
      <c r="K418" s="35">
        <f t="shared" si="60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61"/>
        <v>7</v>
      </c>
      <c r="J421" s="34">
        <f>COUNTIF(L421:AM421,"APAGADO")</f>
        <v>21</v>
      </c>
      <c r="K421" s="35">
        <f>(I421)/(J421+I421)</f>
        <v>0.25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 t="s">
        <v>1595</v>
      </c>
      <c r="AK421" s="86" t="s">
        <v>1595</v>
      </c>
      <c r="AL421" s="86"/>
      <c r="AM421" s="86"/>
      <c r="AN421" s="86" t="s">
        <v>1595</v>
      </c>
      <c r="AO421" s="86" t="s">
        <v>1595</v>
      </c>
      <c r="AP421" s="86"/>
    </row>
    <row r="422" spans="1:42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61"/>
        <v>27</v>
      </c>
      <c r="J424" s="34">
        <f t="shared" si="59"/>
        <v>1</v>
      </c>
      <c r="K424" s="35">
        <f t="shared" si="60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61"/>
        <v>27</v>
      </c>
      <c r="J425" s="34">
        <f t="shared" si="59"/>
        <v>1</v>
      </c>
      <c r="K425" s="35">
        <f t="shared" si="60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61"/>
        <v>2</v>
      </c>
      <c r="J431" s="34">
        <f t="shared" si="59"/>
        <v>26</v>
      </c>
      <c r="K431" s="35">
        <f t="shared" si="60"/>
        <v>7.1428571428571425E-2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 t="s">
        <v>1595</v>
      </c>
      <c r="AK431" s="86" t="s">
        <v>1595</v>
      </c>
      <c r="AL431" s="86"/>
      <c r="AM431" s="86"/>
      <c r="AN431" s="86" t="s">
        <v>1595</v>
      </c>
      <c r="AO431" s="86" t="s">
        <v>1595</v>
      </c>
      <c r="AP431" s="86"/>
    </row>
    <row r="432" spans="1:42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2">COUNTIF(L435:AM435,"")</f>
        <v>28</v>
      </c>
      <c r="J435" s="34">
        <f t="shared" ref="J435" si="63">COUNTIF(L435:AM435,"APAGADO")</f>
        <v>0</v>
      </c>
      <c r="K435" s="35">
        <f t="shared" ref="K435" si="64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61"/>
        <v>25</v>
      </c>
      <c r="J436" s="34">
        <f t="shared" si="59"/>
        <v>3</v>
      </c>
      <c r="K436" s="35">
        <f t="shared" si="60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61"/>
        <v>26</v>
      </c>
      <c r="J437" s="34">
        <f t="shared" si="59"/>
        <v>2</v>
      </c>
      <c r="K437" s="35">
        <f t="shared" si="60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61"/>
        <v>25</v>
      </c>
      <c r="J438" s="34">
        <f t="shared" si="59"/>
        <v>3</v>
      </c>
      <c r="K438" s="35">
        <f t="shared" si="60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61"/>
        <v>25</v>
      </c>
      <c r="J439" s="34">
        <f t="shared" si="59"/>
        <v>3</v>
      </c>
      <c r="K439" s="35">
        <f t="shared" si="60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61"/>
        <v>20</v>
      </c>
      <c r="J440" s="34">
        <f t="shared" si="59"/>
        <v>8</v>
      </c>
      <c r="K440" s="35">
        <f t="shared" si="60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61"/>
        <v>14</v>
      </c>
      <c r="J441" s="34">
        <f t="shared" si="59"/>
        <v>14</v>
      </c>
      <c r="K441" s="35">
        <f t="shared" si="60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61"/>
        <v>8</v>
      </c>
      <c r="J443" s="34">
        <f t="shared" si="59"/>
        <v>20</v>
      </c>
      <c r="K443" s="35">
        <f t="shared" si="60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61"/>
        <v>25</v>
      </c>
      <c r="J448" s="34">
        <f t="shared" si="59"/>
        <v>3</v>
      </c>
      <c r="K448" s="35">
        <f t="shared" si="60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61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61"/>
        <v>25</v>
      </c>
      <c r="J454" s="34">
        <f t="shared" si="59"/>
        <v>3</v>
      </c>
      <c r="K454" s="35">
        <f t="shared" si="60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61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61"/>
        <v>24</v>
      </c>
      <c r="J456" s="34">
        <f t="shared" si="59"/>
        <v>4</v>
      </c>
      <c r="K456" s="35">
        <f t="shared" si="60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61"/>
        <v>22</v>
      </c>
      <c r="J457" s="34">
        <f t="shared" si="59"/>
        <v>6</v>
      </c>
      <c r="K457" s="35">
        <f t="shared" si="60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61"/>
        <v>28</v>
      </c>
      <c r="J460" s="34">
        <f t="shared" ref="J460" si="65">COUNTIF(L460:AM460,"APAGADO")</f>
        <v>0</v>
      </c>
      <c r="K460" s="35">
        <f t="shared" ref="K460" si="66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61"/>
        <v>7</v>
      </c>
      <c r="J461" s="34">
        <f t="shared" si="59"/>
        <v>21</v>
      </c>
      <c r="K461" s="35">
        <f t="shared" si="60"/>
        <v>0.25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 t="s">
        <v>1595</v>
      </c>
      <c r="AK461" s="86" t="s">
        <v>1595</v>
      </c>
      <c r="AL461" s="86"/>
      <c r="AM461" s="86"/>
      <c r="AN461" s="86" t="s">
        <v>1595</v>
      </c>
      <c r="AO461" s="86" t="s">
        <v>1595</v>
      </c>
      <c r="AP461" s="86"/>
    </row>
    <row r="462" spans="1:42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61"/>
        <v>26</v>
      </c>
      <c r="J462" s="34">
        <f t="shared" si="59"/>
        <v>2</v>
      </c>
      <c r="K462" s="35">
        <f t="shared" si="60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61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61"/>
        <v>28</v>
      </c>
      <c r="J465" s="34">
        <f t="shared" ref="J465:J470" si="67">COUNTIF(L465:AM465,"APAGADO")</f>
        <v>0</v>
      </c>
      <c r="K465" s="35">
        <f t="shared" ref="K465:K470" si="68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61"/>
        <v>28</v>
      </c>
      <c r="J466" s="34">
        <f t="shared" si="67"/>
        <v>0</v>
      </c>
      <c r="K466" s="35">
        <f t="shared" si="6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61"/>
        <v>2</v>
      </c>
      <c r="J467" s="34">
        <f t="shared" si="67"/>
        <v>26</v>
      </c>
      <c r="K467" s="35">
        <f t="shared" si="68"/>
        <v>7.1428571428571425E-2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 t="s">
        <v>1595</v>
      </c>
      <c r="AK467" s="86" t="s">
        <v>1595</v>
      </c>
      <c r="AL467" s="86"/>
      <c r="AM467" s="86"/>
      <c r="AN467" s="86" t="s">
        <v>1595</v>
      </c>
      <c r="AO467" s="86" t="s">
        <v>1595</v>
      </c>
      <c r="AP467" s="86"/>
    </row>
    <row r="468" spans="1:42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61"/>
        <v>2</v>
      </c>
      <c r="J468" s="34">
        <f t="shared" si="67"/>
        <v>26</v>
      </c>
      <c r="K468" s="35">
        <f t="shared" si="68"/>
        <v>7.1428571428571425E-2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 t="s">
        <v>1595</v>
      </c>
      <c r="AK468" s="86" t="s">
        <v>1595</v>
      </c>
      <c r="AL468" s="86"/>
      <c r="AM468" s="86"/>
      <c r="AN468" s="86" t="s">
        <v>1595</v>
      </c>
      <c r="AO468" s="86" t="s">
        <v>1595</v>
      </c>
      <c r="AP468" s="86"/>
    </row>
    <row r="469" spans="1:42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61"/>
        <v>3</v>
      </c>
      <c r="J469" s="34">
        <f t="shared" si="67"/>
        <v>25</v>
      </c>
      <c r="K469" s="35">
        <f t="shared" si="68"/>
        <v>0.10714285714285714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 t="s">
        <v>1595</v>
      </c>
      <c r="AK469" s="86" t="s">
        <v>1595</v>
      </c>
      <c r="AL469" s="86"/>
      <c r="AM469" s="86"/>
      <c r="AN469" s="86" t="s">
        <v>1595</v>
      </c>
      <c r="AO469" s="86" t="s">
        <v>1595</v>
      </c>
      <c r="AP469" s="86"/>
    </row>
    <row r="470" spans="1:42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61"/>
        <v>27</v>
      </c>
      <c r="J470" s="34">
        <f t="shared" si="67"/>
        <v>1</v>
      </c>
      <c r="K470" s="35">
        <f t="shared" si="68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61"/>
        <v>26</v>
      </c>
      <c r="J472" s="34">
        <f t="shared" ref="J472:J484" si="69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61"/>
        <v>28</v>
      </c>
      <c r="J473" s="34">
        <f t="shared" si="69"/>
        <v>0</v>
      </c>
      <c r="K473" s="35">
        <f t="shared" ref="K473:K484" si="70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61"/>
        <v>28</v>
      </c>
      <c r="J474" s="34">
        <f t="shared" si="69"/>
        <v>0</v>
      </c>
      <c r="K474" s="35">
        <f t="shared" si="70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61"/>
        <v>18</v>
      </c>
      <c r="J475" s="34">
        <f t="shared" si="69"/>
        <v>10</v>
      </c>
      <c r="K475" s="35">
        <f t="shared" si="70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61"/>
        <v>18</v>
      </c>
      <c r="J476" s="34">
        <f t="shared" si="69"/>
        <v>10</v>
      </c>
      <c r="K476" s="35">
        <f t="shared" si="70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61"/>
        <v>2</v>
      </c>
      <c r="J477" s="34">
        <f t="shared" si="69"/>
        <v>26</v>
      </c>
      <c r="K477" s="35">
        <f t="shared" si="70"/>
        <v>7.1428571428571425E-2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 t="s">
        <v>1595</v>
      </c>
      <c r="AK477" s="86" t="s">
        <v>1595</v>
      </c>
      <c r="AL477" s="86"/>
      <c r="AM477" s="86"/>
      <c r="AN477" s="86" t="s">
        <v>1595</v>
      </c>
      <c r="AO477" s="86" t="s">
        <v>1595</v>
      </c>
      <c r="AP477" s="86"/>
    </row>
    <row r="478" spans="1:42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61"/>
        <v>2</v>
      </c>
      <c r="J478" s="34">
        <f t="shared" si="69"/>
        <v>26</v>
      </c>
      <c r="K478" s="35">
        <f t="shared" si="70"/>
        <v>7.1428571428571425E-2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 t="s">
        <v>1595</v>
      </c>
      <c r="AK478" s="86" t="s">
        <v>1595</v>
      </c>
      <c r="AL478" s="86"/>
      <c r="AM478" s="86"/>
      <c r="AN478" s="86" t="s">
        <v>1595</v>
      </c>
      <c r="AO478" s="86" t="s">
        <v>1595</v>
      </c>
      <c r="AP478" s="86"/>
    </row>
    <row r="479" spans="1:42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61"/>
        <v>26</v>
      </c>
      <c r="J479" s="34">
        <f t="shared" si="69"/>
        <v>2</v>
      </c>
      <c r="K479" s="35">
        <f t="shared" si="70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61"/>
        <v>26</v>
      </c>
      <c r="J480" s="34">
        <f t="shared" si="69"/>
        <v>2</v>
      </c>
      <c r="K480" s="35">
        <f t="shared" si="70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61"/>
        <v>26</v>
      </c>
      <c r="J481" s="34">
        <f t="shared" si="69"/>
        <v>2</v>
      </c>
      <c r="K481" s="35">
        <f t="shared" si="70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61"/>
        <v>26</v>
      </c>
      <c r="J482" s="34">
        <f t="shared" si="69"/>
        <v>2</v>
      </c>
      <c r="K482" s="35">
        <f t="shared" si="70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61"/>
        <v>26</v>
      </c>
      <c r="J483" s="34">
        <f t="shared" si="69"/>
        <v>2</v>
      </c>
      <c r="K483" s="35">
        <f t="shared" si="70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61"/>
        <v>27</v>
      </c>
      <c r="J484" s="34">
        <f t="shared" si="69"/>
        <v>1</v>
      </c>
      <c r="K484" s="35">
        <f t="shared" si="70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71">COUNTIF(L485:AM485,"")</f>
        <v>26</v>
      </c>
      <c r="J485" s="34">
        <f t="shared" ref="J485:J494" si="72">COUNTIF(L485:AM485,"APAGADO")</f>
        <v>2</v>
      </c>
      <c r="K485" s="35">
        <f t="shared" ref="K485:K494" si="73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71"/>
        <v>26</v>
      </c>
      <c r="J486" s="34">
        <f t="shared" si="72"/>
        <v>2</v>
      </c>
      <c r="K486" s="35">
        <f t="shared" si="73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71"/>
        <v>18</v>
      </c>
      <c r="J487" s="34">
        <f t="shared" si="72"/>
        <v>10</v>
      </c>
      <c r="K487" s="35">
        <f t="shared" si="73"/>
        <v>0.6428571428571429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 t="s">
        <v>1595</v>
      </c>
      <c r="AK487" s="86" t="s">
        <v>1595</v>
      </c>
      <c r="AL487" s="86"/>
      <c r="AM487" s="86"/>
      <c r="AN487" s="86" t="s">
        <v>1595</v>
      </c>
      <c r="AO487" s="86" t="s">
        <v>1595</v>
      </c>
      <c r="AP487" s="86"/>
    </row>
    <row r="488" spans="1:42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71"/>
        <v>18</v>
      </c>
      <c r="J488" s="34">
        <f t="shared" si="72"/>
        <v>10</v>
      </c>
      <c r="K488" s="35">
        <f t="shared" si="73"/>
        <v>0.6428571428571429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 t="s">
        <v>1595</v>
      </c>
      <c r="AK488" s="86" t="s">
        <v>1595</v>
      </c>
      <c r="AL488" s="86"/>
      <c r="AM488" s="86"/>
      <c r="AN488" s="86" t="s">
        <v>1595</v>
      </c>
      <c r="AO488" s="86" t="s">
        <v>1595</v>
      </c>
      <c r="AP488" s="86"/>
    </row>
    <row r="489" spans="1:42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71"/>
        <v>2</v>
      </c>
      <c r="J489" s="34">
        <f t="shared" si="72"/>
        <v>26</v>
      </c>
      <c r="K489" s="35">
        <f t="shared" si="73"/>
        <v>7.1428571428571425E-2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 t="s">
        <v>1595</v>
      </c>
      <c r="AK489" s="86" t="s">
        <v>1595</v>
      </c>
      <c r="AL489" s="86"/>
      <c r="AM489" s="86"/>
      <c r="AN489" s="86" t="s">
        <v>1595</v>
      </c>
      <c r="AO489" s="86" t="s">
        <v>1595</v>
      </c>
      <c r="AP489" s="86"/>
    </row>
    <row r="490" spans="1:42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71"/>
        <v>2</v>
      </c>
      <c r="J490" s="34">
        <f t="shared" si="72"/>
        <v>26</v>
      </c>
      <c r="K490" s="35">
        <f t="shared" si="73"/>
        <v>7.1428571428571425E-2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 t="s">
        <v>1595</v>
      </c>
      <c r="AK490" s="86" t="s">
        <v>1595</v>
      </c>
      <c r="AL490" s="86"/>
      <c r="AM490" s="86"/>
      <c r="AN490" s="86" t="s">
        <v>1595</v>
      </c>
      <c r="AO490" s="86" t="s">
        <v>1595</v>
      </c>
      <c r="AP490" s="86"/>
    </row>
    <row r="491" spans="1:42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71"/>
        <v>2</v>
      </c>
      <c r="J491" s="34">
        <f t="shared" si="72"/>
        <v>26</v>
      </c>
      <c r="K491" s="35">
        <f t="shared" si="73"/>
        <v>7.1428571428571425E-2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 t="s">
        <v>1595</v>
      </c>
      <c r="AK491" s="86" t="s">
        <v>1595</v>
      </c>
      <c r="AL491" s="86"/>
      <c r="AM491" s="86"/>
      <c r="AN491" s="86" t="s">
        <v>1595</v>
      </c>
      <c r="AO491" s="86" t="s">
        <v>1595</v>
      </c>
      <c r="AP491" s="86"/>
    </row>
    <row r="492" spans="1:42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71"/>
        <v>2</v>
      </c>
      <c r="J492" s="34">
        <f t="shared" si="72"/>
        <v>26</v>
      </c>
      <c r="K492" s="35">
        <f t="shared" si="73"/>
        <v>7.1428571428571425E-2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 t="s">
        <v>1595</v>
      </c>
      <c r="AK492" s="86" t="s">
        <v>1595</v>
      </c>
      <c r="AL492" s="86"/>
      <c r="AM492" s="86"/>
      <c r="AN492" s="86" t="s">
        <v>1595</v>
      </c>
      <c r="AO492" s="86" t="s">
        <v>1595</v>
      </c>
      <c r="AP492" s="86"/>
    </row>
    <row r="493" spans="1:42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71"/>
        <v>7</v>
      </c>
      <c r="J493" s="34">
        <f t="shared" si="72"/>
        <v>21</v>
      </c>
      <c r="K493" s="35">
        <f t="shared" si="73"/>
        <v>0.25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 t="s">
        <v>1595</v>
      </c>
      <c r="AK493" s="86" t="s">
        <v>1595</v>
      </c>
      <c r="AL493" s="86"/>
      <c r="AM493" s="86"/>
      <c r="AN493" s="86" t="s">
        <v>1595</v>
      </c>
      <c r="AO493" s="86" t="s">
        <v>1595</v>
      </c>
      <c r="AP493" s="86"/>
    </row>
    <row r="494" spans="1:42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71"/>
        <v>7</v>
      </c>
      <c r="J494" s="34">
        <f t="shared" si="72"/>
        <v>21</v>
      </c>
      <c r="K494" s="35">
        <f t="shared" si="73"/>
        <v>0.25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 t="s">
        <v>1595</v>
      </c>
      <c r="AK494" s="86" t="s">
        <v>1595</v>
      </c>
      <c r="AL494" s="86"/>
      <c r="AM494" s="86"/>
      <c r="AN494" s="86" t="s">
        <v>1595</v>
      </c>
      <c r="AO494" s="86" t="s">
        <v>1595</v>
      </c>
      <c r="AP494" s="86"/>
    </row>
    <row r="495" spans="1:42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4">COUNTIF(L495:AM495,"")</f>
        <v>28</v>
      </c>
      <c r="J495" s="34">
        <f t="shared" ref="J495:J516" si="75">COUNTIF(L495:AM495,"APAGADO")</f>
        <v>0</v>
      </c>
      <c r="K495" s="35">
        <f t="shared" ref="K495:K516" si="76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4"/>
        <v>28</v>
      </c>
      <c r="J496" s="34">
        <f t="shared" si="75"/>
        <v>0</v>
      </c>
      <c r="K496" s="35">
        <f t="shared" si="76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4"/>
        <v>2</v>
      </c>
      <c r="J501" s="34">
        <f t="shared" si="75"/>
        <v>26</v>
      </c>
      <c r="K501" s="35">
        <f t="shared" si="76"/>
        <v>7.1428571428571425E-2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 t="s">
        <v>1595</v>
      </c>
      <c r="AK501" s="86" t="s">
        <v>1595</v>
      </c>
      <c r="AL501" s="86"/>
      <c r="AM501" s="86"/>
      <c r="AN501" s="86" t="s">
        <v>1595</v>
      </c>
      <c r="AO501" s="86" t="s">
        <v>1595</v>
      </c>
      <c r="AP501" s="86"/>
    </row>
    <row r="502" spans="1:42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4"/>
        <v>2</v>
      </c>
      <c r="J502" s="34">
        <f t="shared" si="75"/>
        <v>26</v>
      </c>
      <c r="K502" s="35">
        <f t="shared" si="76"/>
        <v>7.1428571428571425E-2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 t="s">
        <v>1595</v>
      </c>
      <c r="AK502" s="86" t="s">
        <v>1595</v>
      </c>
      <c r="AL502" s="86"/>
      <c r="AM502" s="86"/>
      <c r="AN502" s="86" t="s">
        <v>1595</v>
      </c>
      <c r="AO502" s="86" t="s">
        <v>1595</v>
      </c>
      <c r="AP502" s="86"/>
    </row>
    <row r="503" spans="1:42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4"/>
        <v>2</v>
      </c>
      <c r="J503" s="34">
        <f t="shared" si="75"/>
        <v>26</v>
      </c>
      <c r="K503" s="35">
        <f t="shared" si="76"/>
        <v>7.1428571428571425E-2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 t="s">
        <v>1595</v>
      </c>
      <c r="AK503" s="86" t="s">
        <v>1595</v>
      </c>
      <c r="AL503" s="86"/>
      <c r="AM503" s="86"/>
      <c r="AN503" s="86" t="s">
        <v>1595</v>
      </c>
      <c r="AO503" s="86" t="s">
        <v>1595</v>
      </c>
      <c r="AP503" s="86"/>
    </row>
    <row r="504" spans="1:42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4"/>
        <v>2</v>
      </c>
      <c r="J504" s="34">
        <f t="shared" si="75"/>
        <v>26</v>
      </c>
      <c r="K504" s="35">
        <f t="shared" si="76"/>
        <v>7.1428571428571425E-2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 t="s">
        <v>1595</v>
      </c>
      <c r="AK504" s="86" t="s">
        <v>1595</v>
      </c>
      <c r="AL504" s="86"/>
      <c r="AM504" s="86"/>
      <c r="AN504" s="86" t="s">
        <v>1595</v>
      </c>
      <c r="AO504" s="86" t="s">
        <v>1595</v>
      </c>
      <c r="AP504" s="86"/>
    </row>
    <row r="505" spans="1:42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4"/>
        <v>2</v>
      </c>
      <c r="J507" s="34">
        <f t="shared" si="75"/>
        <v>26</v>
      </c>
      <c r="K507" s="35">
        <f t="shared" si="76"/>
        <v>7.1428571428571425E-2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 t="s">
        <v>1595</v>
      </c>
      <c r="AK507" s="86" t="s">
        <v>1595</v>
      </c>
      <c r="AL507" s="86"/>
      <c r="AM507" s="86"/>
      <c r="AN507" s="86" t="s">
        <v>1595</v>
      </c>
      <c r="AO507" s="86" t="s">
        <v>1595</v>
      </c>
      <c r="AP507" s="86"/>
    </row>
    <row r="508" spans="1:42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4"/>
        <v>2</v>
      </c>
      <c r="J513" s="34">
        <f t="shared" si="75"/>
        <v>26</v>
      </c>
      <c r="K513" s="35">
        <f t="shared" si="76"/>
        <v>7.1428571428571425E-2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 t="s">
        <v>1595</v>
      </c>
      <c r="AK513" s="86" t="s">
        <v>1595</v>
      </c>
      <c r="AL513" s="86"/>
      <c r="AM513" s="86"/>
      <c r="AN513" s="86" t="s">
        <v>1595</v>
      </c>
      <c r="AO513" s="86" t="s">
        <v>1595</v>
      </c>
      <c r="AP513" s="86"/>
    </row>
    <row r="514" spans="1:42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4"/>
        <v>2</v>
      </c>
      <c r="J514" s="34">
        <f t="shared" si="75"/>
        <v>26</v>
      </c>
      <c r="K514" s="35">
        <f t="shared" si="76"/>
        <v>7.1428571428571425E-2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 t="s">
        <v>1595</v>
      </c>
      <c r="AK514" s="86" t="s">
        <v>1595</v>
      </c>
      <c r="AL514" s="86"/>
      <c r="AM514" s="86"/>
      <c r="AN514" s="86" t="s">
        <v>1595</v>
      </c>
      <c r="AO514" s="86" t="s">
        <v>1595</v>
      </c>
      <c r="AP514" s="86"/>
    </row>
    <row r="515" spans="1:42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4"/>
        <v>2</v>
      </c>
      <c r="J515" s="34">
        <f t="shared" si="75"/>
        <v>26</v>
      </c>
      <c r="K515" s="35">
        <f t="shared" si="76"/>
        <v>7.1428571428571425E-2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 t="s">
        <v>1595</v>
      </c>
      <c r="AK515" s="88" t="s">
        <v>1595</v>
      </c>
      <c r="AL515" s="86"/>
      <c r="AM515" s="86"/>
      <c r="AN515" s="88" t="s">
        <v>1595</v>
      </c>
      <c r="AO515" s="88" t="s">
        <v>1595</v>
      </c>
      <c r="AP515" s="88"/>
    </row>
    <row r="516" spans="1:42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4"/>
        <v>2</v>
      </c>
      <c r="J516" s="34">
        <f t="shared" si="75"/>
        <v>26</v>
      </c>
      <c r="K516" s="35">
        <f t="shared" si="76"/>
        <v>7.1428571428571425E-2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 t="s">
        <v>1595</v>
      </c>
      <c r="AK516" s="88" t="s">
        <v>1595</v>
      </c>
      <c r="AL516" s="86"/>
      <c r="AM516" s="86"/>
      <c r="AN516" s="88" t="s">
        <v>1595</v>
      </c>
      <c r="AO516" s="88" t="s">
        <v>1595</v>
      </c>
      <c r="AP516" s="88"/>
    </row>
    <row r="517" spans="1:42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7">COUNTIF(L517:AM517,"")</f>
        <v>28</v>
      </c>
      <c r="J517" s="34">
        <f t="shared" ref="J517:J529" si="78">COUNTIF(L517:AM517,"APAGADO")</f>
        <v>0</v>
      </c>
      <c r="K517" s="35">
        <f t="shared" ref="K517:K529" si="79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7"/>
        <v>28</v>
      </c>
      <c r="J518" s="34">
        <f t="shared" si="78"/>
        <v>0</v>
      </c>
      <c r="K518" s="35">
        <f t="shared" si="79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7"/>
        <v>23</v>
      </c>
      <c r="J521" s="34">
        <f t="shared" si="78"/>
        <v>5</v>
      </c>
      <c r="K521" s="35">
        <f t="shared" si="79"/>
        <v>0.8214285714285714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 t="s">
        <v>1595</v>
      </c>
      <c r="AL521" s="86"/>
      <c r="AM521" s="86"/>
      <c r="AN521" s="88" t="s">
        <v>1595</v>
      </c>
      <c r="AO521" s="88" t="s">
        <v>1595</v>
      </c>
      <c r="AP521" s="88"/>
    </row>
    <row r="522" spans="1:42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7"/>
        <v>8</v>
      </c>
      <c r="J522" s="34">
        <f t="shared" si="78"/>
        <v>20</v>
      </c>
      <c r="K522" s="35">
        <f t="shared" si="79"/>
        <v>0.2857142857142857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 t="s">
        <v>1595</v>
      </c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7"/>
        <v>2</v>
      </c>
      <c r="J525" s="34">
        <f t="shared" si="78"/>
        <v>26</v>
      </c>
      <c r="K525" s="35">
        <f t="shared" si="79"/>
        <v>7.1428571428571425E-2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 t="s">
        <v>1595</v>
      </c>
      <c r="AK525" s="88" t="s">
        <v>1595</v>
      </c>
      <c r="AL525" s="86"/>
      <c r="AM525" s="86"/>
      <c r="AN525" s="88" t="s">
        <v>1595</v>
      </c>
      <c r="AO525" s="88" t="s">
        <v>1595</v>
      </c>
      <c r="AP525" s="88"/>
    </row>
    <row r="526" spans="1:42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7"/>
        <v>2</v>
      </c>
      <c r="J526" s="34">
        <f t="shared" si="78"/>
        <v>26</v>
      </c>
      <c r="K526" s="35">
        <f t="shared" si="79"/>
        <v>7.1428571428571425E-2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 t="s">
        <v>1595</v>
      </c>
      <c r="AK526" s="88" t="s">
        <v>1595</v>
      </c>
      <c r="AL526" s="86"/>
      <c r="AM526" s="86"/>
      <c r="AN526" s="88" t="s">
        <v>1595</v>
      </c>
      <c r="AO526" s="88" t="s">
        <v>1595</v>
      </c>
      <c r="AP526" s="88"/>
    </row>
    <row r="527" spans="1:42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7"/>
        <v>2</v>
      </c>
      <c r="J529" s="34">
        <f t="shared" si="78"/>
        <v>26</v>
      </c>
      <c r="K529" s="35">
        <f t="shared" si="79"/>
        <v>7.1428571428571425E-2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 t="s">
        <v>1595</v>
      </c>
      <c r="AK529" s="88" t="s">
        <v>1595</v>
      </c>
      <c r="AL529" s="86"/>
      <c r="AM529" s="86"/>
      <c r="AN529" s="88" t="s">
        <v>1595</v>
      </c>
      <c r="AO529" s="88" t="s">
        <v>1595</v>
      </c>
      <c r="AP529" s="88"/>
    </row>
    <row r="530" spans="1:42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80">COUNTIF(L530:AM530,"")</f>
        <v>2</v>
      </c>
      <c r="J530" s="34">
        <f t="shared" ref="J530:J536" si="81">COUNTIF(L530:AM530,"APAGADO")</f>
        <v>26</v>
      </c>
      <c r="K530" s="35">
        <f t="shared" ref="K530:K536" si="82">(I530)/(J530+I530)</f>
        <v>7.1428571428571425E-2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 t="s">
        <v>1595</v>
      </c>
      <c r="AK530" s="88" t="s">
        <v>1595</v>
      </c>
      <c r="AL530" s="86"/>
      <c r="AM530" s="86"/>
      <c r="AN530" s="88" t="s">
        <v>1595</v>
      </c>
      <c r="AO530" s="88" t="s">
        <v>1595</v>
      </c>
      <c r="AP530" s="88"/>
    </row>
    <row r="531" spans="1:42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80"/>
        <v>2</v>
      </c>
      <c r="J535" s="34">
        <f t="shared" si="81"/>
        <v>26</v>
      </c>
      <c r="K535" s="35">
        <f t="shared" si="82"/>
        <v>7.1428571428571425E-2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 t="s">
        <v>1595</v>
      </c>
      <c r="AK535" s="88" t="s">
        <v>1595</v>
      </c>
      <c r="AL535" s="86"/>
      <c r="AM535" s="86"/>
      <c r="AN535" s="88" t="s">
        <v>1595</v>
      </c>
      <c r="AO535" s="88" t="s">
        <v>1595</v>
      </c>
      <c r="AP535" s="88"/>
    </row>
    <row r="536" spans="1:42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80"/>
        <v>2</v>
      </c>
      <c r="J536" s="34">
        <f t="shared" si="81"/>
        <v>26</v>
      </c>
      <c r="K536" s="35">
        <f t="shared" si="82"/>
        <v>7.1428571428571425E-2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 t="s">
        <v>1595</v>
      </c>
      <c r="AK536" s="88" t="s">
        <v>1595</v>
      </c>
      <c r="AL536" s="86"/>
      <c r="AM536" s="86"/>
      <c r="AN536" s="88" t="s">
        <v>1595</v>
      </c>
      <c r="AO536" s="88" t="s">
        <v>1595</v>
      </c>
      <c r="AP536" s="88"/>
    </row>
    <row r="537" spans="1:42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3">COUNTIF(L537:AM537,"")</f>
        <v>23</v>
      </c>
      <c r="J537" s="34">
        <f t="shared" ref="J537:J544" si="84">COUNTIF(L537:AM537,"APAGADO")</f>
        <v>5</v>
      </c>
      <c r="K537" s="35">
        <f t="shared" ref="K537:K544" si="85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3"/>
        <v>23</v>
      </c>
      <c r="J538" s="34">
        <f t="shared" si="84"/>
        <v>5</v>
      </c>
      <c r="K538" s="35">
        <f t="shared" si="85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3"/>
        <v>2</v>
      </c>
      <c r="J539" s="34">
        <f t="shared" si="84"/>
        <v>26</v>
      </c>
      <c r="K539" s="35">
        <f t="shared" si="85"/>
        <v>7.1428571428571425E-2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 t="s">
        <v>1595</v>
      </c>
      <c r="AK539" s="88" t="s">
        <v>1595</v>
      </c>
      <c r="AL539" s="86"/>
      <c r="AM539" s="86"/>
      <c r="AN539" s="88" t="s">
        <v>1595</v>
      </c>
      <c r="AO539" s="88" t="s">
        <v>1595</v>
      </c>
      <c r="AP539" s="88"/>
    </row>
    <row r="540" spans="1:42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3"/>
        <v>2</v>
      </c>
      <c r="J540" s="34">
        <f t="shared" si="84"/>
        <v>26</v>
      </c>
      <c r="K540" s="35">
        <f t="shared" si="85"/>
        <v>7.1428571428571425E-2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 t="s">
        <v>1595</v>
      </c>
      <c r="AK540" s="88" t="s">
        <v>1595</v>
      </c>
      <c r="AL540" s="86"/>
      <c r="AM540" s="86"/>
      <c r="AN540" s="88" t="s">
        <v>1595</v>
      </c>
      <c r="AO540" s="88" t="s">
        <v>1595</v>
      </c>
      <c r="AP540" s="88"/>
    </row>
    <row r="541" spans="1:42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3"/>
        <v>26</v>
      </c>
      <c r="J541" s="34">
        <f t="shared" si="84"/>
        <v>2</v>
      </c>
      <c r="K541" s="35">
        <f t="shared" si="85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3"/>
        <v>26</v>
      </c>
      <c r="J542" s="34">
        <f t="shared" si="84"/>
        <v>2</v>
      </c>
      <c r="K542" s="35">
        <f t="shared" si="85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  <c r="AP542" s="88"/>
    </row>
    <row r="543" spans="1:42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3"/>
        <v>26</v>
      </c>
      <c r="J543" s="34">
        <f t="shared" si="84"/>
        <v>2</v>
      </c>
      <c r="K543" s="35">
        <f t="shared" si="85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3"/>
        <v>26</v>
      </c>
      <c r="J544" s="34">
        <f t="shared" si="84"/>
        <v>2</v>
      </c>
      <c r="K544" s="35">
        <f t="shared" si="85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P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2" operator="containsText" text="fija">
      <formula>NOT(ISERROR(SEARCH("fija",E446)))</formula>
    </cfRule>
    <cfRule type="containsText" dxfId="117" priority="403" operator="containsText" text="domo">
      <formula>NOT(ISERROR(SEARCH("domo",E446)))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6" operator="containsText" text="domo">
      <formula>NOT(ISERROR(SEARCH("domo",E447)))</formula>
    </cfRule>
    <cfRule type="containsText" dxfId="111" priority="399" operator="containsText" text="Radio">
      <formula>NOT(ISERROR(SEARCH("Radio",E447)))</formula>
    </cfRule>
  </conditionalFormatting>
  <conditionalFormatting sqref="E450">
    <cfRule type="containsText" dxfId="110" priority="392" operator="containsText" text="fija">
      <formula>NOT(ISERROR(SEARCH("fija",E450)))</formula>
    </cfRule>
    <cfRule type="containsText" dxfId="109" priority="393" operator="containsText" text="domo">
      <formula>NOT(ISERROR(SEARCH("domo",E450)))</formula>
    </cfRule>
    <cfRule type="containsText" dxfId="108" priority="394" operator="containsText" text="Radio">
      <formula>NOT(ISERROR(SEARCH("Radio",E450)))</formula>
    </cfRule>
  </conditionalFormatting>
  <conditionalFormatting sqref="E450:E451">
    <cfRule type="containsText" dxfId="107" priority="387" operator="containsText" text="fija">
      <formula>NOT(ISERROR(SEARCH("fija",E450)))</formula>
    </cfRule>
    <cfRule type="containsText" dxfId="106" priority="388" operator="containsText" text="domo">
      <formula>NOT(ISERROR(SEARCH("domo",E450)))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5" operator="containsText" text="fija">
      <formula>NOT(ISERROR(SEARCH("fija",E458)))</formula>
    </cfRule>
    <cfRule type="containsText" dxfId="93" priority="406" operator="containsText" text="domo">
      <formula>NOT(ISERROR(SEARCH("domo",E458)))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L71:AF71 AH71:AN71 L72:AN276 L277:AA277 AC277:AN277 L278:AN513 L514:AA514 AC514:AF514 AG514:AG541 AB514:AB543 O514:O548 AH514:AN1048576 M515:N516 AE515:AF541 P515:Q542 S515:AA542 AC515:AD542 R515:R543 L515:L545 AG550 AO5:AP542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 AP517:AP542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notContainsText" dxfId="71" priority="215" operator="notContains" text="Caida">
      <formula>ISERROR(SEARCH("Caida",N517))</formula>
    </cfRule>
    <cfRule type="containsText" dxfId="70" priority="216" operator="containsText" text="Caida">
      <formula>NOT(ISERROR(SEARCH("Caida",N517)))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 AP517:AP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 AP517:AP542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  <c r="AJ1" s="14">
        <f>'RESUMEN TOTAL'!AP4</f>
        <v>45504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 t="str">
        <f>'RESUMEN TOTAL'!AO25</f>
        <v>APAGADO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 t="str">
        <f>'RESUMEN TOTAL'!AO107</f>
        <v>APAGADO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 t="str">
        <f>'RESUMEN TOTAL'!AN130</f>
        <v>APAGADO</v>
      </c>
      <c r="AI126" t="str">
        <f>'RESUMEN TOTAL'!AO130</f>
        <v>APAGADO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 t="str">
        <f>'RESUMEN TOTAL'!AN168</f>
        <v>APAGADO</v>
      </c>
      <c r="AI164" t="str">
        <f>'RESUMEN TOTAL'!AO168</f>
        <v>APAGADO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>
        <f>'RESUMEN TOTAL'!AL171</f>
        <v>0</v>
      </c>
      <c r="AG167">
        <f>'RESUMEN TOTAL'!AM171</f>
        <v>0</v>
      </c>
      <c r="AH167" t="str">
        <f>'RESUMEN TOTAL'!AN171</f>
        <v>APAGADO</v>
      </c>
      <c r="AI167" t="str">
        <f>'RESUMEN TOTAL'!AO171</f>
        <v>APAGADO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 t="str">
        <f>'RESUMEN TOTAL'!AN176</f>
        <v>APAGADO</v>
      </c>
      <c r="AI172" t="str">
        <f>'RESUMEN TOTAL'!AO176</f>
        <v>APAGADO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 t="str">
        <f>'RESUMEN TOTAL'!AN177</f>
        <v>APAGADO</v>
      </c>
      <c r="AI173" t="str">
        <f>'RESUMEN TOTAL'!AO177</f>
        <v>APAGADO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 t="str">
        <f>'RESUMEN TOTAL'!AN179</f>
        <v>APAGADO</v>
      </c>
      <c r="AI175" t="str">
        <f>'RESUMEN TOTAL'!AO179</f>
        <v>APAGADO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 t="str">
        <f>'RESUMEN TOTAL'!AN180</f>
        <v>APAGADO</v>
      </c>
      <c r="AI176" t="str">
        <f>'RESUMEN TOTAL'!AO180</f>
        <v>APAGADO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 t="str">
        <f>'RESUMEN TOTAL'!AN181</f>
        <v>APAGADO</v>
      </c>
      <c r="AI177" t="str">
        <f>'RESUMEN TOTAL'!AO181</f>
        <v>APAGADO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 t="str">
        <f>'RESUMEN TOTAL'!AN190</f>
        <v>APAGADO</v>
      </c>
      <c r="AI186" t="str">
        <f>'RESUMEN TOTAL'!AO190</f>
        <v>APAGADO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 t="str">
        <f>'RESUMEN TOTAL'!AO195</f>
        <v>APAGADO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 t="str">
        <f>'RESUMEN TOTAL'!AN199</f>
        <v>APAGADO</v>
      </c>
      <c r="AI195" t="str">
        <f>'RESUMEN TOTAL'!AO199</f>
        <v>APAGADO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>
        <f>'RESUMEN TOTAL'!AL205</f>
        <v>0</v>
      </c>
      <c r="AG201">
        <f>'RESUMEN TOTAL'!AM205</f>
        <v>0</v>
      </c>
      <c r="AH201" t="str">
        <f>'RESUMEN TOTAL'!AN205</f>
        <v>APAGADO</v>
      </c>
      <c r="AI201" t="str">
        <f>'RESUMEN TOTAL'!AO205</f>
        <v>APAGADO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>
        <f>'RESUMEN TOTAL'!AL206</f>
        <v>0</v>
      </c>
      <c r="AG202">
        <f>'RESUMEN TOTAL'!AM206</f>
        <v>0</v>
      </c>
      <c r="AH202" t="str">
        <f>'RESUMEN TOTAL'!AN206</f>
        <v>APAGADO</v>
      </c>
      <c r="AI202" t="str">
        <f>'RESUMEN TOTAL'!AO206</f>
        <v>APAGADO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 t="str">
        <f>'RESUMEN TOTAL'!AN222</f>
        <v>APAGADO</v>
      </c>
      <c r="AI218" t="str">
        <f>'RESUMEN TOTAL'!AO222</f>
        <v>APAGADO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 t="str">
        <f>'RESUMEN TOTAL'!AN228</f>
        <v>APAGADO</v>
      </c>
      <c r="AI224" t="str">
        <f>'RESUMEN TOTAL'!AO228</f>
        <v>APAGADO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 t="str">
        <f>'RESUMEN TOTAL'!AN238</f>
        <v>APAGADO</v>
      </c>
      <c r="AI234" t="str">
        <f>'RESUMEN TOTAL'!AO238</f>
        <v>APAGADO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 t="str">
        <f>'RESUMEN TOTAL'!AN240</f>
        <v>APAGADO</v>
      </c>
      <c r="AI236" t="str">
        <f>'RESUMEN TOTAL'!AO240</f>
        <v>APAGADO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 t="str">
        <f>'RESUMEN TOTAL'!AN244</f>
        <v>APAGADO</v>
      </c>
      <c r="AI240" t="str">
        <f>'RESUMEN TOTAL'!AO244</f>
        <v>APAGADO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>
        <f>'RESUMEN TOTAL'!AL245</f>
        <v>0</v>
      </c>
      <c r="AG241">
        <f>'RESUMEN TOTAL'!AM245</f>
        <v>0</v>
      </c>
      <c r="AH241" t="str">
        <f>'RESUMEN TOTAL'!AN245</f>
        <v>APAGADO</v>
      </c>
      <c r="AI241" t="str">
        <f>'RESUMEN TOTAL'!AO245</f>
        <v>APAGADO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>
        <f>'RESUMEN TOTAL'!AL246</f>
        <v>0</v>
      </c>
      <c r="AG242">
        <f>'RESUMEN TOTAL'!AM246</f>
        <v>0</v>
      </c>
      <c r="AH242" t="str">
        <f>'RESUMEN TOTAL'!AN246</f>
        <v>APAGADO</v>
      </c>
      <c r="AI242" t="str">
        <f>'RESUMEN TOTAL'!AO246</f>
        <v>APAGADO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>
        <f>'RESUMEN TOTAL'!AL252</f>
        <v>0</v>
      </c>
      <c r="AG248">
        <f>'RESUMEN TOTAL'!AM252</f>
        <v>0</v>
      </c>
      <c r="AH248" t="str">
        <f>'RESUMEN TOTAL'!AN252</f>
        <v>APAGADO</v>
      </c>
      <c r="AI248" t="str">
        <f>'RESUMEN TOTAL'!AO252</f>
        <v>APAGADO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 t="str">
        <f>'RESUMEN TOTAL'!AN253</f>
        <v>APAGADO</v>
      </c>
      <c r="AI249" t="str">
        <f>'RESUMEN TOTAL'!AO253</f>
        <v>APAGADO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 t="str">
        <f>'RESUMEN TOTAL'!AN254</f>
        <v>APAGADO</v>
      </c>
      <c r="AI250" t="str">
        <f>'RESUMEN TOTAL'!AO254</f>
        <v>APAGADO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 t="str">
        <f>'RESUMEN TOTAL'!AO277</f>
        <v>APAGADO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 t="str">
        <f>'RESUMEN TOTAL'!AN278</f>
        <v>APAGADO</v>
      </c>
      <c r="AI273" t="str">
        <f>'RESUMEN TOTAL'!AO278</f>
        <v>APAGADO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 t="str">
        <f>'RESUMEN TOTAL'!AN286</f>
        <v>APAGADO</v>
      </c>
      <c r="AI281" t="str">
        <f>'RESUMEN TOTAL'!AO286</f>
        <v>APAGADO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 t="str">
        <f>'RESUMEN TOTAL'!AN287</f>
        <v>APAGADO</v>
      </c>
      <c r="AI282" t="str">
        <f>'RESUMEN TOTAL'!AO287</f>
        <v>APAGADO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 t="str">
        <f>'RESUMEN TOTAL'!AO298</f>
        <v>APAGADO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>
        <f>'RESUMEN TOTAL'!AL326</f>
        <v>0</v>
      </c>
      <c r="AG321">
        <f>'RESUMEN TOTAL'!AM326</f>
        <v>0</v>
      </c>
      <c r="AH321" t="str">
        <f>'RESUMEN TOTAL'!AN326</f>
        <v>APAGADO</v>
      </c>
      <c r="AI321" t="str">
        <f>'RESUMEN TOTAL'!AO326</f>
        <v>APAGADO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>
        <f>'RESUMEN TOTAL'!AL327</f>
        <v>0</v>
      </c>
      <c r="AG322">
        <f>'RESUMEN TOTAL'!AM327</f>
        <v>0</v>
      </c>
      <c r="AH322" t="str">
        <f>'RESUMEN TOTAL'!AN327</f>
        <v>APAGADO</v>
      </c>
      <c r="AI322" t="str">
        <f>'RESUMEN TOTAL'!AO327</f>
        <v>APAGADO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>
        <f>'RESUMEN TOTAL'!AL328</f>
        <v>0</v>
      </c>
      <c r="AG323">
        <f>'RESUMEN TOTAL'!AM328</f>
        <v>0</v>
      </c>
      <c r="AH323" t="str">
        <f>'RESUMEN TOTAL'!AN328</f>
        <v>APAGADO</v>
      </c>
      <c r="AI323" t="str">
        <f>'RESUMEN TOTAL'!AO328</f>
        <v>APAGADO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>
        <f>'RESUMEN TOTAL'!AL329</f>
        <v>0</v>
      </c>
      <c r="AG324">
        <f>'RESUMEN TOTAL'!AM329</f>
        <v>0</v>
      </c>
      <c r="AH324" t="str">
        <f>'RESUMEN TOTAL'!AN329</f>
        <v>APAGADO</v>
      </c>
      <c r="AI324" t="str">
        <f>'RESUMEN TOTAL'!AO329</f>
        <v>APAGADO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>
        <f>'RESUMEN TOTAL'!AL353</f>
        <v>0</v>
      </c>
      <c r="AG348">
        <f>'RESUMEN TOTAL'!AM353</f>
        <v>0</v>
      </c>
      <c r="AH348" t="str">
        <f>'RESUMEN TOTAL'!AN353</f>
        <v>APAGADO</v>
      </c>
      <c r="AI348" t="str">
        <f>'RESUMEN TOTAL'!AO353</f>
        <v>APAGADO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>
        <f>'RESUMEN TOTAL'!AL358</f>
        <v>0</v>
      </c>
      <c r="AG353">
        <f>'RESUMEN TOTAL'!AM358</f>
        <v>0</v>
      </c>
      <c r="AH353" t="str">
        <f>'RESUMEN TOTAL'!AN358</f>
        <v>APAGADO</v>
      </c>
      <c r="AI353" t="str">
        <f>'RESUMEN TOTAL'!AO358</f>
        <v>APAGADO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>
        <f>'RESUMEN TOTAL'!AL373</f>
        <v>0</v>
      </c>
      <c r="AG368">
        <f>'RESUMEN TOTAL'!AM373</f>
        <v>0</v>
      </c>
      <c r="AH368" t="str">
        <f>'RESUMEN TOTAL'!AN373</f>
        <v>APAGADO</v>
      </c>
      <c r="AI368" t="str">
        <f>'RESUMEN TOTAL'!AO373</f>
        <v>APAGADO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>
        <f>'RESUMEN TOTAL'!AL374</f>
        <v>0</v>
      </c>
      <c r="AG369">
        <f>'RESUMEN TOTAL'!AM374</f>
        <v>0</v>
      </c>
      <c r="AH369" t="str">
        <f>'RESUMEN TOTAL'!AN374</f>
        <v>APAGADO</v>
      </c>
      <c r="AI369" t="str">
        <f>'RESUMEN TOTAL'!AO374</f>
        <v>APAGADO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>
        <f>'RESUMEN TOTAL'!AP381</f>
        <v>0</v>
      </c>
    </row>
    <row r="377" spans="1:36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>
        <f>'RESUMEN TOTAL'!AP382</f>
        <v>0</v>
      </c>
    </row>
    <row r="378" spans="1:36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>
        <f>'RESUMEN TOTAL'!AP383</f>
        <v>0</v>
      </c>
    </row>
    <row r="379" spans="1:36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>
        <f>'RESUMEN TOTAL'!AP384</f>
        <v>0</v>
      </c>
    </row>
    <row r="380" spans="1:36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>
        <f>'RESUMEN TOTAL'!AP385</f>
        <v>0</v>
      </c>
    </row>
    <row r="381" spans="1:36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>
        <f>'RESUMEN TOTAL'!AP386</f>
        <v>0</v>
      </c>
    </row>
    <row r="382" spans="1:36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>
        <f>'RESUMEN TOTAL'!AP387</f>
        <v>0</v>
      </c>
    </row>
    <row r="383" spans="1:36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>
        <f>'RESUMEN TOTAL'!AP388</f>
        <v>0</v>
      </c>
    </row>
    <row r="384" spans="1:36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>
        <f>'RESUMEN TOTAL'!AP389</f>
        <v>0</v>
      </c>
    </row>
    <row r="385" spans="1:36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>
        <f>'RESUMEN TOTAL'!AP390</f>
        <v>0</v>
      </c>
    </row>
    <row r="386" spans="1:36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>
        <f>'RESUMEN TOTAL'!AP391</f>
        <v>0</v>
      </c>
    </row>
    <row r="387" spans="1:36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>
        <f>'RESUMEN TOTAL'!AP392</f>
        <v>0</v>
      </c>
    </row>
    <row r="388" spans="1:36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>
        <f>'RESUMEN TOTAL'!AP393</f>
        <v>0</v>
      </c>
    </row>
    <row r="389" spans="1:36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>
        <f>'RESUMEN TOTAL'!AP394</f>
        <v>0</v>
      </c>
    </row>
    <row r="390" spans="1:36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>
        <f>'RESUMEN TOTAL'!AP395</f>
        <v>0</v>
      </c>
    </row>
    <row r="391" spans="1:36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>
        <f>'RESUMEN TOTAL'!AP396</f>
        <v>0</v>
      </c>
    </row>
    <row r="392" spans="1:36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>
        <f>'RESUMEN TOTAL'!AP397</f>
        <v>0</v>
      </c>
    </row>
    <row r="393" spans="1:36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>
        <f>'RESUMEN TOTAL'!AP398</f>
        <v>0</v>
      </c>
    </row>
    <row r="394" spans="1:36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>
        <f>'RESUMEN TOTAL'!AP399</f>
        <v>0</v>
      </c>
    </row>
    <row r="395" spans="1:36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>
        <f>'RESUMEN TOTAL'!AP400</f>
        <v>0</v>
      </c>
    </row>
    <row r="396" spans="1:36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>
        <f>'RESUMEN TOTAL'!AP401</f>
        <v>0</v>
      </c>
    </row>
    <row r="397" spans="1:36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>
        <f>'RESUMEN TOTAL'!AP402</f>
        <v>0</v>
      </c>
    </row>
    <row r="398" spans="1:36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>
        <f>'RESUMEN TOTAL'!AP403</f>
        <v>0</v>
      </c>
    </row>
    <row r="399" spans="1:36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>
        <f>'RESUMEN TOTAL'!AP404</f>
        <v>0</v>
      </c>
    </row>
    <row r="400" spans="1:36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>
        <f>'RESUMEN TOTAL'!AP405</f>
        <v>0</v>
      </c>
    </row>
    <row r="401" spans="1:36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>
        <f>'RESUMEN TOTAL'!AP406</f>
        <v>0</v>
      </c>
    </row>
    <row r="402" spans="1:36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>
        <f>'RESUMEN TOTAL'!AP407</f>
        <v>0</v>
      </c>
    </row>
    <row r="403" spans="1:36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>
        <f>'RESUMEN TOTAL'!AP408</f>
        <v>0</v>
      </c>
    </row>
    <row r="404" spans="1:36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>
        <f>'RESUMEN TOTAL'!AP409</f>
        <v>0</v>
      </c>
    </row>
    <row r="405" spans="1:36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>
        <f>'RESUMEN TOTAL'!AP410</f>
        <v>0</v>
      </c>
    </row>
    <row r="406" spans="1:36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>
        <f>'RESUMEN TOTAL'!AP411</f>
        <v>0</v>
      </c>
    </row>
    <row r="407" spans="1:36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>
        <f>'RESUMEN TOTAL'!AP412</f>
        <v>0</v>
      </c>
    </row>
    <row r="408" spans="1:36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>
        <f>'RESUMEN TOTAL'!AP413</f>
        <v>0</v>
      </c>
    </row>
    <row r="409" spans="1:36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>
        <f>'RESUMEN TOTAL'!AP414</f>
        <v>0</v>
      </c>
    </row>
    <row r="410" spans="1:36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>
        <f>'RESUMEN TOTAL'!AP415</f>
        <v>0</v>
      </c>
    </row>
    <row r="411" spans="1:36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>
        <f>'RESUMEN TOTAL'!AP416</f>
        <v>0</v>
      </c>
    </row>
    <row r="412" spans="1:36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>
        <f>'RESUMEN TOTAL'!AP417</f>
        <v>0</v>
      </c>
    </row>
    <row r="413" spans="1:36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>
        <f>'RESUMEN TOTAL'!AP418</f>
        <v>0</v>
      </c>
    </row>
    <row r="414" spans="1:36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>
        <f>'RESUMEN TOTAL'!AP419</f>
        <v>0</v>
      </c>
    </row>
    <row r="415" spans="1:36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>
        <f>'RESUMEN TOTAL'!AP420</f>
        <v>0</v>
      </c>
    </row>
    <row r="416" spans="1:36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 t="str">
        <f>'RESUMEN TOTAL'!AN421</f>
        <v>APAGADO</v>
      </c>
      <c r="AI416" t="str">
        <f>'RESUMEN TOTAL'!AO421</f>
        <v>APAGADO</v>
      </c>
      <c r="AJ416">
        <f>'RESUMEN TOTAL'!AP421</f>
        <v>0</v>
      </c>
    </row>
    <row r="417" spans="1:36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>
        <f>'RESUMEN TOTAL'!AP422</f>
        <v>0</v>
      </c>
    </row>
    <row r="418" spans="1:36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>
        <f>'RESUMEN TOTAL'!AP423</f>
        <v>0</v>
      </c>
    </row>
    <row r="419" spans="1:36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>
        <f>'RESUMEN TOTAL'!AP424</f>
        <v>0</v>
      </c>
    </row>
    <row r="420" spans="1:36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>
        <f>'RESUMEN TOTAL'!AP425</f>
        <v>0</v>
      </c>
    </row>
    <row r="421" spans="1:36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>
        <f>'RESUMEN TOTAL'!AP426</f>
        <v>0</v>
      </c>
    </row>
    <row r="422" spans="1:36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>
        <f>'RESUMEN TOTAL'!AP427</f>
        <v>0</v>
      </c>
    </row>
    <row r="423" spans="1:36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>
        <f>'RESUMEN TOTAL'!AP428</f>
        <v>0</v>
      </c>
    </row>
    <row r="424" spans="1:36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>
        <f>'RESUMEN TOTAL'!AP429</f>
        <v>0</v>
      </c>
    </row>
    <row r="425" spans="1:36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>
        <f>'RESUMEN TOTAL'!AP430</f>
        <v>0</v>
      </c>
    </row>
    <row r="426" spans="1:36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 t="str">
        <f>'RESUMEN TOTAL'!AJ431</f>
        <v>APAGADO</v>
      </c>
      <c r="AE426" t="str">
        <f>'RESUMEN TOTAL'!AK431</f>
        <v>APAGADO</v>
      </c>
      <c r="AF426">
        <f>'RESUMEN TOTAL'!AL431</f>
        <v>0</v>
      </c>
      <c r="AG426">
        <f>'RESUMEN TOTAL'!AM431</f>
        <v>0</v>
      </c>
      <c r="AH426" t="str">
        <f>'RESUMEN TOTAL'!AN431</f>
        <v>APAGADO</v>
      </c>
      <c r="AI426" t="str">
        <f>'RESUMEN TOTAL'!AO431</f>
        <v>APAGADO</v>
      </c>
      <c r="AJ426">
        <f>'RESUMEN TOTAL'!AP431</f>
        <v>0</v>
      </c>
    </row>
    <row r="427" spans="1:36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>
        <f>'RESUMEN TOTAL'!AP432</f>
        <v>0</v>
      </c>
    </row>
    <row r="428" spans="1:36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>
        <f>'RESUMEN TOTAL'!AP433</f>
        <v>0</v>
      </c>
    </row>
    <row r="429" spans="1:36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>
        <f>'RESUMEN TOTAL'!AP434</f>
        <v>0</v>
      </c>
    </row>
    <row r="430" spans="1:36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>
        <f>'RESUMEN TOTAL'!AP435</f>
        <v>0</v>
      </c>
    </row>
    <row r="431" spans="1:36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>
        <f>'RESUMEN TOTAL'!AP436</f>
        <v>0</v>
      </c>
    </row>
    <row r="432" spans="1:36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>
        <f>'RESUMEN TOTAL'!AP437</f>
        <v>0</v>
      </c>
    </row>
    <row r="433" spans="1:36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>
        <f>'RESUMEN TOTAL'!AP438</f>
        <v>0</v>
      </c>
    </row>
    <row r="434" spans="1:36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>
        <f>'RESUMEN TOTAL'!AP439</f>
        <v>0</v>
      </c>
    </row>
    <row r="435" spans="1:36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>
        <f>'RESUMEN TOTAL'!AP440</f>
        <v>0</v>
      </c>
    </row>
    <row r="436" spans="1:36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>
        <f>'RESUMEN TOTAL'!AP441</f>
        <v>0</v>
      </c>
    </row>
    <row r="437" spans="1:36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>
        <f>'RESUMEN TOTAL'!AP442</f>
        <v>0</v>
      </c>
    </row>
    <row r="438" spans="1:36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>
        <f>'RESUMEN TOTAL'!AP443</f>
        <v>0</v>
      </c>
    </row>
    <row r="439" spans="1:36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>
        <f>'RESUMEN TOTAL'!AP444</f>
        <v>0</v>
      </c>
    </row>
    <row r="440" spans="1:36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>
        <f>'RESUMEN TOTAL'!AP445</f>
        <v>0</v>
      </c>
    </row>
    <row r="441" spans="1:36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>
        <f>'RESUMEN TOTAL'!AP446</f>
        <v>0</v>
      </c>
    </row>
    <row r="442" spans="1:36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>
        <f>'RESUMEN TOTAL'!AP447</f>
        <v>0</v>
      </c>
    </row>
    <row r="443" spans="1:36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>
        <f>'RESUMEN TOTAL'!AP448</f>
        <v>0</v>
      </c>
    </row>
    <row r="444" spans="1:36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>
        <f>'RESUMEN TOTAL'!AP449</f>
        <v>0</v>
      </c>
    </row>
    <row r="445" spans="1:36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>
        <f>'RESUMEN TOTAL'!AP450</f>
        <v>0</v>
      </c>
    </row>
    <row r="446" spans="1:36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>
        <f>'RESUMEN TOTAL'!AP451</f>
        <v>0</v>
      </c>
    </row>
    <row r="447" spans="1:36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>
        <f>'RESUMEN TOTAL'!AP452</f>
        <v>0</v>
      </c>
    </row>
    <row r="448" spans="1:36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>
        <f>'RESUMEN TOTAL'!AP453</f>
        <v>0</v>
      </c>
    </row>
    <row r="449" spans="1:36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>
        <f>'RESUMEN TOTAL'!AP454</f>
        <v>0</v>
      </c>
    </row>
    <row r="450" spans="1:36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>
        <f>'RESUMEN TOTAL'!AP455</f>
        <v>0</v>
      </c>
    </row>
    <row r="451" spans="1:36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>
        <f>'RESUMEN TOTAL'!AP456</f>
        <v>0</v>
      </c>
    </row>
    <row r="452" spans="1:36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>
        <f>'RESUMEN TOTAL'!AP457</f>
        <v>0</v>
      </c>
    </row>
    <row r="453" spans="1:36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>
        <f>'RESUMEN TOTAL'!AP458</f>
        <v>0</v>
      </c>
    </row>
    <row r="454" spans="1:36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>
        <f>'RESUMEN TOTAL'!AP459</f>
        <v>0</v>
      </c>
    </row>
    <row r="455" spans="1:36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>
        <f>'RESUMEN TOTAL'!AP460</f>
        <v>0</v>
      </c>
    </row>
    <row r="456" spans="1:36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 t="str">
        <f>'RESUMEN TOTAL'!AJ461</f>
        <v>APAGADO</v>
      </c>
      <c r="AE456" t="str">
        <f>'RESUMEN TOTAL'!AK461</f>
        <v>APAGADO</v>
      </c>
      <c r="AF456">
        <f>'RESUMEN TOTAL'!AL461</f>
        <v>0</v>
      </c>
      <c r="AG456">
        <f>'RESUMEN TOTAL'!AM461</f>
        <v>0</v>
      </c>
      <c r="AH456" t="str">
        <f>'RESUMEN TOTAL'!AN461</f>
        <v>APAGADO</v>
      </c>
      <c r="AI456" t="str">
        <f>'RESUMEN TOTAL'!AO461</f>
        <v>APAGADO</v>
      </c>
      <c r="AJ456">
        <f>'RESUMEN TOTAL'!AP461</f>
        <v>0</v>
      </c>
    </row>
    <row r="457" spans="1:36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>
        <f>'RESUMEN TOTAL'!AP462</f>
        <v>0</v>
      </c>
    </row>
    <row r="458" spans="1:36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>
        <f>'RESUMEN TOTAL'!AP463</f>
        <v>0</v>
      </c>
    </row>
    <row r="459" spans="1:36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>
        <f>'RESUMEN TOTAL'!AP464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 t="str">
        <f>'RESUMEN TOTAL'!AJ467</f>
        <v>APAGADO</v>
      </c>
      <c r="AE462" t="str">
        <f>'RESUMEN TOTAL'!AK467</f>
        <v>APAGADO</v>
      </c>
      <c r="AF462">
        <f>'RESUMEN TOTAL'!AL467</f>
        <v>0</v>
      </c>
      <c r="AG462">
        <f>'RESUMEN TOTAL'!AM467</f>
        <v>0</v>
      </c>
      <c r="AH462" t="str">
        <f>'RESUMEN TOTAL'!AN467</f>
        <v>APAGADO</v>
      </c>
      <c r="AI462" t="str">
        <f>'RESUMEN TOTAL'!AO467</f>
        <v>APAGADO</v>
      </c>
      <c r="AJ462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 t="str">
        <f>'RESUMEN TOTAL'!AJ468</f>
        <v>APAGADO</v>
      </c>
      <c r="AE463" t="str">
        <f>'RESUMEN TOTAL'!AK468</f>
        <v>APAGADO</v>
      </c>
      <c r="AF463">
        <f>'RESUMEN TOTAL'!AL468</f>
        <v>0</v>
      </c>
      <c r="AG463">
        <f>'RESUMEN TOTAL'!AM468</f>
        <v>0</v>
      </c>
      <c r="AH463" t="str">
        <f>'RESUMEN TOTAL'!AN468</f>
        <v>APAGADO</v>
      </c>
      <c r="AI463" t="str">
        <f>'RESUMEN TOTAL'!AO468</f>
        <v>APAGADO</v>
      </c>
      <c r="AJ463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 t="str">
        <f>'RESUMEN TOTAL'!AJ469</f>
        <v>APAGADO</v>
      </c>
      <c r="AE464" t="str">
        <f>'RESUMEN TOTAL'!AK469</f>
        <v>APAGADO</v>
      </c>
      <c r="AF464">
        <f>'RESUMEN TOTAL'!AL469</f>
        <v>0</v>
      </c>
      <c r="AG464">
        <f>'RESUMEN TOTAL'!AM469</f>
        <v>0</v>
      </c>
      <c r="AH464" t="str">
        <f>'RESUMEN TOTAL'!AN469</f>
        <v>APAGADO</v>
      </c>
      <c r="AI464" t="str">
        <f>'RESUMEN TOTAL'!AO469</f>
        <v>APAGADO</v>
      </c>
      <c r="AJ464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 t="str">
        <f>'RESUMEN TOTAL'!AJ477</f>
        <v>APAGADO</v>
      </c>
      <c r="AE472" t="str">
        <f>'RESUMEN TOTAL'!AK477</f>
        <v>APAGADO</v>
      </c>
      <c r="AF472">
        <f>'RESUMEN TOTAL'!AL477</f>
        <v>0</v>
      </c>
      <c r="AG472">
        <f>'RESUMEN TOTAL'!AM477</f>
        <v>0</v>
      </c>
      <c r="AH472" t="str">
        <f>'RESUMEN TOTAL'!AN477</f>
        <v>APAGADO</v>
      </c>
      <c r="AI472" t="str">
        <f>'RESUMEN TOTAL'!AO477</f>
        <v>APAGADO</v>
      </c>
      <c r="AJ472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 t="str">
        <f>'RESUMEN TOTAL'!AJ478</f>
        <v>APAGADO</v>
      </c>
      <c r="AE473" t="str">
        <f>'RESUMEN TOTAL'!AK478</f>
        <v>APAGADO</v>
      </c>
      <c r="AF473">
        <f>'RESUMEN TOTAL'!AL478</f>
        <v>0</v>
      </c>
      <c r="AG473">
        <f>'RESUMEN TOTAL'!AM478</f>
        <v>0</v>
      </c>
      <c r="AH473" t="str">
        <f>'RESUMEN TOTAL'!AN478</f>
        <v>APAGADO</v>
      </c>
      <c r="AI473" t="str">
        <f>'RESUMEN TOTAL'!AO478</f>
        <v>APAGADO</v>
      </c>
      <c r="AJ473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 t="str">
        <f>'RESUMEN TOTAL'!AJ487</f>
        <v>APAGADO</v>
      </c>
      <c r="AE482" t="str">
        <f>'RESUMEN TOTAL'!AK487</f>
        <v>APAGADO</v>
      </c>
      <c r="AF482">
        <f>'RESUMEN TOTAL'!AL487</f>
        <v>0</v>
      </c>
      <c r="AG482">
        <f>'RESUMEN TOTAL'!AM487</f>
        <v>0</v>
      </c>
      <c r="AH482" t="str">
        <f>'RESUMEN TOTAL'!AN487</f>
        <v>APAGADO</v>
      </c>
      <c r="AI482" t="str">
        <f>'RESUMEN TOTAL'!AO487</f>
        <v>APAGADO</v>
      </c>
      <c r="AJ482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 t="str">
        <f>'RESUMEN TOTAL'!AJ488</f>
        <v>APAGADO</v>
      </c>
      <c r="AE483" t="str">
        <f>'RESUMEN TOTAL'!AK488</f>
        <v>APAGADO</v>
      </c>
      <c r="AF483">
        <f>'RESUMEN TOTAL'!AL488</f>
        <v>0</v>
      </c>
      <c r="AG483">
        <f>'RESUMEN TOTAL'!AM488</f>
        <v>0</v>
      </c>
      <c r="AH483" t="str">
        <f>'RESUMEN TOTAL'!AN488</f>
        <v>APAGADO</v>
      </c>
      <c r="AI483" t="str">
        <f>'RESUMEN TOTAL'!AO488</f>
        <v>APAGADO</v>
      </c>
      <c r="AJ483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 t="str">
        <f>'RESUMEN TOTAL'!AJ489</f>
        <v>APAGADO</v>
      </c>
      <c r="AE484" t="str">
        <f>'RESUMEN TOTAL'!AK489</f>
        <v>APAGADO</v>
      </c>
      <c r="AF484">
        <f>'RESUMEN TOTAL'!AL489</f>
        <v>0</v>
      </c>
      <c r="AG484">
        <f>'RESUMEN TOTAL'!AM489</f>
        <v>0</v>
      </c>
      <c r="AH484" t="str">
        <f>'RESUMEN TOTAL'!AN489</f>
        <v>APAGADO</v>
      </c>
      <c r="AI484" t="str">
        <f>'RESUMEN TOTAL'!AO489</f>
        <v>APAGADO</v>
      </c>
      <c r="AJ484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 t="str">
        <f>'RESUMEN TOTAL'!AJ490</f>
        <v>APAGADO</v>
      </c>
      <c r="AE485" t="str">
        <f>'RESUMEN TOTAL'!AK490</f>
        <v>APAGADO</v>
      </c>
      <c r="AF485">
        <f>'RESUMEN TOTAL'!AL490</f>
        <v>0</v>
      </c>
      <c r="AG485">
        <f>'RESUMEN TOTAL'!AM490</f>
        <v>0</v>
      </c>
      <c r="AH485" t="str">
        <f>'RESUMEN TOTAL'!AN490</f>
        <v>APAGADO</v>
      </c>
      <c r="AI485" t="str">
        <f>'RESUMEN TOTAL'!AO490</f>
        <v>APAGADO</v>
      </c>
      <c r="AJ485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 t="str">
        <f>'RESUMEN TOTAL'!AJ491</f>
        <v>APAGADO</v>
      </c>
      <c r="AE486" t="str">
        <f>'RESUMEN TOTAL'!AK491</f>
        <v>APAGADO</v>
      </c>
      <c r="AF486">
        <f>'RESUMEN TOTAL'!AL491</f>
        <v>0</v>
      </c>
      <c r="AG486">
        <f>'RESUMEN TOTAL'!AM491</f>
        <v>0</v>
      </c>
      <c r="AH486" t="str">
        <f>'RESUMEN TOTAL'!AN491</f>
        <v>APAGADO</v>
      </c>
      <c r="AI486" t="str">
        <f>'RESUMEN TOTAL'!AO491</f>
        <v>APAGADO</v>
      </c>
      <c r="AJ4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 t="str">
        <f>'RESUMEN TOTAL'!AJ492</f>
        <v>APAGADO</v>
      </c>
      <c r="AE487" t="str">
        <f>'RESUMEN TOTAL'!AK492</f>
        <v>APAGADO</v>
      </c>
      <c r="AF487">
        <f>'RESUMEN TOTAL'!AL492</f>
        <v>0</v>
      </c>
      <c r="AG487">
        <f>'RESUMEN TOTAL'!AM492</f>
        <v>0</v>
      </c>
      <c r="AH487" t="str">
        <f>'RESUMEN TOTAL'!AN492</f>
        <v>APAGADO</v>
      </c>
      <c r="AI487" t="str">
        <f>'RESUMEN TOTAL'!AO492</f>
        <v>APAGADO</v>
      </c>
      <c r="AJ487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 t="str">
        <f>'RESUMEN TOTAL'!AJ493</f>
        <v>APAGADO</v>
      </c>
      <c r="AE488" t="str">
        <f>'RESUMEN TOTAL'!AK493</f>
        <v>APAGADO</v>
      </c>
      <c r="AF488">
        <f>'RESUMEN TOTAL'!AL493</f>
        <v>0</v>
      </c>
      <c r="AG488">
        <f>'RESUMEN TOTAL'!AM493</f>
        <v>0</v>
      </c>
      <c r="AH488" t="str">
        <f>'RESUMEN TOTAL'!AN493</f>
        <v>APAGADO</v>
      </c>
      <c r="AI488" t="str">
        <f>'RESUMEN TOTAL'!AO493</f>
        <v>APAGADO</v>
      </c>
      <c r="AJ488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 t="str">
        <f>'RESUMEN TOTAL'!AJ494</f>
        <v>APAGADO</v>
      </c>
      <c r="AE489" t="str">
        <f>'RESUMEN TOTAL'!AK494</f>
        <v>APAGADO</v>
      </c>
      <c r="AF489">
        <f>'RESUMEN TOTAL'!AL494</f>
        <v>0</v>
      </c>
      <c r="AG489">
        <f>'RESUMEN TOTAL'!AM494</f>
        <v>0</v>
      </c>
      <c r="AH489" t="str">
        <f>'RESUMEN TOTAL'!AN494</f>
        <v>APAGADO</v>
      </c>
      <c r="AI489" t="str">
        <f>'RESUMEN TOTAL'!AO494</f>
        <v>APAGADO</v>
      </c>
      <c r="AJ489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 t="str">
        <f>'RESUMEN TOTAL'!AJ501</f>
        <v>APAGADO</v>
      </c>
      <c r="AE496" t="str">
        <f>'RESUMEN TOTAL'!AK501</f>
        <v>APAGADO</v>
      </c>
      <c r="AF496">
        <f>'RESUMEN TOTAL'!AL501</f>
        <v>0</v>
      </c>
      <c r="AG496">
        <f>'RESUMEN TOTAL'!AM501</f>
        <v>0</v>
      </c>
      <c r="AH496" t="str">
        <f>'RESUMEN TOTAL'!AN501</f>
        <v>APAGADO</v>
      </c>
      <c r="AI496" t="str">
        <f>'RESUMEN TOTAL'!AO501</f>
        <v>APAGADO</v>
      </c>
      <c r="AJ49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 t="str">
        <f>'RESUMEN TOTAL'!AJ502</f>
        <v>APAGADO</v>
      </c>
      <c r="AE497" t="str">
        <f>'RESUMEN TOTAL'!AK502</f>
        <v>APAGADO</v>
      </c>
      <c r="AF497">
        <f>'RESUMEN TOTAL'!AL502</f>
        <v>0</v>
      </c>
      <c r="AG497">
        <f>'RESUMEN TOTAL'!AM502</f>
        <v>0</v>
      </c>
      <c r="AH497" t="str">
        <f>'RESUMEN TOTAL'!AN502</f>
        <v>APAGADO</v>
      </c>
      <c r="AI497" t="str">
        <f>'RESUMEN TOTAL'!AO502</f>
        <v>APAGADO</v>
      </c>
      <c r="AJ497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 t="str">
        <f>'RESUMEN TOTAL'!AJ503</f>
        <v>APAGADO</v>
      </c>
      <c r="AE498" t="str">
        <f>'RESUMEN TOTAL'!AK503</f>
        <v>APAGADO</v>
      </c>
      <c r="AF498">
        <f>'RESUMEN TOTAL'!AL503</f>
        <v>0</v>
      </c>
      <c r="AG498">
        <f>'RESUMEN TOTAL'!AM503</f>
        <v>0</v>
      </c>
      <c r="AH498" t="str">
        <f>'RESUMEN TOTAL'!AN503</f>
        <v>APAGADO</v>
      </c>
      <c r="AI498" t="str">
        <f>'RESUMEN TOTAL'!AO503</f>
        <v>APAGADO</v>
      </c>
      <c r="AJ498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 t="str">
        <f>'RESUMEN TOTAL'!AJ504</f>
        <v>APAGADO</v>
      </c>
      <c r="AE499" t="str">
        <f>'RESUMEN TOTAL'!AK504</f>
        <v>APAGADO</v>
      </c>
      <c r="AF499">
        <f>'RESUMEN TOTAL'!AL504</f>
        <v>0</v>
      </c>
      <c r="AG499">
        <f>'RESUMEN TOTAL'!AM504</f>
        <v>0</v>
      </c>
      <c r="AH499" t="str">
        <f>'RESUMEN TOTAL'!AN504</f>
        <v>APAGADO</v>
      </c>
      <c r="AI499" t="str">
        <f>'RESUMEN TOTAL'!AO504</f>
        <v>APAGADO</v>
      </c>
      <c r="AJ499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 t="str">
        <f>'RESUMEN TOTAL'!AJ507</f>
        <v>APAGADO</v>
      </c>
      <c r="AE502" t="str">
        <f>'RESUMEN TOTAL'!AK507</f>
        <v>APAGADO</v>
      </c>
      <c r="AF502">
        <f>'RESUMEN TOTAL'!AL507</f>
        <v>0</v>
      </c>
      <c r="AG502">
        <f>'RESUMEN TOTAL'!AM507</f>
        <v>0</v>
      </c>
      <c r="AH502" t="str">
        <f>'RESUMEN TOTAL'!AN507</f>
        <v>APAGADO</v>
      </c>
      <c r="AI502" t="str">
        <f>'RESUMEN TOTAL'!AO507</f>
        <v>APAGADO</v>
      </c>
      <c r="AJ502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 t="str">
        <f>'RESUMEN TOTAL'!AJ513</f>
        <v>APAGADO</v>
      </c>
      <c r="AE508" t="str">
        <f>'RESUMEN TOTAL'!AK513</f>
        <v>APAGADO</v>
      </c>
      <c r="AF508">
        <f>'RESUMEN TOTAL'!AL513</f>
        <v>0</v>
      </c>
      <c r="AG508">
        <f>'RESUMEN TOTAL'!AM513</f>
        <v>0</v>
      </c>
      <c r="AH508" t="str">
        <f>'RESUMEN TOTAL'!AN513</f>
        <v>APAGADO</v>
      </c>
      <c r="AI508" t="str">
        <f>'RESUMEN TOTAL'!AO513</f>
        <v>APAGADO</v>
      </c>
      <c r="AJ508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 t="str">
        <f>'RESUMEN TOTAL'!AJ514</f>
        <v>APAGADO</v>
      </c>
      <c r="AE509" t="str">
        <f>'RESUMEN TOTAL'!AK514</f>
        <v>APAGADO</v>
      </c>
      <c r="AF509">
        <f>'RESUMEN TOTAL'!AL514</f>
        <v>0</v>
      </c>
      <c r="AG509">
        <f>'RESUMEN TOTAL'!AM514</f>
        <v>0</v>
      </c>
      <c r="AH509" t="str">
        <f>'RESUMEN TOTAL'!AN514</f>
        <v>APAGADO</v>
      </c>
      <c r="AI509" t="str">
        <f>'RESUMEN TOTAL'!AO514</f>
        <v>APAGADO</v>
      </c>
      <c r="AJ509">
        <f>'RESUMEN TOTAL'!AP514</f>
        <v>0</v>
      </c>
    </row>
    <row r="510" spans="1:36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 t="str">
        <f>'RESUMEN TOTAL'!AJ515</f>
        <v>APAGADO</v>
      </c>
      <c r="AE510" t="str">
        <f>'RESUMEN TOTAL'!AK515</f>
        <v>APAGADO</v>
      </c>
      <c r="AF510">
        <f>'RESUMEN TOTAL'!AL515</f>
        <v>0</v>
      </c>
      <c r="AG510">
        <f>'RESUMEN TOTAL'!AM515</f>
        <v>0</v>
      </c>
      <c r="AH510" t="str">
        <f>'RESUMEN TOTAL'!AN515</f>
        <v>APAGADO</v>
      </c>
      <c r="AI510" t="str">
        <f>'RESUMEN TOTAL'!AO515</f>
        <v>APAGADO</v>
      </c>
      <c r="AJ510">
        <f>'RESUMEN TOTAL'!AP515</f>
        <v>0</v>
      </c>
    </row>
    <row r="511" spans="1:36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 t="str">
        <f>'RESUMEN TOTAL'!AJ516</f>
        <v>APAGADO</v>
      </c>
      <c r="AE511" t="str">
        <f>'RESUMEN TOTAL'!AK516</f>
        <v>APAGADO</v>
      </c>
      <c r="AF511">
        <f>'RESUMEN TOTAL'!AL516</f>
        <v>0</v>
      </c>
      <c r="AG511">
        <f>'RESUMEN TOTAL'!AM516</f>
        <v>0</v>
      </c>
      <c r="AH511" t="str">
        <f>'RESUMEN TOTAL'!AN516</f>
        <v>APAGADO</v>
      </c>
      <c r="AI511" t="str">
        <f>'RESUMEN TOTAL'!AO516</f>
        <v>APAGADO</v>
      </c>
      <c r="AJ511">
        <f>'RESUMEN TOTAL'!AP516</f>
        <v>0</v>
      </c>
    </row>
    <row r="512" spans="1:36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>
        <f>'RESUMEN TOTAL'!AP517</f>
        <v>0</v>
      </c>
    </row>
    <row r="513" spans="1:36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>
        <f>'RESUMEN TOTAL'!AP518</f>
        <v>0</v>
      </c>
    </row>
    <row r="514" spans="1:36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>
        <f>'RESUMEN TOTAL'!AP519</f>
        <v>0</v>
      </c>
    </row>
    <row r="515" spans="1:36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>
        <f>'RESUMEN TOTAL'!AP520</f>
        <v>0</v>
      </c>
    </row>
    <row r="516" spans="1:36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 t="str">
        <f>'RESUMEN TOTAL'!AK521</f>
        <v>APAGADO</v>
      </c>
      <c r="AF516">
        <f>'RESUMEN TOTAL'!AL521</f>
        <v>0</v>
      </c>
      <c r="AG516">
        <f>'RESUMEN TOTAL'!AM521</f>
        <v>0</v>
      </c>
      <c r="AH516" t="str">
        <f>'RESUMEN TOTAL'!AN521</f>
        <v>APAGADO</v>
      </c>
      <c r="AI516" t="str">
        <f>'RESUMEN TOTAL'!AO521</f>
        <v>APAGADO</v>
      </c>
      <c r="AJ516">
        <f>'RESUMEN TOTAL'!AP521</f>
        <v>0</v>
      </c>
    </row>
    <row r="517" spans="1:36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 t="str">
        <f>'RESUMEN TOTAL'!AJ522</f>
        <v>APAGADO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>
        <f>'RESUMEN TOTAL'!AP522</f>
        <v>0</v>
      </c>
    </row>
    <row r="518" spans="1:36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>
        <f>'RESUMEN TOTAL'!AP523</f>
        <v>0</v>
      </c>
    </row>
    <row r="519" spans="1:36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>
        <f>'RESUMEN TOTAL'!AP524</f>
        <v>0</v>
      </c>
    </row>
    <row r="520" spans="1:36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 t="str">
        <f>'RESUMEN TOTAL'!AJ525</f>
        <v>APAGADO</v>
      </c>
      <c r="AE520" t="str">
        <f>'RESUMEN TOTAL'!AK525</f>
        <v>APAGADO</v>
      </c>
      <c r="AF520">
        <f>'RESUMEN TOTAL'!AL525</f>
        <v>0</v>
      </c>
      <c r="AG520">
        <f>'RESUMEN TOTAL'!AM525</f>
        <v>0</v>
      </c>
      <c r="AH520" t="str">
        <f>'RESUMEN TOTAL'!AN525</f>
        <v>APAGADO</v>
      </c>
      <c r="AI520" t="str">
        <f>'RESUMEN TOTAL'!AO525</f>
        <v>APAGADO</v>
      </c>
      <c r="AJ520">
        <f>'RESUMEN TOTAL'!AP525</f>
        <v>0</v>
      </c>
    </row>
    <row r="521" spans="1:36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 t="str">
        <f>'RESUMEN TOTAL'!AJ526</f>
        <v>APAGADO</v>
      </c>
      <c r="AE521" t="str">
        <f>'RESUMEN TOTAL'!AK526</f>
        <v>APAGADO</v>
      </c>
      <c r="AF521">
        <f>'RESUMEN TOTAL'!AL526</f>
        <v>0</v>
      </c>
      <c r="AG521">
        <f>'RESUMEN TOTAL'!AM526</f>
        <v>0</v>
      </c>
      <c r="AH521" t="str">
        <f>'RESUMEN TOTAL'!AN526</f>
        <v>APAGADO</v>
      </c>
      <c r="AI521" t="str">
        <f>'RESUMEN TOTAL'!AO526</f>
        <v>APAGADO</v>
      </c>
      <c r="AJ521">
        <f>'RESUMEN TOTAL'!AP526</f>
        <v>0</v>
      </c>
    </row>
    <row r="522" spans="1:36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>
        <f>'RESUMEN TOTAL'!AP527</f>
        <v>0</v>
      </c>
    </row>
    <row r="523" spans="1:36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>
        <f>'RESUMEN TOTAL'!AP528</f>
        <v>0</v>
      </c>
    </row>
    <row r="524" spans="1:36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 t="str">
        <f>'RESUMEN TOTAL'!AJ529</f>
        <v>APAGADO</v>
      </c>
      <c r="AE524" t="str">
        <f>'RESUMEN TOTAL'!AK529</f>
        <v>APAGADO</v>
      </c>
      <c r="AF524">
        <f>'RESUMEN TOTAL'!AL529</f>
        <v>0</v>
      </c>
      <c r="AG524">
        <f>'RESUMEN TOTAL'!AM529</f>
        <v>0</v>
      </c>
      <c r="AH524" t="str">
        <f>'RESUMEN TOTAL'!AN529</f>
        <v>APAGADO</v>
      </c>
      <c r="AI524" t="str">
        <f>'RESUMEN TOTAL'!AO529</f>
        <v>APAGADO</v>
      </c>
      <c r="AJ524">
        <f>'RESUMEN TOTAL'!AP529</f>
        <v>0</v>
      </c>
    </row>
    <row r="525" spans="1:36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 t="str">
        <f>'RESUMEN TOTAL'!AJ530</f>
        <v>APAGADO</v>
      </c>
      <c r="AE525" t="str">
        <f>'RESUMEN TOTAL'!AK530</f>
        <v>APAGADO</v>
      </c>
      <c r="AF525">
        <f>'RESUMEN TOTAL'!AL530</f>
        <v>0</v>
      </c>
      <c r="AG525">
        <f>'RESUMEN TOTAL'!AM530</f>
        <v>0</v>
      </c>
      <c r="AH525" t="str">
        <f>'RESUMEN TOTAL'!AN530</f>
        <v>APAGADO</v>
      </c>
      <c r="AI525" t="str">
        <f>'RESUMEN TOTAL'!AO530</f>
        <v>APAGADO</v>
      </c>
      <c r="AJ525">
        <f>'RESUMEN TOTAL'!AP530</f>
        <v>0</v>
      </c>
    </row>
    <row r="526" spans="1:36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>
        <f>'RESUMEN TOTAL'!AP531</f>
        <v>0</v>
      </c>
    </row>
    <row r="527" spans="1:36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>
        <f>'RESUMEN TOTAL'!AP532</f>
        <v>0</v>
      </c>
    </row>
    <row r="528" spans="1:36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>
        <f>'RESUMEN TOTAL'!AP533</f>
        <v>0</v>
      </c>
    </row>
    <row r="529" spans="1:36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>
        <f>'RESUMEN TOTAL'!AP534</f>
        <v>0</v>
      </c>
    </row>
    <row r="530" spans="1:36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 t="str">
        <f>'RESUMEN TOTAL'!AJ535</f>
        <v>APAGADO</v>
      </c>
      <c r="AE530" t="str">
        <f>'RESUMEN TOTAL'!AK535</f>
        <v>APAGADO</v>
      </c>
      <c r="AF530">
        <f>'RESUMEN TOTAL'!AL535</f>
        <v>0</v>
      </c>
      <c r="AG530">
        <f>'RESUMEN TOTAL'!AM535</f>
        <v>0</v>
      </c>
      <c r="AH530" t="str">
        <f>'RESUMEN TOTAL'!AN535</f>
        <v>APAGADO</v>
      </c>
      <c r="AI530" t="str">
        <f>'RESUMEN TOTAL'!AO535</f>
        <v>APAGADO</v>
      </c>
      <c r="AJ530">
        <f>'RESUMEN TOTAL'!AP535</f>
        <v>0</v>
      </c>
    </row>
    <row r="531" spans="1:36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 t="str">
        <f>'RESUMEN TOTAL'!AJ536</f>
        <v>APAGADO</v>
      </c>
      <c r="AE531" t="str">
        <f>'RESUMEN TOTAL'!AK536</f>
        <v>APAGADO</v>
      </c>
      <c r="AF531">
        <f>'RESUMEN TOTAL'!AL536</f>
        <v>0</v>
      </c>
      <c r="AG531">
        <f>'RESUMEN TOTAL'!AM536</f>
        <v>0</v>
      </c>
      <c r="AH531" t="str">
        <f>'RESUMEN TOTAL'!AN536</f>
        <v>APAGADO</v>
      </c>
      <c r="AI531" t="str">
        <f>'RESUMEN TOTAL'!AO536</f>
        <v>APAGADO</v>
      </c>
      <c r="AJ531">
        <f>'RESUMEN TOTAL'!AP536</f>
        <v>0</v>
      </c>
    </row>
    <row r="532" spans="1:36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>
        <f>'RESUMEN TOTAL'!AP537</f>
        <v>0</v>
      </c>
    </row>
    <row r="533" spans="1:36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>
        <f>'RESUMEN TOTAL'!AP538</f>
        <v>0</v>
      </c>
    </row>
    <row r="534" spans="1:36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 t="str">
        <f>'RESUMEN TOTAL'!AJ539</f>
        <v>APAGADO</v>
      </c>
      <c r="AE534" t="str">
        <f>'RESUMEN TOTAL'!AK539</f>
        <v>APAGADO</v>
      </c>
      <c r="AF534">
        <f>'RESUMEN TOTAL'!AL539</f>
        <v>0</v>
      </c>
      <c r="AG534">
        <f>'RESUMEN TOTAL'!AM539</f>
        <v>0</v>
      </c>
      <c r="AH534" t="str">
        <f>'RESUMEN TOTAL'!AN539</f>
        <v>APAGADO</v>
      </c>
      <c r="AI534" t="str">
        <f>'RESUMEN TOTAL'!AO539</f>
        <v>APAGADO</v>
      </c>
      <c r="AJ534">
        <f>'RESUMEN TOTAL'!AP539</f>
        <v>0</v>
      </c>
    </row>
    <row r="535" spans="1:36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 t="str">
        <f>'RESUMEN TOTAL'!AJ540</f>
        <v>APAGADO</v>
      </c>
      <c r="AE535" t="str">
        <f>'RESUMEN TOTAL'!AK540</f>
        <v>APAGADO</v>
      </c>
      <c r="AF535">
        <f>'RESUMEN TOTAL'!AL540</f>
        <v>0</v>
      </c>
      <c r="AG535">
        <f>'RESUMEN TOTAL'!AM540</f>
        <v>0</v>
      </c>
      <c r="AH535" t="str">
        <f>'RESUMEN TOTAL'!AN540</f>
        <v>APAGADO</v>
      </c>
      <c r="AI535" t="str">
        <f>'RESUMEN TOTAL'!AO540</f>
        <v>APAGADO</v>
      </c>
      <c r="AJ535">
        <f>'RESUMEN TOTAL'!AP540</f>
        <v>0</v>
      </c>
    </row>
    <row r="536" spans="1:36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>
        <f>'RESUMEN TOTAL'!AP541</f>
        <v>0</v>
      </c>
    </row>
    <row r="537" spans="1:36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>
        <f>'RESUMEN TOTAL'!AP542</f>
        <v>0</v>
      </c>
    </row>
    <row r="538" spans="1:36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>
        <f>'RESUMEN TOTAL'!AP543</f>
        <v>0</v>
      </c>
    </row>
    <row r="539" spans="1:36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>
        <f>'RESUMEN TOTAL'!AP544</f>
        <v>0</v>
      </c>
    </row>
    <row r="540" spans="1:36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>
        <f>'RESUMEN TOTAL'!AP545</f>
        <v>0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>
        <f>'RESUMEN TOTAL'!AP546</f>
        <v>0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>
        <f>'RESUMEN TOTAL'!AP547</f>
        <v>0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>
        <f>'RESUMEN TOTAL'!AP548</f>
        <v>0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>
        <f>'RESUMEN TOTAL'!AP549</f>
        <v>0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>
        <f>'RESUMEN TOTAL'!AP550</f>
        <v>0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>
        <f>'RESUMEN TOTAL'!AP551</f>
        <v>0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>
        <f>'RESUMEN TOTAL'!AP552</f>
        <v>0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>
        <f>'RESUMEN TOTAL'!AP553</f>
        <v>0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>
        <f>'RESUMEN TOTAL'!AP554</f>
        <v>0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>
        <f>'RESUMEN TOTAL'!AP555</f>
        <v>0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>
        <f>'RESUMEN TOTAL'!AP556</f>
        <v>0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>
        <f>'RESUMEN TOTAL'!AP557</f>
        <v>0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>
        <f>'RESUMEN TOTAL'!AP558</f>
        <v>0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>
        <f>'RESUMEN TOTAL'!AP559</f>
        <v>0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>
        <f>'RESUMEN TOTAL'!AP560</f>
        <v>0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>
        <f>'RESUMEN TOTAL'!AP561</f>
        <v>0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>
        <f>'RESUMEN TOTAL'!AP562</f>
        <v>0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>
        <f>'RESUMEN TOTAL'!AP563</f>
        <v>0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>
        <f>'RESUMEN TOTAL'!AP564</f>
        <v>0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>
        <f>'RESUMEN TOTAL'!AP565</f>
        <v>0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>
        <f>'RESUMEN TOTAL'!AP566</f>
        <v>0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>
        <f>'RESUMEN TOTAL'!AP567</f>
        <v>0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>
        <f>'RESUMEN TOTAL'!AP568</f>
        <v>0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>
        <f>'RESUMEN TOTAL'!AP569</f>
        <v>0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>
        <f>'RESUMEN TOTAL'!AP570</f>
        <v>0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>
        <f>'RESUMEN TOTAL'!AP571</f>
        <v>0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>
        <f>'RESUMEN TOTAL'!AP572</f>
        <v>0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>
        <f>'RESUMEN TOTAL'!AP573</f>
        <v>0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>
        <f>'RESUMEN TOTAL'!AP574</f>
        <v>0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>
        <f>'RESUMEN TOTAL'!AP575</f>
        <v>0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>
        <f>'RESUMEN TOTAL'!AP576</f>
        <v>0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>
        <f>'RESUMEN TOTAL'!AP577</f>
        <v>0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>
        <f>'RESUMEN TOTAL'!AP578</f>
        <v>0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>
        <f>'RESUMEN TOTAL'!AP579</f>
        <v>0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>
        <f>'RESUMEN TOTAL'!AP580</f>
        <v>0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>
        <f>'RESUMEN TOTAL'!AP581</f>
        <v>0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>
        <f>'RESUMEN TOTAL'!AP582</f>
        <v>0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>
        <f>'RESUMEN TOTAL'!AP583</f>
        <v>0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>
        <f>'RESUMEN TOTAL'!AP584</f>
        <v>0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>
        <f>'RESUMEN TOTAL'!AP585</f>
        <v>0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>
        <f>'RESUMEN TOTAL'!AP586</f>
        <v>0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>
        <f>'RESUMEN TOTAL'!AP587</f>
        <v>0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>
        <f>'RESUMEN TOTAL'!AP588</f>
        <v>0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>
        <f>'RESUMEN TOTAL'!AP589</f>
        <v>0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>
        <f>'RESUMEN TOTAL'!AP590</f>
        <v>0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>
        <f>'RESUMEN TOTAL'!AP591</f>
        <v>0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>
        <f>'RESUMEN TOTAL'!AP592</f>
        <v>0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>
        <f>'RESUMEN TOTAL'!AP593</f>
        <v>0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>
        <f>'RESUMEN TOTAL'!AP594</f>
        <v>0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>
        <f>'RESUMEN TOTAL'!AP595</f>
        <v>0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>
        <f>'RESUMEN TOTAL'!AP596</f>
        <v>0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>
        <f>'RESUMEN TOTAL'!AP597</f>
        <v>0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>
        <f>'RESUMEN TOTAL'!AP598</f>
        <v>0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>
        <f>'RESUMEN TOTAL'!AP599</f>
        <v>0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>
        <f>'RESUMEN TOTAL'!AP600</f>
        <v>0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>
        <f>'RESUMEN TOTAL'!AP601</f>
        <v>0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>
        <f>'RESUMEN TOTAL'!AP602</f>
        <v>0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>
        <f>'RESUMEN TOTAL'!AP603</f>
        <v>0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>
        <f>'RESUMEN TOTAL'!AP604</f>
        <v>0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>
        <f>'RESUMEN TOTAL'!AP605</f>
        <v>0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>
        <f>'RESUMEN TOTAL'!AP606</f>
        <v>0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>
        <f>'RESUMEN TOTAL'!AP607</f>
        <v>0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>
        <f>'RESUMEN TOTAL'!AP608</f>
        <v>0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>
        <f>'RESUMEN TOTAL'!AP609</f>
        <v>0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>
        <f>'RESUMEN TOTAL'!AP610</f>
        <v>0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>
        <f>'RESUMEN TOTAL'!AP611</f>
        <v>0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>
        <f>'RESUMEN TOTAL'!AP612</f>
        <v>0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>
        <f>'RESUMEN TOTAL'!AP613</f>
        <v>0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>
        <f>'RESUMEN TOTAL'!AP614</f>
        <v>0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>
        <f>'RESUMEN TOTAL'!AP615</f>
        <v>0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>
        <f>'RESUMEN TOTAL'!AP616</f>
        <v>0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>
        <f>'RESUMEN TOTAL'!AP617</f>
        <v>0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>
        <f>'RESUMEN TOTAL'!AP618</f>
        <v>0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>
        <f>'RESUMEN TOTAL'!AP619</f>
        <v>0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>
        <f>'RESUMEN TOTAL'!AP620</f>
        <v>0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>
        <f>'RESUMEN TOTAL'!AP621</f>
        <v>0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>
        <f>'RESUMEN TOTAL'!AP622</f>
        <v>0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>
        <f>'RESUMEN TOTAL'!AP623</f>
        <v>0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>
        <f>'RESUMEN TOTAL'!AP624</f>
        <v>0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>
        <f>'RESUMEN TOTAL'!AP625</f>
        <v>0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>
        <f>'RESUMEN TOTAL'!AP626</f>
        <v>0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>
        <f>'RESUMEN TOTAL'!AP627</f>
        <v>0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>
        <f>'RESUMEN TOTAL'!AP628</f>
        <v>0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>
        <f>'RESUMEN TOTAL'!AP629</f>
        <v>0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>
        <f>'RESUMEN TOTAL'!AP630</f>
        <v>0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>
        <f>'RESUMEN TOTAL'!AP631</f>
        <v>0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>
        <f>'RESUMEN TOTAL'!AP632</f>
        <v>0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>
        <f>'RESUMEN TOTAL'!AP633</f>
        <v>0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>
        <f>'RESUMEN TOTAL'!AP634</f>
        <v>0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>
        <f>'RESUMEN TOTAL'!AP635</f>
        <v>0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>
        <f>'RESUMEN TOTAL'!AP636</f>
        <v>0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>
        <f>'RESUMEN TOTAL'!AP637</f>
        <v>0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>
        <f>'RESUMEN TOTAL'!AP638</f>
        <v>0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>
        <f>'RESUMEN TOTAL'!AP639</f>
        <v>0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>
        <f>'RESUMEN TOTAL'!AP640</f>
        <v>0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>
        <f>'RESUMEN TOTAL'!AP641</f>
        <v>0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>
        <f>'RESUMEN TOTAL'!AP642</f>
        <v>0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>
        <f>'RESUMEN TOTAL'!AP643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11" sqref="AK11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42</v>
      </c>
      <c r="AE1" s="18">
        <f>COUNTIF(AE3:AE504, "APAGADO")</f>
        <v>67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39</v>
      </c>
      <c r="AI1" s="18">
        <f t="shared" si="1"/>
        <v>39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  <c r="AJ2" s="37">
        <v>213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str">
        <f>ESTADISTICA!AH14</f>
        <v>APAGADO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 t="str">
        <f>ESTADISTICA!AI21</f>
        <v>APAGADO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 t="str">
        <f>ESTADISTICA!AH22</f>
        <v>APAGADO</v>
      </c>
      <c r="AI23" t="str">
        <f>ESTADISTICA!AI22</f>
        <v>APAGADO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 t="str">
        <f>ESTADISTICA!AD44</f>
        <v>APAGADO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str">
        <f>ESTADISTICA!AH87</f>
        <v>APAGADO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str">
        <f>ESTADISTICA!AH88</f>
        <v>APAGADO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 t="str">
        <f>ESTADISTICA!AE89</f>
        <v>APAGADO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 t="str">
        <f>ESTADISTICA!AE90</f>
        <v>APAGADO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 t="str">
        <f>ESTADISTICA!AE91</f>
        <v>APAGADO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 t="str">
        <f>ESTADISTICA!AE94</f>
        <v>APAGADO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 t="str">
        <f>ESTADISTICA!AH104</f>
        <v>APAGADO</v>
      </c>
      <c r="AI105" t="str">
        <f>ESTADISTICA!AI104</f>
        <v>APAGADO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 t="str">
        <f>ESTADISTICA!AH126</f>
        <v>APAGADO</v>
      </c>
      <c r="AI128" t="str">
        <f>ESTADISTICA!AI126</f>
        <v>APAGADO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 t="str">
        <f>ESTADISTICA!AH164</f>
        <v>APAGADO</v>
      </c>
      <c r="AI166" t="str">
        <f>ESTADISTICA!AI164</f>
        <v>APAGADO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>
        <f>ESTADISTICA!AF167</f>
        <v>0</v>
      </c>
      <c r="AG169">
        <f>ESTADISTICA!AG167</f>
        <v>0</v>
      </c>
      <c r="AH169" t="str">
        <f>ESTADISTICA!AH167</f>
        <v>APAGADO</v>
      </c>
      <c r="AI169" t="str">
        <f>ESTADISTICA!AI167</f>
        <v>APAGADO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 t="str">
        <f>ESTADISTICA!AD172</f>
        <v>APAGADO</v>
      </c>
      <c r="AE174" t="str">
        <f>ESTADISTICA!AE172</f>
        <v>APAGADO</v>
      </c>
      <c r="AF174">
        <f>ESTADISTICA!AF172</f>
        <v>0</v>
      </c>
      <c r="AG174">
        <f>ESTADISTICA!AG172</f>
        <v>0</v>
      </c>
      <c r="AH174" t="str">
        <f>ESTADISTICA!AH172</f>
        <v>APAGADO</v>
      </c>
      <c r="AI174" t="str">
        <f>ESTADISTICA!AI172</f>
        <v>APAGADO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>
        <f>ESTADISTICA!AF173</f>
        <v>0</v>
      </c>
      <c r="AG175">
        <f>ESTADISTICA!AG173</f>
        <v>0</v>
      </c>
      <c r="AH175" t="str">
        <f>ESTADISTICA!AH173</f>
        <v>APAGADO</v>
      </c>
      <c r="AI175" t="str">
        <f>ESTADISTICA!AI173</f>
        <v>APAGADO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 t="str">
        <f>ESTADISTICA!AH175</f>
        <v>APAGADO</v>
      </c>
      <c r="AI177" t="str">
        <f>ESTADISTICA!AI175</f>
        <v>APAGADO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 t="str">
        <f>ESTADISTICA!AH176</f>
        <v>APAGADO</v>
      </c>
      <c r="AI178" t="str">
        <f>ESTADISTICA!AI176</f>
        <v>APAGADO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 t="str">
        <f>ESTADISTICA!AH177</f>
        <v>APAGADO</v>
      </c>
      <c r="AI179" t="str">
        <f>ESTADISTICA!AI177</f>
        <v>APAGADO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 t="str">
        <f>ESTADISTICA!AD186</f>
        <v>APAGADO</v>
      </c>
      <c r="AE188" t="str">
        <f>ESTADISTICA!AE186</f>
        <v>APAGADO</v>
      </c>
      <c r="AF188">
        <f>ESTADISTICA!AF186</f>
        <v>0</v>
      </c>
      <c r="AG188">
        <f>ESTADISTICA!AG186</f>
        <v>0</v>
      </c>
      <c r="AH188" t="str">
        <f>ESTADISTICA!AH186</f>
        <v>APAGADO</v>
      </c>
      <c r="AI188" t="str">
        <f>ESTADISTICA!AI186</f>
        <v>APAGADO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 t="str">
        <f>ESTADISTICA!AI191</f>
        <v>APAGADO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 t="str">
        <f>ESTADISTICA!AH195</f>
        <v>APAGADO</v>
      </c>
      <c r="AI197" t="str">
        <f>ESTADISTICA!AI195</f>
        <v>APAGADO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 t="str">
        <f>ESTADISTICA!AH201</f>
        <v>APAGADO</v>
      </c>
      <c r="AI203" t="str">
        <f>ESTADISTICA!AI201</f>
        <v>APAGADO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 t="str">
        <f>ESTADISTICA!AH202</f>
        <v>APAGADO</v>
      </c>
      <c r="AI204" t="str">
        <f>ESTADISTICA!AI202</f>
        <v>APAGADO</v>
      </c>
      <c r="AJ204">
        <f>ESTADISTICA!AJ202</f>
        <v>0</v>
      </c>
    </row>
    <row r="205" spans="1:36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 t="str">
        <f>ESTADISTICA!AH218</f>
        <v>APAGADO</v>
      </c>
      <c r="AI219" t="str">
        <f>ESTADISTICA!AI218</f>
        <v>APAGADO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  <c r="AH225" t="str">
        <f>ESTADISTICA!AH224</f>
        <v>APAGADO</v>
      </c>
      <c r="AI225" t="str">
        <f>ESTADISTICA!AI224</f>
        <v>APAGADO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str">
        <f>ESTADISTICA!AH234</f>
        <v>APAGADO</v>
      </c>
      <c r="AI235" t="str">
        <f>ESTADISTICA!AI234</f>
        <v>APAGADO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 t="str">
        <f>ESTADISTICA!AH236</f>
        <v>APAGADO</v>
      </c>
      <c r="AI237" t="str">
        <f>ESTADISTICA!AI236</f>
        <v>APAGADO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  <c r="AH241" t="str">
        <f>ESTADISTICA!AH240</f>
        <v>APAGADO</v>
      </c>
      <c r="AI241" t="str">
        <f>ESTADISTICA!AI240</f>
        <v>APAGADO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  <c r="AH242" t="str">
        <f>ESTADISTICA!AH241</f>
        <v>APAGADO</v>
      </c>
      <c r="AI242" t="str">
        <f>ESTADISTICA!AI241</f>
        <v>APAGADO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>
        <f>ESTADISTICA!AF242</f>
        <v>0</v>
      </c>
      <c r="AG243">
        <f>ESTADISTICA!AG242</f>
        <v>0</v>
      </c>
      <c r="AH243" t="str">
        <f>ESTADISTICA!AH242</f>
        <v>APAGADO</v>
      </c>
      <c r="AI243" t="str">
        <f>ESTADISTICA!AI242</f>
        <v>APAGADO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 t="str">
        <f>ESTADISTICA!AH248</f>
        <v>APAGADO</v>
      </c>
      <c r="AI249" t="str">
        <f>ESTADISTICA!AI248</f>
        <v>APAGADO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 t="str">
        <f>ESTADISTICA!AH249</f>
        <v>APAGADO</v>
      </c>
      <c r="AI250" t="str">
        <f>ESTADISTICA!AI249</f>
        <v>APAGADO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>
        <f>ESTADISTICA!AG250</f>
        <v>0</v>
      </c>
      <c r="AH251" t="str">
        <f>ESTADISTICA!AH250</f>
        <v>APAGADO</v>
      </c>
      <c r="AI251" t="str">
        <f>ESTADISTICA!AI250</f>
        <v>APAGADO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 t="str">
        <f>ESTADISTICA!AI272</f>
        <v>APAGADO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  <c r="AH274" t="str">
        <f>ESTADISTICA!AH273</f>
        <v>APAGADO</v>
      </c>
      <c r="AI274" t="str">
        <f>ESTADISTICA!AI273</f>
        <v>APAGADO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  <c r="AH282" t="str">
        <f>ESTADISTICA!AH281</f>
        <v>APAGADO</v>
      </c>
      <c r="AI282" t="str">
        <f>ESTADISTICA!AI281</f>
        <v>APAGADO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 t="str">
        <f>ESTADISTICA!AH282</f>
        <v>APAGADO</v>
      </c>
      <c r="AI283" t="str">
        <f>ESTADISTICA!AI282</f>
        <v>APAGADO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t="str">
        <f>ESTADISTICA!AH293</f>
        <v>APAGADO</v>
      </c>
      <c r="AI294" t="str">
        <f>ESTADISTICA!AI293</f>
        <v>APAGADO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>
        <f>ESTADISTICA!AF321</f>
        <v>0</v>
      </c>
      <c r="AG322">
        <f>ESTADISTICA!AG321</f>
        <v>0</v>
      </c>
      <c r="AH322" t="str">
        <f>ESTADISTICA!AH321</f>
        <v>APAGADO</v>
      </c>
      <c r="AI322" t="str">
        <f>ESTADISTICA!AI321</f>
        <v>APAGADO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>
        <f>ESTADISTICA!AF322</f>
        <v>0</v>
      </c>
      <c r="AG323">
        <f>ESTADISTICA!AG322</f>
        <v>0</v>
      </c>
      <c r="AH323" t="str">
        <f>ESTADISTICA!AH322</f>
        <v>APAGADO</v>
      </c>
      <c r="AI323" t="str">
        <f>ESTADISTICA!AI322</f>
        <v>APAGADO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>
        <f>ESTADISTICA!AF323</f>
        <v>0</v>
      </c>
      <c r="AG324">
        <f>ESTADISTICA!AG323</f>
        <v>0</v>
      </c>
      <c r="AH324" t="str">
        <f>ESTADISTICA!AH323</f>
        <v>APAGADO</v>
      </c>
      <c r="AI324" t="str">
        <f>ESTADISTICA!AI323</f>
        <v>APAGADO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t="str">
        <f>ESTADISTICA!AH324</f>
        <v>APAGADO</v>
      </c>
      <c r="AI325" t="str">
        <f>ESTADISTICA!AI324</f>
        <v>APAGADO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>
        <f>ESTADISTICA!AF348</f>
        <v>0</v>
      </c>
      <c r="AG349">
        <f>ESTADISTICA!AG348</f>
        <v>0</v>
      </c>
      <c r="AH349" t="str">
        <f>ESTADISTICA!AH348</f>
        <v>APAGADO</v>
      </c>
      <c r="AI349" t="str">
        <f>ESTADISTICA!AI348</f>
        <v>APAGADO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  <c r="AH354" t="str">
        <f>ESTADISTICA!AH353</f>
        <v>APAGADO</v>
      </c>
      <c r="AI354" t="str">
        <f>ESTADISTICA!AI353</f>
        <v>APAGADO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>
        <f>ESTADISTICA!AF368</f>
        <v>0</v>
      </c>
      <c r="AG369">
        <f>ESTADISTICA!AG368</f>
        <v>0</v>
      </c>
      <c r="AH369" t="str">
        <f>ESTADISTICA!AH368</f>
        <v>APAGADO</v>
      </c>
      <c r="AI369" t="str">
        <f>ESTADISTICA!AI368</f>
        <v>APAGADO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>
        <f>ESTADISTICA!AF369</f>
        <v>0</v>
      </c>
      <c r="AG370">
        <f>ESTADISTICA!AG369</f>
        <v>0</v>
      </c>
      <c r="AH370" t="str">
        <f>ESTADISTICA!AH369</f>
        <v>APAGADO</v>
      </c>
      <c r="AI370" t="str">
        <f>ESTADISTICA!AI369</f>
        <v>APAGADO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 t="str">
        <f>ESTADISTICA!AE416</f>
        <v>APAGADO</v>
      </c>
      <c r="AF417">
        <f>ESTADISTICA!AF416</f>
        <v>0</v>
      </c>
      <c r="AG417">
        <f>ESTADISTICA!AG416</f>
        <v>0</v>
      </c>
      <c r="AH417" t="str">
        <f>ESTADISTICA!AH416</f>
        <v>APAGADO</v>
      </c>
      <c r="AI417" t="str">
        <f>ESTADISTICA!AI416</f>
        <v>APAGADO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>
        <f>ESTADISTICA!AF426</f>
        <v>0</v>
      </c>
      <c r="AG427">
        <f>ESTADISTICA!AG426</f>
        <v>0</v>
      </c>
      <c r="AH427" t="str">
        <f>ESTADISTICA!AH426</f>
        <v>APAGADO</v>
      </c>
      <c r="AI427" t="str">
        <f>ESTADISTICA!AI426</f>
        <v>APAGADO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>
        <f>ESTADISTICA!AF456</f>
        <v>0</v>
      </c>
      <c r="AG457">
        <f>ESTADISTICA!AG456</f>
        <v>0</v>
      </c>
      <c r="AH457" t="str">
        <f>ESTADISTICA!AH456</f>
        <v>APAGADO</v>
      </c>
      <c r="AI457" t="str">
        <f>ESTADISTICA!AI456</f>
        <v>APAGADO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>
        <f>ESTADISTICA!AF462</f>
        <v>0</v>
      </c>
      <c r="AG463">
        <f>ESTADISTICA!AG462</f>
        <v>0</v>
      </c>
      <c r="AH463" t="str">
        <f>ESTADISTICA!AH462</f>
        <v>APAGADO</v>
      </c>
      <c r="AI463" t="str">
        <f>ESTADISTICA!AI462</f>
        <v>APAGADO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>
        <f>ESTADISTICA!AF463</f>
        <v>0</v>
      </c>
      <c r="AG464">
        <f>ESTADISTICA!AG463</f>
        <v>0</v>
      </c>
      <c r="AH464" t="str">
        <f>ESTADISTICA!AH463</f>
        <v>APAGADO</v>
      </c>
      <c r="AI464" t="str">
        <f>ESTADISTICA!AI463</f>
        <v>APAGADO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>
        <f>ESTADISTICA!AF464</f>
        <v>0</v>
      </c>
      <c r="AG465">
        <f>ESTADISTICA!AG464</f>
        <v>0</v>
      </c>
      <c r="AH465" t="str">
        <f>ESTADISTICA!AH464</f>
        <v>APAGADO</v>
      </c>
      <c r="AI465" t="str">
        <f>ESTADISTICA!AI464</f>
        <v>APAGADO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>
        <f>ESTADISTICA!AF472</f>
        <v>0</v>
      </c>
      <c r="AG473">
        <f>ESTADISTICA!AG472</f>
        <v>0</v>
      </c>
      <c r="AH473" t="str">
        <f>ESTADISTICA!AH472</f>
        <v>APAGADO</v>
      </c>
      <c r="AI473" t="str">
        <f>ESTADISTICA!AI472</f>
        <v>APAGADO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>
        <f>ESTADISTICA!AF473</f>
        <v>0</v>
      </c>
      <c r="AG474">
        <f>ESTADISTICA!AG473</f>
        <v>0</v>
      </c>
      <c r="AH474" t="str">
        <f>ESTADISTICA!AH473</f>
        <v>APAGADO</v>
      </c>
      <c r="AI474" t="str">
        <f>ESTADISTICA!AI473</f>
        <v>APAGADO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>
        <f>ESTADISTICA!AF482</f>
        <v>0</v>
      </c>
      <c r="AG483">
        <f>ESTADISTICA!AG482</f>
        <v>0</v>
      </c>
      <c r="AH483" t="str">
        <f>ESTADISTICA!AH482</f>
        <v>APAGADO</v>
      </c>
      <c r="AI483" t="str">
        <f>ESTADISTICA!AI482</f>
        <v>APAGADO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>
        <f>ESTADISTICA!AF483</f>
        <v>0</v>
      </c>
      <c r="AG484">
        <f>ESTADISTICA!AG483</f>
        <v>0</v>
      </c>
      <c r="AH484" t="str">
        <f>ESTADISTICA!AH483</f>
        <v>APAGADO</v>
      </c>
      <c r="AI484" t="str">
        <f>ESTADISTICA!AI483</f>
        <v>APAGADO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 t="str">
        <f>ESTADISTICA!AH484</f>
        <v>APAGADO</v>
      </c>
      <c r="AI485" t="str">
        <f>ESTADISTICA!AI484</f>
        <v>APAGADO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 t="str">
        <f>ESTADISTICA!AH485</f>
        <v>APAGADO</v>
      </c>
      <c r="AI486" t="str">
        <f>ESTADISTICA!AI485</f>
        <v>APAGADO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>
        <f>ESTADISTICA!AF486</f>
        <v>0</v>
      </c>
      <c r="AG487">
        <f>ESTADISTICA!AG486</f>
        <v>0</v>
      </c>
      <c r="AH487" t="str">
        <f>ESTADISTICA!AH486</f>
        <v>APAGADO</v>
      </c>
      <c r="AI487" t="str">
        <f>ESTADISTICA!AI486</f>
        <v>APAGADO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>
        <f>ESTADISTICA!AF487</f>
        <v>0</v>
      </c>
      <c r="AG488">
        <f>ESTADISTICA!AG487</f>
        <v>0</v>
      </c>
      <c r="AH488" t="str">
        <f>ESTADISTICA!AH487</f>
        <v>APAGADO</v>
      </c>
      <c r="AI488" t="str">
        <f>ESTADISTICA!AI487</f>
        <v>APAGADO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 t="str">
        <f>ESTADISTICA!AH488</f>
        <v>APAGADO</v>
      </c>
      <c r="AI489" t="str">
        <f>ESTADISTICA!AI488</f>
        <v>APAGADO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 t="str">
        <f>ESTADISTICA!AH489</f>
        <v>APAGADO</v>
      </c>
      <c r="AI490" t="str">
        <f>ESTADISTICA!AI489</f>
        <v>APAGADO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 t="str">
        <f>ESTADISTICA!AH496</f>
        <v>APAGADO</v>
      </c>
      <c r="AI497" t="str">
        <f>ESTADISTICA!AI496</f>
        <v>APAGADO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 t="str">
        <f>ESTADISTICA!AH497</f>
        <v>APAGADO</v>
      </c>
      <c r="AI498" t="str">
        <f>ESTADISTICA!AI497</f>
        <v>APAGADO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 t="str">
        <f>ESTADISTICA!AH498</f>
        <v>APAGADO</v>
      </c>
      <c r="AI499" t="str">
        <f>ESTADISTICA!AI498</f>
        <v>APAGADO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 t="str">
        <f>ESTADISTICA!AH499</f>
        <v>APAGADO</v>
      </c>
      <c r="AI500" t="str">
        <f>ESTADISTICA!AI499</f>
        <v>APAGADO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 t="str">
        <f>ESTADISTICA!AH502</f>
        <v>APAGADO</v>
      </c>
      <c r="AI503" t="str">
        <f>ESTADISTICA!AI502</f>
        <v>APAGADO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 t="str">
        <f>ESTADISTICA!AH508</f>
        <v>APAGADO</v>
      </c>
      <c r="AI509" t="str">
        <f>ESTADISTICA!AI508</f>
        <v>APAGADO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 t="str">
        <f>ESTADISTICA!AH509</f>
        <v>APAGADO</v>
      </c>
      <c r="AI510" t="str">
        <f>ESTADISTICA!AI509</f>
        <v>APAGADO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 t="str">
        <f>ESTADISTICA!AH510</f>
        <v>APAGADO</v>
      </c>
      <c r="AI511" t="str">
        <f>ESTADISTICA!AI510</f>
        <v>APAGADO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 t="str">
        <f>ESTADISTICA!AH511</f>
        <v>APAGADO</v>
      </c>
      <c r="AI512" t="str">
        <f>ESTADISTICA!AI511</f>
        <v>APAGADO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 t="str">
        <f>ESTADISTICA!AE516</f>
        <v>APAGADO</v>
      </c>
      <c r="AF517">
        <f>ESTADISTICA!AF516</f>
        <v>0</v>
      </c>
      <c r="AG517">
        <f>ESTADISTICA!AG516</f>
        <v>0</v>
      </c>
      <c r="AH517" t="str">
        <f>ESTADISTICA!AH516</f>
        <v>APAGADO</v>
      </c>
      <c r="AI517" t="str">
        <f>ESTADISTICA!AI516</f>
        <v>APAGADO</v>
      </c>
      <c r="AJ517">
        <f>ESTADISTICA!AJ516</f>
        <v>0</v>
      </c>
    </row>
    <row r="518" spans="1:36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 t="str">
        <f>ESTADISTICA!AH520</f>
        <v>APAGADO</v>
      </c>
      <c r="AI521" t="str">
        <f>ESTADISTICA!AI520</f>
        <v>APAGADO</v>
      </c>
      <c r="AJ521">
        <f>ESTADISTICA!AJ520</f>
        <v>0</v>
      </c>
    </row>
    <row r="522" spans="1:36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 t="str">
        <f>ESTADISTICA!AH521</f>
        <v>APAGADO</v>
      </c>
      <c r="AI522" t="str">
        <f>ESTADISTICA!AI521</f>
        <v>APAGADO</v>
      </c>
      <c r="AJ522">
        <f>ESTADISTICA!AJ521</f>
        <v>0</v>
      </c>
    </row>
    <row r="523" spans="1:36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 t="str">
        <f>ESTADISTICA!AH524</f>
        <v>APAGADO</v>
      </c>
      <c r="AI525" t="str">
        <f>ESTADISTICA!AI524</f>
        <v>APAGADO</v>
      </c>
      <c r="AJ525">
        <f>ESTADISTICA!AJ524</f>
        <v>0</v>
      </c>
    </row>
    <row r="526" spans="1:36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 t="str">
        <f>ESTADISTICA!AH525</f>
        <v>APAGADO</v>
      </c>
      <c r="AI526" t="str">
        <f>ESTADISTICA!AI525</f>
        <v>APAGADO</v>
      </c>
      <c r="AJ526">
        <f>ESTADISTICA!AJ525</f>
        <v>0</v>
      </c>
    </row>
    <row r="527" spans="1:36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>
        <f>ESTADISTICA!AF530</f>
        <v>0</v>
      </c>
      <c r="AG531">
        <f>ESTADISTICA!AG530</f>
        <v>0</v>
      </c>
      <c r="AH531" t="str">
        <f>ESTADISTICA!AH530</f>
        <v>APAGADO</v>
      </c>
      <c r="AI531" t="str">
        <f>ESTADISTICA!AI530</f>
        <v>APAGADO</v>
      </c>
      <c r="AJ531">
        <f>ESTADISTICA!AJ530</f>
        <v>0</v>
      </c>
    </row>
    <row r="532" spans="1:36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>
        <f>ESTADISTICA!AF531</f>
        <v>0</v>
      </c>
      <c r="AG532">
        <f>ESTADISTICA!AG531</f>
        <v>0</v>
      </c>
      <c r="AH532" t="str">
        <f>ESTADISTICA!AH531</f>
        <v>APAGADO</v>
      </c>
      <c r="AI532" t="str">
        <f>ESTADISTICA!AI531</f>
        <v>APAGADO</v>
      </c>
      <c r="AJ532">
        <f>ESTADISTICA!AJ531</f>
        <v>0</v>
      </c>
    </row>
    <row r="533" spans="1:36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 t="str">
        <f>ESTADISTICA!AH534</f>
        <v>APAGADO</v>
      </c>
      <c r="AI535" t="str">
        <f>ESTADISTICA!AI534</f>
        <v>APAGADO</v>
      </c>
      <c r="AJ535">
        <f>ESTADISTICA!AJ534</f>
        <v>0</v>
      </c>
    </row>
    <row r="536" spans="1:36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 t="str">
        <f>ESTADISTICA!AH535</f>
        <v>APAGADO</v>
      </c>
      <c r="AI536" t="str">
        <f>ESTADISTICA!AI535</f>
        <v>APAGADO</v>
      </c>
      <c r="AJ536">
        <f>ESTADISTICA!AJ535</f>
        <v>0</v>
      </c>
    </row>
    <row r="537" spans="1:36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 AJ3:AJ540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H8" sqref="AH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33</v>
      </c>
      <c r="AE2" s="18">
        <f>COUNTIFS(AE4:AE501, "=APAGADO",E4:E501,"=Fibra Optica")</f>
        <v>37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33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  <c r="AJ3" s="37">
        <v>213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 t="str">
        <f>'RESUMEN TOTAL'!AO25</f>
        <v>APAGADO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 t="str">
        <f>'RESUMEN TOTAL'!AO107</f>
        <v>APAGADO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 t="str">
        <f>'RESUMEN TOTAL'!AN130</f>
        <v>APAGADO</v>
      </c>
      <c r="AI124" t="str">
        <f>'RESUMEN TOTAL'!AO130</f>
        <v>APAGADO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 t="str">
        <f>'RESUMEN TOTAL'!AN168</f>
        <v>APAGADO</v>
      </c>
      <c r="AI162" t="str">
        <f>'RESUMEN TOTAL'!AO168</f>
        <v>APAGADO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 t="str">
        <f>'RESUMEN TOTAL'!AO171</f>
        <v>APAGADO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 t="str">
        <f>'RESUMEN TOTAL'!AN176</f>
        <v>APAGADO</v>
      </c>
      <c r="AI170" t="str">
        <f>'RESUMEN TOTAL'!AO176</f>
        <v>APAGADO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 t="str">
        <f>'RESUMEN TOTAL'!AN177</f>
        <v>APAGADO</v>
      </c>
      <c r="AI171" t="str">
        <f>'RESUMEN TOTAL'!AO177</f>
        <v>APAGADO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 t="str">
        <f>'RESUMEN TOTAL'!AN179</f>
        <v>APAGADO</v>
      </c>
      <c r="AI172" t="str">
        <f>'RESUMEN TOTAL'!AO179</f>
        <v>APAGADO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 t="str">
        <f>'RESUMEN TOTAL'!AN180</f>
        <v>APAGADO</v>
      </c>
      <c r="AI173" t="str">
        <f>'RESUMEN TOTAL'!AO180</f>
        <v>APAGADO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 t="str">
        <f>'RESUMEN TOTAL'!AN181</f>
        <v>APAGADO</v>
      </c>
      <c r="AI174" t="str">
        <f>'RESUMEN TOTAL'!AO181</f>
        <v>APAGADO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 t="str">
        <f>'RESUMEN TOTAL'!AN190</f>
        <v>APAGADO</v>
      </c>
      <c r="AI183" t="str">
        <f>'RESUMEN TOTAL'!AO190</f>
        <v>APAGADO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 t="str">
        <f>'RESUMEN TOTAL'!AO195</f>
        <v>APAGADO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 t="str">
        <f>'RESUMEN TOTAL'!AN199</f>
        <v>APAGADO</v>
      </c>
      <c r="AI192" t="str">
        <f>'RESUMEN TOTAL'!AO199</f>
        <v>APAGADO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 t="str">
        <f>'RESUMEN TOTAL'!AN205</f>
        <v>APAGADO</v>
      </c>
      <c r="AI198" t="str">
        <f>'RESUMEN TOTAL'!AO205</f>
        <v>APAGADO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 t="str">
        <f>'RESUMEN TOTAL'!AN206</f>
        <v>APAGADO</v>
      </c>
      <c r="AI199" t="str">
        <f>'RESUMEN TOTAL'!AO206</f>
        <v>APAGADO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 t="str">
        <f>'RESUMEN TOTAL'!AN222</f>
        <v>APAGADO</v>
      </c>
      <c r="AI214" t="str">
        <f>'RESUMEN TOTAL'!AO222</f>
        <v>APAGADO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 t="str">
        <f>'RESUMEN TOTAL'!AN228</f>
        <v>APAGADO</v>
      </c>
      <c r="AI220" t="str">
        <f>'RESUMEN TOTAL'!AO228</f>
        <v>APAGADO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 t="str">
        <f>'RESUMEN TOTAL'!AN238</f>
        <v>APAGADO</v>
      </c>
      <c r="AI230" t="str">
        <f>'RESUMEN TOTAL'!AO238</f>
        <v>APAGADO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 t="str">
        <f>'RESUMEN TOTAL'!AN240</f>
        <v>APAGADO</v>
      </c>
      <c r="AI232" t="str">
        <f>'RESUMEN TOTAL'!AO240</f>
        <v>APAGADO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 t="str">
        <f>'RESUMEN TOTAL'!AN244</f>
        <v>APAGADO</v>
      </c>
      <c r="AI236" t="str">
        <f>'RESUMEN TOTAL'!AO244</f>
        <v>APAGADO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 t="str">
        <f>'RESUMEN TOTAL'!AN245</f>
        <v>APAGADO</v>
      </c>
      <c r="AI237" t="str">
        <f>'RESUMEN TOTAL'!AO245</f>
        <v>APAGADO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 t="str">
        <f>'RESUMEN TOTAL'!AN246</f>
        <v>APAGADO</v>
      </c>
      <c r="AI238" t="str">
        <f>'RESUMEN TOTAL'!AO246</f>
        <v>APAGADO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 t="str">
        <f>'RESUMEN TOTAL'!AN252</f>
        <v>APAGADO</v>
      </c>
      <c r="AI244" t="str">
        <f>'RESUMEN TOTAL'!AO252</f>
        <v>APAGADO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 t="str">
        <f>'RESUMEN TOTAL'!AN253</f>
        <v>APAGADO</v>
      </c>
      <c r="AI245" t="str">
        <f>'RESUMEN TOTAL'!AO253</f>
        <v>APAGADO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 t="str">
        <f>'RESUMEN TOTAL'!AN254</f>
        <v>APAGADO</v>
      </c>
      <c r="AI246" t="str">
        <f>'RESUMEN TOTAL'!AO254</f>
        <v>APAGADO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 t="str">
        <f>'RESUMEN TOTAL'!AO277</f>
        <v>APAGADO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 t="str">
        <f>'RESUMEN TOTAL'!AN278</f>
        <v>APAGADO</v>
      </c>
      <c r="AI269" t="str">
        <f>'RESUMEN TOTAL'!AO278</f>
        <v>APAGADO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 t="str">
        <f>'RESUMEN TOTAL'!AN286</f>
        <v>APAGADO</v>
      </c>
      <c r="AI277" t="str">
        <f>'RESUMEN TOTAL'!AO286</f>
        <v>APAGADO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 t="str">
        <f>'RESUMEN TOTAL'!AN287</f>
        <v>APAGADO</v>
      </c>
      <c r="AI278" t="str">
        <f>'RESUMEN TOTAL'!AO287</f>
        <v>APAGADO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 t="str">
        <f>'RESUMEN TOTAL'!AN298</f>
        <v>APAGADO</v>
      </c>
      <c r="AI289" t="str">
        <f>'RESUMEN TOTAL'!AO298</f>
        <v>APAGADO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 t="str">
        <f>'RESUMEN TOTAL'!AN326</f>
        <v>APAGADO</v>
      </c>
      <c r="AI316" t="str">
        <f>'RESUMEN TOTAL'!AO326</f>
        <v>APAGADO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 t="str">
        <f>'RESUMEN TOTAL'!AN327</f>
        <v>APAGADO</v>
      </c>
      <c r="AI317" t="str">
        <f>'RESUMEN TOTAL'!AO327</f>
        <v>APAGADO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 t="str">
        <f>'RESUMEN TOTAL'!AN328</f>
        <v>APAGADO</v>
      </c>
      <c r="AI318" t="str">
        <f>'RESUMEN TOTAL'!AO328</f>
        <v>APAGADO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 t="str">
        <f>'RESUMEN TOTAL'!AN329</f>
        <v>APAGADO</v>
      </c>
      <c r="AI319" t="str">
        <f>'RESUMEN TOTAL'!AO329</f>
        <v>APAGADO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 t="str">
        <f>'RESUMEN TOTAL'!AN353</f>
        <v>APAGADO</v>
      </c>
      <c r="AI343" t="str">
        <f>'RESUMEN TOTAL'!AO353</f>
        <v>APAGADO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 t="str">
        <f>'RESUMEN TOTAL'!AN358</f>
        <v>APAGADO</v>
      </c>
      <c r="AI348" t="str">
        <f>'RESUMEN TOTAL'!AO358</f>
        <v>APAGADO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 t="str">
        <f>'RESUMEN TOTAL'!AN373</f>
        <v>APAGADO</v>
      </c>
      <c r="AI363" t="str">
        <f>'RESUMEN TOTAL'!AO373</f>
        <v>APAGADO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 t="str">
        <f>'RESUMEN TOTAL'!AN374</f>
        <v>APAGADO</v>
      </c>
      <c r="AI364" t="str">
        <f>'RESUMEN TOTAL'!AO374</f>
        <v>APAGADO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 t="str">
        <f>'RESUMEN TOTAL'!AN421</f>
        <v>APAGADO</v>
      </c>
      <c r="AI411" t="str">
        <f>'RESUMEN TOTAL'!AO421</f>
        <v>APAGADO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 t="str">
        <f>'RESUMEN TOTAL'!AN431</f>
        <v>APAGADO</v>
      </c>
      <c r="AI421" t="str">
        <f>'RESUMEN TOTAL'!AO431</f>
        <v>APAGADO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 t="str">
        <f>'RESUMEN TOTAL'!AN461</f>
        <v>APAGADO</v>
      </c>
      <c r="AI450" t="str">
        <f>'RESUMEN TOTAL'!AO461</f>
        <v>APAGADO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 t="str">
        <f>'RESUMEN TOTAL'!AN487</f>
        <v>APAGADO</v>
      </c>
      <c r="AI456" t="str">
        <f>'RESUMEN TOTAL'!AO487</f>
        <v>APAGADO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 t="str">
        <f>'RESUMEN TOTAL'!AN488</f>
        <v>APAGADO</v>
      </c>
      <c r="AI457" t="str">
        <f>'RESUMEN TOTAL'!AO488</f>
        <v>APAGADO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 t="str">
        <f>'RESUMEN TOTAL'!AN489</f>
        <v>APAGADO</v>
      </c>
      <c r="AI458" t="str">
        <f>'RESUMEN TOTAL'!AO489</f>
        <v>APAGADO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 t="str">
        <f>'RESUMEN TOTAL'!AN490</f>
        <v>APAGADO</v>
      </c>
      <c r="AI459" t="str">
        <f>'RESUMEN TOTAL'!AO490</f>
        <v>APAGADO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 t="str">
        <f>'RESUMEN TOTAL'!AN491</f>
        <v>APAGADO</v>
      </c>
      <c r="AI460" t="str">
        <f>'RESUMEN TOTAL'!AO491</f>
        <v>APAGADO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 t="str">
        <f>'RESUMEN TOTAL'!AN492</f>
        <v>APAGADO</v>
      </c>
      <c r="AI461" t="str">
        <f>'RESUMEN TOTAL'!AO492</f>
        <v>APAGADO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 t="str">
        <f>'RESUMEN TOTAL'!AN493</f>
        <v>APAGADO</v>
      </c>
      <c r="AI462" t="str">
        <f>'RESUMEN TOTAL'!AO493</f>
        <v>APAGADO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 t="str">
        <f>'RESUMEN TOTAL'!AN494</f>
        <v>APAGADO</v>
      </c>
      <c r="AI463" t="str">
        <f>'RESUMEN TOTAL'!AO494</f>
        <v>APAGADO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 t="str">
        <f>'RESUMEN TOTAL'!AN501</f>
        <v>APAGADO</v>
      </c>
      <c r="AI470" t="str">
        <f>'RESUMEN TOTAL'!AO501</f>
        <v>APAGADO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 t="str">
        <f>'RESUMEN TOTAL'!AN502</f>
        <v>APAGADO</v>
      </c>
      <c r="AI471" t="str">
        <f>'RESUMEN TOTAL'!AO502</f>
        <v>APAGADO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 t="str">
        <f>'RESUMEN TOTAL'!AN503</f>
        <v>APAGADO</v>
      </c>
      <c r="AI472" t="str">
        <f>'RESUMEN TOTAL'!AO503</f>
        <v>APAGADO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 t="str">
        <f>'RESUMEN TOTAL'!AN504</f>
        <v>APAGADO</v>
      </c>
      <c r="AI473" t="str">
        <f>'RESUMEN TOTAL'!AO504</f>
        <v>APAGADO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 t="str">
        <f>'RESUMEN TOTAL'!AN507</f>
        <v>APAGADO</v>
      </c>
      <c r="AI476" t="str">
        <f>'RESUMEN TOTAL'!AO507</f>
        <v>APAGADO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 t="str">
        <f>'RESUMEN TOTAL'!AN513</f>
        <v>APAGADO</v>
      </c>
      <c r="AI482" t="str">
        <f>'RESUMEN TOTAL'!AO513</f>
        <v>APAGADO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 t="str">
        <f>'RESUMEN TOTAL'!AN514</f>
        <v>APAGADO</v>
      </c>
      <c r="AI483" t="str">
        <f>'RESUMEN TOTAL'!AO514</f>
        <v>APAGADO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 t="str">
        <f>'RESUMEN TOTAL'!AN521</f>
        <v>APAGADO</v>
      </c>
      <c r="AI490" t="str">
        <f>'RESUMEN TOTAL'!AO521</f>
        <v>APAGADO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 t="str">
        <f>'RESUMEN TOTAL'!AN525</f>
        <v>APAGADO</v>
      </c>
      <c r="AI494" t="str">
        <f>'RESUMEN TOTAL'!AO525</f>
        <v>APAGADO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 t="str">
        <f>'RESUMEN TOTAL'!AN526</f>
        <v>APAGADO</v>
      </c>
      <c r="AI495" t="str">
        <f>'RESUMEN TOTAL'!AO526</f>
        <v>APAGADO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 t="str">
        <f>'RESUMEN TOTAL'!AN529</f>
        <v>APAGADO</v>
      </c>
      <c r="AI498" t="str">
        <f>'RESUMEN TOTAL'!AO529</f>
        <v>APAGADO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 t="str">
        <f>'RESUMEN TOTAL'!AN530</f>
        <v>APAGADO</v>
      </c>
      <c r="AI499" t="str">
        <f>'RESUMEN TOTAL'!AO530</f>
        <v>APAGADO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 t="str">
        <f>'RESUMEN TOTAL'!AN535</f>
        <v>APAGADO</v>
      </c>
      <c r="AI506" t="str">
        <f>'RESUMEN TOTAL'!AO535</f>
        <v>APAGADO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 t="str">
        <f>'RESUMEN TOTAL'!AN536</f>
        <v>APAGADO</v>
      </c>
      <c r="AI507" t="str">
        <f>'RESUMEN TOTAL'!AO536</f>
        <v>APAGADO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 t="str">
        <f>'RESUMEN TOTAL'!AN539</f>
        <v>APAGADO</v>
      </c>
      <c r="AI510" t="str">
        <f>'RESUMEN TOTAL'!AO539</f>
        <v>APAGADO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 t="str">
        <f>'RESUMEN TOTAL'!AN540</f>
        <v>APAGADO</v>
      </c>
      <c r="AI511" t="str">
        <f>'RESUMEN TOTAL'!AO540</f>
        <v>APAGADO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  <c r="AJ515">
        <f>'RESUMEN TOTAL'!AP544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  <c r="AJ516">
        <f>'RESUMEN TOTAL'!AP545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  <c r="AJ517">
        <f>'RESUMEN TOTAL'!AP546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  <c r="AJ518">
        <f>'RESUMEN TOTAL'!AP547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  <c r="AJ519">
        <f>'RESUMEN TOTAL'!AP548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  <c r="AJ520">
        <f>'RESUMEN TOTAL'!AP549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  <c r="AJ521">
        <f>'RESUMEN TOTAL'!AP550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  <c r="AJ522">
        <f>'RESUMEN TOTAL'!AP551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  <c r="AJ523">
        <f>'RESUMEN TOTAL'!AP552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  <c r="AJ524">
        <f>'RESUMEN TOTAL'!AP553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  <c r="AJ525">
        <f>'RESUMEN TOTAL'!AP554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  <c r="AJ526">
        <f>'RESUMEN TOTAL'!AP555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  <c r="AJ527">
        <f>'RESUMEN TOTAL'!AP556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  <c r="AJ528">
        <f>'RESUMEN TOTAL'!AP557</f>
        <v>0</v>
      </c>
    </row>
    <row r="529" spans="1:36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  <c r="AJ529">
        <f>'RESUMEN TOTAL'!AP558</f>
        <v>0</v>
      </c>
    </row>
    <row r="530" spans="1:36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  <c r="AJ530">
        <f>'RESUMEN TOTAL'!AP559</f>
        <v>0</v>
      </c>
    </row>
    <row r="531" spans="1:36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  <c r="AJ531">
        <f>'RESUMEN TOTAL'!AP560</f>
        <v>0</v>
      </c>
    </row>
    <row r="532" spans="1:36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  <c r="AJ532">
        <f>'RESUMEN TOTAL'!AP561</f>
        <v>0</v>
      </c>
    </row>
    <row r="533" spans="1:36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  <c r="AJ533">
        <f>'RESUMEN TOTAL'!AP562</f>
        <v>0</v>
      </c>
    </row>
    <row r="534" spans="1:36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  <c r="AJ534">
        <f>'RESUMEN TOTAL'!AP563</f>
        <v>0</v>
      </c>
    </row>
    <row r="535" spans="1:36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  <c r="AJ535">
        <f>'RESUMEN TOTAL'!AP564</f>
        <v>0</v>
      </c>
    </row>
    <row r="536" spans="1:36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  <c r="AJ536">
        <f>'RESUMEN TOTAL'!AP565</f>
        <v>0</v>
      </c>
    </row>
    <row r="537" spans="1:36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  <c r="AJ537">
        <f>'RESUMEN TOTAL'!AP566</f>
        <v>0</v>
      </c>
    </row>
    <row r="538" spans="1:36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  <c r="AJ538">
        <f>'RESUMEN TOTAL'!AP567</f>
        <v>0</v>
      </c>
    </row>
    <row r="539" spans="1:36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  <c r="AJ539">
        <f>'RESUMEN TOTAL'!AP568</f>
        <v>0</v>
      </c>
    </row>
    <row r="540" spans="1:36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  <c r="AJ540">
        <f>'RESUMEN TOTAL'!AP569</f>
        <v>0</v>
      </c>
    </row>
    <row r="541" spans="1:36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  <c r="AJ541">
        <f>'RESUMEN TOTAL'!AP570</f>
        <v>0</v>
      </c>
    </row>
    <row r="542" spans="1:36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  <c r="AJ542">
        <f>'RESUMEN TOTAL'!AP571</f>
        <v>0</v>
      </c>
    </row>
    <row r="543" spans="1:36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  <c r="AJ543">
        <f>'RESUMEN TOTAL'!AP572</f>
        <v>0</v>
      </c>
    </row>
    <row r="544" spans="1:36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  <c r="AJ544">
        <f>'RESUMEN TOTAL'!AP573</f>
        <v>0</v>
      </c>
    </row>
    <row r="545" spans="1:36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  <c r="AJ545">
        <f>'RESUMEN TOTAL'!AP574</f>
        <v>0</v>
      </c>
    </row>
    <row r="546" spans="1:36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  <c r="AJ546">
        <f>'RESUMEN TOTAL'!AP575</f>
        <v>0</v>
      </c>
    </row>
    <row r="547" spans="1:36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  <c r="AJ547">
        <f>'RESUMEN TOTAL'!AP576</f>
        <v>0</v>
      </c>
    </row>
    <row r="548" spans="1:36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  <c r="AJ548">
        <f>'RESUMEN TOTAL'!AP577</f>
        <v>0</v>
      </c>
    </row>
    <row r="549" spans="1:36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  <c r="AJ549">
        <f>'RESUMEN TOTAL'!AP578</f>
        <v>0</v>
      </c>
    </row>
    <row r="550" spans="1:36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  <c r="AJ550">
        <f>'RESUMEN TOTAL'!AP579</f>
        <v>0</v>
      </c>
    </row>
    <row r="551" spans="1:36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  <c r="AJ551">
        <f>'RESUMEN TOTAL'!AP580</f>
        <v>0</v>
      </c>
    </row>
    <row r="552" spans="1:36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  <c r="AJ552">
        <f>'RESUMEN TOTAL'!AP581</f>
        <v>0</v>
      </c>
    </row>
    <row r="553" spans="1:36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  <c r="AJ553">
        <f>'RESUMEN TOTAL'!AP582</f>
        <v>0</v>
      </c>
    </row>
    <row r="554" spans="1:36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  <c r="AJ554">
        <f>'RESUMEN TOTAL'!AP583</f>
        <v>0</v>
      </c>
    </row>
    <row r="555" spans="1:36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  <c r="AJ555">
        <f>'RESUMEN TOTAL'!AP584</f>
        <v>0</v>
      </c>
    </row>
    <row r="556" spans="1:36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  <c r="AJ556">
        <f>'RESUMEN TOTAL'!AP585</f>
        <v>0</v>
      </c>
    </row>
    <row r="557" spans="1:36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  <c r="AJ557">
        <f>'RESUMEN TOTAL'!AP586</f>
        <v>0</v>
      </c>
    </row>
    <row r="558" spans="1:36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  <c r="AJ558">
        <f>'RESUMEN TOTAL'!AP587</f>
        <v>0</v>
      </c>
    </row>
    <row r="559" spans="1:36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  <c r="AJ559">
        <f>'RESUMEN TOTAL'!AP588</f>
        <v>0</v>
      </c>
    </row>
    <row r="560" spans="1:36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  <c r="AJ560">
        <f>'RESUMEN TOTAL'!AP589</f>
        <v>0</v>
      </c>
    </row>
    <row r="561" spans="1:36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  <c r="AJ561">
        <f>'RESUMEN TOTAL'!AP590</f>
        <v>0</v>
      </c>
    </row>
    <row r="562" spans="1:36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  <c r="AJ562">
        <f>'RESUMEN TOTAL'!AP591</f>
        <v>0</v>
      </c>
    </row>
    <row r="563" spans="1:36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  <c r="AJ563">
        <f>'RESUMEN TOTAL'!AP592</f>
        <v>0</v>
      </c>
    </row>
    <row r="564" spans="1:36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  <c r="AJ564">
        <f>'RESUMEN TOTAL'!AP593</f>
        <v>0</v>
      </c>
    </row>
    <row r="565" spans="1:36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  <c r="AJ565">
        <f>'RESUMEN TOTAL'!AP594</f>
        <v>0</v>
      </c>
    </row>
    <row r="566" spans="1:36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  <c r="AJ566">
        <f>'RESUMEN TOTAL'!AP595</f>
        <v>0</v>
      </c>
    </row>
    <row r="567" spans="1:36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  <c r="AJ567">
        <f>'RESUMEN TOTAL'!AP596</f>
        <v>0</v>
      </c>
    </row>
    <row r="568" spans="1:36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  <c r="AJ568">
        <f>'RESUMEN TOTAL'!AP597</f>
        <v>0</v>
      </c>
    </row>
    <row r="569" spans="1:36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  <c r="AJ569">
        <f>'RESUMEN TOTAL'!AP598</f>
        <v>0</v>
      </c>
    </row>
    <row r="570" spans="1:36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  <c r="AJ570">
        <f>'RESUMEN TOTAL'!AP599</f>
        <v>0</v>
      </c>
    </row>
    <row r="571" spans="1:36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  <c r="AJ571">
        <f>'RESUMEN TOTAL'!AP600</f>
        <v>0</v>
      </c>
    </row>
    <row r="572" spans="1:36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  <c r="AJ572">
        <f>'RESUMEN TOTAL'!AP601</f>
        <v>0</v>
      </c>
    </row>
    <row r="573" spans="1:36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  <c r="AJ573">
        <f>'RESUMEN TOTAL'!AP602</f>
        <v>0</v>
      </c>
    </row>
    <row r="574" spans="1:36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  <c r="AJ574">
        <f>'RESUMEN TOTAL'!AP603</f>
        <v>0</v>
      </c>
    </row>
    <row r="575" spans="1:36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  <c r="AJ575">
        <f>'RESUMEN TOTAL'!AP604</f>
        <v>0</v>
      </c>
    </row>
    <row r="576" spans="1:36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  <c r="AJ576">
        <f>'RESUMEN TOTAL'!AP605</f>
        <v>0</v>
      </c>
    </row>
    <row r="577" spans="1:36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  <c r="AJ577">
        <f>'RESUMEN TOTAL'!AP606</f>
        <v>0</v>
      </c>
    </row>
    <row r="578" spans="1:36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  <c r="AJ578">
        <f>'RESUMEN TOTAL'!AP607</f>
        <v>0</v>
      </c>
    </row>
    <row r="579" spans="1:36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  <c r="AJ579">
        <f>'RESUMEN TOTAL'!AP608</f>
        <v>0</v>
      </c>
    </row>
    <row r="580" spans="1:36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  <c r="AJ580">
        <f>'RESUMEN TOTAL'!AP609</f>
        <v>0</v>
      </c>
    </row>
    <row r="581" spans="1:36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  <c r="AJ581">
        <f>'RESUMEN TOTAL'!AP610</f>
        <v>0</v>
      </c>
    </row>
    <row r="582" spans="1:36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  <c r="AJ582">
        <f>'RESUMEN TOTAL'!AP611</f>
        <v>0</v>
      </c>
    </row>
    <row r="583" spans="1:36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  <c r="AJ583">
        <f>'RESUMEN TOTAL'!AP612</f>
        <v>0</v>
      </c>
    </row>
    <row r="584" spans="1:36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  <c r="AJ584">
        <f>'RESUMEN TOTAL'!AP613</f>
        <v>0</v>
      </c>
    </row>
    <row r="585" spans="1:36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  <c r="AJ585">
        <f>'RESUMEN TOTAL'!AP614</f>
        <v>0</v>
      </c>
    </row>
    <row r="586" spans="1:36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  <c r="AJ586">
        <f>'RESUMEN TOTAL'!AP615</f>
        <v>0</v>
      </c>
    </row>
    <row r="587" spans="1:36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  <c r="AJ587">
        <f>'RESUMEN TOTAL'!AP616</f>
        <v>0</v>
      </c>
    </row>
    <row r="588" spans="1:36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  <c r="AJ588">
        <f>'RESUMEN TOTAL'!AP617</f>
        <v>0</v>
      </c>
    </row>
    <row r="589" spans="1:36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  <c r="AJ589">
        <f>'RESUMEN TOTAL'!AP618</f>
        <v>0</v>
      </c>
    </row>
    <row r="590" spans="1:36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  <c r="AJ590">
        <f>'RESUMEN TOTAL'!AP619</f>
        <v>0</v>
      </c>
    </row>
    <row r="591" spans="1:36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  <c r="AJ591">
        <f>'RESUMEN TOTAL'!AP620</f>
        <v>0</v>
      </c>
    </row>
    <row r="592" spans="1:36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  <c r="AJ592">
        <f>'RESUMEN TOTAL'!AP621</f>
        <v>0</v>
      </c>
    </row>
    <row r="593" spans="1:36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  <c r="AJ593">
        <f>'RESUMEN TOTAL'!AP622</f>
        <v>0</v>
      </c>
    </row>
    <row r="594" spans="1:36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  <c r="AJ594">
        <f>'RESUMEN TOTAL'!AP623</f>
        <v>0</v>
      </c>
    </row>
    <row r="595" spans="1:36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  <c r="AJ595">
        <f>'RESUMEN TOTAL'!AP624</f>
        <v>0</v>
      </c>
    </row>
    <row r="596" spans="1:36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  <c r="AJ596">
        <f>'RESUMEN TOTAL'!AP625</f>
        <v>0</v>
      </c>
    </row>
    <row r="597" spans="1:36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  <c r="AJ597">
        <f>'RESUMEN TOTAL'!AP626</f>
        <v>0</v>
      </c>
    </row>
    <row r="598" spans="1:36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  <c r="AJ598">
        <f>'RESUMEN TOTAL'!AP627</f>
        <v>0</v>
      </c>
    </row>
    <row r="599" spans="1:36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  <c r="AJ599">
        <f>'RESUMEN TOTAL'!AP628</f>
        <v>0</v>
      </c>
    </row>
    <row r="600" spans="1:36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  <c r="AJ600">
        <f>'RESUMEN TOTAL'!AP629</f>
        <v>0</v>
      </c>
    </row>
    <row r="601" spans="1:36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  <c r="AJ601">
        <f>'RESUMEN TOTAL'!AP630</f>
        <v>0</v>
      </c>
    </row>
    <row r="602" spans="1:36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  <c r="AJ602">
        <f>'RESUMEN TOTAL'!AP631</f>
        <v>0</v>
      </c>
    </row>
    <row r="603" spans="1:36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  <c r="AJ603">
        <f>'RESUMEN TOTAL'!AP632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K166" sqref="AK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3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2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  <c r="AJ3" s="37">
        <v>45504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 t="str">
        <f>'RESUMEN TOTAL'!AN17</f>
        <v>APAGADO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 t="str">
        <f>'RESUMEN TOTAL'!AO24</f>
        <v>APAGADO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 t="str">
        <f>'RESUMEN TOTAL'!AN25</f>
        <v>APAGADO</v>
      </c>
      <c r="AI23" t="str">
        <f>'RESUMEN TOTAL'!AO25</f>
        <v>APAGADO</v>
      </c>
      <c r="AJ23">
        <f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 t="str">
        <f>'RESUMEN TOTAL'!AJ47</f>
        <v>APAGADO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 t="str">
        <f>'RESUMEN TOTAL'!AN90</f>
        <v>APAGADO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 t="str">
        <f>'RESUMEN TOTAL'!AN91</f>
        <v>APAGADO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 t="str">
        <f>'RESUMEN TOTAL'!AK92</f>
        <v>APAGADO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 t="str">
        <f>'RESUMEN TOTAL'!AK93</f>
        <v>APAGADO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 t="str">
        <f>'RESUMEN TOTAL'!AK94</f>
        <v>APAGADO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 t="str">
        <f>'RESUMEN TOTAL'!AK95</f>
        <v>APAGADO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 t="str">
        <f>'RESUMEN TOTAL'!AK97</f>
        <v>APAGADO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 t="str">
        <f>'RESUMEN TOTAL'!AN107</f>
        <v>APAGADO</v>
      </c>
      <c r="AI105" t="str">
        <f>'RESUMEN TOTAL'!AO107</f>
        <v>APAGADO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 t="str">
        <f>'RESUMEN TOTAL'!AN130</f>
        <v>APAGADO</v>
      </c>
      <c r="AI125" t="str">
        <f>'RESUMEN TOTAL'!AO130</f>
        <v>APAGADO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>
        <f>'RESUMEN TOTAL'!AL168</f>
        <v>0</v>
      </c>
      <c r="AG163">
        <f>'RESUMEN TOTAL'!AM168</f>
        <v>0</v>
      </c>
      <c r="AH163" t="str">
        <f>'RESUMEN TOTAL'!AN168</f>
        <v>APAGADO</v>
      </c>
      <c r="AI163" t="str">
        <f>'RESUMEN TOTAL'!AO168</f>
        <v>APAGADO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>
        <f>'RESUMEN TOTAL'!AL171</f>
        <v>0</v>
      </c>
      <c r="AG166">
        <f>'RESUMEN TOTAL'!AM171</f>
        <v>0</v>
      </c>
      <c r="AH166" t="str">
        <f>'RESUMEN TOTAL'!AN171</f>
        <v>APAGADO</v>
      </c>
      <c r="AI166" t="str">
        <f>'RESUMEN TOTAL'!AO171</f>
        <v>APAGADO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>
        <f>'RESUMEN TOTAL'!AL176</f>
        <v>0</v>
      </c>
      <c r="AG171">
        <f>'RESUMEN TOTAL'!AM176</f>
        <v>0</v>
      </c>
      <c r="AH171" t="str">
        <f>'RESUMEN TOTAL'!AN176</f>
        <v>APAGADO</v>
      </c>
      <c r="AI171" t="str">
        <f>'RESUMEN TOTAL'!AO176</f>
        <v>APAGADO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>
        <f>'RESUMEN TOTAL'!AL177</f>
        <v>0</v>
      </c>
      <c r="AG172">
        <f>'RESUMEN TOTAL'!AM177</f>
        <v>0</v>
      </c>
      <c r="AH172" t="str">
        <f>'RESUMEN TOTAL'!AN177</f>
        <v>APAGADO</v>
      </c>
      <c r="AI172" t="str">
        <f>'RESUMEN TOTAL'!AO177</f>
        <v>APAGADO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 t="str">
        <f>'RESUMEN TOTAL'!AN179</f>
        <v>APAGADO</v>
      </c>
      <c r="AI173" t="str">
        <f>'RESUMEN TOTAL'!AO179</f>
        <v>APAGADO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 t="str">
        <f>'RESUMEN TOTAL'!AN180</f>
        <v>APAGADO</v>
      </c>
      <c r="AI174" t="str">
        <f>'RESUMEN TOTAL'!AO180</f>
        <v>APAGADO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>
        <f>'RESUMEN TOTAL'!AL181</f>
        <v>0</v>
      </c>
      <c r="AG175">
        <f>'RESUMEN TOTAL'!AM181</f>
        <v>0</v>
      </c>
      <c r="AH175" t="str">
        <f>'RESUMEN TOTAL'!AN181</f>
        <v>APAGADO</v>
      </c>
      <c r="AI175" t="str">
        <f>'RESUMEN TOTAL'!AO181</f>
        <v>APAGADO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>
        <f>'RESUMEN TOTAL'!AL190</f>
        <v>0</v>
      </c>
      <c r="AG184">
        <f>'RESUMEN TOTAL'!AM190</f>
        <v>0</v>
      </c>
      <c r="AH184" t="str">
        <f>'RESUMEN TOTAL'!AN190</f>
        <v>APAGADO</v>
      </c>
      <c r="AI184" t="str">
        <f>'RESUMEN TOTAL'!AO190</f>
        <v>APAGADO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 t="str">
        <f>'RESUMEN TOTAL'!AO195</f>
        <v>APAGADO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>
        <f>'RESUMEN TOTAL'!AL199</f>
        <v>0</v>
      </c>
      <c r="AG193">
        <f>'RESUMEN TOTAL'!AM199</f>
        <v>0</v>
      </c>
      <c r="AH193" t="str">
        <f>'RESUMEN TOTAL'!AN199</f>
        <v>APAGADO</v>
      </c>
      <c r="AI193" t="str">
        <f>'RESUMEN TOTAL'!AO199</f>
        <v>APAGADO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>
        <f>'RESUMEN TOTAL'!AL205</f>
        <v>0</v>
      </c>
      <c r="AG199">
        <f>'RESUMEN TOTAL'!AM205</f>
        <v>0</v>
      </c>
      <c r="AH199" t="str">
        <f>'RESUMEN TOTAL'!AN205</f>
        <v>APAGADO</v>
      </c>
      <c r="AI199" t="str">
        <f>'RESUMEN TOTAL'!AO205</f>
        <v>APAGADO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>
        <f>'RESUMEN TOTAL'!AL206</f>
        <v>0</v>
      </c>
      <c r="AG200">
        <f>'RESUMEN TOTAL'!AM206</f>
        <v>0</v>
      </c>
      <c r="AH200" t="str">
        <f>'RESUMEN TOTAL'!AN206</f>
        <v>APAGADO</v>
      </c>
      <c r="AI200" t="str">
        <f>'RESUMEN TOTAL'!AO206</f>
        <v>APAGADO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 t="str">
        <f>'RESUMEN TOTAL'!AN222</f>
        <v>APAGADO</v>
      </c>
      <c r="AI215" t="str">
        <f>'RESUMEN TOTAL'!AO222</f>
        <v>APAGADO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 t="str">
        <f>'RESUMEN TOTAL'!AN228</f>
        <v>APAGADO</v>
      </c>
      <c r="AI221" t="str">
        <f>'RESUMEN TOTAL'!AO228</f>
        <v>APAGADO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 t="str">
        <f>'RESUMEN TOTAL'!AN238</f>
        <v>APAGADO</v>
      </c>
      <c r="AI231" t="str">
        <f>'RESUMEN TOTAL'!AO238</f>
        <v>APAGADO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 t="str">
        <f>'RESUMEN TOTAL'!AN240</f>
        <v>APAGADO</v>
      </c>
      <c r="AI233" t="str">
        <f>'RESUMEN TOTAL'!AO240</f>
        <v>APAGADO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 t="str">
        <f>'RESUMEN TOTAL'!AN244</f>
        <v>APAGADO</v>
      </c>
      <c r="AI237" t="str">
        <f>'RESUMEN TOTAL'!AO244</f>
        <v>APAGADO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 t="str">
        <f>'RESUMEN TOTAL'!AN245</f>
        <v>APAGADO</v>
      </c>
      <c r="AI238" t="str">
        <f>'RESUMEN TOTAL'!AO245</f>
        <v>APAGADO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  <c r="AI239" t="str">
        <f>'RESUMEN TOTAL'!AO246</f>
        <v>APAGADO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>
        <f>'RESUMEN TOTAL'!AL252</f>
        <v>0</v>
      </c>
      <c r="AG245">
        <f>'RESUMEN TOTAL'!AM252</f>
        <v>0</v>
      </c>
      <c r="AH245" t="str">
        <f>'RESUMEN TOTAL'!AN252</f>
        <v>APAGADO</v>
      </c>
      <c r="AI245" t="str">
        <f>'RESUMEN TOTAL'!AO252</f>
        <v>APAGADO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 t="str">
        <f>'RESUMEN TOTAL'!AN253</f>
        <v>APAGADO</v>
      </c>
      <c r="AI246" t="str">
        <f>'RESUMEN TOTAL'!AO253</f>
        <v>APAGADO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 t="str">
        <f>'RESUMEN TOTAL'!AN254</f>
        <v>APAGADO</v>
      </c>
      <c r="AI247" t="str">
        <f>'RESUMEN TOTAL'!AO254</f>
        <v>APAGADO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 t="str">
        <f>'RESUMEN TOTAL'!AO277</f>
        <v>APAGADO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>
        <f>'RESUMEN TOTAL'!AL278</f>
        <v>0</v>
      </c>
      <c r="AG270">
        <f>'RESUMEN TOTAL'!AM278</f>
        <v>0</v>
      </c>
      <c r="AH270" t="str">
        <f>'RESUMEN TOTAL'!AN278</f>
        <v>APAGADO</v>
      </c>
      <c r="AI270" t="str">
        <f>'RESUMEN TOTAL'!AO278</f>
        <v>APAGADO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>
        <f>'RESUMEN TOTAL'!AL286</f>
        <v>0</v>
      </c>
      <c r="AG278">
        <f>'RESUMEN TOTAL'!AM286</f>
        <v>0</v>
      </c>
      <c r="AH278" t="str">
        <f>'RESUMEN TOTAL'!AN286</f>
        <v>APAGADO</v>
      </c>
      <c r="AI278" t="str">
        <f>'RESUMEN TOTAL'!AO286</f>
        <v>APAGADO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>
        <f>'RESUMEN TOTAL'!AL287</f>
        <v>0</v>
      </c>
      <c r="AG279">
        <f>'RESUMEN TOTAL'!AM287</f>
        <v>0</v>
      </c>
      <c r="AH279" t="str">
        <f>'RESUMEN TOTAL'!AN287</f>
        <v>APAGADO</v>
      </c>
      <c r="AI279" t="str">
        <f>'RESUMEN TOTAL'!AO287</f>
        <v>APAGADO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>
        <f>'RESUMEN TOTAL'!AL298</f>
        <v>0</v>
      </c>
      <c r="AG290">
        <f>'RESUMEN TOTAL'!AM298</f>
        <v>0</v>
      </c>
      <c r="AH290" t="str">
        <f>'RESUMEN TOTAL'!AN298</f>
        <v>APAGADO</v>
      </c>
      <c r="AI290" t="str">
        <f>'RESUMEN TOTAL'!AO298</f>
        <v>APAGADO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>
        <f>'RESUMEN TOTAL'!AL326</f>
        <v>0</v>
      </c>
      <c r="AG317">
        <f>'RESUMEN TOTAL'!AM326</f>
        <v>0</v>
      </c>
      <c r="AH317" t="str">
        <f>'RESUMEN TOTAL'!AN326</f>
        <v>APAGADO</v>
      </c>
      <c r="AI317" t="str">
        <f>'RESUMEN TOTAL'!AO326</f>
        <v>APAGADO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>
        <f>'RESUMEN TOTAL'!AL327</f>
        <v>0</v>
      </c>
      <c r="AG318">
        <f>'RESUMEN TOTAL'!AM327</f>
        <v>0</v>
      </c>
      <c r="AH318" t="str">
        <f>'RESUMEN TOTAL'!AN327</f>
        <v>APAGADO</v>
      </c>
      <c r="AI318" t="str">
        <f>'RESUMEN TOTAL'!AO327</f>
        <v>APAGADO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>
        <f>'RESUMEN TOTAL'!AL328</f>
        <v>0</v>
      </c>
      <c r="AG319">
        <f>'RESUMEN TOTAL'!AM328</f>
        <v>0</v>
      </c>
      <c r="AH319" t="str">
        <f>'RESUMEN TOTAL'!AN328</f>
        <v>APAGADO</v>
      </c>
      <c r="AI319" t="str">
        <f>'RESUMEN TOTAL'!AO328</f>
        <v>APAGADO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>
        <f>'RESUMEN TOTAL'!AL329</f>
        <v>0</v>
      </c>
      <c r="AG320">
        <f>'RESUMEN TOTAL'!AM329</f>
        <v>0</v>
      </c>
      <c r="AH320" t="str">
        <f>'RESUMEN TOTAL'!AN329</f>
        <v>APAGADO</v>
      </c>
      <c r="AI320" t="str">
        <f>'RESUMEN TOTAL'!AO329</f>
        <v>APAGADO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 t="str">
        <f>'RESUMEN TOTAL'!AJ353</f>
        <v>APAGADO</v>
      </c>
      <c r="AE344" t="str">
        <f>'RESUMEN TOTAL'!AK353</f>
        <v>APAGADO</v>
      </c>
      <c r="AF344">
        <f>'RESUMEN TOTAL'!AL353</f>
        <v>0</v>
      </c>
      <c r="AG344">
        <f>'RESUMEN TOTAL'!AM353</f>
        <v>0</v>
      </c>
      <c r="AH344" t="str">
        <f>'RESUMEN TOTAL'!AN353</f>
        <v>APAGADO</v>
      </c>
      <c r="AI344" t="str">
        <f>'RESUMEN TOTAL'!AO353</f>
        <v>APAGADO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>
        <f>'RESUMEN TOTAL'!AL358</f>
        <v>0</v>
      </c>
      <c r="AG349">
        <f>'RESUMEN TOTAL'!AM358</f>
        <v>0</v>
      </c>
      <c r="AH349" t="str">
        <f>'RESUMEN TOTAL'!AN358</f>
        <v>APAGADO</v>
      </c>
      <c r="AI349" t="str">
        <f>'RESUMEN TOTAL'!AO358</f>
        <v>APAGADO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>
        <f>'RESUMEN TOTAL'!AL373</f>
        <v>0</v>
      </c>
      <c r="AG364">
        <f>'RESUMEN TOTAL'!AM373</f>
        <v>0</v>
      </c>
      <c r="AH364" t="str">
        <f>'RESUMEN TOTAL'!AN373</f>
        <v>APAGADO</v>
      </c>
      <c r="AI364" t="str">
        <f>'RESUMEN TOTAL'!AO373</f>
        <v>APAGADO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>
        <f>'RESUMEN TOTAL'!AL374</f>
        <v>0</v>
      </c>
      <c r="AG365">
        <f>'RESUMEN TOTAL'!AM374</f>
        <v>0</v>
      </c>
      <c r="AH365" t="str">
        <f>'RESUMEN TOTAL'!AN374</f>
        <v>APAGADO</v>
      </c>
      <c r="AI365" t="str">
        <f>'RESUMEN TOTAL'!AO374</f>
        <v>APAGADO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  <c r="AJ372">
        <f>'RESUMEN TOTAL'!AP381</f>
        <v>0</v>
      </c>
    </row>
    <row r="373" spans="1:36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  <c r="AJ373">
        <f>'RESUMEN TOTAL'!AP382</f>
        <v>0</v>
      </c>
    </row>
    <row r="374" spans="1:36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  <c r="AJ374">
        <f>'RESUMEN TOTAL'!AP383</f>
        <v>0</v>
      </c>
    </row>
    <row r="375" spans="1:36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  <c r="AJ375">
        <f>'RESUMEN TOTAL'!AP384</f>
        <v>0</v>
      </c>
    </row>
    <row r="376" spans="1:36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>
        <f>'RESUMEN TOTAL'!AP385</f>
        <v>0</v>
      </c>
    </row>
    <row r="377" spans="1:36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>
        <f>'RESUMEN TOTAL'!AP386</f>
        <v>0</v>
      </c>
    </row>
    <row r="378" spans="1:36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>
        <f>'RESUMEN TOTAL'!AP387</f>
        <v>0</v>
      </c>
    </row>
    <row r="379" spans="1:36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>
        <f>'RESUMEN TOTAL'!AP388</f>
        <v>0</v>
      </c>
    </row>
    <row r="380" spans="1:36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>
        <f>'RESUMEN TOTAL'!AP389</f>
        <v>0</v>
      </c>
    </row>
    <row r="381" spans="1:36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>
        <f>'RESUMEN TOTAL'!AP390</f>
        <v>0</v>
      </c>
    </row>
    <row r="382" spans="1:36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>
        <f>'RESUMEN TOTAL'!AP391</f>
        <v>0</v>
      </c>
    </row>
    <row r="383" spans="1:36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>
        <f>'RESUMEN TOTAL'!AP392</f>
        <v>0</v>
      </c>
    </row>
    <row r="384" spans="1:36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>
        <f>'RESUMEN TOTAL'!AP393</f>
        <v>0</v>
      </c>
    </row>
    <row r="385" spans="1:36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>
        <f>'RESUMEN TOTAL'!AP394</f>
        <v>0</v>
      </c>
    </row>
    <row r="386" spans="1:36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>
        <f>'RESUMEN TOTAL'!AP395</f>
        <v>0</v>
      </c>
    </row>
    <row r="387" spans="1:36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>
        <f>'RESUMEN TOTAL'!AP396</f>
        <v>0</v>
      </c>
    </row>
    <row r="388" spans="1:36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>
        <f>'RESUMEN TOTAL'!AP397</f>
        <v>0</v>
      </c>
    </row>
    <row r="389" spans="1:36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  <c r="AJ389">
        <f>'RESUMEN TOTAL'!AP398</f>
        <v>0</v>
      </c>
    </row>
    <row r="390" spans="1:36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>
        <f>'RESUMEN TOTAL'!AP399</f>
        <v>0</v>
      </c>
    </row>
    <row r="391" spans="1:36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>
        <f>'RESUMEN TOTAL'!AP400</f>
        <v>0</v>
      </c>
    </row>
    <row r="392" spans="1:36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>
        <f>'RESUMEN TOTAL'!AP401</f>
        <v>0</v>
      </c>
    </row>
    <row r="393" spans="1:36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>
        <f>'RESUMEN TOTAL'!AP402</f>
        <v>0</v>
      </c>
    </row>
    <row r="394" spans="1:36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>
        <f>'RESUMEN TOTAL'!AP403</f>
        <v>0</v>
      </c>
    </row>
    <row r="395" spans="1:36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>
        <f>'RESUMEN TOTAL'!AP404</f>
        <v>0</v>
      </c>
    </row>
    <row r="396" spans="1:36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>
        <f>'RESUMEN TOTAL'!AP405</f>
        <v>0</v>
      </c>
    </row>
    <row r="397" spans="1:36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>
        <f>'RESUMEN TOTAL'!AP406</f>
        <v>0</v>
      </c>
    </row>
    <row r="398" spans="1:36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>
        <f>'RESUMEN TOTAL'!AP407</f>
        <v>0</v>
      </c>
    </row>
    <row r="399" spans="1:36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>
        <f>'RESUMEN TOTAL'!AP408</f>
        <v>0</v>
      </c>
    </row>
    <row r="400" spans="1:36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>
        <f>'RESUMEN TOTAL'!AP409</f>
        <v>0</v>
      </c>
    </row>
    <row r="401" spans="1:36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>
        <f>'RESUMEN TOTAL'!AP410</f>
        <v>0</v>
      </c>
    </row>
    <row r="402" spans="1:36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  <c r="AJ402">
        <f>'RESUMEN TOTAL'!AP411</f>
        <v>0</v>
      </c>
    </row>
    <row r="403" spans="1:36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>
        <f>'RESUMEN TOTAL'!AP412</f>
        <v>0</v>
      </c>
    </row>
    <row r="404" spans="1:36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>
        <f>'RESUMEN TOTAL'!AP413</f>
        <v>0</v>
      </c>
    </row>
    <row r="405" spans="1:36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>
        <f>'RESUMEN TOTAL'!AP414</f>
        <v>0</v>
      </c>
    </row>
    <row r="406" spans="1:36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>
        <f>'RESUMEN TOTAL'!AP415</f>
        <v>0</v>
      </c>
    </row>
    <row r="407" spans="1:36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>
        <f>'RESUMEN TOTAL'!AP416</f>
        <v>0</v>
      </c>
    </row>
    <row r="408" spans="1:36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  <c r="AJ408">
        <f>'RESUMEN TOTAL'!AP417</f>
        <v>0</v>
      </c>
    </row>
    <row r="409" spans="1:36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  <c r="AJ409">
        <f>'RESUMEN TOTAL'!AP418</f>
        <v>0</v>
      </c>
    </row>
    <row r="410" spans="1:36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>
        <f>'RESUMEN TOTAL'!AP419</f>
        <v>0</v>
      </c>
    </row>
    <row r="411" spans="1:36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>
        <f>'RESUMEN TOTAL'!AP420</f>
        <v>0</v>
      </c>
    </row>
    <row r="412" spans="1:36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 t="str">
        <f>'RESUMEN TOTAL'!AJ421</f>
        <v>APAGADO</v>
      </c>
      <c r="AE412" t="str">
        <f>'RESUMEN TOTAL'!AK421</f>
        <v>APAGADO</v>
      </c>
      <c r="AF412">
        <f>'RESUMEN TOTAL'!AL421</f>
        <v>0</v>
      </c>
      <c r="AG412">
        <f>'RESUMEN TOTAL'!AM421</f>
        <v>0</v>
      </c>
      <c r="AH412" t="str">
        <f>'RESUMEN TOTAL'!AN421</f>
        <v>APAGADO</v>
      </c>
      <c r="AI412" t="str">
        <f>'RESUMEN TOTAL'!AO421</f>
        <v>APAGADO</v>
      </c>
      <c r="AJ412">
        <f>'RESUMEN TOTAL'!AP421</f>
        <v>0</v>
      </c>
    </row>
    <row r="413" spans="1:36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>
        <f>'RESUMEN TOTAL'!AP422</f>
        <v>0</v>
      </c>
    </row>
    <row r="414" spans="1:36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>
        <f>'RESUMEN TOTAL'!AP423</f>
        <v>0</v>
      </c>
    </row>
    <row r="415" spans="1:36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>
        <f>'RESUMEN TOTAL'!AP424</f>
        <v>0</v>
      </c>
    </row>
    <row r="416" spans="1:36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>
        <f>'RESUMEN TOTAL'!AP425</f>
        <v>0</v>
      </c>
    </row>
    <row r="417" spans="1:36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>
        <f>'RESUMEN TOTAL'!AP426</f>
        <v>0</v>
      </c>
    </row>
    <row r="418" spans="1:36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>
        <f>'RESUMEN TOTAL'!AP427</f>
        <v>0</v>
      </c>
    </row>
    <row r="419" spans="1:36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>
        <f>'RESUMEN TOTAL'!AP428</f>
        <v>0</v>
      </c>
    </row>
    <row r="420" spans="1:36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>
        <f>'RESUMEN TOTAL'!AP429</f>
        <v>0</v>
      </c>
    </row>
    <row r="421" spans="1:36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>
        <f>'RESUMEN TOTAL'!AP430</f>
        <v>0</v>
      </c>
    </row>
    <row r="422" spans="1:36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 t="str">
        <f>'RESUMEN TOTAL'!AJ431</f>
        <v>APAGADO</v>
      </c>
      <c r="AE422" t="str">
        <f>'RESUMEN TOTAL'!AK431</f>
        <v>APAGADO</v>
      </c>
      <c r="AF422">
        <f>'RESUMEN TOTAL'!AL431</f>
        <v>0</v>
      </c>
      <c r="AG422">
        <f>'RESUMEN TOTAL'!AM431</f>
        <v>0</v>
      </c>
      <c r="AH422" t="str">
        <f>'RESUMEN TOTAL'!AN431</f>
        <v>APAGADO</v>
      </c>
      <c r="AI422" t="str">
        <f>'RESUMEN TOTAL'!AO431</f>
        <v>APAGADO</v>
      </c>
      <c r="AJ422">
        <f>'RESUMEN TOTAL'!AP431</f>
        <v>0</v>
      </c>
    </row>
    <row r="423" spans="1:36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>
        <f>'RESUMEN TOTAL'!AP432</f>
        <v>0</v>
      </c>
    </row>
    <row r="424" spans="1:36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>
        <f>'RESUMEN TOTAL'!AP433</f>
        <v>0</v>
      </c>
    </row>
    <row r="425" spans="1:36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>
        <f>'RESUMEN TOTAL'!AP436</f>
        <v>0</v>
      </c>
    </row>
    <row r="427" spans="1:36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>
        <f>'RESUMEN TOTAL'!AP437</f>
        <v>0</v>
      </c>
    </row>
    <row r="428" spans="1:36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>
        <f>'RESUMEN TOTAL'!AP438</f>
        <v>0</v>
      </c>
    </row>
    <row r="429" spans="1:36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>
        <f>'RESUMEN TOTAL'!AP439</f>
        <v>0</v>
      </c>
    </row>
    <row r="430" spans="1:36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>
        <f>'RESUMEN TOTAL'!AP440</f>
        <v>0</v>
      </c>
    </row>
    <row r="431" spans="1:36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>
        <f>'RESUMEN TOTAL'!AP441</f>
        <v>0</v>
      </c>
    </row>
    <row r="432" spans="1:36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>
        <f>'RESUMEN TOTAL'!AP442</f>
        <v>0</v>
      </c>
    </row>
    <row r="433" spans="1:36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>
        <f>'RESUMEN TOTAL'!AP443</f>
        <v>0</v>
      </c>
    </row>
    <row r="434" spans="1:36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>
        <f>'RESUMEN TOTAL'!AP444</f>
        <v>0</v>
      </c>
    </row>
    <row r="435" spans="1:36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>
        <f>'RESUMEN TOTAL'!AP445</f>
        <v>0</v>
      </c>
    </row>
    <row r="436" spans="1:36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>
        <f>'RESUMEN TOTAL'!AP446</f>
        <v>0</v>
      </c>
    </row>
    <row r="437" spans="1:36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>
        <f>'RESUMEN TOTAL'!AP447</f>
        <v>0</v>
      </c>
    </row>
    <row r="438" spans="1:36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>
        <f>'RESUMEN TOTAL'!AP448</f>
        <v>0</v>
      </c>
    </row>
    <row r="439" spans="1:36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>
        <f>'RESUMEN TOTAL'!AP449</f>
        <v>0</v>
      </c>
    </row>
    <row r="440" spans="1:36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>
        <f>'RESUMEN TOTAL'!AP450</f>
        <v>0</v>
      </c>
    </row>
    <row r="441" spans="1:36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>
        <f>'RESUMEN TOTAL'!AP451</f>
        <v>0</v>
      </c>
    </row>
    <row r="442" spans="1:36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>
        <f>'RESUMEN TOTAL'!AP452</f>
        <v>0</v>
      </c>
    </row>
    <row r="443" spans="1:36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>
        <f>'RESUMEN TOTAL'!AP453</f>
        <v>0</v>
      </c>
    </row>
    <row r="444" spans="1:36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>
        <f>'RESUMEN TOTAL'!AP454</f>
        <v>0</v>
      </c>
    </row>
    <row r="445" spans="1:36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>
        <f>'RESUMEN TOTAL'!AP455</f>
        <v>0</v>
      </c>
    </row>
    <row r="446" spans="1:36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>
        <f>'RESUMEN TOTAL'!AP456</f>
        <v>0</v>
      </c>
    </row>
    <row r="447" spans="1:36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>
        <f>'RESUMEN TOTAL'!AP457</f>
        <v>0</v>
      </c>
    </row>
    <row r="448" spans="1:36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>
        <f>'RESUMEN TOTAL'!AP458</f>
        <v>0</v>
      </c>
    </row>
    <row r="449" spans="1:36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>
        <f>'RESUMEN TOTAL'!AP459</f>
        <v>0</v>
      </c>
    </row>
    <row r="450" spans="1:36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  <c r="AJ450">
        <f>'RESUMEN TOTAL'!AP460</f>
        <v>0</v>
      </c>
    </row>
    <row r="451" spans="1:36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 t="str">
        <f>'RESUMEN TOTAL'!AJ461</f>
        <v>APAGADO</v>
      </c>
      <c r="AE451" t="str">
        <f>'RESUMEN TOTAL'!AK461</f>
        <v>APAGADO</v>
      </c>
      <c r="AF451">
        <f>'RESUMEN TOTAL'!AL461</f>
        <v>0</v>
      </c>
      <c r="AG451">
        <f>'RESUMEN TOTAL'!AM461</f>
        <v>0</v>
      </c>
      <c r="AH451" t="str">
        <f>'RESUMEN TOTAL'!AN461</f>
        <v>APAGADO</v>
      </c>
      <c r="AI451" t="str">
        <f>'RESUMEN TOTAL'!AO461</f>
        <v>APAGADO</v>
      </c>
      <c r="AJ451">
        <f>'RESUMEN TOTAL'!AP461</f>
        <v>0</v>
      </c>
    </row>
    <row r="452" spans="1:36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  <c r="AJ452">
        <f>'RESUMEN TOTAL'!AP462</f>
        <v>0</v>
      </c>
    </row>
    <row r="453" spans="1:36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>
        <f>'RESUMEN TOTAL'!AP463</f>
        <v>0</v>
      </c>
    </row>
    <row r="454" spans="1:36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>
        <f>'RESUMEN TOTAL'!AP464</f>
        <v>0</v>
      </c>
    </row>
    <row r="455" spans="1:36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  <c r="AJ455">
        <f>'RESUMEN TOTAL'!AP485</f>
        <v>0</v>
      </c>
    </row>
    <row r="456" spans="1:36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  <c r="AJ456">
        <f>'RESUMEN TOTAL'!AP486</f>
        <v>0</v>
      </c>
    </row>
    <row r="457" spans="1:36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 t="str">
        <f>'RESUMEN TOTAL'!AJ487</f>
        <v>APAGADO</v>
      </c>
      <c r="AE457" t="str">
        <f>'RESUMEN TOTAL'!AK487</f>
        <v>APAGADO</v>
      </c>
      <c r="AF457">
        <f>'RESUMEN TOTAL'!AL487</f>
        <v>0</v>
      </c>
      <c r="AG457">
        <f>'RESUMEN TOTAL'!AM487</f>
        <v>0</v>
      </c>
      <c r="AH457" t="str">
        <f>'RESUMEN TOTAL'!AN487</f>
        <v>APAGADO</v>
      </c>
      <c r="AI457" t="str">
        <f>'RESUMEN TOTAL'!AO487</f>
        <v>APAGADO</v>
      </c>
      <c r="AJ457">
        <f>'RESUMEN TOTAL'!AP487</f>
        <v>0</v>
      </c>
    </row>
    <row r="458" spans="1:36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 t="str">
        <f>'RESUMEN TOTAL'!AJ488</f>
        <v>APAGADO</v>
      </c>
      <c r="AE458" t="str">
        <f>'RESUMEN TOTAL'!AK488</f>
        <v>APAGADO</v>
      </c>
      <c r="AF458">
        <f>'RESUMEN TOTAL'!AL488</f>
        <v>0</v>
      </c>
      <c r="AG458">
        <f>'RESUMEN TOTAL'!AM488</f>
        <v>0</v>
      </c>
      <c r="AH458" t="str">
        <f>'RESUMEN TOTAL'!AN488</f>
        <v>APAGADO</v>
      </c>
      <c r="AI458" t="str">
        <f>'RESUMEN TOTAL'!AO488</f>
        <v>APAGADO</v>
      </c>
      <c r="AJ458">
        <f>'RESUMEN TOTAL'!AP488</f>
        <v>0</v>
      </c>
    </row>
    <row r="459" spans="1:36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 t="str">
        <f>'RESUMEN TOTAL'!AJ489</f>
        <v>APAGADO</v>
      </c>
      <c r="AE459" t="str">
        <f>'RESUMEN TOTAL'!AK489</f>
        <v>APAGADO</v>
      </c>
      <c r="AF459">
        <f>'RESUMEN TOTAL'!AL489</f>
        <v>0</v>
      </c>
      <c r="AG459">
        <f>'RESUMEN TOTAL'!AM489</f>
        <v>0</v>
      </c>
      <c r="AH459" t="str">
        <f>'RESUMEN TOTAL'!AN489</f>
        <v>APAGADO</v>
      </c>
      <c r="AI459" t="str">
        <f>'RESUMEN TOTAL'!AO489</f>
        <v>APAGADO</v>
      </c>
      <c r="AJ459">
        <f>'RESUMEN TOTAL'!AP489</f>
        <v>0</v>
      </c>
    </row>
    <row r="460" spans="1:36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 t="str">
        <f>'RESUMEN TOTAL'!AJ490</f>
        <v>APAGADO</v>
      </c>
      <c r="AE460" t="str">
        <f>'RESUMEN TOTAL'!AK490</f>
        <v>APAGADO</v>
      </c>
      <c r="AF460">
        <f>'RESUMEN TOTAL'!AL490</f>
        <v>0</v>
      </c>
      <c r="AG460">
        <f>'RESUMEN TOTAL'!AM490</f>
        <v>0</v>
      </c>
      <c r="AH460" t="str">
        <f>'RESUMEN TOTAL'!AN490</f>
        <v>APAGADO</v>
      </c>
      <c r="AI460" t="str">
        <f>'RESUMEN TOTAL'!AO490</f>
        <v>APAGADO</v>
      </c>
      <c r="AJ460">
        <f>'RESUMEN TOTAL'!AP490</f>
        <v>0</v>
      </c>
    </row>
    <row r="461" spans="1:36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 t="str">
        <f>'RESUMEN TOTAL'!AJ491</f>
        <v>APAGADO</v>
      </c>
      <c r="AE461" t="str">
        <f>'RESUMEN TOTAL'!AK491</f>
        <v>APAGADO</v>
      </c>
      <c r="AF461">
        <f>'RESUMEN TOTAL'!AL491</f>
        <v>0</v>
      </c>
      <c r="AG461">
        <f>'RESUMEN TOTAL'!AM491</f>
        <v>0</v>
      </c>
      <c r="AH461" t="str">
        <f>'RESUMEN TOTAL'!AN491</f>
        <v>APAGADO</v>
      </c>
      <c r="AI461" t="str">
        <f>'RESUMEN TOTAL'!AO491</f>
        <v>APAGADO</v>
      </c>
      <c r="AJ461">
        <f>'RESUMEN TOTAL'!AP491</f>
        <v>0</v>
      </c>
    </row>
    <row r="462" spans="1:36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 t="str">
        <f>'RESUMEN TOTAL'!AJ492</f>
        <v>APAGADO</v>
      </c>
      <c r="AE462" t="str">
        <f>'RESUMEN TOTAL'!AK492</f>
        <v>APAGADO</v>
      </c>
      <c r="AF462">
        <f>'RESUMEN TOTAL'!AL492</f>
        <v>0</v>
      </c>
      <c r="AG462">
        <f>'RESUMEN TOTAL'!AM492</f>
        <v>0</v>
      </c>
      <c r="AH462" t="str">
        <f>'RESUMEN TOTAL'!AN492</f>
        <v>APAGADO</v>
      </c>
      <c r="AI462" t="str">
        <f>'RESUMEN TOTAL'!AO492</f>
        <v>APAGADO</v>
      </c>
      <c r="AJ462">
        <f>'RESUMEN TOTAL'!AP492</f>
        <v>0</v>
      </c>
    </row>
    <row r="463" spans="1:36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 t="str">
        <f>'RESUMEN TOTAL'!AJ493</f>
        <v>APAGADO</v>
      </c>
      <c r="AE463" t="str">
        <f>'RESUMEN TOTAL'!AK493</f>
        <v>APAGADO</v>
      </c>
      <c r="AF463">
        <f>'RESUMEN TOTAL'!AL493</f>
        <v>0</v>
      </c>
      <c r="AG463">
        <f>'RESUMEN TOTAL'!AM493</f>
        <v>0</v>
      </c>
      <c r="AH463" t="str">
        <f>'RESUMEN TOTAL'!AN493</f>
        <v>APAGADO</v>
      </c>
      <c r="AI463" t="str">
        <f>'RESUMEN TOTAL'!AO493</f>
        <v>APAGADO</v>
      </c>
      <c r="AJ463">
        <f>'RESUMEN TOTAL'!AP493</f>
        <v>0</v>
      </c>
    </row>
    <row r="464" spans="1:36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 t="str">
        <f>'RESUMEN TOTAL'!AJ494</f>
        <v>APAGADO</v>
      </c>
      <c r="AE464" t="str">
        <f>'RESUMEN TOTAL'!AK494</f>
        <v>APAGADO</v>
      </c>
      <c r="AF464">
        <f>'RESUMEN TOTAL'!AL494</f>
        <v>0</v>
      </c>
      <c r="AG464">
        <f>'RESUMEN TOTAL'!AM494</f>
        <v>0</v>
      </c>
      <c r="AH464" t="str">
        <f>'RESUMEN TOTAL'!AN494</f>
        <v>APAGADO</v>
      </c>
      <c r="AI464" t="str">
        <f>'RESUMEN TOTAL'!AO494</f>
        <v>APAGADO</v>
      </c>
      <c r="AJ464">
        <f>'RESUMEN TOTAL'!AP494</f>
        <v>0</v>
      </c>
    </row>
    <row r="465" spans="1:36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  <c r="AJ465">
        <f>'RESUMEN TOTAL'!AP495</f>
        <v>0</v>
      </c>
    </row>
    <row r="466" spans="1:36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  <c r="AJ466">
        <f>'RESUMEN TOTAL'!AP496</f>
        <v>0</v>
      </c>
    </row>
    <row r="467" spans="1:36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  <c r="AJ467">
        <f>'RESUMEN TOTAL'!AP497</f>
        <v>0</v>
      </c>
    </row>
    <row r="468" spans="1:36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  <c r="AJ468">
        <f>'RESUMEN TOTAL'!AP498</f>
        <v>0</v>
      </c>
    </row>
    <row r="469" spans="1:36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  <c r="AJ469">
        <f>'RESUMEN TOTAL'!AP499</f>
        <v>0</v>
      </c>
    </row>
    <row r="470" spans="1:36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  <c r="AJ470">
        <f>'RESUMEN TOTAL'!AP500</f>
        <v>0</v>
      </c>
    </row>
    <row r="471" spans="1:36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 t="str">
        <f>'RESUMEN TOTAL'!AJ501</f>
        <v>APAGADO</v>
      </c>
      <c r="AE471" t="str">
        <f>'RESUMEN TOTAL'!AK501</f>
        <v>APAGADO</v>
      </c>
      <c r="AF471">
        <f>'RESUMEN TOTAL'!AL501</f>
        <v>0</v>
      </c>
      <c r="AG471">
        <f>'RESUMEN TOTAL'!AM501</f>
        <v>0</v>
      </c>
      <c r="AH471" t="str">
        <f>'RESUMEN TOTAL'!AN501</f>
        <v>APAGADO</v>
      </c>
      <c r="AI471" t="str">
        <f>'RESUMEN TOTAL'!AO501</f>
        <v>APAGADO</v>
      </c>
      <c r="AJ471">
        <f>'RESUMEN TOTAL'!AP501</f>
        <v>0</v>
      </c>
    </row>
    <row r="472" spans="1:36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 t="str">
        <f>'RESUMEN TOTAL'!AJ502</f>
        <v>APAGADO</v>
      </c>
      <c r="AE472" t="str">
        <f>'RESUMEN TOTAL'!AK502</f>
        <v>APAGADO</v>
      </c>
      <c r="AF472">
        <f>'RESUMEN TOTAL'!AL502</f>
        <v>0</v>
      </c>
      <c r="AG472">
        <f>'RESUMEN TOTAL'!AM502</f>
        <v>0</v>
      </c>
      <c r="AH472" t="str">
        <f>'RESUMEN TOTAL'!AN502</f>
        <v>APAGADO</v>
      </c>
      <c r="AI472" t="str">
        <f>'RESUMEN TOTAL'!AO502</f>
        <v>APAGADO</v>
      </c>
      <c r="AJ472">
        <f>'RESUMEN TOTAL'!AP502</f>
        <v>0</v>
      </c>
    </row>
    <row r="473" spans="1:36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 t="str">
        <f>'RESUMEN TOTAL'!AJ503</f>
        <v>APAGADO</v>
      </c>
      <c r="AE473" t="str">
        <f>'RESUMEN TOTAL'!AK503</f>
        <v>APAGADO</v>
      </c>
      <c r="AF473">
        <f>'RESUMEN TOTAL'!AL503</f>
        <v>0</v>
      </c>
      <c r="AG473">
        <f>'RESUMEN TOTAL'!AM503</f>
        <v>0</v>
      </c>
      <c r="AH473" t="str">
        <f>'RESUMEN TOTAL'!AN503</f>
        <v>APAGADO</v>
      </c>
      <c r="AI473" t="str">
        <f>'RESUMEN TOTAL'!AO503</f>
        <v>APAGADO</v>
      </c>
      <c r="AJ473">
        <f>'RESUMEN TOTAL'!AP503</f>
        <v>0</v>
      </c>
    </row>
    <row r="474" spans="1:36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 t="str">
        <f>'RESUMEN TOTAL'!AJ504</f>
        <v>APAGADO</v>
      </c>
      <c r="AE474" t="str">
        <f>'RESUMEN TOTAL'!AK504</f>
        <v>APAGADO</v>
      </c>
      <c r="AF474">
        <f>'RESUMEN TOTAL'!AL504</f>
        <v>0</v>
      </c>
      <c r="AG474">
        <f>'RESUMEN TOTAL'!AM504</f>
        <v>0</v>
      </c>
      <c r="AH474" t="str">
        <f>'RESUMEN TOTAL'!AN504</f>
        <v>APAGADO</v>
      </c>
      <c r="AI474" t="str">
        <f>'RESUMEN TOTAL'!AO504</f>
        <v>APAGADO</v>
      </c>
      <c r="AJ474">
        <f>'RESUMEN TOTAL'!AP504</f>
        <v>0</v>
      </c>
    </row>
    <row r="475" spans="1:36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  <c r="AJ475">
        <f>'RESUMEN TOTAL'!AP505</f>
        <v>0</v>
      </c>
    </row>
    <row r="476" spans="1:36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  <c r="AJ47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 t="str">
        <f>'RESUMEN TOTAL'!AJ507</f>
        <v>APAGADO</v>
      </c>
      <c r="AE477" t="str">
        <f>'RESUMEN TOTAL'!AK507</f>
        <v>APAGADO</v>
      </c>
      <c r="AF477">
        <f>'RESUMEN TOTAL'!AL507</f>
        <v>0</v>
      </c>
      <c r="AG477">
        <f>'RESUMEN TOTAL'!AM507</f>
        <v>0</v>
      </c>
      <c r="AH477" t="str">
        <f>'RESUMEN TOTAL'!AN507</f>
        <v>APAGADO</v>
      </c>
      <c r="AI477" t="str">
        <f>'RESUMEN TOTAL'!AO507</f>
        <v>APAGADO</v>
      </c>
      <c r="AJ477">
        <f>'RESUMEN TOTAL'!AP507</f>
        <v>0</v>
      </c>
    </row>
    <row r="478" spans="1:36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  <c r="AJ478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  <c r="AJ479">
        <f>'RESUMEN TOTAL'!AP509</f>
        <v>0</v>
      </c>
    </row>
    <row r="480" spans="1:36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  <c r="AJ480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  <c r="AJ481">
        <f>'RESUMEN TOTAL'!AP511</f>
        <v>0</v>
      </c>
    </row>
    <row r="482" spans="1:36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  <c r="AJ482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 t="str">
        <f>'RESUMEN TOTAL'!AJ513</f>
        <v>APAGADO</v>
      </c>
      <c r="AE483" t="str">
        <f>'RESUMEN TOTAL'!AK513</f>
        <v>APAGADO</v>
      </c>
      <c r="AF483">
        <f>'RESUMEN TOTAL'!AL513</f>
        <v>0</v>
      </c>
      <c r="AG483">
        <f>'RESUMEN TOTAL'!AM513</f>
        <v>0</v>
      </c>
      <c r="AH483" t="str">
        <f>'RESUMEN TOTAL'!AN513</f>
        <v>APAGADO</v>
      </c>
      <c r="AI483" t="str">
        <f>'RESUMEN TOTAL'!AO513</f>
        <v>APAGADO</v>
      </c>
      <c r="AJ483">
        <f>'RESUMEN TOTAL'!AP513</f>
        <v>0</v>
      </c>
    </row>
    <row r="484" spans="1:36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 t="str">
        <f>'RESUMEN TOTAL'!AJ514</f>
        <v>APAGADO</v>
      </c>
      <c r="AE484" t="str">
        <f>'RESUMEN TOTAL'!AK514</f>
        <v>APAGADO</v>
      </c>
      <c r="AF484">
        <f>'RESUMEN TOTAL'!AL514</f>
        <v>0</v>
      </c>
      <c r="AG484">
        <f>'RESUMEN TOTAL'!AM514</f>
        <v>0</v>
      </c>
      <c r="AH484" t="str">
        <f>'RESUMEN TOTAL'!AN514</f>
        <v>APAGADO</v>
      </c>
      <c r="AI484" t="str">
        <f>'RESUMEN TOTAL'!AO514</f>
        <v>APAGADO</v>
      </c>
      <c r="AJ484">
        <f>'RESUMEN TOTAL'!AP514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  <c r="AJ487">
        <f>'RESUMEN TOTAL'!AP517</f>
        <v>0</v>
      </c>
    </row>
    <row r="488" spans="1:36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  <c r="AJ488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  <c r="AJ489">
        <f>'RESUMEN TOTAL'!AP519</f>
        <v>0</v>
      </c>
    </row>
    <row r="490" spans="1:36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  <c r="AJ490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 t="str">
        <f>'RESUMEN TOTAL'!AK521</f>
        <v>APAGADO</v>
      </c>
      <c r="AF491">
        <f>'RESUMEN TOTAL'!AL521</f>
        <v>0</v>
      </c>
      <c r="AG491">
        <f>'RESUMEN TOTAL'!AM521</f>
        <v>0</v>
      </c>
      <c r="AH491" t="str">
        <f>'RESUMEN TOTAL'!AN521</f>
        <v>APAGADO</v>
      </c>
      <c r="AI491" t="str">
        <f>'RESUMEN TOTAL'!AO521</f>
        <v>APAGADO</v>
      </c>
      <c r="AJ491">
        <f>'RESUMEN TOTAL'!AP521</f>
        <v>0</v>
      </c>
    </row>
    <row r="492" spans="1:36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 t="str">
        <f>'RESUMEN TOTAL'!AJ522</f>
        <v>APAGADO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  <c r="AJ492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  <c r="AJ493">
        <f>'RESUMEN TOTAL'!AP523</f>
        <v>0</v>
      </c>
    </row>
    <row r="494" spans="1:36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  <c r="AJ494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 t="str">
        <f>'RESUMEN TOTAL'!AJ525</f>
        <v>APAGADO</v>
      </c>
      <c r="AE495" t="str">
        <f>'RESUMEN TOTAL'!AK525</f>
        <v>APAGADO</v>
      </c>
      <c r="AF495">
        <f>'RESUMEN TOTAL'!AL525</f>
        <v>0</v>
      </c>
      <c r="AG495">
        <f>'RESUMEN TOTAL'!AM525</f>
        <v>0</v>
      </c>
      <c r="AH495" t="str">
        <f>'RESUMEN TOTAL'!AN525</f>
        <v>APAGADO</v>
      </c>
      <c r="AI495" t="str">
        <f>'RESUMEN TOTAL'!AO525</f>
        <v>APAGADO</v>
      </c>
      <c r="AJ495">
        <f>'RESUMEN TOTAL'!AP525</f>
        <v>0</v>
      </c>
    </row>
    <row r="496" spans="1:36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 t="str">
        <f>'RESUMEN TOTAL'!AJ526</f>
        <v>APAGADO</v>
      </c>
      <c r="AE496" t="str">
        <f>'RESUMEN TOTAL'!AK526</f>
        <v>APAGADO</v>
      </c>
      <c r="AF496">
        <f>'RESUMEN TOTAL'!AL526</f>
        <v>0</v>
      </c>
      <c r="AG496">
        <f>'RESUMEN TOTAL'!AM526</f>
        <v>0</v>
      </c>
      <c r="AH496" t="str">
        <f>'RESUMEN TOTAL'!AN526</f>
        <v>APAGADO</v>
      </c>
      <c r="AI496" t="str">
        <f>'RESUMEN TOTAL'!AO526</f>
        <v>APAGADO</v>
      </c>
      <c r="AJ49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  <c r="AJ497">
        <f>'RESUMEN TOTAL'!AP527</f>
        <v>0</v>
      </c>
    </row>
    <row r="498" spans="1:36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  <c r="AJ498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 t="str">
        <f>'RESUMEN TOTAL'!AJ529</f>
        <v>APAGADO</v>
      </c>
      <c r="AE499" t="str">
        <f>'RESUMEN TOTAL'!AK529</f>
        <v>APAGADO</v>
      </c>
      <c r="AF499">
        <f>'RESUMEN TOTAL'!AL529</f>
        <v>0</v>
      </c>
      <c r="AG499">
        <f>'RESUMEN TOTAL'!AM529</f>
        <v>0</v>
      </c>
      <c r="AH499" t="str">
        <f>'RESUMEN TOTAL'!AN529</f>
        <v>APAGADO</v>
      </c>
      <c r="AI499" t="str">
        <f>'RESUMEN TOTAL'!AO529</f>
        <v>APAGADO</v>
      </c>
      <c r="AJ499">
        <f>'RESUMEN TOTAL'!AP529</f>
        <v>0</v>
      </c>
    </row>
    <row r="500" spans="1:36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 t="str">
        <f>'RESUMEN TOTAL'!AJ530</f>
        <v>APAGADO</v>
      </c>
      <c r="AE500" t="str">
        <f>'RESUMEN TOTAL'!AK530</f>
        <v>APAGADO</v>
      </c>
      <c r="AF500">
        <f>'RESUMEN TOTAL'!AL530</f>
        <v>0</v>
      </c>
      <c r="AG500">
        <f>'RESUMEN TOTAL'!AM530</f>
        <v>0</v>
      </c>
      <c r="AH500" t="str">
        <f>'RESUMEN TOTAL'!AN530</f>
        <v>APAGADO</v>
      </c>
      <c r="AI500" t="str">
        <f>'RESUMEN TOTAL'!AO530</f>
        <v>APAGADO</v>
      </c>
      <c r="AJ500">
        <f>'RESUMEN TOTAL'!AP530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  <c r="AJ503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  <c r="AJ504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  <c r="AJ505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  <c r="AJ50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 t="str">
        <f>'RESUMEN TOTAL'!AJ535</f>
        <v>APAGADO</v>
      </c>
      <c r="AE507" t="str">
        <f>'RESUMEN TOTAL'!AK535</f>
        <v>APAGADO</v>
      </c>
      <c r="AF507">
        <f>'RESUMEN TOTAL'!AL535</f>
        <v>0</v>
      </c>
      <c r="AG507">
        <f>'RESUMEN TOTAL'!AM535</f>
        <v>0</v>
      </c>
      <c r="AH507" t="str">
        <f>'RESUMEN TOTAL'!AN535</f>
        <v>APAGADO</v>
      </c>
      <c r="AI507" t="str">
        <f>'RESUMEN TOTAL'!AO535</f>
        <v>APAGADO</v>
      </c>
      <c r="AJ507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 t="str">
        <f>'RESUMEN TOTAL'!AJ536</f>
        <v>APAGADO</v>
      </c>
      <c r="AE508" t="str">
        <f>'RESUMEN TOTAL'!AK536</f>
        <v>APAGADO</v>
      </c>
      <c r="AF508">
        <f>'RESUMEN TOTAL'!AL536</f>
        <v>0</v>
      </c>
      <c r="AG508">
        <f>'RESUMEN TOTAL'!AM536</f>
        <v>0</v>
      </c>
      <c r="AH508" t="str">
        <f>'RESUMEN TOTAL'!AN536</f>
        <v>APAGADO</v>
      </c>
      <c r="AI508" t="str">
        <f>'RESUMEN TOTAL'!AO536</f>
        <v>APAGADO</v>
      </c>
      <c r="AJ508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  <c r="AJ509">
        <f>'RESUMEN TOTAL'!AP537</f>
        <v>0</v>
      </c>
    </row>
    <row r="510" spans="1:36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  <c r="AJ510">
        <f>'RESUMEN TOTAL'!AP538</f>
        <v>0</v>
      </c>
    </row>
    <row r="511" spans="1:36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 t="str">
        <f>'RESUMEN TOTAL'!AJ539</f>
        <v>APAGADO</v>
      </c>
      <c r="AE511" t="str">
        <f>'RESUMEN TOTAL'!AK539</f>
        <v>APAGADO</v>
      </c>
      <c r="AF511">
        <f>'RESUMEN TOTAL'!AL539</f>
        <v>0</v>
      </c>
      <c r="AG511">
        <f>'RESUMEN TOTAL'!AM539</f>
        <v>0</v>
      </c>
      <c r="AH511" t="str">
        <f>'RESUMEN TOTAL'!AN539</f>
        <v>APAGADO</v>
      </c>
      <c r="AI511" t="str">
        <f>'RESUMEN TOTAL'!AO539</f>
        <v>APAGADO</v>
      </c>
      <c r="AJ511">
        <f>'RESUMEN TOTAL'!AP539</f>
        <v>0</v>
      </c>
    </row>
    <row r="512" spans="1:36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 t="str">
        <f>'RESUMEN TOTAL'!AJ540</f>
        <v>APAGADO</v>
      </c>
      <c r="AE512" t="str">
        <f>'RESUMEN TOTAL'!AK540</f>
        <v>APAGADO</v>
      </c>
      <c r="AF512">
        <f>'RESUMEN TOTAL'!AL540</f>
        <v>0</v>
      </c>
      <c r="AG512">
        <f>'RESUMEN TOTAL'!AM540</f>
        <v>0</v>
      </c>
      <c r="AH512" t="str">
        <f>'RESUMEN TOTAL'!AN540</f>
        <v>APAGADO</v>
      </c>
      <c r="AI512" t="str">
        <f>'RESUMEN TOTAL'!AO540</f>
        <v>APAGADO</v>
      </c>
      <c r="AJ512">
        <f>'RESUMEN TOTAL'!AP540</f>
        <v>0</v>
      </c>
    </row>
    <row r="513" spans="1:36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  <c r="AJ513">
        <f>'RESUMEN TOTAL'!AP541</f>
        <v>0</v>
      </c>
    </row>
    <row r="514" spans="1:36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  <c r="AJ514">
        <f>'RESUMEN TOTAL'!AP542</f>
        <v>0</v>
      </c>
    </row>
    <row r="515" spans="1:36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6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6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6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6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6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6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6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6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6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6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6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6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6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F4:AH604 AI4:AJ51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8" sqref="AH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7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  <c r="AJ3" s="37">
        <v>213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 t="str">
        <f>'RESUMEN TOTAL'!AN17</f>
        <v>APAGADO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 t="str">
        <f>'RESUMEN TOTAL'!AO24</f>
        <v>APAGADO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 t="str">
        <f>'RESUMEN TOTAL'!AN25</f>
        <v>APAGADO</v>
      </c>
      <c r="AI22" t="str">
        <f>'RESUMEN TOTAL'!AO25</f>
        <v>APAGADO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 t="str">
        <f>'RESUMEN TOTAL'!AN107</f>
        <v>APAGADO</v>
      </c>
      <c r="AI104" t="str">
        <f>'RESUMEN TOTAL'!AO107</f>
        <v>APAGADO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>
        <f>'RESUMEN TOTAL'!AL130</f>
        <v>0</v>
      </c>
      <c r="AG124">
        <f>'RESUMEN TOTAL'!AM130</f>
        <v>0</v>
      </c>
      <c r="AH124" t="str">
        <f>'RESUMEN TOTAL'!AN130</f>
        <v>APAGADO</v>
      </c>
      <c r="AI124" t="str">
        <f>'RESUMEN TOTAL'!AO130</f>
        <v>APAGADO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>
        <f>'RESUMEN TOTAL'!AL168</f>
        <v>0</v>
      </c>
      <c r="AG162">
        <f>'RESUMEN TOTAL'!AM168</f>
        <v>0</v>
      </c>
      <c r="AH162" t="str">
        <f>'RESUMEN TOTAL'!AN168</f>
        <v>APAGADO</v>
      </c>
      <c r="AI162" t="str">
        <f>'RESUMEN TOTAL'!AO168</f>
        <v>APAGADO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>
        <f>'RESUMEN TOTAL'!AL171</f>
        <v>0</v>
      </c>
      <c r="AG165">
        <f>'RESUMEN TOTAL'!AM171</f>
        <v>0</v>
      </c>
      <c r="AH165" t="str">
        <f>'RESUMEN TOTAL'!AN171</f>
        <v>APAGADO</v>
      </c>
      <c r="AI165" t="str">
        <f>'RESUMEN TOTAL'!AO171</f>
        <v>APAGADO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>
        <f>'RESUMEN TOTAL'!AL176</f>
        <v>0</v>
      </c>
      <c r="AG170">
        <f>'RESUMEN TOTAL'!AM176</f>
        <v>0</v>
      </c>
      <c r="AH170" t="str">
        <f>'RESUMEN TOTAL'!AN176</f>
        <v>APAGADO</v>
      </c>
      <c r="AI170" t="str">
        <f>'RESUMEN TOTAL'!AO176</f>
        <v>APAGADO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>
        <f>'RESUMEN TOTAL'!AL177</f>
        <v>0</v>
      </c>
      <c r="AG171">
        <f>'RESUMEN TOTAL'!AM177</f>
        <v>0</v>
      </c>
      <c r="AH171" t="str">
        <f>'RESUMEN TOTAL'!AN177</f>
        <v>APAGADO</v>
      </c>
      <c r="AI171" t="str">
        <f>'RESUMEN TOTAL'!AO177</f>
        <v>APAGADO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>
        <f>'RESUMEN TOTAL'!AL179</f>
        <v>0</v>
      </c>
      <c r="AG172">
        <f>'RESUMEN TOTAL'!AM179</f>
        <v>0</v>
      </c>
      <c r="AH172" t="str">
        <f>'RESUMEN TOTAL'!AN179</f>
        <v>APAGADO</v>
      </c>
      <c r="AI172" t="str">
        <f>'RESUMEN TOTAL'!AO179</f>
        <v>APAGADO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>
        <f>'RESUMEN TOTAL'!AL180</f>
        <v>0</v>
      </c>
      <c r="AG173">
        <f>'RESUMEN TOTAL'!AM180</f>
        <v>0</v>
      </c>
      <c r="AH173" t="str">
        <f>'RESUMEN TOTAL'!AN180</f>
        <v>APAGADO</v>
      </c>
      <c r="AI173" t="str">
        <f>'RESUMEN TOTAL'!AO180</f>
        <v>APAGADO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>
        <f>'RESUMEN TOTAL'!AL181</f>
        <v>0</v>
      </c>
      <c r="AG174">
        <f>'RESUMEN TOTAL'!AM181</f>
        <v>0</v>
      </c>
      <c r="AH174" t="str">
        <f>'RESUMEN TOTAL'!AN181</f>
        <v>APAGADO</v>
      </c>
      <c r="AI174" t="str">
        <f>'RESUMEN TOTAL'!AO181</f>
        <v>APAGADO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>
        <f>'RESUMEN TOTAL'!AL190</f>
        <v>0</v>
      </c>
      <c r="AG183">
        <f>'RESUMEN TOTAL'!AM190</f>
        <v>0</v>
      </c>
      <c r="AH183" t="str">
        <f>'RESUMEN TOTAL'!AN190</f>
        <v>APAGADO</v>
      </c>
      <c r="AI183" t="str">
        <f>'RESUMEN TOTAL'!AO190</f>
        <v>APAGADO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 t="str">
        <f>'RESUMEN TOTAL'!AO195</f>
        <v>APAGADO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>
        <f>'RESUMEN TOTAL'!AL199</f>
        <v>0</v>
      </c>
      <c r="AG192">
        <f>'RESUMEN TOTAL'!AM199</f>
        <v>0</v>
      </c>
      <c r="AH192" t="str">
        <f>'RESUMEN TOTAL'!AN199</f>
        <v>APAGADO</v>
      </c>
      <c r="AI192" t="str">
        <f>'RESUMEN TOTAL'!AO199</f>
        <v>APAGADO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>
        <f>'RESUMEN TOTAL'!AL205</f>
        <v>0</v>
      </c>
      <c r="AG198">
        <f>'RESUMEN TOTAL'!AM205</f>
        <v>0</v>
      </c>
      <c r="AH198" t="str">
        <f>'RESUMEN TOTAL'!AN205</f>
        <v>APAGADO</v>
      </c>
      <c r="AI198" t="str">
        <f>'RESUMEN TOTAL'!AO205</f>
        <v>APAGADO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>
        <f>'RESUMEN TOTAL'!AL206</f>
        <v>0</v>
      </c>
      <c r="AG199">
        <f>'RESUMEN TOTAL'!AM206</f>
        <v>0</v>
      </c>
      <c r="AH199" t="str">
        <f>'RESUMEN TOTAL'!AN206</f>
        <v>APAGADO</v>
      </c>
      <c r="AI199" t="str">
        <f>'RESUMEN TOTAL'!AO206</f>
        <v>APAGADO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>
        <f>'RESUMEN TOTAL'!AL222</f>
        <v>0</v>
      </c>
      <c r="AG214">
        <f>'RESUMEN TOTAL'!AM222</f>
        <v>0</v>
      </c>
      <c r="AH214" t="str">
        <f>'RESUMEN TOTAL'!AN222</f>
        <v>APAGADO</v>
      </c>
      <c r="AI214" t="str">
        <f>'RESUMEN TOTAL'!AO222</f>
        <v>APAGADO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>
        <f>'RESUMEN TOTAL'!AM228</f>
        <v>0</v>
      </c>
      <c r="AH220" t="str">
        <f>'RESUMEN TOTAL'!AN228</f>
        <v>APAGADO</v>
      </c>
      <c r="AI220" t="str">
        <f>'RESUMEN TOTAL'!AO228</f>
        <v>APAGADO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 t="str">
        <f>'RESUMEN TOTAL'!AN238</f>
        <v>APAGADO</v>
      </c>
      <c r="AI230" t="str">
        <f>'RESUMEN TOTAL'!AO238</f>
        <v>APAGADO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 t="str">
        <f>'RESUMEN TOTAL'!AN240</f>
        <v>APAGADO</v>
      </c>
      <c r="AI232" t="str">
        <f>'RESUMEN TOTAL'!AO240</f>
        <v>APAGADO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>
        <f>'RESUMEN TOTAL'!AL244</f>
        <v>0</v>
      </c>
      <c r="AG236">
        <f>'RESUMEN TOTAL'!AM244</f>
        <v>0</v>
      </c>
      <c r="AH236" t="str">
        <f>'RESUMEN TOTAL'!AN244</f>
        <v>APAGADO</v>
      </c>
      <c r="AI236" t="str">
        <f>'RESUMEN TOTAL'!AO244</f>
        <v>APAGADO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>
        <f>'RESUMEN TOTAL'!AL245</f>
        <v>0</v>
      </c>
      <c r="AG237">
        <f>'RESUMEN TOTAL'!AM245</f>
        <v>0</v>
      </c>
      <c r="AH237" t="str">
        <f>'RESUMEN TOTAL'!AN245</f>
        <v>APAGADO</v>
      </c>
      <c r="AI237" t="str">
        <f>'RESUMEN TOTAL'!AO245</f>
        <v>APAGADO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>
        <f>'RESUMEN TOTAL'!AL246</f>
        <v>0</v>
      </c>
      <c r="AG238">
        <f>'RESUMEN TOTAL'!AM246</f>
        <v>0</v>
      </c>
      <c r="AH238" t="str">
        <f>'RESUMEN TOTAL'!AN246</f>
        <v>APAGADO</v>
      </c>
      <c r="AI238" t="str">
        <f>'RESUMEN TOTAL'!AO246</f>
        <v>APAGADO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>
        <f>'RESUMEN TOTAL'!AL252</f>
        <v>0</v>
      </c>
      <c r="AG244">
        <f>'RESUMEN TOTAL'!AM252</f>
        <v>0</v>
      </c>
      <c r="AH244" t="str">
        <f>'RESUMEN TOTAL'!AN252</f>
        <v>APAGADO</v>
      </c>
      <c r="AI244" t="str">
        <f>'RESUMEN TOTAL'!AO252</f>
        <v>APAGADO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 t="str">
        <f>'RESUMEN TOTAL'!AN253</f>
        <v>APAGADO</v>
      </c>
      <c r="AI245" t="str">
        <f>'RESUMEN TOTAL'!AO253</f>
        <v>APAGADO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>
        <f>'RESUMEN TOTAL'!AL254</f>
        <v>0</v>
      </c>
      <c r="AG246">
        <f>'RESUMEN TOTAL'!AM254</f>
        <v>0</v>
      </c>
      <c r="AH246" t="str">
        <f>'RESUMEN TOTAL'!AN254</f>
        <v>APAGADO</v>
      </c>
      <c r="AI246" t="str">
        <f>'RESUMEN TOTAL'!AO254</f>
        <v>APAGADO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 t="str">
        <f>'RESUMEN TOTAL'!AO277</f>
        <v>APAGADO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>
        <f>'RESUMEN TOTAL'!AL278</f>
        <v>0</v>
      </c>
      <c r="AG269">
        <f>'RESUMEN TOTAL'!AM278</f>
        <v>0</v>
      </c>
      <c r="AH269" t="str">
        <f>'RESUMEN TOTAL'!AN278</f>
        <v>APAGADO</v>
      </c>
      <c r="AI269" t="str">
        <f>'RESUMEN TOTAL'!AO278</f>
        <v>APAGADO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>
        <f>'RESUMEN TOTAL'!AL286</f>
        <v>0</v>
      </c>
      <c r="AG277">
        <f>'RESUMEN TOTAL'!AM286</f>
        <v>0</v>
      </c>
      <c r="AH277" t="str">
        <f>'RESUMEN TOTAL'!AN286</f>
        <v>APAGADO</v>
      </c>
      <c r="AI277" t="str">
        <f>'RESUMEN TOTAL'!AO286</f>
        <v>APAGADO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>
        <f>'RESUMEN TOTAL'!AL287</f>
        <v>0</v>
      </c>
      <c r="AG278">
        <f>'RESUMEN TOTAL'!AM287</f>
        <v>0</v>
      </c>
      <c r="AH278" t="str">
        <f>'RESUMEN TOTAL'!AN287</f>
        <v>APAGADO</v>
      </c>
      <c r="AI278" t="str">
        <f>'RESUMEN TOTAL'!AO287</f>
        <v>APAGADO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>
        <f>'RESUMEN TOTAL'!AL298</f>
        <v>0</v>
      </c>
      <c r="AG289">
        <f>'RESUMEN TOTAL'!AM298</f>
        <v>0</v>
      </c>
      <c r="AH289" t="str">
        <f>'RESUMEN TOTAL'!AN298</f>
        <v>APAGADO</v>
      </c>
      <c r="AI289" t="str">
        <f>'RESUMEN TOTAL'!AO298</f>
        <v>APAGADO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>
        <f>'RESUMEN TOTAL'!AL326</f>
        <v>0</v>
      </c>
      <c r="AG316">
        <f>'RESUMEN TOTAL'!AM326</f>
        <v>0</v>
      </c>
      <c r="AH316" t="str">
        <f>'RESUMEN TOTAL'!AN326</f>
        <v>APAGADO</v>
      </c>
      <c r="AI316" t="str">
        <f>'RESUMEN TOTAL'!AO326</f>
        <v>APAGADO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>
        <f>'RESUMEN TOTAL'!AL327</f>
        <v>0</v>
      </c>
      <c r="AG317">
        <f>'RESUMEN TOTAL'!AM327</f>
        <v>0</v>
      </c>
      <c r="AH317" t="str">
        <f>'RESUMEN TOTAL'!AN327</f>
        <v>APAGADO</v>
      </c>
      <c r="AI317" t="str">
        <f>'RESUMEN TOTAL'!AO327</f>
        <v>APAGADO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>
        <f>'RESUMEN TOTAL'!AL328</f>
        <v>0</v>
      </c>
      <c r="AG318">
        <f>'RESUMEN TOTAL'!AM328</f>
        <v>0</v>
      </c>
      <c r="AH318" t="str">
        <f>'RESUMEN TOTAL'!AN328</f>
        <v>APAGADO</v>
      </c>
      <c r="AI318" t="str">
        <f>'RESUMEN TOTAL'!AO328</f>
        <v>APAGADO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>
        <f>'RESUMEN TOTAL'!AL329</f>
        <v>0</v>
      </c>
      <c r="AG319">
        <f>'RESUMEN TOTAL'!AM329</f>
        <v>0</v>
      </c>
      <c r="AH319" t="str">
        <f>'RESUMEN TOTAL'!AN329</f>
        <v>APAGADO</v>
      </c>
      <c r="AI319" t="str">
        <f>'RESUMEN TOTAL'!AO329</f>
        <v>APAGADO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>
        <f>'RESUMEN TOTAL'!AL353</f>
        <v>0</v>
      </c>
      <c r="AG343">
        <f>'RESUMEN TOTAL'!AM353</f>
        <v>0</v>
      </c>
      <c r="AH343" t="str">
        <f>'RESUMEN TOTAL'!AN353</f>
        <v>APAGADO</v>
      </c>
      <c r="AI343" t="str">
        <f>'RESUMEN TOTAL'!AO353</f>
        <v>APAGADO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>
        <f>'RESUMEN TOTAL'!AL358</f>
        <v>0</v>
      </c>
      <c r="AG348">
        <f>'RESUMEN TOTAL'!AM358</f>
        <v>0</v>
      </c>
      <c r="AH348" t="str">
        <f>'RESUMEN TOTAL'!AN358</f>
        <v>APAGADO</v>
      </c>
      <c r="AI348" t="str">
        <f>'RESUMEN TOTAL'!AO358</f>
        <v>APAGADO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>
        <f>'RESUMEN TOTAL'!AL373</f>
        <v>0</v>
      </c>
      <c r="AG363">
        <f>'RESUMEN TOTAL'!AM373</f>
        <v>0</v>
      </c>
      <c r="AH363" t="str">
        <f>'RESUMEN TOTAL'!AN373</f>
        <v>APAGADO</v>
      </c>
      <c r="AI363" t="str">
        <f>'RESUMEN TOTAL'!AO373</f>
        <v>APAGADO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>
        <f>'RESUMEN TOTAL'!AL374</f>
        <v>0</v>
      </c>
      <c r="AG364">
        <f>'RESUMEN TOTAL'!AM374</f>
        <v>0</v>
      </c>
      <c r="AH364" t="str">
        <f>'RESUMEN TOTAL'!AN374</f>
        <v>APAGADO</v>
      </c>
      <c r="AI364" t="str">
        <f>'RESUMEN TOTAL'!AO374</f>
        <v>APAGADO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>
        <f>'RESUMEN TOTAL'!AL421</f>
        <v>0</v>
      </c>
      <c r="AG411">
        <f>'RESUMEN TOTAL'!AM421</f>
        <v>0</v>
      </c>
      <c r="AH411" t="str">
        <f>'RESUMEN TOTAL'!AN421</f>
        <v>APAGADO</v>
      </c>
      <c r="AI411" t="str">
        <f>'RESUMEN TOTAL'!AO421</f>
        <v>APAGADO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>
        <f>'RESUMEN TOTAL'!AL431</f>
        <v>0</v>
      </c>
      <c r="AG421">
        <f>'RESUMEN TOTAL'!AM431</f>
        <v>0</v>
      </c>
      <c r="AH421" t="str">
        <f>'RESUMEN TOTAL'!AN431</f>
        <v>APAGADO</v>
      </c>
      <c r="AI421" t="str">
        <f>'RESUMEN TOTAL'!AO431</f>
        <v>APAGADO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>
        <f>'RESUMEN TOTAL'!AL461</f>
        <v>0</v>
      </c>
      <c r="AG450">
        <f>'RESUMEN TOTAL'!AM461</f>
        <v>0</v>
      </c>
      <c r="AH450" t="str">
        <f>'RESUMEN TOTAL'!AN461</f>
        <v>APAGADO</v>
      </c>
      <c r="AI450" t="str">
        <f>'RESUMEN TOTAL'!AO461</f>
        <v>APAGADO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>
        <f>'RESUMEN TOTAL'!AL487</f>
        <v>0</v>
      </c>
      <c r="AG456">
        <f>'RESUMEN TOTAL'!AM487</f>
        <v>0</v>
      </c>
      <c r="AH456" t="str">
        <f>'RESUMEN TOTAL'!AN487</f>
        <v>APAGADO</v>
      </c>
      <c r="AI456" t="str">
        <f>'RESUMEN TOTAL'!AO487</f>
        <v>APAGADO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 t="str">
        <f>'RESUMEN TOTAL'!AN488</f>
        <v>APAGADO</v>
      </c>
      <c r="AI457" t="str">
        <f>'RESUMEN TOTAL'!AO488</f>
        <v>APAGADO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 t="str">
        <f>'RESUMEN TOTAL'!AN489</f>
        <v>APAGADO</v>
      </c>
      <c r="AI458" t="str">
        <f>'RESUMEN TOTAL'!AO489</f>
        <v>APAGADO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>
        <f>'RESUMEN TOTAL'!AL490</f>
        <v>0</v>
      </c>
      <c r="AG459">
        <f>'RESUMEN TOTAL'!AM490</f>
        <v>0</v>
      </c>
      <c r="AH459" t="str">
        <f>'RESUMEN TOTAL'!AN490</f>
        <v>APAGADO</v>
      </c>
      <c r="AI459" t="str">
        <f>'RESUMEN TOTAL'!AO490</f>
        <v>APAGADO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>
        <f>'RESUMEN TOTAL'!AL491</f>
        <v>0</v>
      </c>
      <c r="AG460">
        <f>'RESUMEN TOTAL'!AM491</f>
        <v>0</v>
      </c>
      <c r="AH460" t="str">
        <f>'RESUMEN TOTAL'!AN491</f>
        <v>APAGADO</v>
      </c>
      <c r="AI460" t="str">
        <f>'RESUMEN TOTAL'!AO491</f>
        <v>APAGADO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>
        <f>'RESUMEN TOTAL'!AL492</f>
        <v>0</v>
      </c>
      <c r="AG461">
        <f>'RESUMEN TOTAL'!AM492</f>
        <v>0</v>
      </c>
      <c r="AH461" t="str">
        <f>'RESUMEN TOTAL'!AN492</f>
        <v>APAGADO</v>
      </c>
      <c r="AI461" t="str">
        <f>'RESUMEN TOTAL'!AO492</f>
        <v>APAGADO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>
        <f>'RESUMEN TOTAL'!AL493</f>
        <v>0</v>
      </c>
      <c r="AG462">
        <f>'RESUMEN TOTAL'!AM493</f>
        <v>0</v>
      </c>
      <c r="AH462" t="str">
        <f>'RESUMEN TOTAL'!AN493</f>
        <v>APAGADO</v>
      </c>
      <c r="AI462" t="str">
        <f>'RESUMEN TOTAL'!AO493</f>
        <v>APAGADO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>
        <f>'RESUMEN TOTAL'!AL494</f>
        <v>0</v>
      </c>
      <c r="AG463">
        <f>'RESUMEN TOTAL'!AM494</f>
        <v>0</v>
      </c>
      <c r="AH463" t="str">
        <f>'RESUMEN TOTAL'!AN494</f>
        <v>APAGADO</v>
      </c>
      <c r="AI463" t="str">
        <f>'RESUMEN TOTAL'!AO494</f>
        <v>APAGADO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>
        <f>'RESUMEN TOTAL'!AL501</f>
        <v>0</v>
      </c>
      <c r="AG470">
        <f>'RESUMEN TOTAL'!AM501</f>
        <v>0</v>
      </c>
      <c r="AH470" t="str">
        <f>'RESUMEN TOTAL'!AN501</f>
        <v>APAGADO</v>
      </c>
      <c r="AI470" t="str">
        <f>'RESUMEN TOTAL'!AO501</f>
        <v>APAGADO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>
        <f>'RESUMEN TOTAL'!AL502</f>
        <v>0</v>
      </c>
      <c r="AG471">
        <f>'RESUMEN TOTAL'!AM502</f>
        <v>0</v>
      </c>
      <c r="AH471" t="str">
        <f>'RESUMEN TOTAL'!AN502</f>
        <v>APAGADO</v>
      </c>
      <c r="AI471" t="str">
        <f>'RESUMEN TOTAL'!AO502</f>
        <v>APAGADO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>
        <f>'RESUMEN TOTAL'!AL503</f>
        <v>0</v>
      </c>
      <c r="AG472">
        <f>'RESUMEN TOTAL'!AM503</f>
        <v>0</v>
      </c>
      <c r="AH472" t="str">
        <f>'RESUMEN TOTAL'!AN503</f>
        <v>APAGADO</v>
      </c>
      <c r="AI472" t="str">
        <f>'RESUMEN TOTAL'!AO503</f>
        <v>APAGADO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>
        <f>'RESUMEN TOTAL'!AL504</f>
        <v>0</v>
      </c>
      <c r="AG473">
        <f>'RESUMEN TOTAL'!AM504</f>
        <v>0</v>
      </c>
      <c r="AH473" t="str">
        <f>'RESUMEN TOTAL'!AN504</f>
        <v>APAGADO</v>
      </c>
      <c r="AI473" t="str">
        <f>'RESUMEN TOTAL'!AO504</f>
        <v>APAGADO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>
        <f>'RESUMEN TOTAL'!AL507</f>
        <v>0</v>
      </c>
      <c r="AG476">
        <f>'RESUMEN TOTAL'!AM507</f>
        <v>0</v>
      </c>
      <c r="AH476" t="str">
        <f>'RESUMEN TOTAL'!AN507</f>
        <v>APAGADO</v>
      </c>
      <c r="AI476" t="str">
        <f>'RESUMEN TOTAL'!AO507</f>
        <v>APAGADO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>
        <f>'RESUMEN TOTAL'!AL513</f>
        <v>0</v>
      </c>
      <c r="AG482">
        <f>'RESUMEN TOTAL'!AM513</f>
        <v>0</v>
      </c>
      <c r="AH482" t="str">
        <f>'RESUMEN TOTAL'!AN513</f>
        <v>APAGADO</v>
      </c>
      <c r="AI482" t="str">
        <f>'RESUMEN TOTAL'!AO513</f>
        <v>APAGADO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>
        <f>'RESUMEN TOTAL'!AL514</f>
        <v>0</v>
      </c>
      <c r="AG483">
        <f>'RESUMEN TOTAL'!AM514</f>
        <v>0</v>
      </c>
      <c r="AH483" t="str">
        <f>'RESUMEN TOTAL'!AN514</f>
        <v>APAGADO</v>
      </c>
      <c r="AI483" t="str">
        <f>'RESUMEN TOTAL'!AO514</f>
        <v>APAGADO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>
        <f>'RESUMEN TOTAL'!AL521</f>
        <v>0</v>
      </c>
      <c r="AG490">
        <f>'RESUMEN TOTAL'!AM521</f>
        <v>0</v>
      </c>
      <c r="AH490" t="str">
        <f>'RESUMEN TOTAL'!AN521</f>
        <v>APAGADO</v>
      </c>
      <c r="AI490" t="str">
        <f>'RESUMEN TOTAL'!AO521</f>
        <v>APAGADO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>
        <f>'RESUMEN TOTAL'!AL525</f>
        <v>0</v>
      </c>
      <c r="AG494">
        <f>'RESUMEN TOTAL'!AM525</f>
        <v>0</v>
      </c>
      <c r="AH494" t="str">
        <f>'RESUMEN TOTAL'!AN525</f>
        <v>APAGADO</v>
      </c>
      <c r="AI494" t="str">
        <f>'RESUMEN TOTAL'!AO525</f>
        <v>APAGADO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>
        <f>'RESUMEN TOTAL'!AL526</f>
        <v>0</v>
      </c>
      <c r="AG495">
        <f>'RESUMEN TOTAL'!AM526</f>
        <v>0</v>
      </c>
      <c r="AH495" t="str">
        <f>'RESUMEN TOTAL'!AN526</f>
        <v>APAGADO</v>
      </c>
      <c r="AI495" t="str">
        <f>'RESUMEN TOTAL'!AO526</f>
        <v>APAGADO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>
        <f>'RESUMEN TOTAL'!AL529</f>
        <v>0</v>
      </c>
      <c r="AG498">
        <f>'RESUMEN TOTAL'!AM529</f>
        <v>0</v>
      </c>
      <c r="AH498" t="str">
        <f>'RESUMEN TOTAL'!AN529</f>
        <v>APAGADO</v>
      </c>
      <c r="AI498" t="str">
        <f>'RESUMEN TOTAL'!AO529</f>
        <v>APAGADO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>
        <f>'RESUMEN TOTAL'!AL530</f>
        <v>0</v>
      </c>
      <c r="AG499">
        <f>'RESUMEN TOTAL'!AM530</f>
        <v>0</v>
      </c>
      <c r="AH499" t="str">
        <f>'RESUMEN TOTAL'!AN530</f>
        <v>APAGADO</v>
      </c>
      <c r="AI499" t="str">
        <f>'RESUMEN TOTAL'!AO530</f>
        <v>APAGADO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>
        <f>'RESUMEN TOTAL'!AL535</f>
        <v>0</v>
      </c>
      <c r="AG506">
        <f>'RESUMEN TOTAL'!AM535</f>
        <v>0</v>
      </c>
      <c r="AH506" t="str">
        <f>'RESUMEN TOTAL'!AN535</f>
        <v>APAGADO</v>
      </c>
      <c r="AI506" t="str">
        <f>'RESUMEN TOTAL'!AO535</f>
        <v>APAGADO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>
        <f>'RESUMEN TOTAL'!AL536</f>
        <v>0</v>
      </c>
      <c r="AG507">
        <f>'RESUMEN TOTAL'!AM536</f>
        <v>0</v>
      </c>
      <c r="AH507" t="str">
        <f>'RESUMEN TOTAL'!AN536</f>
        <v>APAGADO</v>
      </c>
      <c r="AI507" t="str">
        <f>'RESUMEN TOTAL'!AO536</f>
        <v>APAGADO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>
        <f>'RESUMEN TOTAL'!AL539</f>
        <v>0</v>
      </c>
      <c r="AG510">
        <f>'RESUMEN TOTAL'!AM539</f>
        <v>0</v>
      </c>
      <c r="AH510" t="str">
        <f>'RESUMEN TOTAL'!AN539</f>
        <v>APAGADO</v>
      </c>
      <c r="AI510" t="str">
        <f>'RESUMEN TOTAL'!AO539</f>
        <v>APAGADO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>
        <f>'RESUMEN TOTAL'!AL540</f>
        <v>0</v>
      </c>
      <c r="AG511">
        <f>'RESUMEN TOTAL'!AM540</f>
        <v>0</v>
      </c>
      <c r="AH511" t="str">
        <f>'RESUMEN TOTAL'!AN540</f>
        <v>APAGADO</v>
      </c>
      <c r="AI511" t="str">
        <f>'RESUMEN TOTAL'!AO540</f>
        <v>APAGADO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H686 AI4:AJ513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00" zoomScaleNormal="100" workbookViewId="0">
      <selection activeCell="L212" sqref="L21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44</v>
      </c>
      <c r="D171" s="66">
        <v>44</v>
      </c>
      <c r="E171" s="67">
        <f>D171/C170</f>
        <v>9.6916299559471369E-2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3</v>
      </c>
      <c r="D172" s="66">
        <v>41</v>
      </c>
      <c r="E172" s="67">
        <f>D172/C170</f>
        <v>9.0308370044052858E-2</v>
      </c>
      <c r="F172" s="142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43</v>
      </c>
      <c r="E173" s="67">
        <f>D173/C170</f>
        <v>9.4713656387665199E-2</v>
      </c>
      <c r="F173" s="142"/>
      <c r="G173" s="65" t="s">
        <v>1152</v>
      </c>
      <c r="H173" s="118">
        <v>39</v>
      </c>
      <c r="I173" s="122">
        <v>16</v>
      </c>
      <c r="J173" s="112">
        <f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36</v>
      </c>
      <c r="E174" s="90">
        <f>D174/C170</f>
        <v>7.9295154185022032E-2</v>
      </c>
      <c r="F174" s="142"/>
      <c r="G174" s="65" t="s">
        <v>1417</v>
      </c>
      <c r="H174" s="118">
        <v>39</v>
      </c>
      <c r="I174" s="123">
        <v>15</v>
      </c>
      <c r="J174" s="107">
        <f>I174/H174</f>
        <v>0.38461538461538464</v>
      </c>
    </row>
    <row r="175" spans="2:10" ht="17.25" thickTop="1" thickBot="1" x14ac:dyDescent="0.3">
      <c r="B175" s="93" t="s">
        <v>1143</v>
      </c>
      <c r="C175" s="94">
        <v>19</v>
      </c>
      <c r="D175" s="94"/>
      <c r="E175" s="95">
        <v>0.08</v>
      </c>
      <c r="F175" s="142"/>
      <c r="G175" s="65" t="s">
        <v>1423</v>
      </c>
      <c r="H175" s="118">
        <v>78</v>
      </c>
      <c r="I175" s="124">
        <v>31</v>
      </c>
      <c r="J175" s="110">
        <v>0.82</v>
      </c>
    </row>
    <row r="176" spans="2:10" ht="17.25" thickTop="1" thickBot="1" x14ac:dyDescent="0.3">
      <c r="B176" s="93" t="s">
        <v>1144</v>
      </c>
      <c r="C176" s="94">
        <v>25</v>
      </c>
      <c r="D176" s="94"/>
      <c r="E176" s="96">
        <v>0.11</v>
      </c>
      <c r="F176" s="143"/>
      <c r="G176" s="68" t="s">
        <v>1422</v>
      </c>
      <c r="H176" s="119">
        <v>31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48</v>
      </c>
      <c r="D178" s="66">
        <v>48</v>
      </c>
      <c r="E178" s="67">
        <v>0.11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4</v>
      </c>
      <c r="D179" s="66">
        <f>D178-C179</f>
        <v>44</v>
      </c>
      <c r="E179" s="67">
        <f>D179/C177</f>
        <v>9.6916299559471369E-2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43</v>
      </c>
      <c r="E180" s="67">
        <f>D180/C177</f>
        <v>9.4713656387665199E-2</v>
      </c>
      <c r="F180" s="142"/>
      <c r="G180" s="65" t="s">
        <v>1152</v>
      </c>
      <c r="H180" s="118">
        <v>38</v>
      </c>
      <c r="I180" s="122">
        <v>16</v>
      </c>
      <c r="J180" s="112">
        <f>I180/H180</f>
        <v>0.42105263157894735</v>
      </c>
    </row>
    <row r="181" spans="2:10" ht="16.5" thickBot="1" x14ac:dyDescent="0.3">
      <c r="B181" s="68" t="s">
        <v>16</v>
      </c>
      <c r="C181" s="69">
        <v>8</v>
      </c>
      <c r="D181" s="70">
        <v>35</v>
      </c>
      <c r="E181" s="90">
        <f>D181/C177</f>
        <v>7.7092511013215861E-2</v>
      </c>
      <c r="F181" s="142"/>
      <c r="G181" s="65" t="s">
        <v>1417</v>
      </c>
      <c r="H181" s="118">
        <v>38</v>
      </c>
      <c r="I181" s="123">
        <v>13</v>
      </c>
      <c r="J181" s="107">
        <f>I181/H181</f>
        <v>0.34210526315789475</v>
      </c>
    </row>
    <row r="182" spans="2:10" ht="17.25" thickTop="1" thickBot="1" x14ac:dyDescent="0.3">
      <c r="B182" s="93" t="s">
        <v>1143</v>
      </c>
      <c r="C182" s="94">
        <f>Hoja1!AE3</f>
        <v>24</v>
      </c>
      <c r="D182" s="94"/>
      <c r="E182" s="95">
        <v>0.1</v>
      </c>
      <c r="F182" s="142"/>
      <c r="G182" s="65" t="s">
        <v>1423</v>
      </c>
      <c r="H182" s="118">
        <v>76</v>
      </c>
      <c r="I182" s="124">
        <v>29</v>
      </c>
      <c r="J182" s="110">
        <f>I182/H182</f>
        <v>0.38157894736842107</v>
      </c>
    </row>
    <row r="183" spans="2:10" ht="17.25" thickTop="1" thickBot="1" x14ac:dyDescent="0.3">
      <c r="B183" s="93" t="s">
        <v>1144</v>
      </c>
      <c r="C183" s="94">
        <v>24</v>
      </c>
      <c r="D183" s="94"/>
      <c r="E183" s="96">
        <v>0.1</v>
      </c>
      <c r="F183" s="143"/>
      <c r="G183" s="68" t="s">
        <v>1422</v>
      </c>
      <c r="H183" s="119">
        <v>29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23</v>
      </c>
      <c r="D192" s="66">
        <v>23</v>
      </c>
      <c r="E192" s="67">
        <f>D192/C191</f>
        <v>5.0660792951541848E-2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7</v>
      </c>
      <c r="D193" s="66">
        <v>27</v>
      </c>
      <c r="E193" s="67">
        <f>D193/C191</f>
        <v>5.9471365638766517E-2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7</v>
      </c>
      <c r="D194" s="66">
        <v>27</v>
      </c>
      <c r="E194" s="67">
        <f>D194/C191</f>
        <v>5.9471365638766517E-2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7</v>
      </c>
      <c r="D195" s="66">
        <v>27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23</v>
      </c>
      <c r="D197" s="94">
        <v>23</v>
      </c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42</v>
      </c>
      <c r="D199" s="66">
        <v>42</v>
      </c>
      <c r="E199" s="67">
        <v>9.2499999999999999E-2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7</v>
      </c>
      <c r="D200" s="66">
        <v>35</v>
      </c>
      <c r="E200" s="67">
        <v>7.7100000000000002E-2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1</v>
      </c>
      <c r="D201" s="66">
        <v>34</v>
      </c>
      <c r="E201" s="67">
        <v>7.4899999999999994E-2</v>
      </c>
      <c r="F201" s="142"/>
      <c r="G201" s="65" t="s">
        <v>1152</v>
      </c>
      <c r="H201" s="118">
        <v>38</v>
      </c>
      <c r="I201" s="122">
        <v>16</v>
      </c>
      <c r="J201" s="112">
        <f>I201/H201</f>
        <v>0.42105263157894735</v>
      </c>
    </row>
    <row r="202" spans="2:10" ht="16.5" thickBot="1" x14ac:dyDescent="0.3">
      <c r="B202" s="68" t="s">
        <v>16</v>
      </c>
      <c r="C202" s="69">
        <v>7</v>
      </c>
      <c r="D202" s="66">
        <v>27</v>
      </c>
      <c r="E202" s="90">
        <v>5.9499999999999997E-2</v>
      </c>
      <c r="F202" s="142"/>
      <c r="G202" s="65" t="s">
        <v>1417</v>
      </c>
      <c r="H202" s="118">
        <v>38</v>
      </c>
      <c r="I202" s="123">
        <v>13</v>
      </c>
      <c r="J202" s="107">
        <f>I202/H202</f>
        <v>0.34210526315789475</v>
      </c>
    </row>
    <row r="203" spans="2:10" ht="17.25" thickTop="1" thickBot="1" x14ac:dyDescent="0.3">
      <c r="B203" s="93" t="s">
        <v>1143</v>
      </c>
      <c r="C203" s="94">
        <v>19</v>
      </c>
      <c r="D203" s="94"/>
      <c r="E203" s="95">
        <v>0.08</v>
      </c>
      <c r="F203" s="142"/>
      <c r="G203" s="65" t="s">
        <v>1423</v>
      </c>
      <c r="H203" s="118">
        <v>76</v>
      </c>
      <c r="I203" s="124">
        <v>29</v>
      </c>
      <c r="J203" s="110">
        <f>I203/H203</f>
        <v>0.38157894736842107</v>
      </c>
    </row>
    <row r="204" spans="2:10" ht="17.25" thickTop="1" thickBot="1" x14ac:dyDescent="0.3">
      <c r="B204" s="93" t="s">
        <v>1144</v>
      </c>
      <c r="C204" s="94">
        <v>23</v>
      </c>
      <c r="D204" s="94"/>
      <c r="E204" s="96">
        <v>0.11</v>
      </c>
      <c r="F204" s="143"/>
      <c r="G204" s="68" t="s">
        <v>1422</v>
      </c>
      <c r="H204" s="119">
        <v>29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42</v>
      </c>
      <c r="D206" s="66">
        <v>42</v>
      </c>
      <c r="E206" s="67">
        <f>D206/C205</f>
        <v>9.2511013215859028E-2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6</v>
      </c>
      <c r="D207" s="66">
        <v>36</v>
      </c>
      <c r="E207" s="67">
        <f>D207/C205</f>
        <v>7.9295154185022032E-2</v>
      </c>
      <c r="F207" s="142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1</v>
      </c>
      <c r="D208" s="66">
        <v>41</v>
      </c>
      <c r="E208" s="67">
        <f>D208/C205</f>
        <v>9.0308370044052858E-2</v>
      </c>
      <c r="F208" s="142"/>
      <c r="G208" s="65" t="s">
        <v>1152</v>
      </c>
      <c r="H208" s="118">
        <v>39</v>
      </c>
      <c r="I208" s="122">
        <v>16</v>
      </c>
      <c r="J208" s="112">
        <f>I208/H208</f>
        <v>0.41025641025641024</v>
      </c>
    </row>
    <row r="209" spans="2:10" ht="16.5" thickBot="1" x14ac:dyDescent="0.3">
      <c r="B209" s="68" t="s">
        <v>16</v>
      </c>
      <c r="C209" s="69">
        <v>7</v>
      </c>
      <c r="D209" s="66">
        <v>45</v>
      </c>
      <c r="E209" s="90">
        <f>D209/C205</f>
        <v>9.9118942731277526E-2</v>
      </c>
      <c r="F209" s="142"/>
      <c r="G209" s="65" t="s">
        <v>1417</v>
      </c>
      <c r="H209" s="118">
        <v>39</v>
      </c>
      <c r="I209" s="123">
        <v>13</v>
      </c>
      <c r="J209" s="107">
        <f>I209/H209</f>
        <v>0.33333333333333331</v>
      </c>
    </row>
    <row r="210" spans="2:10" ht="17.25" thickTop="1" thickBot="1" x14ac:dyDescent="0.3">
      <c r="B210" s="93" t="s">
        <v>1143</v>
      </c>
      <c r="C210" s="94">
        <v>18</v>
      </c>
      <c r="D210" s="94"/>
      <c r="E210" s="95">
        <v>7.0000000000000007E-2</v>
      </c>
      <c r="F210" s="142"/>
      <c r="G210" s="65" t="s">
        <v>1423</v>
      </c>
      <c r="H210" s="118">
        <v>78</v>
      </c>
      <c r="I210" s="124">
        <v>29</v>
      </c>
      <c r="J210" s="110">
        <f>I210/H210</f>
        <v>0.37179487179487181</v>
      </c>
    </row>
    <row r="211" spans="2:10" ht="17.25" thickTop="1" thickBot="1" x14ac:dyDescent="0.3">
      <c r="B211" s="93" t="s">
        <v>1144</v>
      </c>
      <c r="C211" s="94">
        <v>24</v>
      </c>
      <c r="D211" s="94"/>
      <c r="E211" s="96">
        <v>0.12</v>
      </c>
      <c r="F211" s="143"/>
      <c r="G211" s="68" t="s">
        <v>1422</v>
      </c>
      <c r="H211" s="119">
        <v>29</v>
      </c>
      <c r="I211" s="125"/>
      <c r="J211" s="111"/>
    </row>
    <row r="212" spans="2:10" ht="17.25" thickTop="1" thickBot="1" x14ac:dyDescent="0.3">
      <c r="B212" s="61" t="s">
        <v>1328</v>
      </c>
      <c r="C212" s="62">
        <v>454</v>
      </c>
      <c r="D212" s="63"/>
      <c r="E212" s="64"/>
      <c r="F212" s="141">
        <v>45504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2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2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2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2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2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11</v>
      </c>
      <c r="C26">
        <f>'APAGADOS FIBRA'!AD2</f>
        <v>33</v>
      </c>
      <c r="D26">
        <f>'APAGADOS ANTENA'!AD2</f>
        <v>3</v>
      </c>
      <c r="E26">
        <f t="shared" si="6"/>
        <v>44</v>
      </c>
      <c r="F26">
        <f>'RESUMEN TOTAL'!B1</f>
        <v>540</v>
      </c>
      <c r="G26" s="36">
        <f t="shared" si="8"/>
        <v>8.1481481481481488E-2</v>
      </c>
    </row>
    <row r="27" spans="1:7" x14ac:dyDescent="0.25">
      <c r="A27" s="17">
        <f>'APAGADOS RADIO'!AE3</f>
        <v>45499</v>
      </c>
      <c r="B27">
        <f>'APAGADOS RADIO'!AE2+D27</f>
        <v>11</v>
      </c>
      <c r="C27">
        <f>'APAGADOS FIBRA'!AE2</f>
        <v>37</v>
      </c>
      <c r="D27">
        <f>'APAGADOS ANTENA'!AE2</f>
        <v>3</v>
      </c>
      <c r="E27">
        <f t="shared" si="6"/>
        <v>48</v>
      </c>
      <c r="F27">
        <f>'RESUMEN TOTAL'!B1</f>
        <v>540</v>
      </c>
      <c r="G27" s="36">
        <f t="shared" si="8"/>
        <v>8.8888888888888892E-2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9</v>
      </c>
      <c r="C30">
        <f>'APAGADOS FIBRA'!AH2</f>
        <v>33</v>
      </c>
      <c r="D30">
        <f>'APAGADOS ANTENA'!AH2</f>
        <v>2</v>
      </c>
      <c r="E30">
        <f t="shared" si="6"/>
        <v>42</v>
      </c>
      <c r="F30">
        <f>'RESUMEN TOTAL'!B1</f>
        <v>540</v>
      </c>
      <c r="G30" s="36">
        <f t="shared" si="8"/>
        <v>7.7777777777777779E-2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15</v>
      </c>
      <c r="F59">
        <f>paradas!AD3</f>
        <v>14</v>
      </c>
      <c r="G59" s="104">
        <f t="shared" si="13"/>
        <v>29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16</v>
      </c>
      <c r="F60">
        <f>paradas!AE3</f>
        <v>13</v>
      </c>
      <c r="G60" s="104">
        <f t="shared" si="13"/>
        <v>29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16</v>
      </c>
      <c r="F63">
        <f>paradas!AH3</f>
        <v>13</v>
      </c>
      <c r="G63" s="104">
        <f t="shared" si="13"/>
        <v>29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13</v>
      </c>
      <c r="F64">
        <f>paradas!AH4</f>
        <v>45502</v>
      </c>
      <c r="G64" s="104">
        <f t="shared" ref="G64" si="14">E64+F64</f>
        <v>45515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paradas!AAG3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J1" zoomScale="80" zoomScaleNormal="80" workbookViewId="0">
      <selection activeCell="AI12" sqref="AI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  <c r="AJ2" s="41">
        <v>45504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19</v>
      </c>
      <c r="AE3" s="53">
        <f>COUNTIFS('RESUMEN TOTAL'!C5:C544, "=BONOMO",'RESUMEN TOTAL'!AK5:AK544,"=APAGADO")</f>
        <v>24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19</v>
      </c>
      <c r="AI3" s="53">
        <f>COUNTIFS('RESUMEN TOTAL'!C5:C544, "=BONOMO",'RESUMEN TOTAL'!AO5:AO544,"=APAGADO")</f>
        <v>18</v>
      </c>
      <c r="AJ3" s="53">
        <f>COUNTIFS('RESUMEN TOTAL'!D5:D544, "=BONOMO",'RESUMEN TOTAL'!AP5:AP544,"=APAGADO")</f>
        <v>0</v>
      </c>
    </row>
    <row r="4" spans="1:36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0.08</v>
      </c>
      <c r="AE4" s="59">
        <f t="shared" si="0"/>
        <v>9.7165991902834009E-2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7.6923076923076927E-2</v>
      </c>
      <c r="AI4" s="59">
        <f t="shared" si="3"/>
        <v>7.28744939271255E-2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25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23</v>
      </c>
      <c r="AI5" s="55">
        <f>COUNTIFS('RESUMEN TOTAL'!C5:C530, "=COSEIDI",'RESUMEN TOTAL'!AO5:AO530,"=APAGADO")</f>
        <v>24</v>
      </c>
      <c r="AJ5" s="55">
        <f>COUNTIFS('RESUMEN TOTAL'!D5:D530, "=COSEIDI",'RESUMEN TOTAL'!AP5:AP530,"=APAGADO")</f>
        <v>0</v>
      </c>
    </row>
    <row r="6" spans="1:36" ht="16.5" thickTop="1" thickBot="1" x14ac:dyDescent="0.3">
      <c r="D6" s="45"/>
      <c r="E6" s="43" t="s">
        <v>1156</v>
      </c>
      <c r="F6" s="58">
        <f t="shared" ref="F6:AF6" si="5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5"/>
        <v>0.125</v>
      </c>
      <c r="K6" s="58">
        <v>0</v>
      </c>
      <c r="L6" s="58">
        <f t="shared" si="5"/>
        <v>0.24038461538461539</v>
      </c>
      <c r="M6" s="58">
        <f t="shared" ref="M6" si="6">M5/COSEIDIcam</f>
        <v>0.36057692307692307</v>
      </c>
      <c r="N6" s="58">
        <f t="shared" si="5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5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5"/>
        <v>0.20192307692307693</v>
      </c>
      <c r="Y6" s="58">
        <f t="shared" ref="Y6" si="7">Y5/COSEIDIcam</f>
        <v>0.26923076923076922</v>
      </c>
      <c r="Z6" s="58">
        <f t="shared" si="5"/>
        <v>0</v>
      </c>
      <c r="AA6" s="58">
        <f t="shared" si="5"/>
        <v>0.14903846153846154</v>
      </c>
      <c r="AB6" s="58">
        <f t="shared" si="5"/>
        <v>0.13461538461538461</v>
      </c>
      <c r="AC6" s="58">
        <v>0.11</v>
      </c>
      <c r="AD6" s="58">
        <v>0.11</v>
      </c>
      <c r="AE6" s="58">
        <f t="shared" si="5"/>
        <v>0</v>
      </c>
      <c r="AF6" s="58">
        <f t="shared" si="5"/>
        <v>0</v>
      </c>
      <c r="AG6" s="42">
        <v>0</v>
      </c>
      <c r="AH6" s="42">
        <v>0.11</v>
      </c>
      <c r="AI6" s="42">
        <v>0.12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tabSelected="1" workbookViewId="0">
      <pane xSplit="5" ySplit="4" topLeftCell="AC523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15</v>
      </c>
      <c r="AE2" s="18">
        <f>COUNTIFS(AE4:AE600, "=APAGADO",D4:D600,"=GFIJA")</f>
        <v>16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16</v>
      </c>
      <c r="AI2" s="18">
        <f>COUNTIFS(AI4:AI600, "=APAGADO",D4:D600,"=GFIJA")</f>
        <v>16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14</v>
      </c>
      <c r="AE3" s="18">
        <f>COUNTIFS(AE6:AE602, "=APAGADO",D4:D600,"=INTERCOMUNICADOR")</f>
        <v>13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13</v>
      </c>
      <c r="AI3" s="18">
        <f>COUNTIFS(AI6:AI602, "=APAGADO",D4:D600,"=INTERCOMUNICADOR")</f>
        <v>13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>
        <f>'RESUMEN TOTAL'!AP4</f>
        <v>45504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 t="str">
        <f>'RESUMEN TOTAL'!AN17</f>
        <v>APAGADO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 t="str">
        <f>'RESUMEN TOTAL'!AO24</f>
        <v>APAGADO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>
        <f>'RESUMEN TOTAL'!AL25</f>
        <v>0</v>
      </c>
      <c r="AG25" s="86">
        <f>'RESUMEN TOTAL'!AM25</f>
        <v>0</v>
      </c>
      <c r="AH25" s="86" t="str">
        <f>'RESUMEN TOTAL'!AN25</f>
        <v>APAGADO</v>
      </c>
      <c r="AI25" s="86" t="str">
        <f>'RESUMEN TOTAL'!AO25</f>
        <v>APAGADO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 t="str">
        <f>'RESUMEN TOTAL'!AJ47</f>
        <v>APAGADO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 t="str">
        <f>'RESUMEN TOTAL'!AN90</f>
        <v>APAGADO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 t="str">
        <f>'RESUMEN TOTAL'!AN91</f>
        <v>APAGADO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 t="str">
        <f>'RESUMEN TOTAL'!AK92</f>
        <v>APAGADO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 t="str">
        <f>'RESUMEN TOTAL'!AK93</f>
        <v>APAGADO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 t="str">
        <f>'RESUMEN TOTAL'!AK94</f>
        <v>APAGADO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 t="str">
        <f>'RESUMEN TOTAL'!AK95</f>
        <v>APAGADO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 t="str">
        <f>'RESUMEN TOTAL'!AK97</f>
        <v>APAGADO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 t="str">
        <f>'RESUMEN TOTAL'!AJ107</f>
        <v>APAGADO</v>
      </c>
      <c r="AE107" s="86" t="str">
        <f>'RESUMEN TOTAL'!AK107</f>
        <v>APAGADO</v>
      </c>
      <c r="AF107" s="86">
        <f>'RESUMEN TOTAL'!AL107</f>
        <v>0</v>
      </c>
      <c r="AG107" s="86">
        <f>'RESUMEN TOTAL'!AM107</f>
        <v>0</v>
      </c>
      <c r="AH107" s="86" t="str">
        <f>'RESUMEN TOTAL'!AN107</f>
        <v>APAGADO</v>
      </c>
      <c r="AI107" s="86" t="str">
        <f>'RESUMEN TOTAL'!AO107</f>
        <v>APAGADO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>
        <f>'RESUMEN TOTAL'!AL130</f>
        <v>0</v>
      </c>
      <c r="AG127" s="86">
        <f>'RESUMEN TOTAL'!AM130</f>
        <v>0</v>
      </c>
      <c r="AH127" s="86" t="str">
        <f>'RESUMEN TOTAL'!AN130</f>
        <v>APAGADO</v>
      </c>
      <c r="AI127" s="86" t="str">
        <f>'RESUMEN TOTAL'!AO130</f>
        <v>APAGADO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>
        <f>'RESUMEN TOTAL'!AL168</f>
        <v>0</v>
      </c>
      <c r="AG165" s="86">
        <f>'RESUMEN TOTAL'!AM168</f>
        <v>0</v>
      </c>
      <c r="AH165" s="86" t="str">
        <f>'RESUMEN TOTAL'!AN168</f>
        <v>APAGADO</v>
      </c>
      <c r="AI165" s="86" t="str">
        <f>'RESUMEN TOTAL'!AO168</f>
        <v>APAGADO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>
        <f>'RESUMEN TOTAL'!AL171</f>
        <v>0</v>
      </c>
      <c r="AG168" s="86">
        <f>'RESUMEN TOTAL'!AM171</f>
        <v>0</v>
      </c>
      <c r="AH168" s="86" t="str">
        <f>'RESUMEN TOTAL'!AN171</f>
        <v>APAGADO</v>
      </c>
      <c r="AI168" s="86" t="str">
        <f>'RESUMEN TOTAL'!AO171</f>
        <v>APAGADO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>
        <f>'RESUMEN TOTAL'!AL176</f>
        <v>0</v>
      </c>
      <c r="AG173" s="86">
        <f>'RESUMEN TOTAL'!AM176</f>
        <v>0</v>
      </c>
      <c r="AH173" s="86" t="str">
        <f>'RESUMEN TOTAL'!AN176</f>
        <v>APAGADO</v>
      </c>
      <c r="AI173" s="86" t="str">
        <f>'RESUMEN TOTAL'!AO176</f>
        <v>APAGADO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>
        <f>'RESUMEN TOTAL'!AL177</f>
        <v>0</v>
      </c>
      <c r="AG174" s="86">
        <f>'RESUMEN TOTAL'!AM177</f>
        <v>0</v>
      </c>
      <c r="AH174" s="86" t="str">
        <f>'RESUMEN TOTAL'!AN177</f>
        <v>APAGADO</v>
      </c>
      <c r="AI174" s="86" t="str">
        <f>'RESUMEN TOTAL'!AO177</f>
        <v>APAGADO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>
        <f>'RESUMEN TOTAL'!AL179</f>
        <v>0</v>
      </c>
      <c r="AG175" s="86">
        <f>'RESUMEN TOTAL'!AM179</f>
        <v>0</v>
      </c>
      <c r="AH175" s="86" t="str">
        <f>'RESUMEN TOTAL'!AN179</f>
        <v>APAGADO</v>
      </c>
      <c r="AI175" s="86" t="str">
        <f>'RESUMEN TOTAL'!AO179</f>
        <v>APAGADO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>
        <f>'RESUMEN TOTAL'!AL180</f>
        <v>0</v>
      </c>
      <c r="AG176" s="86">
        <f>'RESUMEN TOTAL'!AM180</f>
        <v>0</v>
      </c>
      <c r="AH176" s="86" t="str">
        <f>'RESUMEN TOTAL'!AN180</f>
        <v>APAGADO</v>
      </c>
      <c r="AI176" s="86" t="str">
        <f>'RESUMEN TOTAL'!AO180</f>
        <v>APAGADO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>
        <f>'RESUMEN TOTAL'!AL181</f>
        <v>0</v>
      </c>
      <c r="AG177" s="86">
        <f>'RESUMEN TOTAL'!AM181</f>
        <v>0</v>
      </c>
      <c r="AH177" s="86" t="str">
        <f>'RESUMEN TOTAL'!AN181</f>
        <v>APAGADO</v>
      </c>
      <c r="AI177" s="86" t="str">
        <f>'RESUMEN TOTAL'!AO181</f>
        <v>APAGADO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>
        <f>'RESUMEN TOTAL'!AL190</f>
        <v>0</v>
      </c>
      <c r="AG186" s="86">
        <f>'RESUMEN TOTAL'!AM190</f>
        <v>0</v>
      </c>
      <c r="AH186" s="86" t="str">
        <f>'RESUMEN TOTAL'!AN190</f>
        <v>APAGADO</v>
      </c>
      <c r="AI186" s="86" t="str">
        <f>'RESUMEN TOTAL'!AO190</f>
        <v>APAGADO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 t="str">
        <f>'RESUMEN TOTAL'!AO195</f>
        <v>APAGADO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>
        <f>'RESUMEN TOTAL'!AL199</f>
        <v>0</v>
      </c>
      <c r="AG195" s="86">
        <f>'RESUMEN TOTAL'!AM199</f>
        <v>0</v>
      </c>
      <c r="AH195" s="86" t="str">
        <f>'RESUMEN TOTAL'!AN199</f>
        <v>APAGADO</v>
      </c>
      <c r="AI195" s="86" t="str">
        <f>'RESUMEN TOTAL'!AO199</f>
        <v>APAGADO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>
        <f>'RESUMEN TOTAL'!AL205</f>
        <v>0</v>
      </c>
      <c r="AG201" s="86">
        <f>'RESUMEN TOTAL'!AM205</f>
        <v>0</v>
      </c>
      <c r="AH201" s="86" t="str">
        <f>'RESUMEN TOTAL'!AN205</f>
        <v>APAGADO</v>
      </c>
      <c r="AI201" s="86" t="str">
        <f>'RESUMEN TOTAL'!AO205</f>
        <v>APAGADO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>
        <f>'RESUMEN TOTAL'!AL206</f>
        <v>0</v>
      </c>
      <c r="AG202" s="86">
        <f>'RESUMEN TOTAL'!AM206</f>
        <v>0</v>
      </c>
      <c r="AH202" s="86" t="str">
        <f>'RESUMEN TOTAL'!AN206</f>
        <v>APAGADO</v>
      </c>
      <c r="AI202" s="86" t="str">
        <f>'RESUMEN TOTAL'!AO206</f>
        <v>APAGADO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>
        <f>'RESUMEN TOTAL'!AL222</f>
        <v>0</v>
      </c>
      <c r="AG218" s="86">
        <f>'RESUMEN TOTAL'!AM222</f>
        <v>0</v>
      </c>
      <c r="AH218" s="86" t="str">
        <f>'RESUMEN TOTAL'!AN222</f>
        <v>APAGADO</v>
      </c>
      <c r="AI218" s="86" t="str">
        <f>'RESUMEN TOTAL'!AO222</f>
        <v>APAGADO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>
        <f>'RESUMEN TOTAL'!AM228</f>
        <v>0</v>
      </c>
      <c r="AH224" s="86" t="str">
        <f>'RESUMEN TOTAL'!AN228</f>
        <v>APAGADO</v>
      </c>
      <c r="AI224" s="86" t="str">
        <f>'RESUMEN TOTAL'!AO228</f>
        <v>APAGADO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 t="str">
        <f>'RESUMEN TOTAL'!AN238</f>
        <v>APAGADO</v>
      </c>
      <c r="AI234" s="86" t="str">
        <f>'RESUMEN TOTAL'!AO238</f>
        <v>APAGADO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 t="str">
        <f>'RESUMEN TOTAL'!AN240</f>
        <v>APAGADO</v>
      </c>
      <c r="AI236" s="86" t="str">
        <f>'RESUMEN TOTAL'!AO240</f>
        <v>APAGADO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>
        <f>'RESUMEN TOTAL'!AL244</f>
        <v>0</v>
      </c>
      <c r="AG240" s="86">
        <f>'RESUMEN TOTAL'!AM244</f>
        <v>0</v>
      </c>
      <c r="AH240" s="86" t="str">
        <f>'RESUMEN TOTAL'!AN244</f>
        <v>APAGADO</v>
      </c>
      <c r="AI240" s="86" t="str">
        <f>'RESUMEN TOTAL'!AO244</f>
        <v>APAGADO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>
        <f>'RESUMEN TOTAL'!AL245</f>
        <v>0</v>
      </c>
      <c r="AG241" s="86">
        <f>'RESUMEN TOTAL'!AM245</f>
        <v>0</v>
      </c>
      <c r="AH241" s="86" t="str">
        <f>'RESUMEN TOTAL'!AN245</f>
        <v>APAGADO</v>
      </c>
      <c r="AI241" s="86" t="str">
        <f>'RESUMEN TOTAL'!AO245</f>
        <v>APAGADO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>
        <f>'RESUMEN TOTAL'!AL246</f>
        <v>0</v>
      </c>
      <c r="AG242" s="86">
        <f>'RESUMEN TOTAL'!AM246</f>
        <v>0</v>
      </c>
      <c r="AH242" s="86" t="str">
        <f>'RESUMEN TOTAL'!AN246</f>
        <v>APAGADO</v>
      </c>
      <c r="AI242" s="86" t="str">
        <f>'RESUMEN TOTAL'!AO246</f>
        <v>APAGADO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>
        <f>'RESUMEN TOTAL'!AL252</f>
        <v>0</v>
      </c>
      <c r="AG248" s="86">
        <f>'RESUMEN TOTAL'!AM252</f>
        <v>0</v>
      </c>
      <c r="AH248" s="86" t="str">
        <f>'RESUMEN TOTAL'!AN252</f>
        <v>APAGADO</v>
      </c>
      <c r="AI248" s="86" t="str">
        <f>'RESUMEN TOTAL'!AO252</f>
        <v>APAGADO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 t="str">
        <f>'RESUMEN TOTAL'!AN253</f>
        <v>APAGADO</v>
      </c>
      <c r="AI249" s="86" t="str">
        <f>'RESUMEN TOTAL'!AO253</f>
        <v>APAGADO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>
        <f>'RESUMEN TOTAL'!AL254</f>
        <v>0</v>
      </c>
      <c r="AG250" s="86">
        <f>'RESUMEN TOTAL'!AM254</f>
        <v>0</v>
      </c>
      <c r="AH250" s="86" t="str">
        <f>'RESUMEN TOTAL'!AN254</f>
        <v>APAGADO</v>
      </c>
      <c r="AI250" s="86" t="str">
        <f>'RESUMEN TOTAL'!AO254</f>
        <v>APAGADO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 t="str">
        <f>'RESUMEN TOTAL'!AO277</f>
        <v>APAGADO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>
        <f>'RESUMEN TOTAL'!AL278</f>
        <v>0</v>
      </c>
      <c r="AG273" s="86">
        <f>'RESUMEN TOTAL'!AM278</f>
        <v>0</v>
      </c>
      <c r="AH273" s="86" t="str">
        <f>'RESUMEN TOTAL'!AN278</f>
        <v>APAGADO</v>
      </c>
      <c r="AI273" s="86" t="str">
        <f>'RESUMEN TOTAL'!AO278</f>
        <v>APAGADO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>
        <f>'RESUMEN TOTAL'!AL286</f>
        <v>0</v>
      </c>
      <c r="AG281" s="86">
        <f>'RESUMEN TOTAL'!AM286</f>
        <v>0</v>
      </c>
      <c r="AH281" s="86" t="str">
        <f>'RESUMEN TOTAL'!AN286</f>
        <v>APAGADO</v>
      </c>
      <c r="AI281" s="86" t="str">
        <f>'RESUMEN TOTAL'!AO286</f>
        <v>APAGADO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>
        <f>'RESUMEN TOTAL'!AL287</f>
        <v>0</v>
      </c>
      <c r="AG282" s="86">
        <f>'RESUMEN TOTAL'!AM287</f>
        <v>0</v>
      </c>
      <c r="AH282" s="86" t="str">
        <f>'RESUMEN TOTAL'!AN287</f>
        <v>APAGADO</v>
      </c>
      <c r="AI282" s="86" t="str">
        <f>'RESUMEN TOTAL'!AO287</f>
        <v>APAGADO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>
        <f>'RESUMEN TOTAL'!AL298</f>
        <v>0</v>
      </c>
      <c r="AG293" s="86">
        <f>'RESUMEN TOTAL'!AM298</f>
        <v>0</v>
      </c>
      <c r="AH293" s="86" t="str">
        <f>'RESUMEN TOTAL'!AN298</f>
        <v>APAGADO</v>
      </c>
      <c r="AI293" s="86" t="str">
        <f>'RESUMEN TOTAL'!AO298</f>
        <v>APAGADO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>
        <f>'RESUMEN TOTAL'!AL326</f>
        <v>0</v>
      </c>
      <c r="AG321" s="86">
        <f>'RESUMEN TOTAL'!AM326</f>
        <v>0</v>
      </c>
      <c r="AH321" s="86" t="str">
        <f>'RESUMEN TOTAL'!AN326</f>
        <v>APAGADO</v>
      </c>
      <c r="AI321" s="86" t="str">
        <f>'RESUMEN TOTAL'!AO326</f>
        <v>APAGADO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>
        <f>'RESUMEN TOTAL'!AL327</f>
        <v>0</v>
      </c>
      <c r="AG322" s="86">
        <f>'RESUMEN TOTAL'!AM327</f>
        <v>0</v>
      </c>
      <c r="AH322" s="86" t="str">
        <f>'RESUMEN TOTAL'!AN327</f>
        <v>APAGADO</v>
      </c>
      <c r="AI322" s="86" t="str">
        <f>'RESUMEN TOTAL'!AO327</f>
        <v>APAGADO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>
        <f>'RESUMEN TOTAL'!AL328</f>
        <v>0</v>
      </c>
      <c r="AG323" s="86">
        <f>'RESUMEN TOTAL'!AM328</f>
        <v>0</v>
      </c>
      <c r="AH323" s="86" t="str">
        <f>'RESUMEN TOTAL'!AN328</f>
        <v>APAGADO</v>
      </c>
      <c r="AI323" s="86" t="str">
        <f>'RESUMEN TOTAL'!AO328</f>
        <v>APAGADO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>
        <f>'RESUMEN TOTAL'!AL329</f>
        <v>0</v>
      </c>
      <c r="AG324" s="86">
        <f>'RESUMEN TOTAL'!AM329</f>
        <v>0</v>
      </c>
      <c r="AH324" s="86" t="str">
        <f>'RESUMEN TOTAL'!AN329</f>
        <v>APAGADO</v>
      </c>
      <c r="AI324" s="86" t="str">
        <f>'RESUMEN TOTAL'!AO329</f>
        <v>APAGADO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 t="str">
        <f>'RESUMEN TOTAL'!AJ345</f>
        <v>APAGADO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 t="str">
        <f>'RESUMEN TOTAL'!AJ353</f>
        <v>APAGADO</v>
      </c>
      <c r="AE348" s="86" t="str">
        <f>'RESUMEN TOTAL'!AK353</f>
        <v>APAGADO</v>
      </c>
      <c r="AF348" s="86">
        <f>'RESUMEN TOTAL'!AL353</f>
        <v>0</v>
      </c>
      <c r="AG348" s="86">
        <f>'RESUMEN TOTAL'!AM353</f>
        <v>0</v>
      </c>
      <c r="AH348" s="86" t="str">
        <f>'RESUMEN TOTAL'!AN353</f>
        <v>APAGADO</v>
      </c>
      <c r="AI348" s="86" t="str">
        <f>'RESUMEN TOTAL'!AO353</f>
        <v>APAGADO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>
        <f>'RESUMEN TOTAL'!AL358</f>
        <v>0</v>
      </c>
      <c r="AG353" s="86">
        <f>'RESUMEN TOTAL'!AM358</f>
        <v>0</v>
      </c>
      <c r="AH353" s="86" t="str">
        <f>'RESUMEN TOTAL'!AN358</f>
        <v>APAGADO</v>
      </c>
      <c r="AI353" s="86" t="str">
        <f>'RESUMEN TOTAL'!AO358</f>
        <v>APAGADO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>
        <f>'RESUMEN TOTAL'!AL373</f>
        <v>0</v>
      </c>
      <c r="AG368" s="86">
        <f>'RESUMEN TOTAL'!AM373</f>
        <v>0</v>
      </c>
      <c r="AH368" s="86" t="str">
        <f>'RESUMEN TOTAL'!AN373</f>
        <v>APAGADO</v>
      </c>
      <c r="AI368" s="86" t="str">
        <f>'RESUMEN TOTAL'!AO373</f>
        <v>APAGADO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>
        <f>'RESUMEN TOTAL'!AL374</f>
        <v>0</v>
      </c>
      <c r="AG369" s="86">
        <f>'RESUMEN TOTAL'!AM374</f>
        <v>0</v>
      </c>
      <c r="AH369" s="86" t="str">
        <f>'RESUMEN TOTAL'!AN374</f>
        <v>APAGADO</v>
      </c>
      <c r="AI369" s="86" t="str">
        <f>'RESUMEN TOTAL'!AO374</f>
        <v>APAGADO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 t="str">
        <f>'RESUMEN TOTAL'!AJ421</f>
        <v>APAGADO</v>
      </c>
      <c r="AE416" s="86" t="str">
        <f>'RESUMEN TOTAL'!AK421</f>
        <v>APAGADO</v>
      </c>
      <c r="AF416" s="86">
        <f>'RESUMEN TOTAL'!AL421</f>
        <v>0</v>
      </c>
      <c r="AG416" s="86">
        <f>'RESUMEN TOTAL'!AM421</f>
        <v>0</v>
      </c>
      <c r="AH416" s="86" t="str">
        <f>'RESUMEN TOTAL'!AN421</f>
        <v>APAGADO</v>
      </c>
      <c r="AI416" s="86" t="str">
        <f>'RESUMEN TOTAL'!AO421</f>
        <v>APAGADO</v>
      </c>
    </row>
    <row r="417" spans="1:35" hidden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 t="str">
        <f>'RESUMEN TOTAL'!AJ431</f>
        <v>APAGADO</v>
      </c>
      <c r="AE426" s="86" t="str">
        <f>'RESUMEN TOTAL'!AK431</f>
        <v>APAGADO</v>
      </c>
      <c r="AF426" s="86">
        <f>'RESUMEN TOTAL'!AL431</f>
        <v>0</v>
      </c>
      <c r="AG426" s="86">
        <f>'RESUMEN TOTAL'!AM431</f>
        <v>0</v>
      </c>
      <c r="AH426" s="86" t="str">
        <f>'RESUMEN TOTAL'!AN431</f>
        <v>APAGADO</v>
      </c>
      <c r="AI426" s="86" t="str">
        <f>'RESUMEN TOTAL'!AO431</f>
        <v>APAGADO</v>
      </c>
    </row>
    <row r="427" spans="1:35" hidden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6" hidden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6" hidden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6" hidden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6" hidden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6" hidden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6" hidden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6" hidden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6" hidden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 t="str">
        <f>'RESUMEN TOTAL'!AJ461</f>
        <v>APAGADO</v>
      </c>
      <c r="AE456" s="86" t="str">
        <f>'RESUMEN TOTAL'!AK461</f>
        <v>APAGADO</v>
      </c>
      <c r="AF456" s="86">
        <f>'RESUMEN TOTAL'!AL461</f>
        <v>0</v>
      </c>
      <c r="AG456" s="86">
        <f>'RESUMEN TOTAL'!AM461</f>
        <v>0</v>
      </c>
      <c r="AH456" s="86" t="str">
        <f>'RESUMEN TOTAL'!AN461</f>
        <v>APAGADO</v>
      </c>
      <c r="AI456" s="86" t="str">
        <f>'RESUMEN TOTAL'!AO461</f>
        <v>APAGADO</v>
      </c>
    </row>
    <row r="457" spans="1:36" hidden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6" hidden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6" hidden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 t="str">
        <f>'RESUMEN TOTAL'!AJ467</f>
        <v>APAGADO</v>
      </c>
      <c r="AE462" s="86" t="str">
        <f>'RESUMEN TOTAL'!AK467</f>
        <v>APAGADO</v>
      </c>
      <c r="AF462" s="86">
        <f>'RESUMEN TOTAL'!AL467</f>
        <v>0</v>
      </c>
      <c r="AG462" s="86">
        <f>'RESUMEN TOTAL'!AM467</f>
        <v>0</v>
      </c>
      <c r="AH462" s="86" t="str">
        <f>'RESUMEN TOTAL'!AN467</f>
        <v>APAGADO</v>
      </c>
      <c r="AI462" s="86" t="str">
        <f>'RESUMEN TOTAL'!AO467</f>
        <v>APAGADO</v>
      </c>
      <c r="AJ462" s="86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 t="str">
        <f>'RESUMEN TOTAL'!AJ468</f>
        <v>APAGADO</v>
      </c>
      <c r="AE463" s="86" t="str">
        <f>'RESUMEN TOTAL'!AK468</f>
        <v>APAGADO</v>
      </c>
      <c r="AF463" s="86">
        <f>'RESUMEN TOTAL'!AL468</f>
        <v>0</v>
      </c>
      <c r="AG463" s="86">
        <f>'RESUMEN TOTAL'!AM468</f>
        <v>0</v>
      </c>
      <c r="AH463" s="86" t="str">
        <f>'RESUMEN TOTAL'!AN468</f>
        <v>APAGADO</v>
      </c>
      <c r="AI463" s="86" t="str">
        <f>'RESUMEN TOTAL'!AO468</f>
        <v>APAGADO</v>
      </c>
      <c r="AJ463" s="86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 t="str">
        <f>'RESUMEN TOTAL'!AJ469</f>
        <v>APAGADO</v>
      </c>
      <c r="AE464" s="86" t="str">
        <f>'RESUMEN TOTAL'!AK469</f>
        <v>APAGADO</v>
      </c>
      <c r="AF464" s="86">
        <f>'RESUMEN TOTAL'!AL469</f>
        <v>0</v>
      </c>
      <c r="AG464" s="86">
        <f>'RESUMEN TOTAL'!AM469</f>
        <v>0</v>
      </c>
      <c r="AH464" s="86" t="str">
        <f>'RESUMEN TOTAL'!AN469</f>
        <v>APAGADO</v>
      </c>
      <c r="AI464" s="86" t="str">
        <f>'RESUMEN TOTAL'!AO469</f>
        <v>APAGADO</v>
      </c>
      <c r="AJ464" s="86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 t="str">
        <f>'RESUMEN TOTAL'!AJ477</f>
        <v>APAGADO</v>
      </c>
      <c r="AE472" s="86" t="str">
        <f>'RESUMEN TOTAL'!AK477</f>
        <v>APAGADO</v>
      </c>
      <c r="AF472" s="86">
        <f>'RESUMEN TOTAL'!AL477</f>
        <v>0</v>
      </c>
      <c r="AG472" s="86">
        <f>'RESUMEN TOTAL'!AM477</f>
        <v>0</v>
      </c>
      <c r="AH472" s="86" t="str">
        <f>'RESUMEN TOTAL'!AN477</f>
        <v>APAGADO</v>
      </c>
      <c r="AI472" s="86" t="str">
        <f>'RESUMEN TOTAL'!AO477</f>
        <v>APAGADO</v>
      </c>
      <c r="AJ472" s="86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 t="str">
        <f>'RESUMEN TOTAL'!AJ478</f>
        <v>APAGADO</v>
      </c>
      <c r="AE473" s="86" t="str">
        <f>'RESUMEN TOTAL'!AK478</f>
        <v>APAGADO</v>
      </c>
      <c r="AF473" s="86">
        <f>'RESUMEN TOTAL'!AL478</f>
        <v>0</v>
      </c>
      <c r="AG473" s="86">
        <f>'RESUMEN TOTAL'!AM478</f>
        <v>0</v>
      </c>
      <c r="AH473" s="86" t="str">
        <f>'RESUMEN TOTAL'!AN478</f>
        <v>APAGADO</v>
      </c>
      <c r="AI473" s="86" t="str">
        <f>'RESUMEN TOTAL'!AO478</f>
        <v>APAGADO</v>
      </c>
      <c r="AJ473" s="86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 t="str">
        <f>'RESUMEN TOTAL'!AJ487</f>
        <v>APAGADO</v>
      </c>
      <c r="AE482" s="86" t="str">
        <f>'RESUMEN TOTAL'!AK487</f>
        <v>APAGADO</v>
      </c>
      <c r="AF482" s="86">
        <f>'RESUMEN TOTAL'!AL487</f>
        <v>0</v>
      </c>
      <c r="AG482" s="86">
        <f>'RESUMEN TOTAL'!AM487</f>
        <v>0</v>
      </c>
      <c r="AH482" s="86" t="str">
        <f>'RESUMEN TOTAL'!AN487</f>
        <v>APAGADO</v>
      </c>
      <c r="AI482" s="86" t="str">
        <f>'RESUMEN TOTAL'!AO487</f>
        <v>APAGADO</v>
      </c>
      <c r="AJ482" s="86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 t="str">
        <f>'RESUMEN TOTAL'!AJ488</f>
        <v>APAGADO</v>
      </c>
      <c r="AE483" s="86" t="str">
        <f>'RESUMEN TOTAL'!AK488</f>
        <v>APAGADO</v>
      </c>
      <c r="AF483" s="86">
        <f>'RESUMEN TOTAL'!AL488</f>
        <v>0</v>
      </c>
      <c r="AG483" s="86">
        <f>'RESUMEN TOTAL'!AM488</f>
        <v>0</v>
      </c>
      <c r="AH483" s="86" t="str">
        <f>'RESUMEN TOTAL'!AN488</f>
        <v>APAGADO</v>
      </c>
      <c r="AI483" s="86" t="str">
        <f>'RESUMEN TOTAL'!AO488</f>
        <v>APAGADO</v>
      </c>
      <c r="AJ483" s="86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 t="str">
        <f>'RESUMEN TOTAL'!AJ489</f>
        <v>APAGADO</v>
      </c>
      <c r="AE484" s="86" t="str">
        <f>'RESUMEN TOTAL'!AK489</f>
        <v>APAGADO</v>
      </c>
      <c r="AF484" s="86">
        <f>'RESUMEN TOTAL'!AL489</f>
        <v>0</v>
      </c>
      <c r="AG484" s="86">
        <f>'RESUMEN TOTAL'!AM489</f>
        <v>0</v>
      </c>
      <c r="AH484" s="86" t="str">
        <f>'RESUMEN TOTAL'!AN489</f>
        <v>APAGADO</v>
      </c>
      <c r="AI484" s="86" t="str">
        <f>'RESUMEN TOTAL'!AO489</f>
        <v>APAGADO</v>
      </c>
      <c r="AJ484" s="86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 t="str">
        <f>'RESUMEN TOTAL'!AJ490</f>
        <v>APAGADO</v>
      </c>
      <c r="AE485" s="86" t="str">
        <f>'RESUMEN TOTAL'!AK490</f>
        <v>APAGADO</v>
      </c>
      <c r="AF485" s="86">
        <f>'RESUMEN TOTAL'!AL490</f>
        <v>0</v>
      </c>
      <c r="AG485" s="86">
        <f>'RESUMEN TOTAL'!AM490</f>
        <v>0</v>
      </c>
      <c r="AH485" s="86" t="str">
        <f>'RESUMEN TOTAL'!AN490</f>
        <v>APAGADO</v>
      </c>
      <c r="AI485" s="86" t="str">
        <f>'RESUMEN TOTAL'!AO490</f>
        <v>APAGADO</v>
      </c>
      <c r="AJ485" s="86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 t="str">
        <f>'RESUMEN TOTAL'!AJ491</f>
        <v>APAGADO</v>
      </c>
      <c r="AE486" s="86" t="str">
        <f>'RESUMEN TOTAL'!AK491</f>
        <v>APAGADO</v>
      </c>
      <c r="AF486" s="86">
        <f>'RESUMEN TOTAL'!AL491</f>
        <v>0</v>
      </c>
      <c r="AG486" s="86">
        <f>'RESUMEN TOTAL'!AM491</f>
        <v>0</v>
      </c>
      <c r="AH486" s="86" t="str">
        <f>'RESUMEN TOTAL'!AN491</f>
        <v>APAGADO</v>
      </c>
      <c r="AI486" s="86" t="str">
        <f>'RESUMEN TOTAL'!AO491</f>
        <v>APAGADO</v>
      </c>
      <c r="AJ486" s="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 t="str">
        <f>'RESUMEN TOTAL'!AJ492</f>
        <v>APAGADO</v>
      </c>
      <c r="AE487" s="86" t="str">
        <f>'RESUMEN TOTAL'!AK492</f>
        <v>APAGADO</v>
      </c>
      <c r="AF487" s="86">
        <f>'RESUMEN TOTAL'!AL492</f>
        <v>0</v>
      </c>
      <c r="AG487" s="86">
        <f>'RESUMEN TOTAL'!AM492</f>
        <v>0</v>
      </c>
      <c r="AH487" s="86" t="str">
        <f>'RESUMEN TOTAL'!AN492</f>
        <v>APAGADO</v>
      </c>
      <c r="AI487" s="86" t="str">
        <f>'RESUMEN TOTAL'!AO492</f>
        <v>APAGADO</v>
      </c>
      <c r="AJ487" s="86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 t="str">
        <f>'RESUMEN TOTAL'!AJ493</f>
        <v>APAGADO</v>
      </c>
      <c r="AE488" s="86" t="str">
        <f>'RESUMEN TOTAL'!AK493</f>
        <v>APAGADO</v>
      </c>
      <c r="AF488" s="86">
        <f>'RESUMEN TOTAL'!AL493</f>
        <v>0</v>
      </c>
      <c r="AG488" s="86">
        <f>'RESUMEN TOTAL'!AM493</f>
        <v>0</v>
      </c>
      <c r="AH488" s="86" t="str">
        <f>'RESUMEN TOTAL'!AN493</f>
        <v>APAGADO</v>
      </c>
      <c r="AI488" s="86" t="str">
        <f>'RESUMEN TOTAL'!AO493</f>
        <v>APAGADO</v>
      </c>
      <c r="AJ488" s="86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 t="str">
        <f>'RESUMEN TOTAL'!AJ494</f>
        <v>APAGADO</v>
      </c>
      <c r="AE489" s="86" t="str">
        <f>'RESUMEN TOTAL'!AK494</f>
        <v>APAGADO</v>
      </c>
      <c r="AF489" s="86">
        <f>'RESUMEN TOTAL'!AL494</f>
        <v>0</v>
      </c>
      <c r="AG489" s="86">
        <f>'RESUMEN TOTAL'!AM494</f>
        <v>0</v>
      </c>
      <c r="AH489" s="86" t="str">
        <f>'RESUMEN TOTAL'!AN494</f>
        <v>APAGADO</v>
      </c>
      <c r="AI489" s="86" t="str">
        <f>'RESUMEN TOTAL'!AO494</f>
        <v>APAGADO</v>
      </c>
      <c r="AJ489" s="86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 t="str">
        <f>'RESUMEN TOTAL'!AJ501</f>
        <v>APAGADO</v>
      </c>
      <c r="AE496" s="86" t="str">
        <f>'RESUMEN TOTAL'!AK501</f>
        <v>APAGADO</v>
      </c>
      <c r="AF496" s="86">
        <f>'RESUMEN TOTAL'!AL501</f>
        <v>0</v>
      </c>
      <c r="AG496" s="86">
        <f>'RESUMEN TOTAL'!AM501</f>
        <v>0</v>
      </c>
      <c r="AH496" s="86" t="str">
        <f>'RESUMEN TOTAL'!AN501</f>
        <v>APAGADO</v>
      </c>
      <c r="AI496" s="86" t="str">
        <f>'RESUMEN TOTAL'!AO501</f>
        <v>APAGADO</v>
      </c>
      <c r="AJ496" s="8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 t="str">
        <f>'RESUMEN TOTAL'!AJ502</f>
        <v>APAGADO</v>
      </c>
      <c r="AE497" s="86" t="str">
        <f>'RESUMEN TOTAL'!AK502</f>
        <v>APAGADO</v>
      </c>
      <c r="AF497" s="86">
        <f>'RESUMEN TOTAL'!AL502</f>
        <v>0</v>
      </c>
      <c r="AG497" s="86">
        <f>'RESUMEN TOTAL'!AM502</f>
        <v>0</v>
      </c>
      <c r="AH497" s="86" t="str">
        <f>'RESUMEN TOTAL'!AN502</f>
        <v>APAGADO</v>
      </c>
      <c r="AI497" s="86" t="str">
        <f>'RESUMEN TOTAL'!AO502</f>
        <v>APAGADO</v>
      </c>
      <c r="AJ497" s="86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 t="str">
        <f>'RESUMEN TOTAL'!AJ503</f>
        <v>APAGADO</v>
      </c>
      <c r="AE498" s="86" t="str">
        <f>'RESUMEN TOTAL'!AK503</f>
        <v>APAGADO</v>
      </c>
      <c r="AF498" s="86">
        <f>'RESUMEN TOTAL'!AL503</f>
        <v>0</v>
      </c>
      <c r="AG498" s="86">
        <f>'RESUMEN TOTAL'!AM503</f>
        <v>0</v>
      </c>
      <c r="AH498" s="86" t="str">
        <f>'RESUMEN TOTAL'!AN503</f>
        <v>APAGADO</v>
      </c>
      <c r="AI498" s="86" t="str">
        <f>'RESUMEN TOTAL'!AO503</f>
        <v>APAGADO</v>
      </c>
      <c r="AJ498" s="86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 t="str">
        <f>'RESUMEN TOTAL'!AJ504</f>
        <v>APAGADO</v>
      </c>
      <c r="AE499" s="86" t="str">
        <f>'RESUMEN TOTAL'!AK504</f>
        <v>APAGADO</v>
      </c>
      <c r="AF499" s="86">
        <f>'RESUMEN TOTAL'!AL504</f>
        <v>0</v>
      </c>
      <c r="AG499" s="86">
        <f>'RESUMEN TOTAL'!AM504</f>
        <v>0</v>
      </c>
      <c r="AH499" s="86" t="str">
        <f>'RESUMEN TOTAL'!AN504</f>
        <v>APAGADO</v>
      </c>
      <c r="AI499" s="86" t="str">
        <f>'RESUMEN TOTAL'!AO504</f>
        <v>APAGADO</v>
      </c>
      <c r="AJ499" s="86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 t="str">
        <f>'RESUMEN TOTAL'!AJ507</f>
        <v>APAGADO</v>
      </c>
      <c r="AE502" s="86" t="str">
        <f>'RESUMEN TOTAL'!AK507</f>
        <v>APAGADO</v>
      </c>
      <c r="AF502" s="86">
        <f>'RESUMEN TOTAL'!AL507</f>
        <v>0</v>
      </c>
      <c r="AG502" s="86">
        <f>'RESUMEN TOTAL'!AM507</f>
        <v>0</v>
      </c>
      <c r="AH502" s="86" t="str">
        <f>'RESUMEN TOTAL'!AN507</f>
        <v>APAGADO</v>
      </c>
      <c r="AI502" s="86" t="str">
        <f>'RESUMEN TOTAL'!AO507</f>
        <v>APAGADO</v>
      </c>
      <c r="AJ502" s="86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 t="str">
        <f>'RESUMEN TOTAL'!AJ513</f>
        <v>APAGADO</v>
      </c>
      <c r="AE508" s="86" t="str">
        <f>'RESUMEN TOTAL'!AK513</f>
        <v>APAGADO</v>
      </c>
      <c r="AF508" s="86">
        <f>'RESUMEN TOTAL'!AL513</f>
        <v>0</v>
      </c>
      <c r="AG508" s="86">
        <f>'RESUMEN TOTAL'!AM513</f>
        <v>0</v>
      </c>
      <c r="AH508" s="86" t="str">
        <f>'RESUMEN TOTAL'!AN513</f>
        <v>APAGADO</v>
      </c>
      <c r="AI508" s="86" t="str">
        <f>'RESUMEN TOTAL'!AO513</f>
        <v>APAGADO</v>
      </c>
      <c r="AJ508" s="86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 t="str">
        <f>'RESUMEN TOTAL'!AJ514</f>
        <v>APAGADO</v>
      </c>
      <c r="AE509" s="86" t="str">
        <f>'RESUMEN TOTAL'!AK514</f>
        <v>APAGADO</v>
      </c>
      <c r="AF509" s="86">
        <f>'RESUMEN TOTAL'!AL514</f>
        <v>0</v>
      </c>
      <c r="AG509" s="86">
        <f>'RESUMEN TOTAL'!AM514</f>
        <v>0</v>
      </c>
      <c r="AH509" s="86" t="str">
        <f>'RESUMEN TOTAL'!AN514</f>
        <v>APAGADO</v>
      </c>
      <c r="AI509" s="86" t="str">
        <f>'RESUMEN TOTAL'!AO514</f>
        <v>APAGADO</v>
      </c>
      <c r="AJ509" s="86">
        <f>'RESUMEN TOTAL'!AP514</f>
        <v>0</v>
      </c>
    </row>
    <row r="510" spans="1:36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>
        <f>'RESUMEN TOTAL'!AP517</f>
        <v>0</v>
      </c>
    </row>
    <row r="511" spans="1:36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>
        <f>'RESUMEN TOTAL'!AP518</f>
        <v>0</v>
      </c>
    </row>
    <row r="512" spans="1:36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>
        <f>'RESUMEN TOTAL'!AP519</f>
        <v>0</v>
      </c>
    </row>
    <row r="513" spans="1:36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>
        <f>'RESUMEN TOTAL'!AP520</f>
        <v>0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 t="str">
        <f>'RESUMEN TOTAL'!AK521</f>
        <v>APAGADO</v>
      </c>
      <c r="AF514" s="86">
        <f>'RESUMEN TOTAL'!AL521</f>
        <v>0</v>
      </c>
      <c r="AG514" s="86">
        <f>'RESUMEN TOTAL'!AM521</f>
        <v>0</v>
      </c>
      <c r="AH514" s="86" t="str">
        <f>'RESUMEN TOTAL'!AN521</f>
        <v>APAGADO</v>
      </c>
      <c r="AI514" s="86" t="str">
        <f>'RESUMEN TOTAL'!AO521</f>
        <v>APAGADO</v>
      </c>
      <c r="AJ514" s="86">
        <f>'RESUMEN TOTAL'!AP521</f>
        <v>0</v>
      </c>
    </row>
    <row r="515" spans="1:36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 t="str">
        <f>'RESUMEN TOTAL'!AJ522</f>
        <v>APAGADO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>
        <f>'RESUMEN TOTAL'!AP522</f>
        <v>0</v>
      </c>
    </row>
    <row r="516" spans="1:36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>
        <f>'RESUMEN TOTAL'!AP523</f>
        <v>0</v>
      </c>
    </row>
    <row r="517" spans="1:36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>
        <f>'RESUMEN TOTAL'!AP524</f>
        <v>0</v>
      </c>
    </row>
    <row r="518" spans="1:36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 t="str">
        <f>'RESUMEN TOTAL'!AJ525</f>
        <v>APAGADO</v>
      </c>
      <c r="AE518" s="86" t="str">
        <f>'RESUMEN TOTAL'!AK525</f>
        <v>APAGADO</v>
      </c>
      <c r="AF518" s="86">
        <f>'RESUMEN TOTAL'!AL525</f>
        <v>0</v>
      </c>
      <c r="AG518" s="86">
        <f>'RESUMEN TOTAL'!AM525</f>
        <v>0</v>
      </c>
      <c r="AH518" s="86" t="str">
        <f>'RESUMEN TOTAL'!AN525</f>
        <v>APAGADO</v>
      </c>
      <c r="AI518" s="86" t="str">
        <f>'RESUMEN TOTAL'!AO525</f>
        <v>APAGADO</v>
      </c>
      <c r="AJ518" s="86">
        <f>'RESUMEN TOTAL'!AP525</f>
        <v>0</v>
      </c>
    </row>
    <row r="519" spans="1:36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 t="str">
        <f>'RESUMEN TOTAL'!AJ526</f>
        <v>APAGADO</v>
      </c>
      <c r="AE519" s="86" t="str">
        <f>'RESUMEN TOTAL'!AK526</f>
        <v>APAGADO</v>
      </c>
      <c r="AF519" s="86">
        <f>'RESUMEN TOTAL'!AL526</f>
        <v>0</v>
      </c>
      <c r="AG519" s="86">
        <f>'RESUMEN TOTAL'!AM526</f>
        <v>0</v>
      </c>
      <c r="AH519" s="86" t="str">
        <f>'RESUMEN TOTAL'!AN526</f>
        <v>APAGADO</v>
      </c>
      <c r="AI519" s="86" t="str">
        <f>'RESUMEN TOTAL'!AO526</f>
        <v>APAGADO</v>
      </c>
      <c r="AJ519" s="86">
        <f>'RESUMEN TOTAL'!AP526</f>
        <v>0</v>
      </c>
    </row>
    <row r="520" spans="1:36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>
        <f>'RESUMEN TOTAL'!AP527</f>
        <v>0</v>
      </c>
    </row>
    <row r="521" spans="1:36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>
        <f>'RESUMEN TOTAL'!AP528</f>
        <v>0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 t="str">
        <f>'RESUMEN TOTAL'!AJ529</f>
        <v>APAGADO</v>
      </c>
      <c r="AE522" s="86" t="str">
        <f>'RESUMEN TOTAL'!AK529</f>
        <v>APAGADO</v>
      </c>
      <c r="AF522" s="86">
        <f>'RESUMEN TOTAL'!AL529</f>
        <v>0</v>
      </c>
      <c r="AG522" s="86">
        <f>'RESUMEN TOTAL'!AM529</f>
        <v>0</v>
      </c>
      <c r="AH522" s="86" t="str">
        <f>'RESUMEN TOTAL'!AN529</f>
        <v>APAGADO</v>
      </c>
      <c r="AI522" s="86" t="str">
        <f>'RESUMEN TOTAL'!AO529</f>
        <v>APAGADO</v>
      </c>
      <c r="AJ522" s="86">
        <f>'RESUMEN TOTAL'!AP529</f>
        <v>0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 t="str">
        <f>'RESUMEN TOTAL'!AJ530</f>
        <v>APAGADO</v>
      </c>
      <c r="AE523" s="86" t="str">
        <f>'RESUMEN TOTAL'!AK530</f>
        <v>APAGADO</v>
      </c>
      <c r="AF523" s="86">
        <f>'RESUMEN TOTAL'!AL530</f>
        <v>0</v>
      </c>
      <c r="AG523" s="86">
        <f>'RESUMEN TOTAL'!AM530</f>
        <v>0</v>
      </c>
      <c r="AH523" s="86" t="str">
        <f>'RESUMEN TOTAL'!AN530</f>
        <v>APAGADO</v>
      </c>
      <c r="AI523" s="86" t="str">
        <f>'RESUMEN TOTAL'!AO530</f>
        <v>APAGADO</v>
      </c>
      <c r="AJ523" s="86">
        <f>'RESUMEN TOTAL'!AP530</f>
        <v>0</v>
      </c>
    </row>
    <row r="524" spans="1:36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>
        <f>'RESUMEN TOTAL'!AP531</f>
        <v>0</v>
      </c>
    </row>
    <row r="525" spans="1:36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>
        <f>'RESUMEN TOTAL'!AP532</f>
        <v>0</v>
      </c>
    </row>
    <row r="526" spans="1:36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>
        <f>'RESUMEN TOTAL'!AP533</f>
        <v>0</v>
      </c>
    </row>
    <row r="527" spans="1:36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>
        <f>'RESUMEN TOTAL'!AP534</f>
        <v>0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 t="str">
        <f>'RESUMEN TOTAL'!AJ535</f>
        <v>APAGADO</v>
      </c>
      <c r="AE528" s="86" t="str">
        <f>'RESUMEN TOTAL'!AK535</f>
        <v>APAGADO</v>
      </c>
      <c r="AF528" s="86">
        <f>'RESUMEN TOTAL'!AL535</f>
        <v>0</v>
      </c>
      <c r="AG528" s="86">
        <f>'RESUMEN TOTAL'!AM535</f>
        <v>0</v>
      </c>
      <c r="AH528" s="86" t="str">
        <f>'RESUMEN TOTAL'!AN535</f>
        <v>APAGADO</v>
      </c>
      <c r="AI528" s="86" t="str">
        <f>'RESUMEN TOTAL'!AO535</f>
        <v>APAGADO</v>
      </c>
      <c r="AJ528" s="86">
        <f>'RESUMEN TOTAL'!AP535</f>
        <v>0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 t="str">
        <f>'RESUMEN TOTAL'!AJ536</f>
        <v>APAGADO</v>
      </c>
      <c r="AE529" s="86" t="str">
        <f>'RESUMEN TOTAL'!AK536</f>
        <v>APAGADO</v>
      </c>
      <c r="AF529" s="86">
        <f>'RESUMEN TOTAL'!AL536</f>
        <v>0</v>
      </c>
      <c r="AG529" s="86">
        <f>'RESUMEN TOTAL'!AM536</f>
        <v>0</v>
      </c>
      <c r="AH529" s="86" t="str">
        <f>'RESUMEN TOTAL'!AN536</f>
        <v>APAGADO</v>
      </c>
      <c r="AI529" s="86" t="str">
        <f>'RESUMEN TOTAL'!AO536</f>
        <v>APAGADO</v>
      </c>
      <c r="AJ529" s="86">
        <f>'RESUMEN TOTAL'!AP536</f>
        <v>0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>
        <f>'RESUMEN TOTAL'!AP537</f>
        <v>0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>
        <f>'RESUMEN TOTAL'!AP538</f>
        <v>0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 t="str">
        <f>'RESUMEN TOTAL'!AJ539</f>
        <v>APAGADO</v>
      </c>
      <c r="AE532" s="86" t="str">
        <f>'RESUMEN TOTAL'!AK539</f>
        <v>APAGADO</v>
      </c>
      <c r="AF532" s="86">
        <f>'RESUMEN TOTAL'!AL539</f>
        <v>0</v>
      </c>
      <c r="AG532" s="86">
        <f>'RESUMEN TOTAL'!AM539</f>
        <v>0</v>
      </c>
      <c r="AH532" s="86" t="str">
        <f>'RESUMEN TOTAL'!AN539</f>
        <v>APAGADO</v>
      </c>
      <c r="AI532" s="86" t="str">
        <f>'RESUMEN TOTAL'!AO539</f>
        <v>APAGADO</v>
      </c>
      <c r="AJ532" s="86">
        <f>'RESUMEN TOTAL'!AP539</f>
        <v>0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 t="str">
        <f>'RESUMEN TOTAL'!AJ540</f>
        <v>APAGADO</v>
      </c>
      <c r="AE533" s="86" t="str">
        <f>'RESUMEN TOTAL'!AK540</f>
        <v>APAGADO</v>
      </c>
      <c r="AF533" s="86">
        <f>'RESUMEN TOTAL'!AL540</f>
        <v>0</v>
      </c>
      <c r="AG533" s="86">
        <f>'RESUMEN TOTAL'!AM540</f>
        <v>0</v>
      </c>
      <c r="AH533" s="86" t="str">
        <f>'RESUMEN TOTAL'!AN540</f>
        <v>APAGADO</v>
      </c>
      <c r="AI533" s="86" t="str">
        <f>'RESUMEN TOTAL'!AO540</f>
        <v>APAGADO</v>
      </c>
      <c r="AJ533" s="86">
        <f>'RESUMEN TOTAL'!AP540</f>
        <v>0</v>
      </c>
    </row>
    <row r="534" spans="1:36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>
        <f>'RESUMEN TOTAL'!AP541</f>
        <v>0</v>
      </c>
    </row>
    <row r="535" spans="1:36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>
        <f>'RESUMEN TOTAL'!AP542</f>
        <v>0</v>
      </c>
    </row>
    <row r="536" spans="1:36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>
        <f>'RESUMEN TOTAL'!AP543</f>
        <v>0</v>
      </c>
    </row>
    <row r="537" spans="1:36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>
        <f>'RESUMEN TOTAL'!AP544</f>
        <v>0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6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  <c r="AJ641" s="86">
        <f>'RESUMEN TOTAL'!AP648</f>
        <v>0</v>
      </c>
    </row>
    <row r="642" spans="1:36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  <c r="AJ642" s="86">
        <f>'RESUMEN TOTAL'!AP649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2024-07-30T11:06:10Z</dcterms:modified>
</cp:coreProperties>
</file>