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8_{9C0DB6BF-72BF-4B34-A033-F967BEC692E2}"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I41" i="2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189" i="24"/>
  <c r="C182" i="24"/>
  <c r="AB3" i="25"/>
  <c r="C161" i="24" s="1"/>
  <c r="AA3" i="25"/>
  <c r="C154" i="24" s="1"/>
  <c r="Y3" i="25"/>
  <c r="C140" i="24" s="1"/>
  <c r="X3" i="25"/>
  <c r="C133" i="24" s="1"/>
  <c r="T3" i="25"/>
  <c r="C105" i="24" s="1"/>
  <c r="S3" i="25"/>
  <c r="N3" i="25"/>
  <c r="M3" i="25"/>
  <c r="C56" i="24" s="1"/>
  <c r="L3" i="25"/>
  <c r="K3" i="25"/>
  <c r="C42" i="24" s="1"/>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<sst xmlns="http://schemas.openxmlformats.org/spreadsheetml/2006/main" count="4833" uniqueCount="1597">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</sst>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24</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40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9.7560975609756101E-2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0.19230769230769232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tabSelected="1" zoomScale="55" zoomScaleNormal="55" workbookViewId="0">
      <pane xSplit="11" ySplit="4" topLeftCell="O509" activePane="bottomRight" state="frozen"/>
      <selection pane="topRight" activeCell="M1" sqref="M1"/>
      <selection pane="bottomLeft" activeCell="A5" sqref="A5"/>
      <selection pane="bottomRight" activeCell="P541" sqref="P541"/>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v>
      </c>
      <c r="R1" s="4">
        <f t="shared" si="0"/>
        <v>0</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0</v>
      </c>
      <c r="R3" s="12">
        <f t="shared" si="4"/>
        <v>0</v>
      </c>
      <c r="S3" s="12">
        <f t="shared" si="4"/>
        <v>0</v>
      </c>
      <c r="T3" s="12">
        <f t="shared" si="4"/>
        <v>0</v>
      </c>
      <c r="U3" s="12">
        <f t="shared" si="4"/>
        <v>0</v>
      </c>
      <c r="V3" s="12">
        <f t="shared" si="4"/>
        <v>0</v>
      </c>
      <c r="W3" s="12">
        <f t="shared" si="4"/>
        <v>0</v>
      </c>
      <c r="X3" s="12">
        <f>COUNTIF(X4:X524, "apagado")</f>
        <v>0</v>
      </c>
      <c r="Y3" s="12">
        <f>COUNTIF(Y4:Y524, "apagado")</f>
        <v>0</v>
      </c>
      <c r="Z3" s="12">
        <f t="shared" ref="Z3:AN3" si="5">COUNTIF(Z4:Z624, "apagado")</f>
        <v>0</v>
      </c>
      <c r="AA3" s="12">
        <f t="shared" si="5"/>
        <v>0</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23</v>
      </c>
      <c r="J13" s="34">
        <f t="shared" si="9"/>
        <v>5</v>
      </c>
      <c r="K13" s="35">
        <f t="shared" si="10"/>
        <v>0.8214285714285714</v>
      </c>
      <c r="L13" s="86" t="s">
        <v>1596</v>
      </c>
      <c r="M13" s="86" t="s">
        <v>1596</v>
      </c>
      <c r="N13" s="86" t="s">
        <v>1596</v>
      </c>
      <c r="O13" s="86" t="s">
        <v>1596</v>
      </c>
      <c r="P13" s="86" t="s">
        <v>1596</v>
      </c>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25</v>
      </c>
      <c r="J15" s="34">
        <f t="shared" si="9"/>
        <v>3</v>
      </c>
      <c r="K15" s="35">
        <f t="shared" si="10"/>
        <v>0.8928571428571429</v>
      </c>
      <c r="L15" s="86"/>
      <c r="M15" s="86"/>
      <c r="N15" s="86" t="s">
        <v>1596</v>
      </c>
      <c r="O15" s="86" t="s">
        <v>1596</v>
      </c>
      <c r="P15" s="86" t="s">
        <v>1596</v>
      </c>
      <c r="Q15" s="86"/>
      <c r="R15" s="86"/>
      <c r="S15" s="86"/>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23</v>
      </c>
      <c r="J16" s="34">
        <f t="shared" si="9"/>
        <v>5</v>
      </c>
      <c r="K16" s="35">
        <f t="shared" si="10"/>
        <v>0.8214285714285714</v>
      </c>
      <c r="L16" s="86" t="s">
        <v>1596</v>
      </c>
      <c r="M16" s="86" t="s">
        <v>1596</v>
      </c>
      <c r="N16" s="86" t="s">
        <v>1596</v>
      </c>
      <c r="O16" s="86" t="s">
        <v>1596</v>
      </c>
      <c r="P16" s="86" t="s">
        <v>1596</v>
      </c>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23</v>
      </c>
      <c r="J17" s="34">
        <f t="shared" ref="J17" si="12">COUNTIF(L17:AM17,"APAGADO")</f>
        <v>5</v>
      </c>
      <c r="K17" s="35">
        <f t="shared" ref="K17" si="13">(I17)/(J17+I17)</f>
        <v>0.8214285714285714</v>
      </c>
      <c r="L17" s="86" t="s">
        <v>1596</v>
      </c>
      <c r="M17" s="86" t="s">
        <v>1596</v>
      </c>
      <c r="N17" s="86" t="s">
        <v>1596</v>
      </c>
      <c r="O17" s="86" t="s">
        <v>1596</v>
      </c>
      <c r="P17" s="86" t="s">
        <v>1596</v>
      </c>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23</v>
      </c>
      <c r="J25" s="34">
        <f t="shared" si="9"/>
        <v>5</v>
      </c>
      <c r="K25" s="35">
        <f t="shared" si="10"/>
        <v>0.8214285714285714</v>
      </c>
      <c r="L25" s="86" t="s">
        <v>1596</v>
      </c>
      <c r="M25" s="86" t="s">
        <v>1596</v>
      </c>
      <c r="N25" s="86" t="s">
        <v>1596</v>
      </c>
      <c r="O25" s="86" t="s">
        <v>1596</v>
      </c>
      <c r="P25" s="86" t="s">
        <v>1596</v>
      </c>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23</v>
      </c>
      <c r="J29" s="34">
        <f t="shared" si="9"/>
        <v>5</v>
      </c>
      <c r="K29" s="35">
        <f t="shared" si="10"/>
        <v>0.8214285714285714</v>
      </c>
      <c r="L29" s="86" t="s">
        <v>1596</v>
      </c>
      <c r="M29" s="86" t="s">
        <v>1596</v>
      </c>
      <c r="N29" s="86" t="s">
        <v>1596</v>
      </c>
      <c r="O29" s="86" t="s">
        <v>1596</v>
      </c>
      <c r="P29" s="86" t="s">
        <v>1596</v>
      </c>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25</v>
      </c>
      <c r="J38" s="34">
        <f t="shared" si="9"/>
        <v>3</v>
      </c>
      <c r="K38" s="35">
        <f t="shared" si="10"/>
        <v>0.8928571428571429</v>
      </c>
      <c r="L38" s="86"/>
      <c r="M38" s="86"/>
      <c r="N38" s="86" t="s">
        <v>1596</v>
      </c>
      <c r="O38" s="86" t="s">
        <v>1596</v>
      </c>
      <c r="P38" s="86" t="s">
        <v>1596</v>
      </c>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27</v>
      </c>
      <c r="J40" s="34">
        <f t="shared" si="9"/>
        <v>1</v>
      </c>
      <c r="K40" s="35">
        <f t="shared" si="10"/>
        <v>0.9642857142857143</v>
      </c>
      <c r="L40" s="86"/>
      <c r="M40" s="86" t="s">
        <v>1596</v>
      </c>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28</v>
      </c>
      <c r="J44" s="34">
        <f t="shared" si="9"/>
        <v>0</v>
      </c>
      <c r="K44" s="35">
        <f t="shared" si="10"/>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23</v>
      </c>
      <c r="J65" s="34">
        <f t="shared" si="9"/>
        <v>5</v>
      </c>
      <c r="K65" s="35">
        <f t="shared" si="10"/>
        <v>0.8214285714285714</v>
      </c>
      <c r="L65" s="86" t="s">
        <v>1596</v>
      </c>
      <c r="M65" s="86" t="s">
        <v>1596</v>
      </c>
      <c r="N65" s="86" t="s">
        <v>1596</v>
      </c>
      <c r="O65" s="86" t="s">
        <v>1596</v>
      </c>
      <c r="P65" s="86" t="s">
        <v>1596</v>
      </c>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28</v>
      </c>
      <c r="J68" s="34">
        <f t="shared" si="9"/>
        <v>0</v>
      </c>
      <c r="K68" s="35">
        <f t="shared" si="10"/>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28</v>
      </c>
      <c r="J69" s="34">
        <f t="shared" si="9"/>
        <v>0</v>
      </c>
      <c r="K69" s="35">
        <f t="shared" si="10"/>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28</v>
      </c>
      <c r="J76" s="34">
        <f t="shared" si="9"/>
        <v>0</v>
      </c>
      <c r="K76" s="35">
        <f t="shared" si="10"/>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28</v>
      </c>
      <c r="J77" s="34">
        <f t="shared" si="9"/>
        <v>0</v>
      </c>
      <c r="K77" s="35">
        <f t="shared" si="10"/>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28</v>
      </c>
      <c r="J81" s="34">
        <f t="shared" si="17"/>
        <v>0</v>
      </c>
      <c r="K81" s="35">
        <f t="shared" si="18"/>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23</v>
      </c>
      <c r="J90" s="34">
        <f t="shared" si="17"/>
        <v>5</v>
      </c>
      <c r="K90" s="35">
        <f t="shared" si="18"/>
        <v>0.8214285714285714</v>
      </c>
      <c r="L90" s="86" t="s">
        <v>1596</v>
      </c>
      <c r="M90" s="86" t="s">
        <v>1596</v>
      </c>
      <c r="N90" s="86" t="s">
        <v>1596</v>
      </c>
      <c r="O90" s="86" t="s">
        <v>1596</v>
      </c>
      <c r="P90" s="86" t="s">
        <v>1596</v>
      </c>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23</v>
      </c>
      <c r="J91" s="34">
        <f t="shared" si="17"/>
        <v>5</v>
      </c>
      <c r="K91" s="35">
        <f t="shared" si="18"/>
        <v>0.8214285714285714</v>
      </c>
      <c r="L91" s="86" t="s">
        <v>1596</v>
      </c>
      <c r="M91" s="86" t="s">
        <v>1596</v>
      </c>
      <c r="N91" s="86" t="s">
        <v>1596</v>
      </c>
      <c r="O91" s="86" t="s">
        <v>1596</v>
      </c>
      <c r="P91" s="86" t="s">
        <v>1596</v>
      </c>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23</v>
      </c>
      <c r="J106" s="34">
        <f t="shared" ref="J106:J110" si="21">COUNTIF(L106:AM106,"APAGADO")</f>
        <v>5</v>
      </c>
      <c r="K106" s="35">
        <f t="shared" ref="K106:K110" si="22">(I106)/(J106+I106)</f>
        <v>0.8214285714285714</v>
      </c>
      <c r="L106" s="86" t="s">
        <v>1596</v>
      </c>
      <c r="M106" s="86" t="s">
        <v>1596</v>
      </c>
      <c r="N106" s="86" t="s">
        <v>1596</v>
      </c>
      <c r="O106" s="86" t="s">
        <v>1596</v>
      </c>
      <c r="P106" s="86" t="s">
        <v>1596</v>
      </c>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23</v>
      </c>
      <c r="J112" s="34">
        <f t="shared" si="17"/>
        <v>5</v>
      </c>
      <c r="K112" s="35">
        <f t="shared" si="18"/>
        <v>0.8214285714285714</v>
      </c>
      <c r="L112" s="86" t="s">
        <v>1596</v>
      </c>
      <c r="M112" s="86" t="s">
        <v>1596</v>
      </c>
      <c r="N112" s="86" t="s">
        <v>1596</v>
      </c>
      <c r="O112" s="86" t="s">
        <v>1596</v>
      </c>
      <c r="P112" s="86" t="s">
        <v>1596</v>
      </c>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23</v>
      </c>
      <c r="J114" s="34">
        <f t="shared" si="17"/>
        <v>5</v>
      </c>
      <c r="K114" s="35">
        <f t="shared" si="18"/>
        <v>0.8214285714285714</v>
      </c>
      <c r="L114" s="86" t="s">
        <v>1596</v>
      </c>
      <c r="M114" s="86" t="s">
        <v>1596</v>
      </c>
      <c r="N114" s="86" t="s">
        <v>1596</v>
      </c>
      <c r="O114" s="86" t="s">
        <v>1596</v>
      </c>
      <c r="P114" s="86" t="s">
        <v>1596</v>
      </c>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28</v>
      </c>
      <c r="J117" s="34">
        <f t="shared" si="17"/>
        <v>0</v>
      </c>
      <c r="K117" s="35">
        <f t="shared" si="18"/>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23</v>
      </c>
      <c r="J129" s="34">
        <f t="shared" si="17"/>
        <v>5</v>
      </c>
      <c r="K129" s="35">
        <f t="shared" si="18"/>
        <v>0.8214285714285714</v>
      </c>
      <c r="L129" s="86" t="s">
        <v>1596</v>
      </c>
      <c r="M129" s="86" t="s">
        <v>1596</v>
      </c>
      <c r="N129" s="86" t="s">
        <v>1596</v>
      </c>
      <c r="O129" s="86" t="s">
        <v>1596</v>
      </c>
      <c r="P129" s="86" t="s">
        <v>1596</v>
      </c>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28</v>
      </c>
      <c r="J131" s="34">
        <f t="shared" si="17"/>
        <v>0</v>
      </c>
      <c r="K131" s="35">
        <f t="shared" si="18"/>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23</v>
      </c>
      <c r="J134" s="34">
        <f t="shared" si="17"/>
        <v>5</v>
      </c>
      <c r="K134" s="35">
        <f t="shared" si="18"/>
        <v>0.8214285714285714</v>
      </c>
      <c r="L134" s="86" t="s">
        <v>1596</v>
      </c>
      <c r="M134" s="86" t="s">
        <v>1596</v>
      </c>
      <c r="N134" s="86" t="s">
        <v>1596</v>
      </c>
      <c r="O134" s="86" t="s">
        <v>1596</v>
      </c>
      <c r="P134" s="86" t="s">
        <v>1596</v>
      </c>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23</v>
      </c>
      <c r="J135" s="34">
        <f t="shared" si="17"/>
        <v>5</v>
      </c>
      <c r="K135" s="35">
        <f t="shared" si="18"/>
        <v>0.8214285714285714</v>
      </c>
      <c r="L135" s="86" t="s">
        <v>1596</v>
      </c>
      <c r="M135" s="86" t="s">
        <v>1596</v>
      </c>
      <c r="N135" s="86" t="s">
        <v>1596</v>
      </c>
      <c r="O135" s="86" t="s">
        <v>1596</v>
      </c>
      <c r="P135" s="86" t="s">
        <v>1596</v>
      </c>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28</v>
      </c>
      <c r="J139" s="34">
        <f t="shared" si="17"/>
        <v>0</v>
      </c>
      <c r="K139" s="35">
        <f t="shared" si="18"/>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28</v>
      </c>
      <c r="J140" s="34">
        <f t="shared" si="17"/>
        <v>0</v>
      </c>
      <c r="K140" s="35">
        <f t="shared" si="18"/>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23</v>
      </c>
      <c r="J148" s="34">
        <f t="shared" si="17"/>
        <v>5</v>
      </c>
      <c r="K148" s="35">
        <f t="shared" si="18"/>
        <v>0.8214285714285714</v>
      </c>
      <c r="L148" s="86" t="s">
        <v>1596</v>
      </c>
      <c r="M148" s="86" t="s">
        <v>1596</v>
      </c>
      <c r="N148" s="86" t="s">
        <v>1596</v>
      </c>
      <c r="O148" s="86" t="s">
        <v>1596</v>
      </c>
      <c r="P148" s="86" t="s">
        <v>1596</v>
      </c>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23</v>
      </c>
      <c r="J167" s="34">
        <f t="shared" si="26"/>
        <v>5</v>
      </c>
      <c r="K167" s="35">
        <f t="shared" si="27"/>
        <v>0.8214285714285714</v>
      </c>
      <c r="L167" s="86" t="s">
        <v>1596</v>
      </c>
      <c r="M167" s="86" t="s">
        <v>1596</v>
      </c>
      <c r="N167" s="86" t="s">
        <v>1596</v>
      </c>
      <c r="O167" s="86" t="s">
        <v>1596</v>
      </c>
      <c r="P167" s="86" t="s">
        <v>1596</v>
      </c>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23</v>
      </c>
      <c r="J169" s="34">
        <f t="shared" si="24"/>
        <v>5</v>
      </c>
      <c r="K169" s="35">
        <f t="shared" si="25"/>
        <v>0.8214285714285714</v>
      </c>
      <c r="L169" s="86" t="s">
        <v>1596</v>
      </c>
      <c r="M169" s="86" t="s">
        <v>1596</v>
      </c>
      <c r="N169" s="86" t="s">
        <v>1596</v>
      </c>
      <c r="O169" s="86" t="s">
        <v>1596</v>
      </c>
      <c r="P169" s="86" t="s">
        <v>1596</v>
      </c>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23</v>
      </c>
      <c r="J170" s="34">
        <f t="shared" si="24"/>
        <v>5</v>
      </c>
      <c r="K170" s="35">
        <f t="shared" si="25"/>
        <v>0.8214285714285714</v>
      </c>
      <c r="L170" s="86" t="s">
        <v>1596</v>
      </c>
      <c r="M170" s="86" t="s">
        <v>1596</v>
      </c>
      <c r="N170" s="86" t="s">
        <v>1596</v>
      </c>
      <c r="O170" s="86" t="s">
        <v>1596</v>
      </c>
      <c r="P170" s="86" t="s">
        <v>1596</v>
      </c>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28</v>
      </c>
      <c r="J184" s="34">
        <f t="shared" si="24"/>
        <v>0</v>
      </c>
      <c r="K184" s="35">
        <f t="shared" si="25"/>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28</v>
      </c>
      <c r="J185" s="34">
        <f t="shared" si="24"/>
        <v>0</v>
      </c>
      <c r="K185" s="35">
        <f t="shared" si="25"/>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26</v>
      </c>
      <c r="J189" s="34">
        <f t="shared" si="24"/>
        <v>2</v>
      </c>
      <c r="K189" s="35">
        <f t="shared" si="25"/>
        <v>0.9285714285714286</v>
      </c>
      <c r="L189" s="86" t="s">
        <v>1596</v>
      </c>
      <c r="M189" s="86" t="s">
        <v>1596</v>
      </c>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28</v>
      </c>
      <c r="J196" s="34">
        <f t="shared" si="24"/>
        <v>0</v>
      </c>
      <c r="K196" s="35">
        <f t="shared" si="25"/>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23</v>
      </c>
      <c r="J199" s="34">
        <f t="shared" si="24"/>
        <v>5</v>
      </c>
      <c r="K199" s="35">
        <f t="shared" si="25"/>
        <v>0.8214285714285714</v>
      </c>
      <c r="L199" s="86" t="s">
        <v>1596</v>
      </c>
      <c r="M199" s="86" t="s">
        <v>1596</v>
      </c>
      <c r="N199" s="86" t="s">
        <v>1596</v>
      </c>
      <c r="O199" s="86" t="s">
        <v>1596</v>
      </c>
      <c r="P199" s="86" t="s">
        <v>1596</v>
      </c>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23</v>
      </c>
      <c r="J204" s="34">
        <f t="shared" si="24"/>
        <v>5</v>
      </c>
      <c r="K204" s="35">
        <f t="shared" si="25"/>
        <v>0.8214285714285714</v>
      </c>
      <c r="L204" s="86" t="s">
        <v>1596</v>
      </c>
      <c r="M204" s="86" t="s">
        <v>1596</v>
      </c>
      <c r="N204" s="86" t="s">
        <v>1596</v>
      </c>
      <c r="O204" s="86" t="s">
        <v>1596</v>
      </c>
      <c r="P204" s="86" t="s">
        <v>1596</v>
      </c>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23</v>
      </c>
      <c r="J205" s="34">
        <f t="shared" si="24"/>
        <v>5</v>
      </c>
      <c r="K205" s="35">
        <f t="shared" si="25"/>
        <v>0.8214285714285714</v>
      </c>
      <c r="L205" s="86" t="s">
        <v>1596</v>
      </c>
      <c r="M205" s="86" t="s">
        <v>1596</v>
      </c>
      <c r="N205" s="86" t="s">
        <v>1596</v>
      </c>
      <c r="O205" s="86" t="s">
        <v>1596</v>
      </c>
      <c r="P205" s="86" t="s">
        <v>1596</v>
      </c>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23</v>
      </c>
      <c r="J206" s="34">
        <f t="shared" si="24"/>
        <v>5</v>
      </c>
      <c r="K206" s="35">
        <f t="shared" si="25"/>
        <v>0.8214285714285714</v>
      </c>
      <c r="L206" s="86" t="s">
        <v>1596</v>
      </c>
      <c r="M206" s="86" t="s">
        <v>1596</v>
      </c>
      <c r="N206" s="86" t="s">
        <v>1596</v>
      </c>
      <c r="O206" s="86" t="s">
        <v>1596</v>
      </c>
      <c r="P206" s="86" t="s">
        <v>1596</v>
      </c>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28</v>
      </c>
      <c r="J219" s="34">
        <f t="shared" si="24"/>
        <v>0</v>
      </c>
      <c r="K219" s="35">
        <f t="shared" si="25"/>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28</v>
      </c>
      <c r="J222" s="34">
        <f t="shared" si="24"/>
        <v>0</v>
      </c>
      <c r="K222" s="35">
        <f t="shared" si="25"/>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23</v>
      </c>
      <c r="J237" s="34">
        <f t="shared" si="24"/>
        <v>5</v>
      </c>
      <c r="K237" s="35">
        <f t="shared" si="25"/>
        <v>0.8214285714285714</v>
      </c>
      <c r="L237" s="86" t="s">
        <v>1596</v>
      </c>
      <c r="M237" s="86" t="s">
        <v>1596</v>
      </c>
      <c r="N237" s="86" t="s">
        <v>1596</v>
      </c>
      <c r="O237" s="86" t="s">
        <v>1596</v>
      </c>
      <c r="P237" s="86" t="s">
        <v>1596</v>
      </c>
      <c r="Q237" s="86"/>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23</v>
      </c>
      <c r="J239" s="34">
        <f>COUNTIF(L239:AM239,"APAGADO")</f>
        <v>5</v>
      </c>
      <c r="K239" s="35">
        <f>(I239)/(J239+I239)</f>
        <v>0.8214285714285714</v>
      </c>
      <c r="L239" s="86" t="s">
        <v>1596</v>
      </c>
      <c r="M239" s="86" t="s">
        <v>1596</v>
      </c>
      <c r="N239" s="86" t="s">
        <v>1596</v>
      </c>
      <c r="O239" s="86" t="s">
        <v>1596</v>
      </c>
      <c r="P239" s="86" t="s">
        <v>1596</v>
      </c>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23</v>
      </c>
      <c r="J251" s="34">
        <f t="shared" si="24"/>
        <v>5</v>
      </c>
      <c r="K251" s="35">
        <f t="shared" si="25"/>
        <v>0.8214285714285714</v>
      </c>
      <c r="L251" s="86" t="s">
        <v>1596</v>
      </c>
      <c r="M251" s="86" t="s">
        <v>1596</v>
      </c>
      <c r="N251" s="86" t="s">
        <v>1596</v>
      </c>
      <c r="O251" s="86" t="s">
        <v>1596</v>
      </c>
      <c r="P251" s="86" t="s">
        <v>1596</v>
      </c>
      <c r="Q251" s="86"/>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23</v>
      </c>
      <c r="J252" s="34">
        <f>COUNTIF(L252:AM252,"APAGADO")</f>
        <v>5</v>
      </c>
      <c r="K252" s="35">
        <f>(I252)/(J252+I252)</f>
        <v>0.8214285714285714</v>
      </c>
      <c r="L252" s="86" t="s">
        <v>1596</v>
      </c>
      <c r="M252" s="86" t="s">
        <v>1596</v>
      </c>
      <c r="N252" s="86" t="s">
        <v>1596</v>
      </c>
      <c r="O252" s="86" t="s">
        <v>1596</v>
      </c>
      <c r="P252" s="86" t="s">
        <v>1596</v>
      </c>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23</v>
      </c>
      <c r="J257" s="34">
        <f t="shared" ref="J257:J321" si="40">COUNTIF(L257:AM257,"APAGADO")</f>
        <v>5</v>
      </c>
      <c r="K257" s="35">
        <f t="shared" ref="K257:K321" si="41">(I257)/(J257+I257)</f>
        <v>0.8214285714285714</v>
      </c>
      <c r="L257" s="86" t="s">
        <v>1596</v>
      </c>
      <c r="M257" s="86" t="s">
        <v>1596</v>
      </c>
      <c r="N257" s="86" t="s">
        <v>1596</v>
      </c>
      <c r="O257" s="86" t="s">
        <v>1596</v>
      </c>
      <c r="P257" s="86" t="s">
        <v>1596</v>
      </c>
      <c r="Q257" s="86"/>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28</v>
      </c>
      <c r="J259" s="34">
        <f t="shared" si="40"/>
        <v>0</v>
      </c>
      <c r="K259" s="35">
        <f t="shared" si="41"/>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28</v>
      </c>
      <c r="J260" s="34">
        <f t="shared" ref="J260" si="43">COUNTIF(L260:AM260,"APAGADO")</f>
        <v>0</v>
      </c>
      <c r="K260" s="35">
        <f t="shared" ref="K260" si="44">(I260)/(J260+I260)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28</v>
      </c>
      <c r="J261" s="34">
        <f t="shared" ref="J261" si="46">COUNTIF(L261:AM261,"APAGADO")</f>
        <v>0</v>
      </c>
      <c r="K261" s="35">
        <f t="shared" ref="K261" si="47">(I261)/(J261+I261)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23</v>
      </c>
      <c r="J276" s="34">
        <f t="shared" si="40"/>
        <v>5</v>
      </c>
      <c r="K276" s="35">
        <f t="shared" si="41"/>
        <v>0.8214285714285714</v>
      </c>
      <c r="L276" s="86" t="s">
        <v>1596</v>
      </c>
      <c r="M276" s="86" t="s">
        <v>1596</v>
      </c>
      <c r="N276" s="86" t="s">
        <v>1596</v>
      </c>
      <c r="O276" s="86" t="s">
        <v>1596</v>
      </c>
      <c r="P276" s="86" t="s">
        <v>1596</v>
      </c>
      <c r="Q276" s="86"/>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23</v>
      </c>
      <c r="J281" s="34">
        <f t="shared" si="40"/>
        <v>5</v>
      </c>
      <c r="K281" s="35">
        <f t="shared" si="41"/>
        <v>0.8214285714285714</v>
      </c>
      <c r="L281" s="86" t="s">
        <v>1596</v>
      </c>
      <c r="M281" s="86" t="s">
        <v>1596</v>
      </c>
      <c r="N281" s="86" t="s">
        <v>1596</v>
      </c>
      <c r="O281" s="86" t="s">
        <v>1596</v>
      </c>
      <c r="P281" s="86" t="s">
        <v>1596</v>
      </c>
      <c r="Q281" s="86"/>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23</v>
      </c>
      <c r="J282" s="34">
        <f t="shared" si="40"/>
        <v>5</v>
      </c>
      <c r="K282" s="35">
        <f t="shared" si="41"/>
        <v>0.8214285714285714</v>
      </c>
      <c r="L282" s="86" t="s">
        <v>1596</v>
      </c>
      <c r="M282" s="86" t="s">
        <v>1596</v>
      </c>
      <c r="N282" s="86" t="s">
        <v>1596</v>
      </c>
      <c r="O282" s="86" t="s">
        <v>1596</v>
      </c>
      <c r="P282" s="86" t="s">
        <v>1596</v>
      </c>
      <c r="Q282" s="86"/>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28</v>
      </c>
      <c r="J304" s="34">
        <f>COUNTIF(L304:AM304,"APAGADO")</f>
        <v>0</v>
      </c>
      <c r="K304" s="35">
        <f>(I304)/(J304+I304)</f>
        <v>1</v>
      </c>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23</v>
      </c>
      <c r="J324" s="34">
        <f t="shared" si="52"/>
        <v>5</v>
      </c>
      <c r="K324" s="35">
        <f t="shared" si="53"/>
        <v>0.8214285714285714</v>
      </c>
      <c r="L324" s="86" t="s">
        <v>1596</v>
      </c>
      <c r="M324" s="86" t="s">
        <v>1596</v>
      </c>
      <c r="N324" s="86" t="s">
        <v>1596</v>
      </c>
      <c r="O324" s="86" t="s">
        <v>1596</v>
      </c>
      <c r="P324" s="86" t="s">
        <v>1596</v>
      </c>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23</v>
      </c>
      <c r="J325" s="34">
        <f t="shared" si="52"/>
        <v>5</v>
      </c>
      <c r="K325" s="35">
        <f t="shared" si="53"/>
        <v>0.8214285714285714</v>
      </c>
      <c r="L325" s="86" t="s">
        <v>1596</v>
      </c>
      <c r="M325" s="86" t="s">
        <v>1596</v>
      </c>
      <c r="N325" s="86" t="s">
        <v>1596</v>
      </c>
      <c r="O325" s="86" t="s">
        <v>1596</v>
      </c>
      <c r="P325" s="86" t="s">
        <v>1596</v>
      </c>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23</v>
      </c>
      <c r="J326" s="34">
        <f t="shared" si="52"/>
        <v>5</v>
      </c>
      <c r="K326" s="35">
        <f t="shared" si="53"/>
        <v>0.8214285714285714</v>
      </c>
      <c r="L326" s="86" t="s">
        <v>1596</v>
      </c>
      <c r="M326" s="86" t="s">
        <v>1596</v>
      </c>
      <c r="N326" s="86" t="s">
        <v>1596</v>
      </c>
      <c r="O326" s="86" t="s">
        <v>1596</v>
      </c>
      <c r="P326" s="86" t="s">
        <v>1596</v>
      </c>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23</v>
      </c>
      <c r="J327" s="34">
        <f t="shared" si="52"/>
        <v>5</v>
      </c>
      <c r="K327" s="35">
        <f t="shared" si="53"/>
        <v>0.8214285714285714</v>
      </c>
      <c r="L327" s="86" t="s">
        <v>1596</v>
      </c>
      <c r="M327" s="86" t="s">
        <v>1596</v>
      </c>
      <c r="N327" s="86" t="s">
        <v>1596</v>
      </c>
      <c r="O327" s="86" t="s">
        <v>1596</v>
      </c>
      <c r="P327" s="86" t="s">
        <v>1596</v>
      </c>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23</v>
      </c>
      <c r="J328" s="34">
        <f t="shared" si="52"/>
        <v>5</v>
      </c>
      <c r="K328" s="35">
        <f t="shared" si="53"/>
        <v>0.8214285714285714</v>
      </c>
      <c r="L328" s="86" t="s">
        <v>1596</v>
      </c>
      <c r="M328" s="86" t="s">
        <v>1596</v>
      </c>
      <c r="N328" s="86" t="s">
        <v>1596</v>
      </c>
      <c r="O328" s="86" t="s">
        <v>1596</v>
      </c>
      <c r="P328" s="86" t="s">
        <v>1596</v>
      </c>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28</v>
      </c>
      <c r="J329" s="34">
        <f t="shared" si="52"/>
        <v>0</v>
      </c>
      <c r="K329" s="35">
        <f t="shared" si="53"/>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23</v>
      </c>
      <c r="J330" s="34">
        <f t="shared" si="52"/>
        <v>5</v>
      </c>
      <c r="K330" s="35">
        <f t="shared" si="53"/>
        <v>0.8214285714285714</v>
      </c>
      <c r="L330" s="86" t="s">
        <v>1596</v>
      </c>
      <c r="M330" s="86" t="s">
        <v>1596</v>
      </c>
      <c r="N330" s="86" t="s">
        <v>1596</v>
      </c>
      <c r="O330" s="86" t="s">
        <v>1596</v>
      </c>
      <c r="P330" s="86" t="s">
        <v>1596</v>
      </c>
      <c r="Q330" s="86"/>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28</v>
      </c>
      <c r="J332" s="34">
        <f t="shared" si="52"/>
        <v>0</v>
      </c>
      <c r="K332" s="35">
        <f t="shared" si="53"/>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23</v>
      </c>
      <c r="J336" s="34">
        <f t="shared" si="52"/>
        <v>5</v>
      </c>
      <c r="K336" s="35">
        <f t="shared" si="53"/>
        <v>0.8214285714285714</v>
      </c>
      <c r="L336" s="86" t="s">
        <v>1596</v>
      </c>
      <c r="M336" s="86" t="s">
        <v>1596</v>
      </c>
      <c r="N336" s="86" t="s">
        <v>1596</v>
      </c>
      <c r="O336" s="86" t="s">
        <v>1596</v>
      </c>
      <c r="P336" s="86" t="s">
        <v>1596</v>
      </c>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23</v>
      </c>
      <c r="J337" s="34">
        <f t="shared" si="52"/>
        <v>5</v>
      </c>
      <c r="K337" s="35">
        <f t="shared" si="53"/>
        <v>0.8214285714285714</v>
      </c>
      <c r="L337" s="86" t="s">
        <v>1596</v>
      </c>
      <c r="M337" s="86" t="s">
        <v>1596</v>
      </c>
      <c r="N337" s="86" t="s">
        <v>1596</v>
      </c>
      <c r="O337" s="86" t="s">
        <v>1596</v>
      </c>
      <c r="P337" s="86" t="s">
        <v>1596</v>
      </c>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23</v>
      </c>
      <c r="J338" s="34">
        <f t="shared" si="52"/>
        <v>5</v>
      </c>
      <c r="K338" s="35">
        <f t="shared" si="53"/>
        <v>0.8214285714285714</v>
      </c>
      <c r="L338" s="86" t="s">
        <v>1596</v>
      </c>
      <c r="M338" s="86" t="s">
        <v>1596</v>
      </c>
      <c r="N338" s="86" t="s">
        <v>1596</v>
      </c>
      <c r="O338" s="86" t="s">
        <v>1596</v>
      </c>
      <c r="P338" s="86" t="s">
        <v>1596</v>
      </c>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23</v>
      </c>
      <c r="J339" s="34">
        <f t="shared" si="52"/>
        <v>5</v>
      </c>
      <c r="K339" s="35">
        <f t="shared" si="53"/>
        <v>0.8214285714285714</v>
      </c>
      <c r="L339" s="86" t="s">
        <v>1596</v>
      </c>
      <c r="M339" s="86" t="s">
        <v>1596</v>
      </c>
      <c r="N339" s="86" t="s">
        <v>1596</v>
      </c>
      <c r="O339" s="86" t="s">
        <v>1596</v>
      </c>
      <c r="P339" s="86" t="s">
        <v>1596</v>
      </c>
      <c r="Q339" s="86"/>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23</v>
      </c>
      <c r="J340" s="34">
        <f>COUNTIF(L340:AM340,"APAGADO")</f>
        <v>5</v>
      </c>
      <c r="K340" s="35">
        <f>(I340)/(J340+I340)</f>
        <v>0.8214285714285714</v>
      </c>
      <c r="L340" s="86" t="s">
        <v>1596</v>
      </c>
      <c r="M340" s="86" t="s">
        <v>1596</v>
      </c>
      <c r="N340" s="86" t="s">
        <v>1596</v>
      </c>
      <c r="O340" s="86" t="s">
        <v>1596</v>
      </c>
      <c r="P340" s="86" t="s">
        <v>1596</v>
      </c>
      <c r="Q340" s="86"/>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23</v>
      </c>
      <c r="J341" s="34">
        <f>COUNTIF(L341:AM341,"APAGADO")</f>
        <v>5</v>
      </c>
      <c r="K341" s="35">
        <f>(I341)/(J341+I341)</f>
        <v>0.8214285714285714</v>
      </c>
      <c r="L341" s="86" t="s">
        <v>1596</v>
      </c>
      <c r="M341" s="86" t="s">
        <v>1596</v>
      </c>
      <c r="N341" s="86" t="s">
        <v>1596</v>
      </c>
      <c r="O341" s="86" t="s">
        <v>1596</v>
      </c>
      <c r="P341" s="86" t="s">
        <v>1596</v>
      </c>
      <c r="Q341" s="86"/>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23</v>
      </c>
      <c r="J342" s="34">
        <f>COUNTIF(L342:AM342,"APAGADO")</f>
        <v>5</v>
      </c>
      <c r="K342" s="35">
        <f>(I342)/(J342+I342)</f>
        <v>0.8214285714285714</v>
      </c>
      <c r="L342" s="86" t="s">
        <v>1596</v>
      </c>
      <c r="M342" s="86" t="s">
        <v>1596</v>
      </c>
      <c r="N342" s="86" t="s">
        <v>1596</v>
      </c>
      <c r="O342" s="86" t="s">
        <v>1596</v>
      </c>
      <c r="P342" s="86" t="s">
        <v>1596</v>
      </c>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23</v>
      </c>
      <c r="J343" s="34">
        <f>COUNTIF(L343:AM343,"APAGADO")</f>
        <v>5</v>
      </c>
      <c r="K343" s="35">
        <f>(I343)/(J343+I343)</f>
        <v>0.8214285714285714</v>
      </c>
      <c r="L343" s="86" t="s">
        <v>1596</v>
      </c>
      <c r="M343" s="86" t="s">
        <v>1596</v>
      </c>
      <c r="N343" s="86" t="s">
        <v>1596</v>
      </c>
      <c r="O343" s="86" t="s">
        <v>1596</v>
      </c>
      <c r="P343" s="86" t="s">
        <v>1596</v>
      </c>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28</v>
      </c>
      <c r="J350" s="34">
        <f>COUNTIF(L350:AM350,"APAGADO")</f>
        <v>0</v>
      </c>
      <c r="K350" s="35">
        <f>(I350)/(J350+I350)</f>
        <v>1</v>
      </c>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28</v>
      </c>
      <c r="J352" s="34">
        <f t="shared" si="52"/>
        <v>0</v>
      </c>
      <c r="K352" s="35">
        <f t="shared" si="53"/>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26</v>
      </c>
      <c r="J353" s="34">
        <f>COUNTIF(L353:AM353,"APAGADO")</f>
        <v>2</v>
      </c>
      <c r="K353" s="35">
        <f>(I353)/(J353+I353)</f>
        <v>0.9285714285714286</v>
      </c>
      <c r="L353" s="86"/>
      <c r="M353" s="86" t="s">
        <v>1596</v>
      </c>
      <c r="N353" s="86" t="s">
        <v>1596</v>
      </c>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28</v>
      </c>
      <c r="J354" s="34">
        <f t="shared" si="52"/>
        <v>0</v>
      </c>
      <c r="K354" s="35">
        <f t="shared" si="53"/>
        <v>1</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27</v>
      </c>
      <c r="J355" s="34">
        <f t="shared" si="52"/>
        <v>1</v>
      </c>
      <c r="K355" s="35">
        <f t="shared" si="53"/>
        <v>0.9642857142857143</v>
      </c>
      <c r="L355" s="86"/>
      <c r="M355" s="86"/>
      <c r="N355" s="86"/>
      <c r="O355" s="86"/>
      <c r="P355" s="86" t="s">
        <v>1596</v>
      </c>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24</v>
      </c>
      <c r="J356" s="34">
        <f>COUNTIF(L356:AM356,"APAGADO")</f>
        <v>4</v>
      </c>
      <c r="K356" s="35">
        <f>(I356)/(J356+I356)</f>
        <v>0.8571428571428571</v>
      </c>
      <c r="L356" s="86" t="s">
        <v>1596</v>
      </c>
      <c r="M356" s="86" t="s">
        <v>1596</v>
      </c>
      <c r="N356" s="86" t="s">
        <v>1596</v>
      </c>
      <c r="O356" s="86"/>
      <c r="P356" s="86" t="s">
        <v>1596</v>
      </c>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24</v>
      </c>
      <c r="J363" s="34">
        <f t="shared" si="52"/>
        <v>4</v>
      </c>
      <c r="K363" s="35">
        <f t="shared" si="53"/>
        <v>0.8571428571428571</v>
      </c>
      <c r="L363" s="86" t="s">
        <v>1596</v>
      </c>
      <c r="M363" s="86" t="s">
        <v>1596</v>
      </c>
      <c r="N363" s="86" t="s">
        <v>1596</v>
      </c>
      <c r="O363" s="86"/>
      <c r="P363" s="86" t="s">
        <v>1596</v>
      </c>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24</v>
      </c>
      <c r="J364" s="34">
        <f t="shared" si="52"/>
        <v>4</v>
      </c>
      <c r="K364" s="35">
        <f t="shared" si="53"/>
        <v>0.8571428571428571</v>
      </c>
      <c r="L364" s="86" t="s">
        <v>1596</v>
      </c>
      <c r="M364" s="86" t="s">
        <v>1596</v>
      </c>
      <c r="N364" s="86" t="s">
        <v>1596</v>
      </c>
      <c r="O364" s="86"/>
      <c r="P364" s="86" t="s">
        <v>1596</v>
      </c>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24</v>
      </c>
      <c r="J365" s="34">
        <f t="shared" si="52"/>
        <v>4</v>
      </c>
      <c r="K365" s="35">
        <f t="shared" si="53"/>
        <v>0.8571428571428571</v>
      </c>
      <c r="L365" s="86" t="s">
        <v>1596</v>
      </c>
      <c r="M365" s="86" t="s">
        <v>1596</v>
      </c>
      <c r="N365" s="86" t="s">
        <v>1596</v>
      </c>
      <c r="O365" s="86"/>
      <c r="P365" s="86" t="s">
        <v>1596</v>
      </c>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23</v>
      </c>
      <c r="J371" s="34">
        <f t="shared" si="52"/>
        <v>5</v>
      </c>
      <c r="K371" s="35">
        <f t="shared" si="53"/>
        <v>0.8214285714285714</v>
      </c>
      <c r="L371" s="86" t="s">
        <v>1596</v>
      </c>
      <c r="M371" s="86" t="s">
        <v>1596</v>
      </c>
      <c r="N371" s="86" t="s">
        <v>1596</v>
      </c>
      <c r="O371" s="86" t="s">
        <v>1596</v>
      </c>
      <c r="P371" s="86" t="s">
        <v>1596</v>
      </c>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23</v>
      </c>
      <c r="J377" s="34">
        <f t="shared" si="52"/>
        <v>5</v>
      </c>
      <c r="K377" s="35">
        <f t="shared" si="53"/>
        <v>0.8214285714285714</v>
      </c>
      <c r="L377" s="86" t="s">
        <v>1596</v>
      </c>
      <c r="M377" s="86" t="s">
        <v>1596</v>
      </c>
      <c r="N377" s="86" t="s">
        <v>1596</v>
      </c>
      <c r="O377" s="86" t="s">
        <v>1596</v>
      </c>
      <c r="P377" s="86" t="s">
        <v>1596</v>
      </c>
      <c r="Q377" s="86"/>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23</v>
      </c>
      <c r="J378" s="34">
        <f t="shared" si="52"/>
        <v>5</v>
      </c>
      <c r="K378" s="35">
        <f t="shared" si="53"/>
        <v>0.8214285714285714</v>
      </c>
      <c r="L378" s="86" t="s">
        <v>1596</v>
      </c>
      <c r="M378" s="86" t="s">
        <v>1596</v>
      </c>
      <c r="N378" s="86" t="s">
        <v>1596</v>
      </c>
      <c r="O378" s="86" t="s">
        <v>1596</v>
      </c>
      <c r="P378" s="86" t="s">
        <v>1596</v>
      </c>
      <c r="Q378" s="86"/>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28</v>
      </c>
      <c r="J381" s="34">
        <f t="shared" si="52"/>
        <v>0</v>
      </c>
      <c r="K381" s="35">
        <f t="shared" si="53"/>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27</v>
      </c>
      <c r="J385" s="34">
        <f t="shared" si="52"/>
        <v>1</v>
      </c>
      <c r="K385" s="35">
        <f t="shared" si="53"/>
        <v>0.9642857142857143</v>
      </c>
      <c r="L385" s="86"/>
      <c r="M385" s="86" t="s">
        <v>1596</v>
      </c>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28</v>
      </c>
      <c r="J388" s="34">
        <f t="shared" si="52"/>
        <v>0</v>
      </c>
      <c r="K388" s="35">
        <f t="shared" si="53"/>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28</v>
      </c>
      <c r="J389" s="34">
        <f t="shared" si="52"/>
        <v>0</v>
      </c>
      <c r="K389" s="35">
        <f t="shared" si="53"/>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23</v>
      </c>
      <c r="J392" s="34">
        <f t="shared" ref="J392" si="58">COUNTIF(L392:AM392,"APAGADO")</f>
        <v>5</v>
      </c>
      <c r="K392" s="35">
        <f t="shared" ref="K392" si="59">(I392)/(J392+I392)</f>
        <v>0.8214285714285714</v>
      </c>
      <c r="L392" s="86" t="s">
        <v>1596</v>
      </c>
      <c r="M392" s="86" t="s">
        <v>1596</v>
      </c>
      <c r="N392" s="86" t="s">
        <v>1596</v>
      </c>
      <c r="O392" s="86" t="s">
        <v>1596</v>
      </c>
      <c r="P392" s="86" t="s">
        <v>1596</v>
      </c>
      <c r="Q392" s="86"/>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23</v>
      </c>
      <c r="J394" s="34">
        <f t="shared" si="52"/>
        <v>5</v>
      </c>
      <c r="K394" s="35">
        <f t="shared" si="53"/>
        <v>0.8214285714285714</v>
      </c>
      <c r="L394" s="86" t="s">
        <v>1596</v>
      </c>
      <c r="M394" s="86" t="s">
        <v>1596</v>
      </c>
      <c r="N394" s="86" t="s">
        <v>1596</v>
      </c>
      <c r="O394" s="86" t="s">
        <v>1596</v>
      </c>
      <c r="P394" s="86" t="s">
        <v>1596</v>
      </c>
      <c r="Q394" s="86"/>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28</v>
      </c>
      <c r="J395" s="34">
        <f t="shared" si="52"/>
        <v>0</v>
      </c>
      <c r="K395" s="35">
        <f t="shared" si="53"/>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28</v>
      </c>
      <c r="J396" s="34">
        <f t="shared" si="52"/>
        <v>0</v>
      </c>
      <c r="K396" s="35">
        <f t="shared" si="53"/>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23</v>
      </c>
      <c r="J400" s="34">
        <f t="shared" ref="J400:J461" si="60">COUNTIF(L400:AM400,"APAGADO")</f>
        <v>5</v>
      </c>
      <c r="K400" s="35">
        <f t="shared" ref="K400:K461" si="61">(I400)/(J400+I400)</f>
        <v>0.8214285714285714</v>
      </c>
      <c r="L400" s="86" t="s">
        <v>1596</v>
      </c>
      <c r="M400" s="86" t="s">
        <v>1596</v>
      </c>
      <c r="N400" s="86" t="s">
        <v>1596</v>
      </c>
      <c r="O400" s="86" t="s">
        <v>1596</v>
      </c>
      <c r="P400" s="86" t="s">
        <v>1596</v>
      </c>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25</v>
      </c>
      <c r="J402" s="34">
        <f>COUNTIF(L402:AM402,"APAGADO")</f>
        <v>3</v>
      </c>
      <c r="K402" s="35">
        <f>(I402)/(J402+I402)</f>
        <v>0.8928571428571429</v>
      </c>
      <c r="L402" s="86" t="s">
        <v>1596</v>
      </c>
      <c r="M402" s="86" t="s">
        <v>1596</v>
      </c>
      <c r="N402" s="86" t="s">
        <v>1596</v>
      </c>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23</v>
      </c>
      <c r="J403" s="34">
        <f t="shared" si="60"/>
        <v>5</v>
      </c>
      <c r="K403" s="35">
        <f t="shared" si="61"/>
        <v>0.8214285714285714</v>
      </c>
      <c r="L403" s="86" t="s">
        <v>1596</v>
      </c>
      <c r="M403" s="86" t="s">
        <v>1596</v>
      </c>
      <c r="N403" s="86" t="s">
        <v>1596</v>
      </c>
      <c r="O403" s="86" t="s">
        <v>1596</v>
      </c>
      <c r="P403" s="86" t="s">
        <v>1596</v>
      </c>
      <c r="Q403" s="86"/>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23</v>
      </c>
      <c r="J404" s="34">
        <f t="shared" si="60"/>
        <v>5</v>
      </c>
      <c r="K404" s="35">
        <f t="shared" si="61"/>
        <v>0.8214285714285714</v>
      </c>
      <c r="L404" s="86" t="s">
        <v>1596</v>
      </c>
      <c r="M404" s="86" t="s">
        <v>1596</v>
      </c>
      <c r="N404" s="86" t="s">
        <v>1596</v>
      </c>
      <c r="O404" s="86" t="s">
        <v>1596</v>
      </c>
      <c r="P404" s="86" t="s">
        <v>1596</v>
      </c>
      <c r="Q404" s="86"/>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23</v>
      </c>
      <c r="J405" s="34">
        <f t="shared" si="60"/>
        <v>5</v>
      </c>
      <c r="K405" s="35">
        <f t="shared" si="61"/>
        <v>0.8214285714285714</v>
      </c>
      <c r="L405" s="86" t="s">
        <v>1596</v>
      </c>
      <c r="M405" s="86" t="s">
        <v>1596</v>
      </c>
      <c r="N405" s="86" t="s">
        <v>1596</v>
      </c>
      <c r="O405" s="86" t="s">
        <v>1596</v>
      </c>
      <c r="P405" s="86" t="s">
        <v>1596</v>
      </c>
      <c r="Q405" s="86"/>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25</v>
      </c>
      <c r="J407" s="34">
        <f>COUNTIF(L407:AM407,"APAGADO")</f>
        <v>3</v>
      </c>
      <c r="K407" s="35">
        <f>(I407)/(J407+I407)</f>
        <v>0.8928571428571429</v>
      </c>
      <c r="L407" s="86" t="s">
        <v>1596</v>
      </c>
      <c r="M407" s="86" t="s">
        <v>1596</v>
      </c>
      <c r="N407" s="86" t="s">
        <v>1596</v>
      </c>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28</v>
      </c>
      <c r="J410" s="34">
        <f t="shared" si="60"/>
        <v>0</v>
      </c>
      <c r="K410" s="35">
        <f t="shared" si="61"/>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25</v>
      </c>
      <c r="J413" s="34">
        <f>COUNTIF(L413:AM413,"APAGADO")</f>
        <v>3</v>
      </c>
      <c r="K413" s="35">
        <f>(I413)/(J413+I413)</f>
        <v>0.8928571428571429</v>
      </c>
      <c r="L413" s="86" t="s">
        <v>1596</v>
      </c>
      <c r="M413" s="86" t="s">
        <v>1596</v>
      </c>
      <c r="N413" s="86" t="s">
        <v>1596</v>
      </c>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25</v>
      </c>
      <c r="J414" s="34">
        <f>COUNTIF(L414:AM414,"APAGADO")</f>
        <v>3</v>
      </c>
      <c r="K414" s="35">
        <f>(I414)/(J414+I414)</f>
        <v>0.8928571428571429</v>
      </c>
      <c r="L414" s="86" t="s">
        <v>1596</v>
      </c>
      <c r="M414" s="86" t="s">
        <v>1596</v>
      </c>
      <c r="N414" s="86" t="s">
        <v>1596</v>
      </c>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23</v>
      </c>
      <c r="J419" s="34">
        <f>COUNTIF(L419:AM419,"APAGADO")</f>
        <v>5</v>
      </c>
      <c r="K419" s="35">
        <f>(I419)/(J419+I419)</f>
        <v>0.8214285714285714</v>
      </c>
      <c r="L419" s="86" t="s">
        <v>1596</v>
      </c>
      <c r="M419" s="86" t="s">
        <v>1596</v>
      </c>
      <c r="N419" s="86" t="s">
        <v>1596</v>
      </c>
      <c r="O419" s="86" t="s">
        <v>1596</v>
      </c>
      <c r="P419" s="86" t="s">
        <v>1596</v>
      </c>
      <c r="Q419" s="86"/>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28</v>
      </c>
      <c r="J429" s="34">
        <f t="shared" si="60"/>
        <v>0</v>
      </c>
      <c r="K429" s="35">
        <f t="shared" si="61"/>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28</v>
      </c>
      <c r="J430" s="34">
        <f t="shared" si="60"/>
        <v>0</v>
      </c>
      <c r="K430" s="35">
        <f t="shared" si="61"/>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28</v>
      </c>
      <c r="J432" s="34">
        <f t="shared" si="60"/>
        <v>0</v>
      </c>
      <c r="K432" s="35">
        <f t="shared" si="61"/>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23</v>
      </c>
      <c r="J439" s="34">
        <f t="shared" si="60"/>
        <v>5</v>
      </c>
      <c r="K439" s="35">
        <f t="shared" si="61"/>
        <v>0.8214285714285714</v>
      </c>
      <c r="L439" s="86" t="s">
        <v>1596</v>
      </c>
      <c r="M439" s="86" t="s">
        <v>1596</v>
      </c>
      <c r="N439" s="86" t="s">
        <v>1596</v>
      </c>
      <c r="O439" s="86" t="s">
        <v>1596</v>
      </c>
      <c r="P439" s="86" t="s">
        <v>1596</v>
      </c>
      <c r="Q439" s="86"/>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23</v>
      </c>
      <c r="J441" s="34">
        <f t="shared" si="60"/>
        <v>5</v>
      </c>
      <c r="K441" s="35">
        <f t="shared" si="61"/>
        <v>0.8214285714285714</v>
      </c>
      <c r="L441" s="86" t="s">
        <v>1596</v>
      </c>
      <c r="M441" s="86" t="s">
        <v>1596</v>
      </c>
      <c r="N441" s="86" t="s">
        <v>1596</v>
      </c>
      <c r="O441" s="86" t="s">
        <v>1596</v>
      </c>
      <c r="P441" s="86" t="s">
        <v>1596</v>
      </c>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23</v>
      </c>
      <c r="J442" s="34">
        <f t="shared" si="60"/>
        <v>5</v>
      </c>
      <c r="K442" s="35">
        <f t="shared" si="61"/>
        <v>0.8214285714285714</v>
      </c>
      <c r="L442" s="86" t="s">
        <v>1596</v>
      </c>
      <c r="M442" s="86" t="s">
        <v>1596</v>
      </c>
      <c r="N442" s="86" t="s">
        <v>1596</v>
      </c>
      <c r="O442" s="86" t="s">
        <v>1596</v>
      </c>
      <c r="P442" s="86" t="s">
        <v>1596</v>
      </c>
      <c r="Q442" s="86"/>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28</v>
      </c>
      <c r="J456" s="34">
        <f t="shared" si="60"/>
        <v>0</v>
      </c>
      <c r="K456" s="35">
        <f t="shared" si="61"/>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28</v>
      </c>
      <c r="J457" s="34">
        <f t="shared" si="60"/>
        <v>0</v>
      </c>
      <c r="K457" s="35">
        <f t="shared" si="61"/>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28</v>
      </c>
      <c r="J458" s="34">
        <f t="shared" ref="J458" si="66">COUNTIF(L458:AM458,"APAGADO")</f>
        <v>0</v>
      </c>
      <c r="K458" s="35">
        <f t="shared" ref="K458" si="67">(I458)/(J458+I458)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28</v>
      </c>
      <c r="J459" s="34">
        <f t="shared" si="60"/>
        <v>0</v>
      </c>
      <c r="K459" s="35">
        <f t="shared" si="61"/>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28</v>
      </c>
      <c r="J460" s="34">
        <f t="shared" si="60"/>
        <v>0</v>
      </c>
      <c r="K460" s="35">
        <f t="shared" si="61"/>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28</v>
      </c>
      <c r="J461" s="34">
        <f t="shared" si="60"/>
        <v>0</v>
      </c>
      <c r="K461" s="35">
        <f t="shared" si="61"/>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23</v>
      </c>
      <c r="J465" s="34">
        <f t="shared" si="68"/>
        <v>5</v>
      </c>
      <c r="K465" s="35">
        <f t="shared" si="69"/>
        <v>0.8214285714285714</v>
      </c>
      <c r="L465" s="86" t="s">
        <v>1596</v>
      </c>
      <c r="M465" s="86" t="s">
        <v>1596</v>
      </c>
      <c r="N465" s="86" t="s">
        <v>1596</v>
      </c>
      <c r="O465" s="86" t="s">
        <v>1596</v>
      </c>
      <c r="P465" s="86" t="s">
        <v>1596</v>
      </c>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23</v>
      </c>
      <c r="J466" s="34">
        <f t="shared" si="68"/>
        <v>5</v>
      </c>
      <c r="K466" s="35">
        <f t="shared" si="69"/>
        <v>0.8214285714285714</v>
      </c>
      <c r="L466" s="86" t="s">
        <v>1596</v>
      </c>
      <c r="M466" s="86" t="s">
        <v>1596</v>
      </c>
      <c r="N466" s="86" t="s">
        <v>1596</v>
      </c>
      <c r="O466" s="86" t="s">
        <v>1596</v>
      </c>
      <c r="P466" s="86" t="s">
        <v>1596</v>
      </c>
      <c r="Q466" s="86"/>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24</v>
      </c>
      <c r="J467" s="34">
        <f t="shared" si="68"/>
        <v>4</v>
      </c>
      <c r="K467" s="35">
        <f t="shared" si="69"/>
        <v>0.8571428571428571</v>
      </c>
      <c r="L467" s="86" t="s">
        <v>1596</v>
      </c>
      <c r="M467" s="86" t="s">
        <v>1596</v>
      </c>
      <c r="N467" s="86"/>
      <c r="O467" s="86" t="s">
        <v>1596</v>
      </c>
      <c r="P467" s="86" t="s">
        <v>1596</v>
      </c>
      <c r="Q467" s="86"/>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23</v>
      </c>
      <c r="J475" s="34">
        <f t="shared" si="70"/>
        <v>5</v>
      </c>
      <c r="K475" s="35">
        <f t="shared" si="71"/>
        <v>0.8214285714285714</v>
      </c>
      <c r="L475" s="86" t="s">
        <v>1596</v>
      </c>
      <c r="M475" s="86" t="s">
        <v>1596</v>
      </c>
      <c r="N475" s="86" t="s">
        <v>1596</v>
      </c>
      <c r="O475" s="86" t="s">
        <v>1596</v>
      </c>
      <c r="P475" s="86" t="s">
        <v>1596</v>
      </c>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23</v>
      </c>
      <c r="J476" s="34">
        <f t="shared" si="70"/>
        <v>5</v>
      </c>
      <c r="K476" s="35">
        <f t="shared" si="71"/>
        <v>0.8214285714285714</v>
      </c>
      <c r="L476" s="86" t="s">
        <v>1596</v>
      </c>
      <c r="M476" s="86" t="s">
        <v>1596</v>
      </c>
      <c r="N476" s="86" t="s">
        <v>1596</v>
      </c>
      <c r="O476" s="86" t="s">
        <v>1596</v>
      </c>
      <c r="P476" s="86" t="s">
        <v>1596</v>
      </c>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23</v>
      </c>
      <c r="J485" s="34">
        <f t="shared" si="73"/>
        <v>5</v>
      </c>
      <c r="K485" s="35">
        <f t="shared" si="74"/>
        <v>0.8214285714285714</v>
      </c>
      <c r="L485" s="86" t="s">
        <v>1596</v>
      </c>
      <c r="M485" s="86" t="s">
        <v>1596</v>
      </c>
      <c r="N485" s="86" t="s">
        <v>1596</v>
      </c>
      <c r="O485" s="86" t="s">
        <v>1596</v>
      </c>
      <c r="P485" s="86" t="s">
        <v>1596</v>
      </c>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23</v>
      </c>
      <c r="J486" s="34">
        <f t="shared" si="73"/>
        <v>5</v>
      </c>
      <c r="K486" s="35">
        <f t="shared" si="74"/>
        <v>0.8214285714285714</v>
      </c>
      <c r="L486" s="86" t="s">
        <v>1596</v>
      </c>
      <c r="M486" s="86" t="s">
        <v>1596</v>
      </c>
      <c r="N486" s="86" t="s">
        <v>1596</v>
      </c>
      <c r="O486" s="86" t="s">
        <v>1596</v>
      </c>
      <c r="P486" s="86" t="s">
        <v>1596</v>
      </c>
      <c r="Q486" s="86"/>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23</v>
      </c>
      <c r="J487" s="34">
        <f t="shared" si="73"/>
        <v>5</v>
      </c>
      <c r="K487" s="35">
        <f t="shared" si="74"/>
        <v>0.8214285714285714</v>
      </c>
      <c r="L487" s="86" t="s">
        <v>1596</v>
      </c>
      <c r="M487" s="86" t="s">
        <v>1596</v>
      </c>
      <c r="N487" s="86" t="s">
        <v>1596</v>
      </c>
      <c r="O487" s="86" t="s">
        <v>1596</v>
      </c>
      <c r="P487" s="86" t="s">
        <v>1596</v>
      </c>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23</v>
      </c>
      <c r="J488" s="34">
        <f t="shared" si="73"/>
        <v>5</v>
      </c>
      <c r="K488" s="35">
        <f t="shared" si="74"/>
        <v>0.8214285714285714</v>
      </c>
      <c r="L488" s="86" t="s">
        <v>1596</v>
      </c>
      <c r="M488" s="86" t="s">
        <v>1596</v>
      </c>
      <c r="N488" s="86" t="s">
        <v>1596</v>
      </c>
      <c r="O488" s="86" t="s">
        <v>1596</v>
      </c>
      <c r="P488" s="86" t="s">
        <v>1596</v>
      </c>
      <c r="Q488" s="86"/>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23</v>
      </c>
      <c r="J489" s="34">
        <f t="shared" si="73"/>
        <v>5</v>
      </c>
      <c r="K489" s="35">
        <f t="shared" si="74"/>
        <v>0.8214285714285714</v>
      </c>
      <c r="L489" s="86" t="s">
        <v>1596</v>
      </c>
      <c r="M489" s="86" t="s">
        <v>1596</v>
      </c>
      <c r="N489" s="86" t="s">
        <v>1596</v>
      </c>
      <c r="O489" s="86" t="s">
        <v>1596</v>
      </c>
      <c r="P489" s="86" t="s">
        <v>1596</v>
      </c>
      <c r="Q489" s="86"/>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23</v>
      </c>
      <c r="J490" s="34">
        <f t="shared" si="73"/>
        <v>5</v>
      </c>
      <c r="K490" s="35">
        <f t="shared" si="74"/>
        <v>0.8214285714285714</v>
      </c>
      <c r="L490" s="86" t="s">
        <v>1596</v>
      </c>
      <c r="M490" s="86" t="s">
        <v>1596</v>
      </c>
      <c r="N490" s="86" t="s">
        <v>1596</v>
      </c>
      <c r="O490" s="86" t="s">
        <v>1596</v>
      </c>
      <c r="P490" s="86" t="s">
        <v>1596</v>
      </c>
      <c r="Q490" s="86"/>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23</v>
      </c>
      <c r="J491" s="34">
        <f t="shared" si="73"/>
        <v>5</v>
      </c>
      <c r="K491" s="35">
        <f t="shared" si="74"/>
        <v>0.8214285714285714</v>
      </c>
      <c r="L491" s="86" t="s">
        <v>1596</v>
      </c>
      <c r="M491" s="86" t="s">
        <v>1596</v>
      </c>
      <c r="N491" s="86" t="s">
        <v>1596</v>
      </c>
      <c r="O491" s="86" t="s">
        <v>1596</v>
      </c>
      <c r="P491" s="86" t="s">
        <v>1596</v>
      </c>
      <c r="Q491" s="86"/>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23</v>
      </c>
      <c r="J492" s="34">
        <f t="shared" si="73"/>
        <v>5</v>
      </c>
      <c r="K492" s="35">
        <f t="shared" si="74"/>
        <v>0.8214285714285714</v>
      </c>
      <c r="L492" s="86" t="s">
        <v>1596</v>
      </c>
      <c r="M492" s="86" t="s">
        <v>1596</v>
      </c>
      <c r="N492" s="86" t="s">
        <v>1596</v>
      </c>
      <c r="O492" s="86" t="s">
        <v>1596</v>
      </c>
      <c r="P492" s="86" t="s">
        <v>1596</v>
      </c>
      <c r="Q492" s="86"/>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23</v>
      </c>
      <c r="J493" s="34">
        <f t="shared" ref="J493:J514" si="76">COUNTIF(L493:AM493,"APAGADO")</f>
        <v>5</v>
      </c>
      <c r="K493" s="35">
        <f t="shared" ref="K493:K514" si="77">(I493)/(J493+I493)</f>
        <v>0.8214285714285714</v>
      </c>
      <c r="L493" s="86" t="s">
        <v>1596</v>
      </c>
      <c r="M493" s="86" t="s">
        <v>1596</v>
      </c>
      <c r="N493" s="86" t="s">
        <v>1596</v>
      </c>
      <c r="O493" s="86" t="s">
        <v>1596</v>
      </c>
      <c r="P493" s="86" t="s">
        <v>1596</v>
      </c>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23</v>
      </c>
      <c r="J494" s="34">
        <f t="shared" si="76"/>
        <v>5</v>
      </c>
      <c r="K494" s="35">
        <f t="shared" si="77"/>
        <v>0.8214285714285714</v>
      </c>
      <c r="L494" s="86" t="s">
        <v>1596</v>
      </c>
      <c r="M494" s="86" t="s">
        <v>1596</v>
      </c>
      <c r="N494" s="86" t="s">
        <v>1596</v>
      </c>
      <c r="O494" s="86" t="s">
        <v>1596</v>
      </c>
      <c r="P494" s="86" t="s">
        <v>1596</v>
      </c>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23</v>
      </c>
      <c r="J499" s="34">
        <f t="shared" si="76"/>
        <v>5</v>
      </c>
      <c r="K499" s="35">
        <f t="shared" si="77"/>
        <v>0.8214285714285714</v>
      </c>
      <c r="L499" s="86" t="s">
        <v>1596</v>
      </c>
      <c r="M499" s="86" t="s">
        <v>1596</v>
      </c>
      <c r="N499" s="86" t="s">
        <v>1596</v>
      </c>
      <c r="O499" s="86" t="s">
        <v>1596</v>
      </c>
      <c r="P499" s="86" t="s">
        <v>1596</v>
      </c>
      <c r="Q499" s="86"/>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23</v>
      </c>
      <c r="J500" s="34">
        <f t="shared" si="76"/>
        <v>5</v>
      </c>
      <c r="K500" s="35">
        <f t="shared" si="77"/>
        <v>0.8214285714285714</v>
      </c>
      <c r="L500" s="86" t="s">
        <v>1596</v>
      </c>
      <c r="M500" s="86" t="s">
        <v>1596</v>
      </c>
      <c r="N500" s="86" t="s">
        <v>1596</v>
      </c>
      <c r="O500" s="86" t="s">
        <v>1596</v>
      </c>
      <c r="P500" s="86" t="s">
        <v>1596</v>
      </c>
      <c r="Q500" s="86"/>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23</v>
      </c>
      <c r="J501" s="34">
        <f t="shared" si="76"/>
        <v>5</v>
      </c>
      <c r="K501" s="35">
        <f t="shared" si="77"/>
        <v>0.8214285714285714</v>
      </c>
      <c r="L501" s="86" t="s">
        <v>1596</v>
      </c>
      <c r="M501" s="86" t="s">
        <v>1596</v>
      </c>
      <c r="N501" s="86" t="s">
        <v>1596</v>
      </c>
      <c r="O501" s="86" t="s">
        <v>1596</v>
      </c>
      <c r="P501" s="86" t="s">
        <v>1596</v>
      </c>
      <c r="Q501" s="86"/>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23</v>
      </c>
      <c r="J502" s="34">
        <f t="shared" si="76"/>
        <v>5</v>
      </c>
      <c r="K502" s="35">
        <f t="shared" si="77"/>
        <v>0.8214285714285714</v>
      </c>
      <c r="L502" s="86" t="s">
        <v>1596</v>
      </c>
      <c r="M502" s="86" t="s">
        <v>1596</v>
      </c>
      <c r="N502" s="86" t="s">
        <v>1596</v>
      </c>
      <c r="O502" s="86" t="s">
        <v>1596</v>
      </c>
      <c r="P502" s="86" t="s">
        <v>1596</v>
      </c>
      <c r="Q502" s="86"/>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23</v>
      </c>
      <c r="J503" s="34">
        <f t="shared" si="76"/>
        <v>5</v>
      </c>
      <c r="K503" s="35">
        <f t="shared" si="77"/>
        <v>0.8214285714285714</v>
      </c>
      <c r="L503" s="86" t="s">
        <v>1596</v>
      </c>
      <c r="M503" s="86" t="s">
        <v>1596</v>
      </c>
      <c r="N503" s="86" t="s">
        <v>1596</v>
      </c>
      <c r="O503" s="86" t="s">
        <v>1596</v>
      </c>
      <c r="P503" s="86" t="s">
        <v>1596</v>
      </c>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23</v>
      </c>
      <c r="J504" s="34">
        <f t="shared" si="76"/>
        <v>5</v>
      </c>
      <c r="K504" s="35">
        <f t="shared" si="77"/>
        <v>0.8214285714285714</v>
      </c>
      <c r="L504" s="86" t="s">
        <v>1596</v>
      </c>
      <c r="M504" s="86" t="s">
        <v>1596</v>
      </c>
      <c r="N504" s="86" t="s">
        <v>1596</v>
      </c>
      <c r="O504" s="86" t="s">
        <v>1596</v>
      </c>
      <c r="P504" s="86" t="s">
        <v>1596</v>
      </c>
      <c r="Q504" s="86"/>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28</v>
      </c>
      <c r="J505" s="34">
        <f t="shared" si="76"/>
        <v>0</v>
      </c>
      <c r="K505" s="35">
        <f t="shared" si="77"/>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23</v>
      </c>
      <c r="J507" s="34">
        <f t="shared" si="76"/>
        <v>5</v>
      </c>
      <c r="K507" s="35">
        <f t="shared" si="77"/>
        <v>0.8214285714285714</v>
      </c>
      <c r="L507" s="86" t="s">
        <v>1596</v>
      </c>
      <c r="M507" s="86" t="s">
        <v>1596</v>
      </c>
      <c r="N507" s="86" t="s">
        <v>1596</v>
      </c>
      <c r="O507" s="86" t="s">
        <v>1596</v>
      </c>
      <c r="P507" s="86" t="s">
        <v>1596</v>
      </c>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23</v>
      </c>
      <c r="J508" s="34">
        <f t="shared" si="76"/>
        <v>5</v>
      </c>
      <c r="K508" s="35">
        <f t="shared" si="77"/>
        <v>0.8214285714285714</v>
      </c>
      <c r="L508" s="86" t="s">
        <v>1596</v>
      </c>
      <c r="M508" s="86" t="s">
        <v>1596</v>
      </c>
      <c r="N508" s="86" t="s">
        <v>1596</v>
      </c>
      <c r="O508" s="86" t="s">
        <v>1596</v>
      </c>
      <c r="P508" s="86" t="s">
        <v>1596</v>
      </c>
      <c r="Q508" s="86"/>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23</v>
      </c>
      <c r="J509" s="34">
        <f t="shared" si="76"/>
        <v>5</v>
      </c>
      <c r="K509" s="35">
        <f t="shared" si="77"/>
        <v>0.8214285714285714</v>
      </c>
      <c r="L509" s="86" t="s">
        <v>1596</v>
      </c>
      <c r="M509" s="86" t="s">
        <v>1596</v>
      </c>
      <c r="N509" s="86" t="s">
        <v>1596</v>
      </c>
      <c r="O509" s="86" t="s">
        <v>1596</v>
      </c>
      <c r="P509" s="86" t="s">
        <v>1596</v>
      </c>
      <c r="Q509" s="86"/>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23</v>
      </c>
      <c r="J510" s="34">
        <f t="shared" si="76"/>
        <v>5</v>
      </c>
      <c r="K510" s="35">
        <f t="shared" si="77"/>
        <v>0.8214285714285714</v>
      </c>
      <c r="L510" s="86" t="s">
        <v>1596</v>
      </c>
      <c r="M510" s="86" t="s">
        <v>1596</v>
      </c>
      <c r="N510" s="86" t="s">
        <v>1596</v>
      </c>
      <c r="O510" s="86" t="s">
        <v>1596</v>
      </c>
      <c r="P510" s="86" t="s">
        <v>1596</v>
      </c>
      <c r="Q510" s="86"/>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23</v>
      </c>
      <c r="J511" s="34">
        <f t="shared" si="76"/>
        <v>5</v>
      </c>
      <c r="K511" s="35">
        <f t="shared" si="77"/>
        <v>0.8214285714285714</v>
      </c>
      <c r="L511" s="86" t="s">
        <v>1596</v>
      </c>
      <c r="M511" s="86" t="s">
        <v>1596</v>
      </c>
      <c r="N511" s="86" t="s">
        <v>1596</v>
      </c>
      <c r="O511" s="86" t="s">
        <v>1596</v>
      </c>
      <c r="P511" s="86" t="s">
        <v>1596</v>
      </c>
      <c r="Q511" s="86"/>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23</v>
      </c>
      <c r="J512" s="34">
        <f t="shared" si="76"/>
        <v>5</v>
      </c>
      <c r="K512" s="35">
        <f t="shared" si="77"/>
        <v>0.8214285714285714</v>
      </c>
      <c r="L512" s="86" t="s">
        <v>1596</v>
      </c>
      <c r="M512" s="86" t="s">
        <v>1596</v>
      </c>
      <c r="N512" s="86" t="s">
        <v>1596</v>
      </c>
      <c r="O512" s="86" t="s">
        <v>1596</v>
      </c>
      <c r="P512" s="86" t="s">
        <v>1596</v>
      </c>
      <c r="Q512" s="86"/>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23</v>
      </c>
      <c r="J513" s="34">
        <f t="shared" si="76"/>
        <v>5</v>
      </c>
      <c r="K513" s="35">
        <f t="shared" si="77"/>
        <v>0.8214285714285714</v>
      </c>
      <c r="L513" s="86" t="s">
        <v>1596</v>
      </c>
      <c r="M513" s="88" t="s">
        <v>1596</v>
      </c>
      <c r="N513" s="86" t="s">
        <v>1596</v>
      </c>
      <c r="O513" s="86" t="s">
        <v>1596</v>
      </c>
      <c r="P513" s="86" t="s">
        <v>1596</v>
      </c>
      <c r="Q513" s="86"/>
      <c r="R513" s="86"/>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23</v>
      </c>
      <c r="J514" s="34">
        <f t="shared" si="76"/>
        <v>5</v>
      </c>
      <c r="K514" s="35">
        <f t="shared" si="77"/>
        <v>0.8214285714285714</v>
      </c>
      <c r="L514" s="86" t="s">
        <v>1596</v>
      </c>
      <c r="M514" s="88" t="s">
        <v>1596</v>
      </c>
      <c r="N514" s="86" t="s">
        <v>1596</v>
      </c>
      <c r="O514" s="86" t="s">
        <v>1596</v>
      </c>
      <c r="P514" s="86" t="s">
        <v>1596</v>
      </c>
      <c r="Q514" s="86"/>
      <c r="R514" s="86"/>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25</v>
      </c>
      <c r="J519" s="34">
        <f t="shared" si="79"/>
        <v>3</v>
      </c>
      <c r="K519" s="35">
        <f t="shared" si="80"/>
        <v>0.8928571428571429</v>
      </c>
      <c r="L519" s="86" t="s">
        <v>1596</v>
      </c>
      <c r="M519" s="88" t="s">
        <v>1596</v>
      </c>
      <c r="N519" s="86" t="s">
        <v>1596</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26</v>
      </c>
      <c r="J520" s="34">
        <f t="shared" si="79"/>
        <v>2</v>
      </c>
      <c r="K520" s="35">
        <f t="shared" si="80"/>
        <v>0.9285714285714286</v>
      </c>
      <c r="L520" s="86"/>
      <c r="M520" s="88"/>
      <c r="N520" s="86"/>
      <c r="O520" s="86" t="s">
        <v>1596</v>
      </c>
      <c r="P520" s="86" t="s">
        <v>1596</v>
      </c>
      <c r="Q520" s="86"/>
      <c r="R520" s="86"/>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23</v>
      </c>
      <c r="J523" s="34">
        <f t="shared" si="79"/>
        <v>5</v>
      </c>
      <c r="K523" s="35">
        <f t="shared" si="80"/>
        <v>0.8214285714285714</v>
      </c>
      <c r="L523" s="86" t="s">
        <v>1596</v>
      </c>
      <c r="M523" s="88" t="s">
        <v>1596</v>
      </c>
      <c r="N523" s="86" t="s">
        <v>1596</v>
      </c>
      <c r="O523" s="86" t="s">
        <v>1596</v>
      </c>
      <c r="P523" s="86" t="s">
        <v>1596</v>
      </c>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23</v>
      </c>
      <c r="J524" s="34">
        <f t="shared" si="79"/>
        <v>5</v>
      </c>
      <c r="K524" s="35">
        <f t="shared" si="80"/>
        <v>0.8214285714285714</v>
      </c>
      <c r="L524" s="86" t="s">
        <v>1596</v>
      </c>
      <c r="M524" s="88" t="s">
        <v>1596</v>
      </c>
      <c r="N524" s="86" t="s">
        <v>1596</v>
      </c>
      <c r="O524" s="86" t="s">
        <v>1596</v>
      </c>
      <c r="P524" s="86" t="s">
        <v>1596</v>
      </c>
      <c r="Q524" s="86"/>
      <c r="R524" s="86"/>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23</v>
      </c>
      <c r="J527" s="34">
        <f t="shared" si="79"/>
        <v>5</v>
      </c>
      <c r="K527" s="35">
        <f t="shared" si="80"/>
        <v>0.8214285714285714</v>
      </c>
      <c r="L527" s="86" t="s">
        <v>1596</v>
      </c>
      <c r="M527" s="88" t="s">
        <v>1596</v>
      </c>
      <c r="N527" s="86" t="s">
        <v>1596</v>
      </c>
      <c r="O527" s="86" t="s">
        <v>1596</v>
      </c>
      <c r="P527" s="86" t="s">
        <v>1596</v>
      </c>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23</v>
      </c>
      <c r="J528" s="34">
        <f t="shared" ref="J528:J534" si="82">COUNTIF(L528:AM528,"APAGADO")</f>
        <v>5</v>
      </c>
      <c r="K528" s="35">
        <f t="shared" ref="K528:K534" si="83">(I528)/(J528+I528)</f>
        <v>0.8214285714285714</v>
      </c>
      <c r="L528" s="86" t="s">
        <v>1596</v>
      </c>
      <c r="M528" s="88" t="s">
        <v>1596</v>
      </c>
      <c r="N528" s="86" t="s">
        <v>1596</v>
      </c>
      <c r="O528" s="86" t="s">
        <v>1596</v>
      </c>
      <c r="P528" s="86" t="s">
        <v>1596</v>
      </c>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23</v>
      </c>
      <c r="J529" s="34">
        <f t="shared" si="82"/>
        <v>5</v>
      </c>
      <c r="K529" s="35">
        <f t="shared" si="83"/>
        <v>0.8214285714285714</v>
      </c>
      <c r="L529" s="86" t="s">
        <v>1596</v>
      </c>
      <c r="M529" s="88" t="s">
        <v>1596</v>
      </c>
      <c r="N529" s="86" t="s">
        <v>1596</v>
      </c>
      <c r="O529" s="86" t="s">
        <v>1596</v>
      </c>
      <c r="P529" s="86" t="s">
        <v>1596</v>
      </c>
      <c r="Q529" s="86"/>
      <c r="R529" s="86"/>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23</v>
      </c>
      <c r="J530" s="34">
        <f t="shared" si="82"/>
        <v>5</v>
      </c>
      <c r="K530" s="35">
        <f t="shared" si="83"/>
        <v>0.8214285714285714</v>
      </c>
      <c r="L530" s="86" t="s">
        <v>1596</v>
      </c>
      <c r="M530" s="88" t="s">
        <v>1596</v>
      </c>
      <c r="N530" s="86" t="s">
        <v>1596</v>
      </c>
      <c r="O530" s="86" t="s">
        <v>1596</v>
      </c>
      <c r="P530" s="86" t="s">
        <v>1596</v>
      </c>
      <c r="Q530" s="86"/>
      <c r="R530" s="86"/>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23</v>
      </c>
      <c r="J535" s="34">
        <f t="shared" ref="J535:J540" si="85">COUNTIF(L535:AM535,"APAGADO")</f>
        <v>5</v>
      </c>
      <c r="K535" s="35">
        <f t="shared" ref="K535:K540" si="86">(I535)/(J535+I535)</f>
        <v>0.8214285714285714</v>
      </c>
      <c r="L535" s="86" t="s">
        <v>1596</v>
      </c>
      <c r="M535" s="88" t="s">
        <v>1596</v>
      </c>
      <c r="N535" s="86" t="s">
        <v>1596</v>
      </c>
      <c r="O535" s="86" t="s">
        <v>1596</v>
      </c>
      <c r="P535" s="86" t="s">
        <v>1596</v>
      </c>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23</v>
      </c>
      <c r="J536" s="34">
        <f t="shared" si="85"/>
        <v>5</v>
      </c>
      <c r="K536" s="35">
        <f t="shared" si="86"/>
        <v>0.8214285714285714</v>
      </c>
      <c r="L536" s="86" t="s">
        <v>1596</v>
      </c>
      <c r="M536" s="88" t="s">
        <v>1596</v>
      </c>
      <c r="N536" s="86" t="s">
        <v>1596</v>
      </c>
      <c r="O536" s="86" t="s">
        <v>1596</v>
      </c>
      <c r="P536" s="86" t="s">
        <v>1596</v>
      </c>
      <c r="Q536" s="86"/>
      <c r="R536" s="86"/>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23</v>
      </c>
      <c r="J539" s="34">
        <f t="shared" si="85"/>
        <v>5</v>
      </c>
      <c r="K539" s="35">
        <f t="shared" si="86"/>
        <v>0.8214285714285714</v>
      </c>
      <c r="L539" s="86" t="s">
        <v>1596</v>
      </c>
      <c r="M539" s="88" t="s">
        <v>1596</v>
      </c>
      <c r="N539" s="86" t="s">
        <v>1596</v>
      </c>
      <c r="O539" s="86" t="s">
        <v>1596</v>
      </c>
      <c r="P539" s="86" t="s">
        <v>1596</v>
      </c>
      <c r="Q539" s="86"/>
      <c r="R539" s="86"/>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23</v>
      </c>
      <c r="J540" s="34">
        <f t="shared" si="85"/>
        <v>5</v>
      </c>
      <c r="K540" s="35">
        <f t="shared" si="86"/>
        <v>0.8214285714285714</v>
      </c>
      <c r="L540" s="88" t="s">
        <v>1596</v>
      </c>
      <c r="M540" s="88" t="s">
        <v>1596</v>
      </c>
      <c r="N540" s="86" t="s">
        <v>1596</v>
      </c>
      <c r="O540" s="86" t="s">
        <v>1596</v>
      </c>
      <c r="P540" s="86" t="s">
        <v>1596</v>
      </c>
      <c r="Q540" s="86"/>
      <c r="R540" s="86"/>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f>'RESUMEN TOTAL'!Q129</f>
        <v>0</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f>'RESUMEN TOTAL'!Q134</f>
        <v>0</v>
      </c>
      <c r="L131">
        <f>'RESUMEN TOTAL'!R134</f>
        <v>0</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f>'RESUMEN TOTAL'!Q135</f>
        <v>0</v>
      </c>
      <c r="L132">
        <f>'RESUMEN TOTAL'!R135</f>
        <v>0</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f>'RESUMEN TOTAL'!Q148</f>
        <v>0</v>
      </c>
      <c r="L145">
        <f>'RESUMEN TOTAL'!R148</f>
        <v>0</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f>'RESUMEN TOTAL'!Q169</f>
        <v>0</v>
      </c>
      <c r="L166">
        <f>'RESUMEN TOTAL'!R169</f>
        <v>0</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f>'RESUMEN TOTAL'!Q170</f>
        <v>0</v>
      </c>
      <c r="L167">
        <f>'RESUMEN TOTAL'!R170</f>
        <v>0</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f>'RESUMEN TOTAL'!Q199</f>
        <v>0</v>
      </c>
      <c r="L196">
        <f>'RESUMEN TOTAL'!R199</f>
        <v>0</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f>'RESUMEN TOTAL'!Q204</f>
        <v>0</v>
      </c>
      <c r="L201">
        <f>'RESUMEN TOTAL'!R204</f>
        <v>0</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f>'RESUMEN TOTAL'!Q205</f>
        <v>0</v>
      </c>
      <c r="L202">
        <f>'RESUMEN TOTAL'!R205</f>
        <v>0</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f>'RESUMEN TOTAL'!Q237</f>
        <v>0</v>
      </c>
      <c r="L234">
        <f>'RESUMEN TOTAL'!R237</f>
        <v>0</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f>'RESUMEN TOTAL'!Q239</f>
        <v>0</v>
      </c>
      <c r="L236">
        <f>'RESUMEN TOTAL'!R239</f>
        <v>0</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f>'RESUMEN TOTAL'!Q251</f>
        <v>0</v>
      </c>
      <c r="L248">
        <f>'RESUMEN TOTAL'!R251</f>
        <v>0</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f>'RESUMEN TOTAL'!Q257</f>
        <v>0</v>
      </c>
      <c r="L254">
        <f>'RESUMEN TOTAL'!R257</f>
        <v>0</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f>'RESUMEN TOTAL'!Q276</f>
        <v>0</v>
      </c>
      <c r="L273">
        <f>'RESUMEN TOTAL'!R276</f>
        <v>0</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f>'RESUMEN TOTAL'!Q281</f>
        <v>0</v>
      </c>
      <c r="L278">
        <f>'RESUMEN TOTAL'!R281</f>
        <v>0</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f>'RESUMEN TOTAL'!Q282</f>
        <v>0</v>
      </c>
      <c r="L279">
        <f>'RESUMEN TOTAL'!R282</f>
        <v>0</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f>'RESUMEN TOTAL'!Q324</f>
        <v>0</v>
      </c>
      <c r="L321">
        <f>'RESUMEN TOTAL'!R324</f>
        <v>0</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f>'RESUMEN TOTAL'!Q325</f>
        <v>0</v>
      </c>
      <c r="L322">
        <f>'RESUMEN TOTAL'!R325</f>
        <v>0</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f>'RESUMEN TOTAL'!Q326</f>
        <v>0</v>
      </c>
      <c r="L323">
        <f>'RESUMEN TOTAL'!R326</f>
        <v>0</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f>'RESUMEN TOTAL'!Q327</f>
        <v>0</v>
      </c>
      <c r="L324">
        <f>'RESUMEN TOTAL'!R327</f>
        <v>0</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f>'RESUMEN TOTAL'!Q330</f>
        <v>0</v>
      </c>
      <c r="L327">
        <f>'RESUMEN TOTAL'!R330</f>
        <v>0</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f>'RESUMEN TOTAL'!Q336</f>
        <v>0</v>
      </c>
      <c r="L333">
        <f>'RESUMEN TOTAL'!R336</f>
        <v>0</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f>'RESUMEN TOTAL'!Q337</f>
        <v>0</v>
      </c>
      <c r="L334">
        <f>'RESUMEN TOTAL'!R337</f>
        <v>0</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f>'RESUMEN TOTAL'!Q338</f>
        <v>0</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f>'RESUMEN TOTAL'!Q339</f>
        <v>0</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f>'RESUMEN TOTAL'!Q340</f>
        <v>0</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f>'RESUMEN TOTAL'!Q341</f>
        <v>0</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f>'RESUMEN TOTAL'!Q356</f>
        <v>0</v>
      </c>
      <c r="L353">
        <f>'RESUMEN TOTAL'!R356</f>
        <v>0</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f>'RESUMEN TOTAL'!Q363</f>
        <v>0</v>
      </c>
      <c r="L360">
        <f>'RESUMEN TOTAL'!R363</f>
        <v>0</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f>'RESUMEN TOTAL'!Q364</f>
        <v>0</v>
      </c>
      <c r="L361">
        <f>'RESUMEN TOTAL'!R364</f>
        <v>0</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f>'RESUMEN TOTAL'!Q371</f>
        <v>0</v>
      </c>
      <c r="L368">
        <f>'RESUMEN TOTAL'!R371</f>
        <v>0</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f>'RESUMEN TOTAL'!Q377</f>
        <v>0</v>
      </c>
      <c r="L374">
        <f>'RESUMEN TOTAL'!R377</f>
        <v>0</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f>'RESUMEN TOTAL'!Q378</f>
        <v>0</v>
      </c>
      <c r="L375">
        <f>'RESUMEN TOTAL'!R378</f>
        <v>0</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f>'RESUMEN TOTAL'!Q392</f>
        <v>0</v>
      </c>
      <c r="L389">
        <f>'RESUMEN TOTAL'!R392</f>
        <v>0</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f>'RESUMEN TOTAL'!Q394</f>
        <v>0</v>
      </c>
      <c r="L391">
        <f>'RESUMEN TOTAL'!R394</f>
        <v>0</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f>'RESUMEN TOTAL'!Q400</f>
        <v>0</v>
      </c>
      <c r="L397">
        <f>'RESUMEN TOTAL'!R400</f>
        <v>0</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f>'RESUMEN TOTAL'!Q403</f>
        <v>0</v>
      </c>
      <c r="L400">
        <f>'RESUMEN TOTAL'!R403</f>
        <v>0</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f>'RESUMEN TOTAL'!Q404</f>
        <v>0</v>
      </c>
      <c r="L401">
        <f>'RESUMEN TOTAL'!R404</f>
        <v>0</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f>'RESUMEN TOTAL'!Q405</f>
        <v>0</v>
      </c>
      <c r="L402">
        <f>'RESUMEN TOTAL'!R405</f>
        <v>0</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f>'RESUMEN TOTAL'!Q419</f>
        <v>0</v>
      </c>
      <c r="L416">
        <f>'RESUMEN TOTAL'!R419</f>
        <v>0</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f>'RESUMEN TOTAL'!Q439</f>
        <v>0</v>
      </c>
      <c r="L436">
        <f>'RESUMEN TOTAL'!R439</f>
        <v>0</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f>'RESUMEN TOTAL'!Q441</f>
        <v>0</v>
      </c>
      <c r="L438">
        <f>'RESUMEN TOTAL'!R441</f>
        <v>0</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f>'RESUMEN TOTAL'!Q442</f>
        <v>0</v>
      </c>
      <c r="L439">
        <f>'RESUMEN TOTAL'!R442</f>
        <v>0</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f>'RESUMEN TOTAL'!Q465</f>
        <v>0</v>
      </c>
      <c r="L462">
        <f>'RESUMEN TOTAL'!R465</f>
        <v>0</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f>'RESUMEN TOTAL'!Q466</f>
        <v>0</v>
      </c>
      <c r="L463">
        <f>'RESUMEN TOTAL'!R466</f>
        <v>0</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f>'RESUMEN TOTAL'!Q467</f>
        <v>0</v>
      </c>
      <c r="L464">
        <f>'RESUMEN TOTAL'!R467</f>
        <v>0</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f>'RESUMEN TOTAL'!Q485</f>
        <v>0</v>
      </c>
      <c r="L482">
        <f>'RESUMEN TOTAL'!R485</f>
        <v>0</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f>'RESUMEN TOTAL'!Q486</f>
        <v>0</v>
      </c>
      <c r="L483">
        <f>'RESUMEN TOTAL'!R486</f>
        <v>0</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f>'RESUMEN TOTAL'!Q487</f>
        <v>0</v>
      </c>
      <c r="L484">
        <f>'RESUMEN TOTAL'!R487</f>
        <v>0</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f>'RESUMEN TOTAL'!Q488</f>
        <v>0</v>
      </c>
      <c r="L485">
        <f>'RESUMEN TOTAL'!R488</f>
        <v>0</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f>'RESUMEN TOTAL'!Q489</f>
        <v>0</v>
      </c>
      <c r="L486">
        <f>'RESUMEN TOTAL'!R489</f>
        <v>0</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f>'RESUMEN TOTAL'!Q490</f>
        <v>0</v>
      </c>
      <c r="L487">
        <f>'RESUMEN TOTAL'!R490</f>
        <v>0</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f>'RESUMEN TOTAL'!Q491</f>
        <v>0</v>
      </c>
      <c r="L488">
        <f>'RESUMEN TOTAL'!R491</f>
        <v>0</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f>'RESUMEN TOTAL'!Q492</f>
        <v>0</v>
      </c>
      <c r="L489">
        <f>'RESUMEN TOTAL'!R492</f>
        <v>0</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f>'RESUMEN TOTAL'!Q499</f>
        <v>0</v>
      </c>
      <c r="L496">
        <f>'RESUMEN TOTAL'!R499</f>
        <v>0</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f>'RESUMEN TOTAL'!Q500</f>
        <v>0</v>
      </c>
      <c r="L497">
        <f>'RESUMEN TOTAL'!R500</f>
        <v>0</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f>'RESUMEN TOTAL'!Q501</f>
        <v>0</v>
      </c>
      <c r="L498">
        <f>'RESUMEN TOTAL'!R501</f>
        <v>0</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f>'RESUMEN TOTAL'!Q502</f>
        <v>0</v>
      </c>
      <c r="L499">
        <f>'RESUMEN TOTAL'!R502</f>
        <v>0</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f>'RESUMEN TOTAL'!Q503</f>
        <v>0</v>
      </c>
      <c r="L500">
        <f>'RESUMEN TOTAL'!R503</f>
        <v>0</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f>'RESUMEN TOTAL'!Q504</f>
        <v>0</v>
      </c>
      <c r="L501">
        <f>'RESUMEN TOTAL'!R504</f>
        <v>0</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f>'RESUMEN TOTAL'!Q507</f>
        <v>0</v>
      </c>
      <c r="L504">
        <f>'RESUMEN TOTAL'!R507</f>
        <v>0</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f>'RESUMEN TOTAL'!Q508</f>
        <v>0</v>
      </c>
      <c r="L505">
        <f>'RESUMEN TOTAL'!R508</f>
        <v>0</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f>'RESUMEN TOTAL'!Q509</f>
        <v>0</v>
      </c>
      <c r="L506">
        <f>'RESUMEN TOTAL'!R509</f>
        <v>0</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f>'RESUMEN TOTAL'!Q510</f>
        <v>0</v>
      </c>
      <c r="L507">
        <f>'RESUMEN TOTAL'!R510</f>
        <v>0</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f>'RESUMEN TOTAL'!Q511</f>
        <v>0</v>
      </c>
      <c r="L508">
        <f>'RESUMEN TOTAL'!R511</f>
        <v>0</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f>'RESUMEN TOTAL'!Q512</f>
        <v>0</v>
      </c>
      <c r="L509">
        <f>'RESUMEN TOTAL'!R512</f>
        <v>0</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f>'RESUMEN TOTAL'!Q513</f>
        <v>0</v>
      </c>
      <c r="L510">
        <f>'RESUMEN TOTAL'!R513</f>
        <v>0</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f>'RESUMEN TOTAL'!Q514</f>
        <v>0</v>
      </c>
      <c r="L511">
        <f>'RESUMEN TOTAL'!R514</f>
        <v>0</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f>'RESUMEN TOTAL'!Q520</f>
        <v>0</v>
      </c>
      <c r="L517">
        <f>'RESUMEN TOTAL'!R520</f>
        <v>0</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f>'RESUMEN TOTAL'!Q523</f>
        <v>0</v>
      </c>
      <c r="L520">
        <f>'RESUMEN TOTAL'!R523</f>
        <v>0</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f>'RESUMEN TOTAL'!Q524</f>
        <v>0</v>
      </c>
      <c r="L521">
        <f>'RESUMEN TOTAL'!R524</f>
        <v>0</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f>'RESUMEN TOTAL'!Q529</f>
        <v>0</v>
      </c>
      <c r="L526">
        <f>'RESUMEN TOTAL'!R529</f>
        <v>0</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f>'RESUMEN TOTAL'!Q530</f>
        <v>0</v>
      </c>
      <c r="L527">
        <f>'RESUMEN TOTAL'!R530</f>
        <v>0</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f>'RESUMEN TOTAL'!Q535</f>
        <v>0</v>
      </c>
      <c r="L532">
        <f>'RESUMEN TOTAL'!R535</f>
        <v>0</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f>'RESUMEN TOTAL'!Q536</f>
        <v>0</v>
      </c>
      <c r="L533">
        <f>'RESUMEN TOTAL'!R536</f>
        <v>0</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f>'RESUMEN TOTAL'!Q539</f>
        <v>0</v>
      </c>
      <c r="L536">
        <f>'RESUMEN TOTAL'!R539</f>
        <v>0</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f>'RESUMEN TOTAL'!Q540</f>
        <v>0</v>
      </c>
      <c r="L537">
        <f>'RESUMEN TOTAL'!R540</f>
        <v>0</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0</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f>ESTADISTICA!K10</f>
        <v>0</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f>ESTADISTICA!K12</f>
        <v>0</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f>ESTADISTICA!K22</f>
        <v>0</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f>ESTADISTICA!K26</f>
        <v>0</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f>ESTADISTICA!K62</f>
        <v>0</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f>ESTADISTICA!K87</f>
        <v>0</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f>ESTADISTICA!K88</f>
        <v>0</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f>ESTADISTICA!K103</f>
        <v>0</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f>ESTADISTICA!K109</f>
        <v>0</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f>ESTADISTICA!K111</f>
        <v>0</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f>ESTADISTICA!K126</f>
        <v>0</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f>ESTADISTICA!K131</f>
        <v>0</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f>ESTADISTICA!K132</f>
        <v>0</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f>ESTADISTICA!K145</f>
        <v>0</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f>ESTADISTICA!K166</f>
        <v>0</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f>ESTADISTICA!K167</f>
        <v>0</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f>ESTADISTICA!K196</f>
        <v>0</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f>ESTADISTICA!K201</f>
        <v>0</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f>ESTADISTICA!K202</f>
        <v>0</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f>ESTADISTICA!K234</f>
        <v>0</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f>ESTADISTICA!K236</f>
        <v>0</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f>ESTADISTICA!K248</f>
        <v>0</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f>ESTADISTICA!K254</f>
        <v>0</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f>ESTADISTICA!K273</f>
        <v>0</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f>ESTADISTICA!K278</f>
        <v>0</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f>ESTADISTICA!K279</f>
        <v>0</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f>ESTADISTICA!K321</f>
        <v>0</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f>ESTADISTICA!K322</f>
        <v>0</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f>ESTADISTICA!K323</f>
        <v>0</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f>ESTADISTICA!K324</f>
        <v>0</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f>ESTADISTICA!K327</f>
        <v>0</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f>ESTADISTICA!K333</f>
        <v>0</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f>ESTADISTICA!K334</f>
        <v>0</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f>ESTADISTICA!K335</f>
        <v>0</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f>ESTADISTICA!K336</f>
        <v>0</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f>ESTADISTICA!K337</f>
        <v>0</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f>ESTADISTICA!K338</f>
        <v>0</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f>ESTADISTICA!K353</f>
        <v>0</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f>ESTADISTICA!K360</f>
        <v>0</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f>ESTADISTICA!K361</f>
        <v>0</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f>ESTADISTICA!K368</f>
        <v>0</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f>ESTADISTICA!K374</f>
        <v>0</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f>ESTADISTICA!K375</f>
        <v>0</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f>ESTADISTICA!K389</f>
        <v>0</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f>ESTADISTICA!K391</f>
        <v>0</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f>ESTADISTICA!K397</f>
        <v>0</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f>ESTADISTICA!K400</f>
        <v>0</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f>ESTADISTICA!K401</f>
        <v>0</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f>ESTADISTICA!K402</f>
        <v>0</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f>ESTADISTICA!K416</f>
        <v>0</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f>ESTADISTICA!K436</f>
        <v>0</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f>ESTADISTICA!K438</f>
        <v>0</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f>ESTADISTICA!K439</f>
        <v>0</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f>ESTADISTICA!K462</f>
        <v>0</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f>ESTADISTICA!K463</f>
        <v>0</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f>ESTADISTICA!K464</f>
        <v>0</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f>ESTADISTICA!K482</f>
        <v>0</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f>ESTADISTICA!K483</f>
        <v>0</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f>ESTADISTICA!K484</f>
        <v>0</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f>ESTADISTICA!K485</f>
        <v>0</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f>ESTADISTICA!K486</f>
        <v>0</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f>ESTADISTICA!K487</f>
        <v>0</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f>ESTADISTICA!K488</f>
        <v>0</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f>ESTADISTICA!K489</f>
        <v>0</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f>ESTADISTICA!K496</f>
        <v>0</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f>ESTADISTICA!K497</f>
        <v>0</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f>ESTADISTICA!K498</f>
        <v>0</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f>ESTADISTICA!K499</f>
        <v>0</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f>ESTADISTICA!K500</f>
        <v>0</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f>ESTADISTICA!K501</f>
        <v>0</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f>ESTADISTICA!K504</f>
        <v>0</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f>ESTADISTICA!K505</f>
        <v>0</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f>ESTADISTICA!K506</f>
        <v>0</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f>ESTADISTICA!K507</f>
        <v>0</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f>ESTADISTICA!K508</f>
        <v>0</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f>ESTADISTICA!K509</f>
        <v>0</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f>ESTADISTICA!K510</f>
        <v>0</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f>ESTADISTICA!K511</f>
        <v>0</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0</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0</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f>'RESUMEN TOTAL'!Q13</f>
        <v>0</v>
      </c>
      <c r="L11">
        <f>'RESUMEN TOTAL'!R13</f>
        <v>0</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f>'RESUMEN TOTAL'!Q15</f>
        <v>0</v>
      </c>
      <c r="L13">
        <f>'RESUMEN TOTAL'!R15</f>
        <v>0</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f>'RESUMEN TOTAL'!Q25</f>
        <v>0</v>
      </c>
      <c r="L23">
        <f>'RESUMEN TOTAL'!R25</f>
        <v>0</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f>'RESUMEN TOTAL'!Q29</f>
        <v>0</v>
      </c>
      <c r="L27">
        <f>'RESUMEN TOTAL'!R29</f>
        <v>0</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f>'RESUMEN TOTAL'!Q65</f>
        <v>0</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f>'RESUMEN TOTAL'!Q90</f>
        <v>0</v>
      </c>
      <c r="L88">
        <f>'RESUMEN TOTAL'!R90</f>
        <v>0</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f>'RESUMEN TOTAL'!Q91</f>
        <v>0</v>
      </c>
      <c r="L89">
        <f>'RESUMEN TOTAL'!R91</f>
        <v>0</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f>'RESUMEN TOTAL'!Q106</f>
        <v>0</v>
      </c>
      <c r="L104">
        <f>'RESUMEN TOTAL'!R106</f>
        <v>0</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f>'RESUMEN TOTAL'!Q129</f>
        <v>0</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f>'RESUMEN TOTAL'!Q134</f>
        <v>0</v>
      </c>
      <c r="L130">
        <f>'RESUMEN TOTAL'!R134</f>
        <v>0</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f>'RESUMEN TOTAL'!Q135</f>
        <v>0</v>
      </c>
      <c r="L131">
        <f>'RESUMEN TOTAL'!R135</f>
        <v>0</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f>'RESUMEN TOTAL'!Q148</f>
        <v>0</v>
      </c>
      <c r="L144">
        <f>'RESUMEN TOTAL'!R148</f>
        <v>0</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f>'RESUMEN TOTAL'!Q169</f>
        <v>0</v>
      </c>
      <c r="L165">
        <f>'RESUMEN TOTAL'!R169</f>
        <v>0</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f>'RESUMEN TOTAL'!Q170</f>
        <v>0</v>
      </c>
      <c r="L166">
        <f>'RESUMEN TOTAL'!R170</f>
        <v>0</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f>'RESUMEN TOTAL'!Q199</f>
        <v>0</v>
      </c>
      <c r="L194">
        <f>'RESUMEN TOTAL'!R199</f>
        <v>0</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f>'RESUMEN TOTAL'!Q204</f>
        <v>0</v>
      </c>
      <c r="L199">
        <f>'RESUMEN TOTAL'!R204</f>
        <v>0</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f>'RESUMEN TOTAL'!Q205</f>
        <v>0</v>
      </c>
      <c r="L200">
        <f>'RESUMEN TOTAL'!R205</f>
        <v>0</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f>'RESUMEN TOTAL'!Q237</f>
        <v>0</v>
      </c>
      <c r="L231">
        <f>'RESUMEN TOTAL'!R237</f>
        <v>0</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f>'RESUMEN TOTAL'!Q239</f>
        <v>0</v>
      </c>
      <c r="L233">
        <f>'RESUMEN TOTAL'!R239</f>
        <v>0</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f>'RESUMEN TOTAL'!Q251</f>
        <v>0</v>
      </c>
      <c r="L245">
        <f>'RESUMEN TOTAL'!R251</f>
        <v>0</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f>'RESUMEN TOTAL'!Q257</f>
        <v>0</v>
      </c>
      <c r="L251">
        <f>'RESUMEN TOTAL'!R257</f>
        <v>0</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f>'RESUMEN TOTAL'!Q276</f>
        <v>0</v>
      </c>
      <c r="L270">
        <f>'RESUMEN TOTAL'!R276</f>
        <v>0</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f>'RESUMEN TOTAL'!Q281</f>
        <v>0</v>
      </c>
      <c r="L275">
        <f>'RESUMEN TOTAL'!R281</f>
        <v>0</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f>'RESUMEN TOTAL'!Q282</f>
        <v>0</v>
      </c>
      <c r="L276">
        <f>'RESUMEN TOTAL'!R282</f>
        <v>0</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f>'RESUMEN TOTAL'!Q324</f>
        <v>0</v>
      </c>
      <c r="L317">
        <f>'RESUMEN TOTAL'!R324</f>
        <v>0</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f>'RESUMEN TOTAL'!Q325</f>
        <v>0</v>
      </c>
      <c r="L318">
        <f>'RESUMEN TOTAL'!R325</f>
        <v>0</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f>'RESUMEN TOTAL'!Q326</f>
        <v>0</v>
      </c>
      <c r="L319">
        <f>'RESUMEN TOTAL'!R326</f>
        <v>0</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f>'RESUMEN TOTAL'!Q327</f>
        <v>0</v>
      </c>
      <c r="L320">
        <f>'RESUMEN TOTAL'!R327</f>
        <v>0</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f>'RESUMEN TOTAL'!Q330</f>
        <v>0</v>
      </c>
      <c r="L323">
        <f>'RESUMEN TOTAL'!R330</f>
        <v>0</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f>'RESUMEN TOTAL'!Q336</f>
        <v>0</v>
      </c>
      <c r="L329">
        <f>'RESUMEN TOTAL'!R336</f>
        <v>0</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f>'RESUMEN TOTAL'!Q337</f>
        <v>0</v>
      </c>
      <c r="L330">
        <f>'RESUMEN TOTAL'!R337</f>
        <v>0</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f>'RESUMEN TOTAL'!Q338</f>
        <v>0</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f>'RESUMEN TOTAL'!Q339</f>
        <v>0</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f>'RESUMEN TOTAL'!Q340</f>
        <v>0</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f>'RESUMEN TOTAL'!Q341</f>
        <v>0</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f>'RESUMEN TOTAL'!Q356</f>
        <v>0</v>
      </c>
      <c r="L349">
        <f>'RESUMEN TOTAL'!R356</f>
        <v>0</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f>'RESUMEN TOTAL'!Q363</f>
        <v>0</v>
      </c>
      <c r="L356">
        <f>'RESUMEN TOTAL'!R363</f>
        <v>0</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f>'RESUMEN TOTAL'!Q364</f>
        <v>0</v>
      </c>
      <c r="L357">
        <f>'RESUMEN TOTAL'!R364</f>
        <v>0</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f>'RESUMEN TOTAL'!Q371</f>
        <v>0</v>
      </c>
      <c r="L364">
        <f>'RESUMEN TOTAL'!R371</f>
        <v>0</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f>'RESUMEN TOTAL'!Q377</f>
        <v>0</v>
      </c>
      <c r="L370">
        <f>'RESUMEN TOTAL'!R377</f>
        <v>0</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f>'RESUMEN TOTAL'!Q378</f>
        <v>0</v>
      </c>
      <c r="L371">
        <f>'RESUMEN TOTAL'!R378</f>
        <v>0</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f>'RESUMEN TOTAL'!Q392</f>
        <v>0</v>
      </c>
      <c r="L385">
        <f>'RESUMEN TOTAL'!R392</f>
        <v>0</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f>'RESUMEN TOTAL'!Q394</f>
        <v>0</v>
      </c>
      <c r="L387">
        <f>'RESUMEN TOTAL'!R394</f>
        <v>0</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f>'RESUMEN TOTAL'!Q400</f>
        <v>0</v>
      </c>
      <c r="L393">
        <f>'RESUMEN TOTAL'!R400</f>
        <v>0</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f>'RESUMEN TOTAL'!Q403</f>
        <v>0</v>
      </c>
      <c r="L396">
        <f>'RESUMEN TOTAL'!R403</f>
        <v>0</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f>'RESUMEN TOTAL'!Q404</f>
        <v>0</v>
      </c>
      <c r="L397">
        <f>'RESUMEN TOTAL'!R404</f>
        <v>0</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f>'RESUMEN TOTAL'!Q405</f>
        <v>0</v>
      </c>
      <c r="L398">
        <f>'RESUMEN TOTAL'!R405</f>
        <v>0</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f>'RESUMEN TOTAL'!Q419</f>
        <v>0</v>
      </c>
      <c r="L412">
        <f>'RESUMEN TOTAL'!R419</f>
        <v>0</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f>'RESUMEN TOTAL'!Q439</f>
        <v>0</v>
      </c>
      <c r="L431">
        <f>'RESUMEN TOTAL'!R439</f>
        <v>0</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f>'RESUMEN TOTAL'!Q441</f>
        <v>0</v>
      </c>
      <c r="L433">
        <f>'RESUMEN TOTAL'!R441</f>
        <v>0</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f>'RESUMEN TOTAL'!Q442</f>
        <v>0</v>
      </c>
      <c r="L434">
        <f>'RESUMEN TOTAL'!R442</f>
        <v>0</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f>'RESUMEN TOTAL'!Q485</f>
        <v>0</v>
      </c>
      <c r="L457">
        <f>'RESUMEN TOTAL'!R485</f>
        <v>0</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f>'RESUMEN TOTAL'!Q486</f>
        <v>0</v>
      </c>
      <c r="L458">
        <f>'RESUMEN TOTAL'!R486</f>
        <v>0</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f>'RESUMEN TOTAL'!Q487</f>
        <v>0</v>
      </c>
      <c r="L459">
        <f>'RESUMEN TOTAL'!R487</f>
        <v>0</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f>'RESUMEN TOTAL'!Q488</f>
        <v>0</v>
      </c>
      <c r="L460">
        <f>'RESUMEN TOTAL'!R488</f>
        <v>0</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f>'RESUMEN TOTAL'!Q489</f>
        <v>0</v>
      </c>
      <c r="L461">
        <f>'RESUMEN TOTAL'!R489</f>
        <v>0</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f>'RESUMEN TOTAL'!Q490</f>
        <v>0</v>
      </c>
      <c r="L462">
        <f>'RESUMEN TOTAL'!R490</f>
        <v>0</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f>'RESUMEN TOTAL'!Q491</f>
        <v>0</v>
      </c>
      <c r="L463">
        <f>'RESUMEN TOTAL'!R491</f>
        <v>0</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f>'RESUMEN TOTAL'!Q492</f>
        <v>0</v>
      </c>
      <c r="L464">
        <f>'RESUMEN TOTAL'!R492</f>
        <v>0</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f>'RESUMEN TOTAL'!Q499</f>
        <v>0</v>
      </c>
      <c r="L471">
        <f>'RESUMEN TOTAL'!R499</f>
        <v>0</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f>'RESUMEN TOTAL'!Q500</f>
        <v>0</v>
      </c>
      <c r="L472">
        <f>'RESUMEN TOTAL'!R500</f>
        <v>0</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f>'RESUMEN TOTAL'!Q501</f>
        <v>0</v>
      </c>
      <c r="L473">
        <f>'RESUMEN TOTAL'!R501</f>
        <v>0</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f>'RESUMEN TOTAL'!Q502</f>
        <v>0</v>
      </c>
      <c r="L474">
        <f>'RESUMEN TOTAL'!R502</f>
        <v>0</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f>'RESUMEN TOTAL'!Q503</f>
        <v>0</v>
      </c>
      <c r="L475">
        <f>'RESUMEN TOTAL'!R503</f>
        <v>0</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f>'RESUMEN TOTAL'!Q504</f>
        <v>0</v>
      </c>
      <c r="L476">
        <f>'RESUMEN TOTAL'!R504</f>
        <v>0</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f>'RESUMEN TOTAL'!Q507</f>
        <v>0</v>
      </c>
      <c r="L479">
        <f>'RESUMEN TOTAL'!R507</f>
        <v>0</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f>'RESUMEN TOTAL'!Q508</f>
        <v>0</v>
      </c>
      <c r="L480">
        <f>'RESUMEN TOTAL'!R508</f>
        <v>0</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f>'RESUMEN TOTAL'!Q509</f>
        <v>0</v>
      </c>
      <c r="L481">
        <f>'RESUMEN TOTAL'!R509</f>
        <v>0</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f>'RESUMEN TOTAL'!Q510</f>
        <v>0</v>
      </c>
      <c r="L482">
        <f>'RESUMEN TOTAL'!R510</f>
        <v>0</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f>'RESUMEN TOTAL'!Q511</f>
        <v>0</v>
      </c>
      <c r="L483">
        <f>'RESUMEN TOTAL'!R511</f>
        <v>0</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f>'RESUMEN TOTAL'!Q512</f>
        <v>0</v>
      </c>
      <c r="L484">
        <f>'RESUMEN TOTAL'!R512</f>
        <v>0</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f>'RESUMEN TOTAL'!Q520</f>
        <v>0</v>
      </c>
      <c r="L492">
        <f>'RESUMEN TOTAL'!R520</f>
        <v>0</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f>'RESUMEN TOTAL'!Q523</f>
        <v>0</v>
      </c>
      <c r="L495">
        <f>'RESUMEN TOTAL'!R523</f>
        <v>0</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f>'RESUMEN TOTAL'!Q524</f>
        <v>0</v>
      </c>
      <c r="L496">
        <f>'RESUMEN TOTAL'!R524</f>
        <v>0</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f>'RESUMEN TOTAL'!Q529</f>
        <v>0</v>
      </c>
      <c r="L503">
        <f>'RESUMEN TOTAL'!R529</f>
        <v>0</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f>'RESUMEN TOTAL'!Q530</f>
        <v>0</v>
      </c>
      <c r="L504">
        <f>'RESUMEN TOTAL'!R530</f>
        <v>0</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f>'RESUMEN TOTAL'!Q535</f>
        <v>0</v>
      </c>
      <c r="L509">
        <f>'RESUMEN TOTAL'!R535</f>
        <v>0</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f>'RESUMEN TOTAL'!Q536</f>
        <v>0</v>
      </c>
      <c r="L510">
        <f>'RESUMEN TOTAL'!R536</f>
        <v>0</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f>'RESUMEN TOTAL'!Q539</f>
        <v>0</v>
      </c>
      <c r="L513">
        <f>'RESUMEN TOTAL'!R539</f>
        <v>0</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f>'RESUMEN TOTAL'!Q540</f>
        <v>0</v>
      </c>
      <c r="L514">
        <f>'RESUMEN TOTAL'!R540</f>
        <v>0</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0</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0" zoomScaleNormal="100" workbookViewId="0">
      <selection activeCell="F16" sqref="F16:F22"/>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0</v>
      </c>
      <c r="D38" s="66">
        <f t="shared" ref="D38" si="9">C38</f>
        <v>0</v>
      </c>
      <c r="E38" s="67">
        <f t="shared" ref="E38" si="10">D38/C37</f>
        <v>0</v>
      </c>
      <c r="F38" s="142"/>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2"/>
      <c r="G39" s="114" t="s">
        <v>1415</v>
      </c>
      <c r="H39" s="117">
        <f>paradas!H1</f>
        <v>76</v>
      </c>
      <c r="I39" s="121"/>
      <c r="J39" s="113"/>
    </row>
    <row r="40" spans="1:10" ht="16.5" thickTop="1" x14ac:dyDescent="0.25">
      <c r="B40" s="65" t="s">
        <v>1330</v>
      </c>
      <c r="C40" s="83">
        <v>0</v>
      </c>
      <c r="D40" s="66">
        <f t="shared" si="11"/>
        <v>0</v>
      </c>
      <c r="E40" s="67">
        <f t="shared" ref="E40" si="13">D40/C37</f>
        <v>0</v>
      </c>
      <c r="F40" s="142"/>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2"/>
      <c r="G41" s="65" t="s">
        <v>1417</v>
      </c>
      <c r="H41" s="118">
        <f>paradas!O1</f>
        <v>38</v>
      </c>
      <c r="I41" s="123">
        <f>paradas!K3</f>
        <v>0</v>
      </c>
      <c r="J41" s="107">
        <f t="shared" si="14"/>
        <v>0</v>
      </c>
    </row>
    <row r="42" spans="1:10" ht="15" customHeight="1" thickTop="1" thickBot="1" x14ac:dyDescent="0.3">
      <c r="B42" s="93" t="s">
        <v>1143</v>
      </c>
      <c r="C42" s="94">
        <f>Hoja1!K3</f>
        <v>0</v>
      </c>
      <c r="D42" s="139"/>
      <c r="E42" s="140">
        <f>Hoja1!K4</f>
        <v>0</v>
      </c>
      <c r="F42" s="142"/>
      <c r="G42" s="65" t="s">
        <v>1423</v>
      </c>
      <c r="H42" s="118">
        <v>76</v>
      </c>
      <c r="I42" s="124">
        <v>0</v>
      </c>
      <c r="J42" s="110">
        <f t="shared" si="14"/>
        <v>0</v>
      </c>
    </row>
    <row r="43" spans="1:10" ht="17.25" thickTop="1" thickBot="1" x14ac:dyDescent="0.3">
      <c r="B43" s="93" t="s">
        <v>1144</v>
      </c>
      <c r="C43" s="94">
        <f>Hoja1!K5</f>
        <v>0</v>
      </c>
      <c r="D43" s="94"/>
      <c r="E43" s="95">
        <f>Hoja1!K6</f>
        <v>0</v>
      </c>
      <c r="F43" s="143"/>
      <c r="G43" s="68" t="s">
        <v>1422</v>
      </c>
      <c r="H43" s="119">
        <f>I42</f>
        <v>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0</v>
      </c>
      <c r="D45" s="66">
        <v>0</v>
      </c>
      <c r="E45" s="67">
        <v>0</v>
      </c>
      <c r="F45" s="142"/>
      <c r="G45" s="105"/>
      <c r="H45" s="116" t="s">
        <v>1328</v>
      </c>
      <c r="I45" s="120" t="s">
        <v>1421</v>
      </c>
      <c r="J45" s="109" t="s">
        <v>993</v>
      </c>
    </row>
    <row r="46" spans="1:10" ht="17.25" thickTop="1" thickBot="1" x14ac:dyDescent="0.3">
      <c r="B46" s="65" t="s">
        <v>1329</v>
      </c>
      <c r="C46" s="83">
        <v>0</v>
      </c>
      <c r="D46" s="66">
        <v>0</v>
      </c>
      <c r="E46" s="67">
        <v>0</v>
      </c>
      <c r="F46" s="142"/>
      <c r="G46" s="114" t="s">
        <v>1415</v>
      </c>
      <c r="H46" s="117">
        <v>76</v>
      </c>
      <c r="I46" s="121"/>
      <c r="J46" s="113"/>
    </row>
    <row r="47" spans="1:10" ht="16.5" thickTop="1" x14ac:dyDescent="0.25">
      <c r="B47" s="65" t="s">
        <v>1330</v>
      </c>
      <c r="C47" s="83">
        <v>0</v>
      </c>
      <c r="D47" s="66">
        <v>0</v>
      </c>
      <c r="E47" s="67">
        <v>0</v>
      </c>
      <c r="F47" s="142"/>
      <c r="G47" s="65" t="s">
        <v>1152</v>
      </c>
      <c r="H47" s="118">
        <v>38</v>
      </c>
      <c r="I47" s="122">
        <v>0</v>
      </c>
      <c r="J47" s="112">
        <f t="shared" ref="J47:J49" si="16">I47/H47</f>
        <v>0</v>
      </c>
    </row>
    <row r="48" spans="1:10" ht="16.5" thickBot="1" x14ac:dyDescent="0.3">
      <c r="B48" s="68" t="s">
        <v>16</v>
      </c>
      <c r="C48" s="69">
        <v>0</v>
      </c>
      <c r="D48" s="70">
        <v>0</v>
      </c>
      <c r="E48" s="90">
        <v>0</v>
      </c>
      <c r="F48" s="142"/>
      <c r="G48" s="65" t="s">
        <v>1417</v>
      </c>
      <c r="H48" s="118">
        <v>38</v>
      </c>
      <c r="I48" s="123">
        <v>0</v>
      </c>
      <c r="J48" s="107">
        <f t="shared" si="16"/>
        <v>0</v>
      </c>
    </row>
    <row r="49" spans="2:10" ht="17.25" thickTop="1" thickBot="1" x14ac:dyDescent="0.3">
      <c r="B49" s="93" t="s">
        <v>1143</v>
      </c>
      <c r="C49" s="94">
        <v>0</v>
      </c>
      <c r="D49" s="94"/>
      <c r="E49" s="95">
        <v>0</v>
      </c>
      <c r="F49" s="142"/>
      <c r="G49" s="65" t="s">
        <v>1423</v>
      </c>
      <c r="H49" s="118">
        <v>76</v>
      </c>
      <c r="I49" s="124">
        <v>0</v>
      </c>
      <c r="J49" s="110">
        <f t="shared" si="16"/>
        <v>0</v>
      </c>
    </row>
    <row r="50" spans="2:10" ht="17.25" thickTop="1" thickBot="1" x14ac:dyDescent="0.3">
      <c r="B50" s="93" t="s">
        <v>1144</v>
      </c>
      <c r="C50" s="94">
        <v>0</v>
      </c>
      <c r="D50" s="94"/>
      <c r="E50" s="96">
        <v>0</v>
      </c>
      <c r="F50" s="143"/>
      <c r="G50" s="68" t="s">
        <v>1422</v>
      </c>
      <c r="H50" s="119">
        <v>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0</v>
      </c>
      <c r="D52" s="66">
        <v>0</v>
      </c>
      <c r="E52" s="67">
        <v>0</v>
      </c>
      <c r="F52" s="142"/>
      <c r="G52" s="105"/>
      <c r="H52" s="116" t="s">
        <v>1328</v>
      </c>
      <c r="I52" s="120" t="s">
        <v>1421</v>
      </c>
      <c r="J52" s="109" t="s">
        <v>993</v>
      </c>
    </row>
    <row r="53" spans="2:10" ht="17.25" thickTop="1" thickBot="1" x14ac:dyDescent="0.3">
      <c r="B53" s="65" t="s">
        <v>1329</v>
      </c>
      <c r="C53" s="83">
        <v>0</v>
      </c>
      <c r="D53" s="66">
        <v>0</v>
      </c>
      <c r="E53" s="67">
        <v>0</v>
      </c>
      <c r="F53" s="142"/>
      <c r="G53" s="114" t="s">
        <v>1415</v>
      </c>
      <c r="H53" s="117">
        <v>76</v>
      </c>
      <c r="I53" s="121"/>
      <c r="J53" s="113"/>
    </row>
    <row r="54" spans="2:10" ht="16.5" thickTop="1" x14ac:dyDescent="0.25">
      <c r="B54" s="65" t="s">
        <v>1330</v>
      </c>
      <c r="C54" s="83">
        <v>0</v>
      </c>
      <c r="D54" s="66">
        <v>0</v>
      </c>
      <c r="E54" s="67">
        <v>0</v>
      </c>
      <c r="F54" s="142"/>
      <c r="G54" s="65" t="s">
        <v>1152</v>
      </c>
      <c r="H54" s="118">
        <v>38</v>
      </c>
      <c r="I54" s="122">
        <v>0</v>
      </c>
      <c r="J54" s="112">
        <f t="shared" ref="J54:J56" si="17">I54/H54</f>
        <v>0</v>
      </c>
    </row>
    <row r="55" spans="2:10" ht="16.5" thickBot="1" x14ac:dyDescent="0.3">
      <c r="B55" s="68" t="s">
        <v>16</v>
      </c>
      <c r="C55" s="69">
        <v>0</v>
      </c>
      <c r="D55" s="70">
        <v>0</v>
      </c>
      <c r="E55" s="90">
        <v>0</v>
      </c>
      <c r="F55" s="142"/>
      <c r="G55" s="65" t="s">
        <v>1417</v>
      </c>
      <c r="H55" s="118">
        <v>38</v>
      </c>
      <c r="I55" s="123">
        <v>0</v>
      </c>
      <c r="J55" s="107">
        <f t="shared" si="17"/>
        <v>0</v>
      </c>
    </row>
    <row r="56" spans="2:10" ht="17.25" thickTop="1" thickBot="1" x14ac:dyDescent="0.3">
      <c r="B56" s="93" t="s">
        <v>1143</v>
      </c>
      <c r="C56" s="94">
        <f>Hoja1!M3</f>
        <v>0</v>
      </c>
      <c r="D56" s="94"/>
      <c r="E56" s="95">
        <f>Hoja1!M4</f>
        <v>0</v>
      </c>
      <c r="F56" s="142"/>
      <c r="G56" s="65" t="s">
        <v>1423</v>
      </c>
      <c r="H56" s="118">
        <v>38</v>
      </c>
      <c r="I56" s="124">
        <f t="shared" ref="I56" si="18">SUM(I54:I55)</f>
        <v>0</v>
      </c>
      <c r="J56" s="110">
        <f t="shared" si="17"/>
        <v>0</v>
      </c>
    </row>
    <row r="57" spans="2:10" ht="17.25" thickTop="1" thickBot="1" x14ac:dyDescent="0.3">
      <c r="B57" s="93" t="s">
        <v>1144</v>
      </c>
      <c r="C57" s="94">
        <f>Hoja1!M5</f>
        <v>0</v>
      </c>
      <c r="D57" s="94"/>
      <c r="E57" s="96">
        <v>0</v>
      </c>
      <c r="F57" s="143"/>
      <c r="G57" s="68" t="s">
        <v>1422</v>
      </c>
      <c r="H57" s="119">
        <v>29</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0</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0</v>
      </c>
      <c r="D66" s="66">
        <f>C66</f>
        <v>0</v>
      </c>
      <c r="E66" s="67">
        <f>D66/C65</f>
        <v>0</v>
      </c>
      <c r="F66" s="142"/>
      <c r="G66" s="105"/>
      <c r="H66" s="116" t="s">
        <v>1328</v>
      </c>
      <c r="I66" s="120" t="s">
        <v>1421</v>
      </c>
      <c r="J66" s="109" t="s">
        <v>993</v>
      </c>
    </row>
    <row r="67" spans="2:10" ht="17.25" thickTop="1" thickBot="1" x14ac:dyDescent="0.3">
      <c r="B67" s="65" t="s">
        <v>1329</v>
      </c>
      <c r="C67" s="83">
        <v>0</v>
      </c>
      <c r="D67" s="66">
        <v>0</v>
      </c>
      <c r="E67" s="67">
        <v>0</v>
      </c>
      <c r="F67" s="142"/>
      <c r="G67" s="114" t="s">
        <v>1415</v>
      </c>
      <c r="H67" s="117">
        <v>76</v>
      </c>
      <c r="I67" s="121"/>
      <c r="J67" s="113"/>
    </row>
    <row r="68" spans="2:10" ht="16.5" thickTop="1" x14ac:dyDescent="0.25">
      <c r="B68" s="65" t="s">
        <v>1330</v>
      </c>
      <c r="C68" s="83">
        <v>0</v>
      </c>
      <c r="D68" s="66">
        <v>0</v>
      </c>
      <c r="E68" s="67">
        <f>D68/C65</f>
        <v>0</v>
      </c>
      <c r="F68" s="142"/>
      <c r="G68" s="65" t="s">
        <v>1152</v>
      </c>
      <c r="H68" s="118">
        <v>38</v>
      </c>
      <c r="I68" s="122">
        <v>0</v>
      </c>
      <c r="J68" s="112">
        <v>0</v>
      </c>
    </row>
    <row r="69" spans="2:10" ht="16.5" thickBot="1" x14ac:dyDescent="0.3">
      <c r="B69" s="68" t="s">
        <v>16</v>
      </c>
      <c r="C69" s="69">
        <v>0</v>
      </c>
      <c r="D69" s="70">
        <v>0</v>
      </c>
      <c r="E69" s="90">
        <v>0</v>
      </c>
      <c r="F69" s="142"/>
      <c r="G69" s="65" t="s">
        <v>1417</v>
      </c>
      <c r="H69" s="118">
        <v>38</v>
      </c>
      <c r="I69" s="123">
        <v>0</v>
      </c>
      <c r="J69" s="107">
        <f>I69/H69</f>
        <v>0</v>
      </c>
    </row>
    <row r="70" spans="2:10" ht="17.25" thickTop="1" thickBot="1" x14ac:dyDescent="0.3">
      <c r="B70" s="93" t="s">
        <v>1143</v>
      </c>
      <c r="C70" s="94">
        <v>0</v>
      </c>
      <c r="D70" s="94">
        <v>0</v>
      </c>
      <c r="E70" s="95">
        <v>0</v>
      </c>
      <c r="F70" s="142"/>
      <c r="G70" s="65" t="s">
        <v>1423</v>
      </c>
      <c r="H70" s="118">
        <v>76</v>
      </c>
      <c r="I70" s="124">
        <v>0</v>
      </c>
      <c r="J70" s="110">
        <f>I70/H70</f>
        <v>0</v>
      </c>
    </row>
    <row r="71" spans="2:10" ht="17.25" thickTop="1" thickBot="1" x14ac:dyDescent="0.3">
      <c r="B71" s="93" t="s">
        <v>1144</v>
      </c>
      <c r="C71" s="94">
        <v>0</v>
      </c>
      <c r="D71" s="94">
        <v>0</v>
      </c>
      <c r="E71" s="96">
        <v>0</v>
      </c>
      <c r="F71" s="143"/>
      <c r="G71" s="68" t="s">
        <v>1422</v>
      </c>
      <c r="H71" s="119">
        <v>0</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45427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45428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0</v>
      </c>
      <c r="C7">
        <f>'APAGADOS FIBRA'!K2</f>
        <v>0</v>
      </c>
      <c r="D7">
        <f>'APAGADOS ANTENA'!K2</f>
        <v>0</v>
      </c>
      <c r="E7">
        <f t="shared" si="4"/>
        <v>0</v>
      </c>
      <c r="F7">
        <f>'RESUMEN TOTAL'!B1</f>
        <v>536</v>
      </c>
      <c r="G7" s="36">
        <f t="shared" si="5"/>
        <v>0</v>
      </c>
    </row>
    <row r="8" spans="1:7" x14ac:dyDescent="0.25">
      <c r="A8" s="17">
        <f>'APAGADOS RADIO'!L3</f>
        <v>45419</v>
      </c>
      <c r="B8">
        <f>'APAGADOS RADIO'!L2+D8</f>
        <v>0</v>
      </c>
      <c r="C8">
        <f>'APAGADOS FIBRA'!L2</f>
        <v>0</v>
      </c>
      <c r="D8">
        <f>'APAGADOS ANTENA'!L2</f>
        <v>0</v>
      </c>
      <c r="E8">
        <f t="shared" ref="E8:E30" si="6">B8+C8</f>
        <v>0</v>
      </c>
      <c r="F8">
        <f>'RESUMEN TOTAL'!B1</f>
        <v>536</v>
      </c>
      <c r="G8" s="36">
        <f t="shared" ref="G8:G18" si="7">E8/F8</f>
        <v>0</v>
      </c>
    </row>
    <row r="9" spans="1:7" x14ac:dyDescent="0.25">
      <c r="A9" s="17">
        <f>'APAGADOS RADIO'!M3</f>
        <v>45420</v>
      </c>
      <c r="B9">
        <f>'APAGADOS RADIO'!M2+D9</f>
        <v>0</v>
      </c>
      <c r="C9">
        <f>'APAGADOS FIBRA'!M2</f>
        <v>0</v>
      </c>
      <c r="D9">
        <f>'APAGADOS ANTENA'!M2</f>
        <v>0</v>
      </c>
      <c r="E9">
        <f t="shared" si="6"/>
        <v>0</v>
      </c>
      <c r="F9">
        <f>'RESUMEN TOTAL'!B1</f>
        <v>536</v>
      </c>
      <c r="G9" s="36">
        <f t="shared" si="7"/>
        <v>0</v>
      </c>
    </row>
    <row r="10" spans="1:7" x14ac:dyDescent="0.25">
      <c r="A10" s="17">
        <f>'APAGADOS RADIO'!N3</f>
        <v>45421</v>
      </c>
      <c r="B10">
        <f>'APAGADOS RADIO'!N2+D10</f>
        <v>0</v>
      </c>
      <c r="C10">
        <f>'APAGADOS FIBRA'!N2</f>
        <v>0</v>
      </c>
      <c r="D10">
        <f>'APAGADOS ANTENA'!N2</f>
        <v>0</v>
      </c>
      <c r="E10">
        <f t="shared" si="6"/>
        <v>0</v>
      </c>
      <c r="F10">
        <f>'RESUMEN TOTAL'!B1</f>
        <v>536</v>
      </c>
      <c r="G10" s="36">
        <f t="shared" si="7"/>
        <v>0</v>
      </c>
    </row>
    <row r="11" spans="1:7" x14ac:dyDescent="0.25">
      <c r="A11" s="17">
        <f>'APAGADOS RADIO'!O3</f>
        <v>45422</v>
      </c>
      <c r="B11">
        <f>'APAGADOS RADIO'!O2+D11</f>
        <v>0</v>
      </c>
      <c r="C11">
        <f>'APAGADOS FIBRA'!O2</f>
        <v>0</v>
      </c>
      <c r="D11">
        <f>'APAGADOS ANTENA'!O2</f>
        <v>0</v>
      </c>
      <c r="E11">
        <f t="shared" si="6"/>
        <v>0</v>
      </c>
      <c r="F11">
        <f>'RESUMEN TOTAL'!B1</f>
        <v>536</v>
      </c>
      <c r="G11" s="36">
        <f t="shared" si="7"/>
        <v>0</v>
      </c>
    </row>
    <row r="12" spans="1:7" x14ac:dyDescent="0.25">
      <c r="A12" s="17">
        <f>'APAGADOS RADIO'!P3</f>
        <v>45423</v>
      </c>
      <c r="B12">
        <f>'APAGADOS RADIO'!P2+D12</f>
        <v>0</v>
      </c>
      <c r="C12">
        <f>'APAGADOS FIBRA'!P2</f>
        <v>0</v>
      </c>
      <c r="D12">
        <f>'APAGADOS ANTENA'!P2</f>
        <v>0</v>
      </c>
      <c r="E12">
        <f t="shared" si="6"/>
        <v>0</v>
      </c>
      <c r="F12">
        <f>'RESUMEN TOTAL'!B1</f>
        <v>536</v>
      </c>
      <c r="G12" s="36">
        <f t="shared" si="7"/>
        <v>0</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0</v>
      </c>
      <c r="C14">
        <f>'APAGADOS FIBRA'!R2</f>
        <v>0</v>
      </c>
      <c r="D14">
        <f>'APAGADOS ANTENA'!R2</f>
        <v>0</v>
      </c>
      <c r="E14">
        <f t="shared" si="6"/>
        <v>0</v>
      </c>
      <c r="F14">
        <f>'RESUMEN TOTAL'!B1</f>
        <v>536</v>
      </c>
      <c r="G14" s="36">
        <f t="shared" si="7"/>
        <v>0</v>
      </c>
    </row>
    <row r="15" spans="1:7" x14ac:dyDescent="0.25">
      <c r="A15" s="17">
        <f>'APAGADOS RADIO'!S3</f>
        <v>45426</v>
      </c>
      <c r="B15">
        <f>'APAGADOS RADIO'!S2+D15</f>
        <v>0</v>
      </c>
      <c r="C15">
        <f>'APAGADOS FIBRA'!S2</f>
        <v>0</v>
      </c>
      <c r="D15">
        <f>'APAGADOS ANTENA'!S2</f>
        <v>0</v>
      </c>
      <c r="E15">
        <f t="shared" si="6"/>
        <v>0</v>
      </c>
      <c r="F15">
        <f>'RESUMEN TOTAL'!B1</f>
        <v>536</v>
      </c>
      <c r="G15" s="36">
        <f t="shared" si="7"/>
        <v>0</v>
      </c>
    </row>
    <row r="16" spans="1:7" x14ac:dyDescent="0.25">
      <c r="A16" s="17">
        <f>'APAGADOS RADIO'!T3</f>
        <v>45427</v>
      </c>
      <c r="B16">
        <f>'APAGADOS RADIO'!T2+D16</f>
        <v>0</v>
      </c>
      <c r="C16">
        <f>'APAGADOS FIBRA'!T2</f>
        <v>0</v>
      </c>
      <c r="D16">
        <f>'APAGADOS ANTENA'!T2</f>
        <v>0</v>
      </c>
      <c r="E16">
        <f t="shared" si="6"/>
        <v>0</v>
      </c>
      <c r="F16">
        <f>'RESUMEN TOTAL'!B1</f>
        <v>536</v>
      </c>
      <c r="G16" s="36">
        <f t="shared" si="7"/>
        <v>0</v>
      </c>
    </row>
    <row r="17" spans="1:7" x14ac:dyDescent="0.25">
      <c r="A17" s="17">
        <f>'APAGADOS RADIO'!U3</f>
        <v>45428</v>
      </c>
      <c r="B17">
        <f>'APAGADOS RADIO'!U2+D17</f>
        <v>0</v>
      </c>
      <c r="C17">
        <f>'APAGADOS FIBRA'!U2</f>
        <v>0</v>
      </c>
      <c r="D17">
        <f>'APAGADOS ANTENA'!U2</f>
        <v>0</v>
      </c>
      <c r="E17">
        <f t="shared" si="6"/>
        <v>0</v>
      </c>
      <c r="F17">
        <f>'RESUMEN TOTAL'!B1</f>
        <v>536</v>
      </c>
      <c r="G17" s="36">
        <f t="shared" si="7"/>
        <v>0</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0</v>
      </c>
      <c r="F40">
        <f>paradas!K3</f>
        <v>0</v>
      </c>
      <c r="G40" s="104">
        <f t="shared" si="11"/>
        <v>0</v>
      </c>
    </row>
    <row r="41" spans="1:30" x14ac:dyDescent="0.25">
      <c r="A41" s="14">
        <f t="shared" si="10"/>
        <v>45419</v>
      </c>
      <c r="B41">
        <f>paradas!D1</f>
        <v>38</v>
      </c>
      <c r="C41">
        <f>paradas!K1</f>
        <v>38</v>
      </c>
      <c r="D41">
        <f>paradas!O1</f>
        <v>38</v>
      </c>
      <c r="E41" s="104">
        <f>paradas!L2</f>
        <v>0</v>
      </c>
      <c r="F41">
        <f>paradas!L3</f>
        <v>0</v>
      </c>
      <c r="G41" s="104">
        <f t="shared" si="11"/>
        <v>0</v>
      </c>
    </row>
    <row r="42" spans="1:30" x14ac:dyDescent="0.25">
      <c r="A42" s="14">
        <f t="shared" si="10"/>
        <v>45420</v>
      </c>
      <c r="B42">
        <f>paradas!D1</f>
        <v>38</v>
      </c>
      <c r="C42">
        <f>paradas!K1</f>
        <v>38</v>
      </c>
      <c r="D42">
        <f>paradas!O1</f>
        <v>38</v>
      </c>
      <c r="E42" s="104">
        <f>paradas!M2</f>
        <v>0</v>
      </c>
      <c r="F42">
        <f>paradas!M3</f>
        <v>0</v>
      </c>
      <c r="G42" s="104">
        <f t="shared" si="11"/>
        <v>0</v>
      </c>
    </row>
    <row r="43" spans="1:30" x14ac:dyDescent="0.25">
      <c r="A43" s="14">
        <f t="shared" si="10"/>
        <v>45421</v>
      </c>
      <c r="B43">
        <f>paradas!D1</f>
        <v>38</v>
      </c>
      <c r="C43">
        <f>paradas!K1</f>
        <v>38</v>
      </c>
      <c r="D43">
        <f>paradas!O1</f>
        <v>38</v>
      </c>
      <c r="E43" s="104">
        <f>paradas!N2</f>
        <v>0</v>
      </c>
      <c r="F43">
        <f>paradas!N3</f>
        <v>0</v>
      </c>
      <c r="G43" s="104">
        <f t="shared" si="11"/>
        <v>0</v>
      </c>
    </row>
    <row r="44" spans="1:30" x14ac:dyDescent="0.25">
      <c r="A44" s="14">
        <f t="shared" si="10"/>
        <v>45422</v>
      </c>
      <c r="B44">
        <f>paradas!D1</f>
        <v>38</v>
      </c>
      <c r="C44">
        <f>paradas!K1</f>
        <v>38</v>
      </c>
      <c r="D44">
        <f>paradas!O1</f>
        <v>38</v>
      </c>
      <c r="E44" s="104">
        <f>paradas!O2</f>
        <v>0</v>
      </c>
      <c r="F44">
        <f>paradas!O3</f>
        <v>0</v>
      </c>
      <c r="G44" s="104">
        <f t="shared" si="11"/>
        <v>0</v>
      </c>
    </row>
    <row r="45" spans="1:30" x14ac:dyDescent="0.25">
      <c r="A45" s="14">
        <f t="shared" si="10"/>
        <v>45423</v>
      </c>
      <c r="B45">
        <f>paradas!D1</f>
        <v>38</v>
      </c>
      <c r="C45">
        <f>paradas!K1</f>
        <v>38</v>
      </c>
      <c r="D45">
        <f>paradas!O1</f>
        <v>38</v>
      </c>
      <c r="E45" s="104">
        <f>paradas!P2</f>
        <v>0</v>
      </c>
      <c r="F45">
        <f>paradas!P3</f>
        <v>0</v>
      </c>
      <c r="G45" s="104">
        <f t="shared" si="11"/>
        <v>0</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0</v>
      </c>
      <c r="F47">
        <f>paradas!R3</f>
        <v>0</v>
      </c>
      <c r="G47" s="104">
        <f t="shared" si="11"/>
        <v>0</v>
      </c>
    </row>
    <row r="48" spans="1:30" x14ac:dyDescent="0.25">
      <c r="A48" s="14">
        <f t="shared" si="10"/>
        <v>45426</v>
      </c>
      <c r="B48">
        <f>paradas!D1</f>
        <v>38</v>
      </c>
      <c r="C48">
        <f>paradas!K1</f>
        <v>38</v>
      </c>
      <c r="D48">
        <f>paradas!O1</f>
        <v>38</v>
      </c>
      <c r="E48" s="104">
        <f>paradas!S2</f>
        <v>0</v>
      </c>
      <c r="F48">
        <f>paradas!S3</f>
        <v>0</v>
      </c>
      <c r="G48" s="104">
        <f>E48+F48</f>
        <v>0</v>
      </c>
    </row>
    <row r="49" spans="1:7" x14ac:dyDescent="0.25">
      <c r="A49" s="14">
        <f t="shared" si="10"/>
        <v>45427</v>
      </c>
      <c r="B49">
        <f>paradas!D1</f>
        <v>38</v>
      </c>
      <c r="C49">
        <f>paradas!K1</f>
        <v>38</v>
      </c>
      <c r="D49">
        <f>paradas!O1</f>
        <v>38</v>
      </c>
      <c r="E49" s="104">
        <f>paradas!T2</f>
        <v>0</v>
      </c>
      <c r="F49">
        <f>paradas!T3</f>
        <v>0</v>
      </c>
      <c r="G49" s="104">
        <f t="shared" ref="G49:G53" si="12">E49+F49</f>
        <v>0</v>
      </c>
    </row>
    <row r="50" spans="1:7" x14ac:dyDescent="0.25">
      <c r="A50" s="14">
        <f t="shared" si="10"/>
        <v>45428</v>
      </c>
      <c r="B50">
        <f>paradas!D1</f>
        <v>38</v>
      </c>
      <c r="C50">
        <f>paradas!K1</f>
        <v>38</v>
      </c>
      <c r="D50">
        <f>paradas!O1</f>
        <v>38</v>
      </c>
      <c r="E50" s="104">
        <f>paradas!U2</f>
        <v>0</v>
      </c>
      <c r="F50">
        <f>paradas!U3</f>
        <v>0</v>
      </c>
      <c r="G50" s="104">
        <f t="shared" si="12"/>
        <v>0</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H7" sqref="H7"/>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f>COUNTIFS('RESUMEN TOTAL'!C5:C542, "=BONOMO",'RESUMEN TOTAL'!Q5:Q542,"=APAGADO")</f>
        <v>0</v>
      </c>
      <c r="L3" s="52">
        <f>COUNTIFS('RESUMEN TOTAL'!C5:C542, "=BONOMO",'RESUMEN TOTAL'!R5:R542,"=APAGADO")</f>
        <v>0</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0</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f>COUNTIFS('RESUMEN TOTAL'!C5:C528, "=COSEIDI",'RESUMEN TOTAL'!Q5:Q528,"=APAGADO")</f>
        <v>0</v>
      </c>
      <c r="L5" s="55">
        <f>COUNTIFS('RESUMEN TOTAL'!C5:C528, "=COSEIDI",'RESUMEN TOTAL'!R5:R528,"=APAGADO")</f>
        <v>0</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F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0</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0</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f>'RESUMEN TOTAL'!Q13</f>
        <v>0</v>
      </c>
      <c r="L13" s="86">
        <f>'RESUMEN TOTAL'!R13</f>
        <v>0</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f>'RESUMEN TOTAL'!Q15</f>
        <v>0</v>
      </c>
      <c r="L15" s="86">
        <f>'RESUMEN TOTAL'!R15</f>
        <v>0</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f>'RESUMEN TOTAL'!Q25</f>
        <v>0</v>
      </c>
      <c r="L25" s="86">
        <f>'RESUMEN TOTAL'!R25</f>
        <v>0</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f>'RESUMEN TOTAL'!Q29</f>
        <v>0</v>
      </c>
      <c r="L29" s="86">
        <f>'RESUMEN TOTAL'!R29</f>
        <v>0</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f>'RESUMEN TOTAL'!Q65</f>
        <v>0</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f>'RESUMEN TOTAL'!Q90</f>
        <v>0</v>
      </c>
      <c r="L90" s="86">
        <f>'RESUMEN TOTAL'!R90</f>
        <v>0</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f>'RESUMEN TOTAL'!Q91</f>
        <v>0</v>
      </c>
      <c r="L91" s="86">
        <f>'RESUMEN TOTAL'!R91</f>
        <v>0</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f>'RESUMEN TOTAL'!Q106</f>
        <v>0</v>
      </c>
      <c r="L106" s="86">
        <f>'RESUMEN TOTAL'!R106</f>
        <v>0</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f>'RESUMEN TOTAL'!Q112</f>
        <v>0</v>
      </c>
      <c r="L111" s="86">
        <f>'RESUMEN TOTAL'!R112</f>
        <v>0</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f>'RESUMEN TOTAL'!Q114</f>
        <v>0</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f>'RESUMEN TOTAL'!Q129</f>
        <v>0</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f>'RESUMEN TOTAL'!Q134</f>
        <v>0</v>
      </c>
      <c r="L132" s="86">
        <f>'RESUMEN TOTAL'!R134</f>
        <v>0</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f>'RESUMEN TOTAL'!Q135</f>
        <v>0</v>
      </c>
      <c r="L133" s="86">
        <f>'RESUMEN TOTAL'!R135</f>
        <v>0</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f>'RESUMEN TOTAL'!Q148</f>
        <v>0</v>
      </c>
      <c r="L146" s="86">
        <f>'RESUMEN TOTAL'!R148</f>
        <v>0</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f>'RESUMEN TOTAL'!Q169</f>
        <v>0</v>
      </c>
      <c r="L167" s="86">
        <f>'RESUMEN TOTAL'!R169</f>
        <v>0</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f>'RESUMEN TOTAL'!Q170</f>
        <v>0</v>
      </c>
      <c r="L168" s="86">
        <f>'RESUMEN TOTAL'!R170</f>
        <v>0</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f>'RESUMEN TOTAL'!Q199</f>
        <v>0</v>
      </c>
      <c r="L196" s="86">
        <f>'RESUMEN TOTAL'!R199</f>
        <v>0</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f>'RESUMEN TOTAL'!Q204</f>
        <v>0</v>
      </c>
      <c r="L201" s="86">
        <f>'RESUMEN TOTAL'!R204</f>
        <v>0</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f>'RESUMEN TOTAL'!Q205</f>
        <v>0</v>
      </c>
      <c r="L202" s="86">
        <f>'RESUMEN TOTAL'!R205</f>
        <v>0</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f>'RESUMEN TOTAL'!Q237</f>
        <v>0</v>
      </c>
      <c r="L234" s="86">
        <f>'RESUMEN TOTAL'!R237</f>
        <v>0</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f>'RESUMEN TOTAL'!Q239</f>
        <v>0</v>
      </c>
      <c r="L236" s="86">
        <f>'RESUMEN TOTAL'!R239</f>
        <v>0</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f>'RESUMEN TOTAL'!Q251</f>
        <v>0</v>
      </c>
      <c r="L248" s="86">
        <f>'RESUMEN TOTAL'!R251</f>
        <v>0</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f>'RESUMEN TOTAL'!Q257</f>
        <v>0</v>
      </c>
      <c r="L254" s="86">
        <f>'RESUMEN TOTAL'!R257</f>
        <v>0</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f>'RESUMEN TOTAL'!Q276</f>
        <v>0</v>
      </c>
      <c r="L273" s="86">
        <f>'RESUMEN TOTAL'!R276</f>
        <v>0</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f>'RESUMEN TOTAL'!Q281</f>
        <v>0</v>
      </c>
      <c r="L278" s="86">
        <f>'RESUMEN TOTAL'!R281</f>
        <v>0</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f>'RESUMEN TOTAL'!Q282</f>
        <v>0</v>
      </c>
      <c r="L279" s="86">
        <f>'RESUMEN TOTAL'!R282</f>
        <v>0</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f>'RESUMEN TOTAL'!Q324</f>
        <v>0</v>
      </c>
      <c r="L321" s="86">
        <f>'RESUMEN TOTAL'!R324</f>
        <v>0</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f>'RESUMEN TOTAL'!Q325</f>
        <v>0</v>
      </c>
      <c r="L322" s="86">
        <f>'RESUMEN TOTAL'!R325</f>
        <v>0</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f>'RESUMEN TOTAL'!Q326</f>
        <v>0</v>
      </c>
      <c r="L323" s="86">
        <f>'RESUMEN TOTAL'!R326</f>
        <v>0</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f>'RESUMEN TOTAL'!Q327</f>
        <v>0</v>
      </c>
      <c r="L324" s="86">
        <f>'RESUMEN TOTAL'!R327</f>
        <v>0</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f>'RESUMEN TOTAL'!Q330</f>
        <v>0</v>
      </c>
      <c r="L327" s="86">
        <f>'RESUMEN TOTAL'!R330</f>
        <v>0</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f>'RESUMEN TOTAL'!Q336</f>
        <v>0</v>
      </c>
      <c r="L333" s="86">
        <f>'RESUMEN TOTAL'!R336</f>
        <v>0</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f>'RESUMEN TOTAL'!Q337</f>
        <v>0</v>
      </c>
      <c r="L334" s="86">
        <f>'RESUMEN TOTAL'!R337</f>
        <v>0</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f>'RESUMEN TOTAL'!Q338</f>
        <v>0</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f>'RESUMEN TOTAL'!Q339</f>
        <v>0</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f>'RESUMEN TOTAL'!Q340</f>
        <v>0</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f>'RESUMEN TOTAL'!Q341</f>
        <v>0</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f>'RESUMEN TOTAL'!Q356</f>
        <v>0</v>
      </c>
      <c r="L353" s="86">
        <f>'RESUMEN TOTAL'!R356</f>
        <v>0</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f>'RESUMEN TOTAL'!Q363</f>
        <v>0</v>
      </c>
      <c r="L360" s="86">
        <f>'RESUMEN TOTAL'!R363</f>
        <v>0</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f>'RESUMEN TOTAL'!Q364</f>
        <v>0</v>
      </c>
      <c r="L361" s="86">
        <f>'RESUMEN TOTAL'!R364</f>
        <v>0</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f>'RESUMEN TOTAL'!Q371</f>
        <v>0</v>
      </c>
      <c r="L368" s="86">
        <f>'RESUMEN TOTAL'!R371</f>
        <v>0</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f>'RESUMEN TOTAL'!Q377</f>
        <v>0</v>
      </c>
      <c r="L374" s="86">
        <f>'RESUMEN TOTAL'!R377</f>
        <v>0</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f>'RESUMEN TOTAL'!Q378</f>
        <v>0</v>
      </c>
      <c r="L375" s="86">
        <f>'RESUMEN TOTAL'!R378</f>
        <v>0</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f>'RESUMEN TOTAL'!Q392</f>
        <v>0</v>
      </c>
      <c r="L389" s="86">
        <f>'RESUMEN TOTAL'!R392</f>
        <v>0</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f>'RESUMEN TOTAL'!Q394</f>
        <v>0</v>
      </c>
      <c r="L391" s="86">
        <f>'RESUMEN TOTAL'!R394</f>
        <v>0</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f>'RESUMEN TOTAL'!Q400</f>
        <v>0</v>
      </c>
      <c r="L397" s="86">
        <f>'RESUMEN TOTAL'!R400</f>
        <v>0</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f>'RESUMEN TOTAL'!Q403</f>
        <v>0</v>
      </c>
      <c r="L400" s="86">
        <f>'RESUMEN TOTAL'!R403</f>
        <v>0</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f>'RESUMEN TOTAL'!Q404</f>
        <v>0</v>
      </c>
      <c r="L401" s="86">
        <f>'RESUMEN TOTAL'!R404</f>
        <v>0</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f>'RESUMEN TOTAL'!Q405</f>
        <v>0</v>
      </c>
      <c r="L402" s="86">
        <f>'RESUMEN TOTAL'!R405</f>
        <v>0</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f>'RESUMEN TOTAL'!Q419</f>
        <v>0</v>
      </c>
      <c r="L416" s="86">
        <f>'RESUMEN TOTAL'!R419</f>
        <v>0</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f>'RESUMEN TOTAL'!Q439</f>
        <v>0</v>
      </c>
      <c r="L436" s="86">
        <f>'RESUMEN TOTAL'!R439</f>
        <v>0</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f>'RESUMEN TOTAL'!Q441</f>
        <v>0</v>
      </c>
      <c r="L438" s="86">
        <f>'RESUMEN TOTAL'!R441</f>
        <v>0</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f>'RESUMEN TOTAL'!Q442</f>
        <v>0</v>
      </c>
      <c r="L439" s="86">
        <f>'RESUMEN TOTAL'!R442</f>
        <v>0</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f>'RESUMEN TOTAL'!Q465</f>
        <v>0</v>
      </c>
      <c r="L462" s="86">
        <f>'RESUMEN TOTAL'!R465</f>
        <v>0</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f>'RESUMEN TOTAL'!Q466</f>
        <v>0</v>
      </c>
      <c r="L463" s="86">
        <f>'RESUMEN TOTAL'!R466</f>
        <v>0</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f>'RESUMEN TOTAL'!Q467</f>
        <v>0</v>
      </c>
      <c r="L464" s="86">
        <f>'RESUMEN TOTAL'!R467</f>
        <v>0</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f>'RESUMEN TOTAL'!Q485</f>
        <v>0</v>
      </c>
      <c r="L482" s="86">
        <f>'RESUMEN TOTAL'!R485</f>
        <v>0</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f>'RESUMEN TOTAL'!Q486</f>
        <v>0</v>
      </c>
      <c r="L483" s="86">
        <f>'RESUMEN TOTAL'!R486</f>
        <v>0</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f>'RESUMEN TOTAL'!Q487</f>
        <v>0</v>
      </c>
      <c r="L484" s="86">
        <f>'RESUMEN TOTAL'!R487</f>
        <v>0</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f>'RESUMEN TOTAL'!Q488</f>
        <v>0</v>
      </c>
      <c r="L485" s="86">
        <f>'RESUMEN TOTAL'!R488</f>
        <v>0</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f>'RESUMEN TOTAL'!Q489</f>
        <v>0</v>
      </c>
      <c r="L486" s="86">
        <f>'RESUMEN TOTAL'!R489</f>
        <v>0</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f>'RESUMEN TOTAL'!Q490</f>
        <v>0</v>
      </c>
      <c r="L487" s="86">
        <f>'RESUMEN TOTAL'!R490</f>
        <v>0</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f>'RESUMEN TOTAL'!Q491</f>
        <v>0</v>
      </c>
      <c r="L488" s="86">
        <f>'RESUMEN TOTAL'!R491</f>
        <v>0</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f>'RESUMEN TOTAL'!Q492</f>
        <v>0</v>
      </c>
      <c r="L489" s="86">
        <f>'RESUMEN TOTAL'!R492</f>
        <v>0</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f>'RESUMEN TOTAL'!Q499</f>
        <v>0</v>
      </c>
      <c r="L496" s="86">
        <f>'RESUMEN TOTAL'!R499</f>
        <v>0</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f>'RESUMEN TOTAL'!Q500</f>
        <v>0</v>
      </c>
      <c r="L497" s="86">
        <f>'RESUMEN TOTAL'!R500</f>
        <v>0</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f>'RESUMEN TOTAL'!Q501</f>
        <v>0</v>
      </c>
      <c r="L498" s="86">
        <f>'RESUMEN TOTAL'!R501</f>
        <v>0</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f>'RESUMEN TOTAL'!Q502</f>
        <v>0</v>
      </c>
      <c r="L499" s="86">
        <f>'RESUMEN TOTAL'!R502</f>
        <v>0</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f>'RESUMEN TOTAL'!Q503</f>
        <v>0</v>
      </c>
      <c r="L500" s="86">
        <f>'RESUMEN TOTAL'!R503</f>
        <v>0</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f>'RESUMEN TOTAL'!Q504</f>
        <v>0</v>
      </c>
      <c r="L501" s="86">
        <f>'RESUMEN TOTAL'!R504</f>
        <v>0</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f>'RESUMEN TOTAL'!Q507</f>
        <v>0</v>
      </c>
      <c r="L504" s="86">
        <f>'RESUMEN TOTAL'!R507</f>
        <v>0</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f>'RESUMEN TOTAL'!Q508</f>
        <v>0</v>
      </c>
      <c r="L505" s="86">
        <f>'RESUMEN TOTAL'!R508</f>
        <v>0</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f>'RESUMEN TOTAL'!Q509</f>
        <v>0</v>
      </c>
      <c r="L506" s="86">
        <f>'RESUMEN TOTAL'!R509</f>
        <v>0</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f>'RESUMEN TOTAL'!Q510</f>
        <v>0</v>
      </c>
      <c r="L507" s="86">
        <f>'RESUMEN TOTAL'!R510</f>
        <v>0</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f>'RESUMEN TOTAL'!Q511</f>
        <v>0</v>
      </c>
      <c r="L508" s="86">
        <f>'RESUMEN TOTAL'!R511</f>
        <v>0</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f>'RESUMEN TOTAL'!Q512</f>
        <v>0</v>
      </c>
      <c r="L509" s="86">
        <f>'RESUMEN TOTAL'!R512</f>
        <v>0</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f>'RESUMEN TOTAL'!Q520</f>
        <v>0</v>
      </c>
      <c r="L515" s="86">
        <f>'RESUMEN TOTAL'!R520</f>
        <v>0</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f>'RESUMEN TOTAL'!Q523</f>
        <v>0</v>
      </c>
      <c r="L518" s="86">
        <f>'RESUMEN TOTAL'!R523</f>
        <v>0</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f>'RESUMEN TOTAL'!Q524</f>
        <v>0</v>
      </c>
      <c r="L519" s="86">
        <f>'RESUMEN TOTAL'!R524</f>
        <v>0</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f>'RESUMEN TOTAL'!Q529</f>
        <v>0</v>
      </c>
      <c r="L524" s="86">
        <f>'RESUMEN TOTAL'!R529</f>
        <v>0</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f>'RESUMEN TOTAL'!Q530</f>
        <v>0</v>
      </c>
      <c r="L525" s="86">
        <f>'RESUMEN TOTAL'!R530</f>
        <v>0</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f>'RESUMEN TOTAL'!Q535</f>
        <v>0</v>
      </c>
      <c r="L530" s="86">
        <f>'RESUMEN TOTAL'!R535</f>
        <v>0</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f>'RESUMEN TOTAL'!Q536</f>
        <v>0</v>
      </c>
      <c r="L531" s="86">
        <f>'RESUMEN TOTAL'!R536</f>
        <v>0</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f>'RESUMEN TOTAL'!Q539</f>
        <v>0</v>
      </c>
      <c r="L534" s="86">
        <f>'RESUMEN TOTAL'!R539</f>
        <v>0</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f>'RESUMEN TOTAL'!Q540</f>
        <v>0</v>
      </c>
      <c r="L535" s="86">
        <f>'RESUMEN TOTAL'!R540</f>
        <v>0</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2024-05-06T10:54:06Z</dcterms:modified>
</cp:coreProperties>
</file>