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AC136CD8-0905-4A8F-A8B1-A7BEE845F7DD}" xr6:coauthVersionLast="47" xr6:coauthVersionMax="47" xr10:uidLastSave="{00000000-0000-0000-0000-000000000000}"/>
  <bookViews>
    <workbookView xWindow="-120" yWindow="-120" windowWidth="20730" windowHeight="117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K469" i="2" s="1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3" i="2" l="1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<sst xmlns="http://schemas.openxmlformats.org/spreadsheetml/2006/main" count="4388" uniqueCount="1570">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</sst>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67"/>
  <sheetViews>
    <sheetView zoomScale="50" zoomScaleNormal="50" workbookViewId="0">
      <pane xSplit="11" ySplit="4" topLeftCell="N15" activePane="bottomRight" state="frozen"/>
      <selection pane="topRight" activeCell="M1" sqref="M1"/>
      <selection pane="bottomLeft" activeCell="A5" sqref="A5"/>
      <selection pane="bottomRight" activeCell="D21" sqref="D19:D2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0.13523809523809524</v>
      </c>
      <c r="M1" s="4">
        <f t="shared" si="0"/>
        <v>5.7142857142857141E-2</v>
      </c>
      <c r="N1" s="4">
        <f t="shared" si="0"/>
        <v>0.15238095238095239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454</v>
      </c>
      <c r="M2" s="75">
        <f t="shared" ref="M2:AO2" si="3">CANTIDAD_DE_CAMARAS-M3</f>
        <v>495</v>
      </c>
      <c r="N2" s="75">
        <f t="shared" ref="N2" si="4">CANTIDAD_DE_CAMARAS-N3</f>
        <v>445</v>
      </c>
      <c r="O2" s="75">
        <f t="shared" si="3"/>
        <v>525</v>
      </c>
      <c r="P2" s="75">
        <f t="shared" si="3"/>
        <v>525</v>
      </c>
      <c r="Q2" s="75">
        <f t="shared" si="3"/>
        <v>525</v>
      </c>
      <c r="R2" s="75">
        <f t="shared" si="3"/>
        <v>525</v>
      </c>
      <c r="S2" s="75">
        <f t="shared" si="3"/>
        <v>525</v>
      </c>
      <c r="T2" s="75">
        <f t="shared" si="3"/>
        <v>525</v>
      </c>
      <c r="U2" s="75">
        <f t="shared" si="3"/>
        <v>525</v>
      </c>
      <c r="V2" s="75">
        <f t="shared" si="3"/>
        <v>525</v>
      </c>
      <c r="W2" s="75">
        <f t="shared" si="3"/>
        <v>525</v>
      </c>
      <c r="X2" s="75">
        <f t="shared" si="3"/>
        <v>525</v>
      </c>
      <c r="Y2" s="75">
        <f t="shared" si="3"/>
        <v>525</v>
      </c>
      <c r="Z2" s="75">
        <f t="shared" si="3"/>
        <v>525</v>
      </c>
      <c r="AA2" s="75">
        <f t="shared" si="3"/>
        <v>525</v>
      </c>
      <c r="AB2" s="75">
        <f t="shared" si="3"/>
        <v>525</v>
      </c>
      <c r="AC2" s="75">
        <f t="shared" si="3"/>
        <v>525</v>
      </c>
      <c r="AD2" s="75">
        <f t="shared" si="3"/>
        <v>525</v>
      </c>
      <c r="AE2" s="75">
        <f t="shared" si="3"/>
        <v>525</v>
      </c>
      <c r="AF2" s="75">
        <f t="shared" si="3"/>
        <v>525</v>
      </c>
      <c r="AG2" s="75">
        <f t="shared" si="3"/>
        <v>525</v>
      </c>
      <c r="AH2" s="75">
        <f t="shared" si="3"/>
        <v>525</v>
      </c>
      <c r="AI2" s="75">
        <f t="shared" si="3"/>
        <v>525</v>
      </c>
      <c r="AJ2" s="75">
        <f t="shared" si="3"/>
        <v>525</v>
      </c>
      <c r="AK2" s="75">
        <f t="shared" si="3"/>
        <v>525</v>
      </c>
      <c r="AL2" s="75">
        <f t="shared" si="3"/>
        <v>525</v>
      </c>
      <c r="AM2" s="75">
        <f t="shared" si="3"/>
        <v>525</v>
      </c>
      <c r="AN2" s="75">
        <f t="shared" si="3"/>
        <v>525</v>
      </c>
      <c r="AO2" s="75">
        <f t="shared" si="3"/>
        <v>525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 t="s">
        <v>1569</v>
      </c>
      <c r="M14" s="88" t="s">
        <v>1569</v>
      </c>
      <c r="N14" s="88" t="s">
        <v>1569</v>
      </c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25</v>
      </c>
      <c r="J15" s="34">
        <f t="shared" si="8"/>
        <v>3</v>
      </c>
      <c r="K15" s="35">
        <f t="shared" si="9"/>
        <v>0.8928571428571429</v>
      </c>
      <c r="L15" s="88" t="s">
        <v>1569</v>
      </c>
      <c r="M15" s="88" t="s">
        <v>1569</v>
      </c>
      <c r="N15" s="88" t="s">
        <v>1569</v>
      </c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hidden="1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8" t="s">
        <v>1569</v>
      </c>
      <c r="M18" s="88"/>
      <c r="N18" s="88" t="s">
        <v>1569</v>
      </c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8" t="s">
        <v>1569</v>
      </c>
      <c r="M19" s="88"/>
      <c r="N19" s="88" t="s">
        <v>1569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8" t="s">
        <v>1569</v>
      </c>
      <c r="M20" s="88"/>
      <c r="N20" s="88" t="s">
        <v>1569</v>
      </c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8" t="s">
        <v>1569</v>
      </c>
      <c r="M21" s="88"/>
      <c r="N21" s="88" t="s">
        <v>1569</v>
      </c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26</v>
      </c>
      <c r="J22" s="34">
        <f t="shared" si="13"/>
        <v>2</v>
      </c>
      <c r="K22" s="35">
        <f t="shared" si="14"/>
        <v>0.9285714285714286</v>
      </c>
      <c r="L22" s="88" t="s">
        <v>1569</v>
      </c>
      <c r="M22" s="88"/>
      <c r="N22" s="88" t="s">
        <v>1569</v>
      </c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26</v>
      </c>
      <c r="J23" s="34">
        <f t="shared" si="13"/>
        <v>2</v>
      </c>
      <c r="K23" s="35">
        <f t="shared" si="14"/>
        <v>0.9285714285714286</v>
      </c>
      <c r="L23" s="88" t="s">
        <v>1569</v>
      </c>
      <c r="M23" s="88"/>
      <c r="N23" s="88" t="s">
        <v>1569</v>
      </c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hidden="1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25</v>
      </c>
      <c r="J107" s="34">
        <f t="shared" si="20"/>
        <v>3</v>
      </c>
      <c r="K107" s="35">
        <f t="shared" si="21"/>
        <v>0.8928571428571429</v>
      </c>
      <c r="L107" s="88" t="s">
        <v>1569</v>
      </c>
      <c r="M107" s="88" t="s">
        <v>1569</v>
      </c>
      <c r="N107" s="88" t="s">
        <v>1569</v>
      </c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hidden="1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hidden="1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hidden="1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hidden="1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hidden="1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hidden="1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hidden="1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hidden="1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8" t="s">
        <v>1569</v>
      </c>
      <c r="M132" s="88" t="s">
        <v>1569</v>
      </c>
      <c r="N132" s="88" t="s">
        <v>1569</v>
      </c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25</v>
      </c>
      <c r="J133" s="34">
        <f t="shared" si="16"/>
        <v>3</v>
      </c>
      <c r="K133" s="35">
        <f t="shared" si="17"/>
        <v>0.8928571428571429</v>
      </c>
      <c r="L133" s="88" t="s">
        <v>1569</v>
      </c>
      <c r="M133" s="88" t="s">
        <v>1569</v>
      </c>
      <c r="N133" s="88" t="s">
        <v>1569</v>
      </c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hidden="1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hidden="1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hidden="1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hidden="1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hidden="1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hidden="1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hidden="1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hidden="1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hidden="1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hidden="1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hidden="1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hidden="1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hidden="1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 t="s">
        <v>1569</v>
      </c>
      <c r="M147" s="88"/>
      <c r="N147" s="88" t="s">
        <v>1569</v>
      </c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hidden="1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25</v>
      </c>
      <c r="J148" s="34">
        <f t="shared" ref="J148:J253" si="23">COUNTIF(L148:AM148,"APAGADO")</f>
        <v>3</v>
      </c>
      <c r="K148" s="35">
        <f t="shared" ref="K148:K253" si="24">(I148)/(J148+I148)</f>
        <v>0.8928571428571429</v>
      </c>
      <c r="L148" s="88" t="s">
        <v>1569</v>
      </c>
      <c r="M148" s="88" t="s">
        <v>1569</v>
      </c>
      <c r="N148" s="88" t="s">
        <v>1569</v>
      </c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hidden="1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hidden="1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hidden="1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hidden="1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hidden="1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hidden="1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hidden="1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hidden="1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hidden="1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hidden="1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hidden="1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hidden="1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hidden="1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hidden="1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hidden="1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hidden="1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hidden="1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hidden="1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hidden="1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hidden="1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hidden="1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hidden="1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hidden="1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hidden="1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hidden="1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hidden="1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hidden="1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hidden="1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hidden="1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hidden="1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hidden="1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hidden="1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hidden="1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hidden="1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hidden="1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hidden="1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hidden="1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hidden="1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hidden="1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hidden="1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hidden="1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hidden="1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hidden="1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hidden="1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hidden="1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25</v>
      </c>
      <c r="J194" s="34">
        <f t="shared" si="23"/>
        <v>3</v>
      </c>
      <c r="K194" s="35">
        <f t="shared" si="24"/>
        <v>0.8928571428571429</v>
      </c>
      <c r="L194" s="88" t="s">
        <v>1569</v>
      </c>
      <c r="M194" s="88" t="s">
        <v>1569</v>
      </c>
      <c r="N194" s="88" t="s">
        <v>1569</v>
      </c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hidden="1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25</v>
      </c>
      <c r="J196" s="34">
        <f t="shared" si="23"/>
        <v>3</v>
      </c>
      <c r="K196" s="35">
        <f t="shared" si="24"/>
        <v>0.8928571428571429</v>
      </c>
      <c r="L196" s="88" t="s">
        <v>1569</v>
      </c>
      <c r="M196" s="88" t="s">
        <v>1569</v>
      </c>
      <c r="N196" s="88" t="s">
        <v>1569</v>
      </c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26</v>
      </c>
      <c r="J197" s="34">
        <f t="shared" si="23"/>
        <v>2</v>
      </c>
      <c r="K197" s="35">
        <f t="shared" si="24"/>
        <v>0.9285714285714286</v>
      </c>
      <c r="L197" s="88" t="s">
        <v>1569</v>
      </c>
      <c r="M197" s="88"/>
      <c r="N197" s="88" t="s">
        <v>1569</v>
      </c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26</v>
      </c>
      <c r="J198" s="34">
        <f t="shared" si="23"/>
        <v>2</v>
      </c>
      <c r="K198" s="35">
        <f t="shared" si="24"/>
        <v>0.9285714285714286</v>
      </c>
      <c r="L198" s="88" t="s">
        <v>1569</v>
      </c>
      <c r="M198" s="88"/>
      <c r="N198" s="88" t="s">
        <v>1569</v>
      </c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hidden="1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hidden="1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hidden="1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hidden="1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hidden="1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hidden="1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hidden="1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hidden="1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hidden="1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hidden="1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hidden="1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hidden="1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hidden="1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hidden="1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hidden="1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hidden="1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hidden="1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hidden="1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hidden="1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hidden="1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hidden="1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hidden="1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hidden="1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hidden="1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hidden="1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hidden="1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hidden="1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hidden="1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hidden="1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hidden="1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hidden="1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hidden="1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25</v>
      </c>
      <c r="J231" s="34">
        <f t="shared" si="23"/>
        <v>3</v>
      </c>
      <c r="K231" s="35">
        <f t="shared" si="24"/>
        <v>0.8928571428571429</v>
      </c>
      <c r="L231" s="88" t="s">
        <v>1569</v>
      </c>
      <c r="M231" s="88" t="s">
        <v>1569</v>
      </c>
      <c r="N231" s="88" t="s">
        <v>1569</v>
      </c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hidden="1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25</v>
      </c>
      <c r="J232" s="34">
        <f t="shared" si="23"/>
        <v>3</v>
      </c>
      <c r="K232" s="35">
        <f t="shared" si="24"/>
        <v>0.8928571428571429</v>
      </c>
      <c r="L232" s="88" t="s">
        <v>1569</v>
      </c>
      <c r="M232" s="88" t="s">
        <v>1569</v>
      </c>
      <c r="N232" s="88" t="s">
        <v>1569</v>
      </c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hidden="1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25</v>
      </c>
      <c r="J233" s="34">
        <f>COUNTIF(L233:AM233,"APAGADO")</f>
        <v>3</v>
      </c>
      <c r="K233" s="35">
        <f>(I233)/(J233+I233)</f>
        <v>0.8928571428571429</v>
      </c>
      <c r="L233" s="88" t="s">
        <v>1569</v>
      </c>
      <c r="M233" s="88" t="s">
        <v>1569</v>
      </c>
      <c r="N233" s="88" t="s">
        <v>1569</v>
      </c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25</v>
      </c>
      <c r="J234" s="34">
        <f t="shared" si="23"/>
        <v>3</v>
      </c>
      <c r="K234" s="35">
        <f t="shared" si="24"/>
        <v>0.8928571428571429</v>
      </c>
      <c r="L234" s="88" t="s">
        <v>1569</v>
      </c>
      <c r="M234" s="88" t="s">
        <v>1569</v>
      </c>
      <c r="N234" s="88" t="s">
        <v>1569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hidden="1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hidden="1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hidden="1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hidden="1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hidden="1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hidden="1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hidden="1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hidden="1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hidden="1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hidden="1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hidden="1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 t="s">
        <v>1569</v>
      </c>
      <c r="M246" s="88" t="s">
        <v>1569</v>
      </c>
      <c r="N246" s="88" t="s">
        <v>1569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hidden="1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hidden="1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hidden="1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hidden="1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hidden="1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hidden="1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hidden="1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hidden="1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28</v>
      </c>
      <c r="J254" s="34">
        <f t="shared" ref="J254:J318" si="36">COUNTIF(L254:AM254,"APAGADO")</f>
        <v>0</v>
      </c>
      <c r="K254" s="35">
        <f t="shared" ref="K254:K318" si="37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hidden="1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hidden="1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hidden="1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hidden="1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26</v>
      </c>
      <c r="J259" s="34">
        <f t="shared" si="36"/>
        <v>2</v>
      </c>
      <c r="K259" s="35">
        <f t="shared" si="37"/>
        <v>0.9285714285714286</v>
      </c>
      <c r="L259" s="88" t="s">
        <v>1569</v>
      </c>
      <c r="M259" s="88"/>
      <c r="N259" s="88" t="s">
        <v>1569</v>
      </c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 t="s">
        <v>1569</v>
      </c>
      <c r="M260" s="88"/>
      <c r="N260" s="88" t="s">
        <v>1569</v>
      </c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26</v>
      </c>
      <c r="J261" s="34">
        <f t="shared" si="36"/>
        <v>2</v>
      </c>
      <c r="K261" s="35">
        <f t="shared" si="37"/>
        <v>0.9285714285714286</v>
      </c>
      <c r="L261" s="88" t="s">
        <v>1569</v>
      </c>
      <c r="M261" s="88"/>
      <c r="N261" s="88" t="s">
        <v>1569</v>
      </c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26</v>
      </c>
      <c r="J262" s="34">
        <f t="shared" si="36"/>
        <v>2</v>
      </c>
      <c r="K262" s="35">
        <f t="shared" si="37"/>
        <v>0.9285714285714286</v>
      </c>
      <c r="L262" s="88" t="s">
        <v>1569</v>
      </c>
      <c r="M262" s="88"/>
      <c r="N262" s="88" t="s">
        <v>1569</v>
      </c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26</v>
      </c>
      <c r="J263" s="34">
        <f t="shared" si="36"/>
        <v>2</v>
      </c>
      <c r="K263" s="35">
        <f t="shared" si="37"/>
        <v>0.9285714285714286</v>
      </c>
      <c r="L263" s="88" t="s">
        <v>1569</v>
      </c>
      <c r="M263" s="88"/>
      <c r="N263" s="88" t="s">
        <v>1569</v>
      </c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26</v>
      </c>
      <c r="J264" s="34">
        <f t="shared" si="36"/>
        <v>2</v>
      </c>
      <c r="K264" s="35">
        <f t="shared" si="37"/>
        <v>0.9285714285714286</v>
      </c>
      <c r="L264" s="88" t="s">
        <v>1569</v>
      </c>
      <c r="M264" s="88"/>
      <c r="N264" s="88" t="s">
        <v>1569</v>
      </c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26</v>
      </c>
      <c r="J265" s="34">
        <f>COUNTIF(L265:AM265,"APAGADO")</f>
        <v>2</v>
      </c>
      <c r="K265" s="35">
        <f>(I265)/(J265+I265)</f>
        <v>0.9285714285714286</v>
      </c>
      <c r="L265" s="88" t="s">
        <v>1569</v>
      </c>
      <c r="M265" s="88"/>
      <c r="N265" s="88" t="s">
        <v>1569</v>
      </c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26</v>
      </c>
      <c r="J266" s="34">
        <f>COUNTIF(L266:AM266,"APAGADO")</f>
        <v>2</v>
      </c>
      <c r="K266" s="35">
        <f>(I266)/(J266+I266)</f>
        <v>0.9285714285714286</v>
      </c>
      <c r="L266" s="88" t="s">
        <v>1569</v>
      </c>
      <c r="M266" s="88"/>
      <c r="N266" s="88" t="s">
        <v>1569</v>
      </c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26</v>
      </c>
      <c r="J267" s="34">
        <f>COUNTIF(L267:AM267,"APAGADO")</f>
        <v>2</v>
      </c>
      <c r="K267" s="35">
        <f>(I267)/(J267+I267)</f>
        <v>0.9285714285714286</v>
      </c>
      <c r="L267" s="88" t="s">
        <v>1569</v>
      </c>
      <c r="M267" s="88"/>
      <c r="N267" s="88" t="s">
        <v>1569</v>
      </c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26</v>
      </c>
      <c r="J268" s="34">
        <f>COUNTIF(L268:AM268,"APAGADO")</f>
        <v>2</v>
      </c>
      <c r="K268" s="35">
        <f>(I268)/(J268+I268)</f>
        <v>0.9285714285714286</v>
      </c>
      <c r="L268" s="88" t="s">
        <v>1569</v>
      </c>
      <c r="M268" s="88"/>
      <c r="N268" s="88" t="s">
        <v>1569</v>
      </c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8" t="s">
        <v>1569</v>
      </c>
      <c r="M269" s="88"/>
      <c r="N269" s="88" t="s">
        <v>1569</v>
      </c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26</v>
      </c>
      <c r="J270" s="34">
        <f t="shared" si="36"/>
        <v>2</v>
      </c>
      <c r="K270" s="35">
        <f t="shared" si="37"/>
        <v>0.9285714285714286</v>
      </c>
      <c r="L270" s="88" t="s">
        <v>1569</v>
      </c>
      <c r="M270" s="88"/>
      <c r="N270" s="88" t="s">
        <v>1569</v>
      </c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26</v>
      </c>
      <c r="J271" s="34">
        <f t="shared" si="36"/>
        <v>2</v>
      </c>
      <c r="K271" s="35">
        <f t="shared" si="37"/>
        <v>0.9285714285714286</v>
      </c>
      <c r="L271" s="88" t="s">
        <v>1569</v>
      </c>
      <c r="M271" s="88"/>
      <c r="N271" s="88" t="s">
        <v>1569</v>
      </c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26</v>
      </c>
      <c r="J272" s="34">
        <f t="shared" si="36"/>
        <v>2</v>
      </c>
      <c r="K272" s="35">
        <f t="shared" si="37"/>
        <v>0.9285714285714286</v>
      </c>
      <c r="L272" s="88" t="s">
        <v>1569</v>
      </c>
      <c r="M272" s="88"/>
      <c r="N272" s="88" t="s">
        <v>1569</v>
      </c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26</v>
      </c>
      <c r="J273" s="34">
        <f t="shared" si="36"/>
        <v>2</v>
      </c>
      <c r="K273" s="35">
        <f t="shared" si="37"/>
        <v>0.9285714285714286</v>
      </c>
      <c r="L273" s="88" t="s">
        <v>1569</v>
      </c>
      <c r="M273" s="88"/>
      <c r="N273" s="88" t="s">
        <v>1569</v>
      </c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 t="s">
        <v>1569</v>
      </c>
      <c r="M274" s="88"/>
      <c r="N274" s="88" t="s">
        <v>1569</v>
      </c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26</v>
      </c>
      <c r="J275" s="34">
        <f>COUNTIF(L275:AM275,"APAGADO")</f>
        <v>2</v>
      </c>
      <c r="K275" s="35">
        <f>(I275)/(J275+I275)</f>
        <v>0.9285714285714286</v>
      </c>
      <c r="L275" s="88" t="s">
        <v>1569</v>
      </c>
      <c r="M275" s="88"/>
      <c r="N275" s="88" t="s">
        <v>1569</v>
      </c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26</v>
      </c>
      <c r="J276" s="34">
        <f>COUNTIF(L276:AM276,"APAGADO")</f>
        <v>2</v>
      </c>
      <c r="K276" s="35">
        <f>(I276)/(J276+I276)</f>
        <v>0.9285714285714286</v>
      </c>
      <c r="L276" s="88" t="s">
        <v>1569</v>
      </c>
      <c r="M276" s="88"/>
      <c r="N276" s="88" t="s">
        <v>1569</v>
      </c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26</v>
      </c>
      <c r="J277" s="34">
        <f>COUNTIF(L277:AM277,"APAGADO")</f>
        <v>2</v>
      </c>
      <c r="K277" s="35">
        <f>(I277)/(J277+I277)</f>
        <v>0.9285714285714286</v>
      </c>
      <c r="L277" s="88" t="s">
        <v>1569</v>
      </c>
      <c r="M277" s="88"/>
      <c r="N277" s="88" t="s">
        <v>1569</v>
      </c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 t="s">
        <v>1569</v>
      </c>
      <c r="M278" s="88"/>
      <c r="N278" s="88" t="s">
        <v>1569</v>
      </c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26</v>
      </c>
      <c r="J279" s="34">
        <f t="shared" si="36"/>
        <v>2</v>
      </c>
      <c r="K279" s="35">
        <f t="shared" si="37"/>
        <v>0.9285714285714286</v>
      </c>
      <c r="L279" s="88" t="s">
        <v>1569</v>
      </c>
      <c r="M279" s="88"/>
      <c r="N279" s="88" t="s">
        <v>1569</v>
      </c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hidden="1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hidden="1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hidden="1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hidden="1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hidden="1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hidden="1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hidden="1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hidden="1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hidden="1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hidden="1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hidden="1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hidden="1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hidden="1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hidden="1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hidden="1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hidden="1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hidden="1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hidden="1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hidden="1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hidden="1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hidden="1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hidden="1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hidden="1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hidden="1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hidden="1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hidden="1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hidden="1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hidden="1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hidden="1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hidden="1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hidden="1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hidden="1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hidden="1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hidden="1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hidden="1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hidden="1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hidden="1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hidden="1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hidden="1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hidden="1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hidden="1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hidden="1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hidden="1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hidden="1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hidden="1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hidden="1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hidden="1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hidden="1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hidden="1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hidden="1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hidden="1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hidden="1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 t="s">
        <v>1569</v>
      </c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hidden="1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hidden="1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hidden="1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hidden="1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hidden="1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hidden="1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hidden="1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hidden="1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hidden="1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hidden="1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hidden="1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hidden="1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hidden="1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hidden="1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hidden="1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hidden="1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hidden="1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hidden="1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hidden="1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28</v>
      </c>
      <c r="J351" s="34">
        <f t="shared" si="48"/>
        <v>0</v>
      </c>
      <c r="K351" s="35">
        <f t="shared" si="49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hidden="1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hidden="1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hidden="1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hidden="1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hidden="1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hidden="1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hidden="1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hidden="1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26</v>
      </c>
      <c r="J360" s="34">
        <f t="shared" si="48"/>
        <v>2</v>
      </c>
      <c r="K360" s="35">
        <f t="shared" si="49"/>
        <v>0.9285714285714286</v>
      </c>
      <c r="L360" s="88" t="s">
        <v>1569</v>
      </c>
      <c r="M360" s="88"/>
      <c r="N360" s="88" t="s">
        <v>1569</v>
      </c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 t="s">
        <v>1569</v>
      </c>
      <c r="M361" s="88"/>
      <c r="N361" s="88" t="s">
        <v>1569</v>
      </c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 t="s">
        <v>1569</v>
      </c>
      <c r="M362" s="88"/>
      <c r="N362" s="88" t="s">
        <v>1569</v>
      </c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hidden="1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hidden="1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hidden="1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hidden="1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hidden="1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hidden="1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hidden="1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hidden="1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hidden="1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hidden="1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hidden="1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hidden="1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hidden="1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hidden="1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hidden="1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27</v>
      </c>
      <c r="J378" s="34">
        <f t="shared" si="48"/>
        <v>1</v>
      </c>
      <c r="K378" s="35">
        <f t="shared" si="49"/>
        <v>0.9642857142857143</v>
      </c>
      <c r="L378" s="88"/>
      <c r="M378" s="88"/>
      <c r="N378" s="88" t="s">
        <v>1569</v>
      </c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27</v>
      </c>
      <c r="J379" s="34">
        <f t="shared" si="48"/>
        <v>1</v>
      </c>
      <c r="K379" s="35">
        <f t="shared" si="49"/>
        <v>0.9642857142857143</v>
      </c>
      <c r="L379" s="88"/>
      <c r="M379" s="88"/>
      <c r="N379" s="88" t="s">
        <v>1569</v>
      </c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hidden="1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hidden="1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25</v>
      </c>
      <c r="J382" s="34">
        <f t="shared" si="48"/>
        <v>3</v>
      </c>
      <c r="K382" s="35">
        <f t="shared" si="49"/>
        <v>0.8928571428571429</v>
      </c>
      <c r="L382" s="88" t="s">
        <v>1569</v>
      </c>
      <c r="M382" s="88" t="s">
        <v>1569</v>
      </c>
      <c r="N382" s="88" t="s">
        <v>1569</v>
      </c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hidden="1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hidden="1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hidden="1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hidden="1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hidden="1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hidden="1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hidden="1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hidden="1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hidden="1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hidden="1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hidden="1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hidden="1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hidden="1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hidden="1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25</v>
      </c>
      <c r="J396" s="34">
        <f t="shared" si="48"/>
        <v>3</v>
      </c>
      <c r="K396" s="35">
        <f t="shared" si="49"/>
        <v>0.8928571428571429</v>
      </c>
      <c r="L396" s="88" t="s">
        <v>1569</v>
      </c>
      <c r="M396" s="88" t="s">
        <v>1569</v>
      </c>
      <c r="N396" s="88" t="s">
        <v>1569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hidden="1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hidden="1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hidden="1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hidden="1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27</v>
      </c>
      <c r="J401" s="34">
        <f t="shared" si="56"/>
        <v>1</v>
      </c>
      <c r="K401" s="35">
        <f t="shared" si="57"/>
        <v>0.9642857142857143</v>
      </c>
      <c r="L401" s="88"/>
      <c r="M401" s="88"/>
      <c r="N401" s="88" t="s">
        <v>1569</v>
      </c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26</v>
      </c>
      <c r="J402" s="34">
        <f t="shared" si="56"/>
        <v>2</v>
      </c>
      <c r="K402" s="35">
        <f t="shared" si="57"/>
        <v>0.9285714285714286</v>
      </c>
      <c r="L402" s="88" t="s">
        <v>1569</v>
      </c>
      <c r="M402" s="88"/>
      <c r="N402" s="88" t="s">
        <v>1569</v>
      </c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hidden="1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hidden="1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hidden="1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hidden="1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hidden="1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hidden="1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hidden="1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hidden="1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hidden="1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hidden="1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25</v>
      </c>
      <c r="J412" s="34">
        <f t="shared" si="56"/>
        <v>3</v>
      </c>
      <c r="K412" s="35">
        <f t="shared" si="57"/>
        <v>0.8928571428571429</v>
      </c>
      <c r="L412" s="88" t="s">
        <v>1569</v>
      </c>
      <c r="M412" s="88" t="s">
        <v>1569</v>
      </c>
      <c r="N412" s="88" t="s">
        <v>1569</v>
      </c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hidden="1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25</v>
      </c>
      <c r="J413" s="34">
        <f t="shared" si="56"/>
        <v>3</v>
      </c>
      <c r="K413" s="35">
        <f t="shared" si="57"/>
        <v>0.8928571428571429</v>
      </c>
      <c r="L413" s="88" t="s">
        <v>1569</v>
      </c>
      <c r="M413" s="88" t="s">
        <v>1569</v>
      </c>
      <c r="N413" s="88" t="s">
        <v>1569</v>
      </c>
      <c r="O413" s="88"/>
      <c r="P413" s="88"/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hidden="1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hidden="1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hidden="1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hidden="1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hidden="1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hidden="1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hidden="1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hidden="1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hidden="1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hidden="1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hidden="1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hidden="1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hidden="1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hidden="1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hidden="1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hidden="1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hidden="1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8" t="s">
        <v>1569</v>
      </c>
      <c r="M431" s="88"/>
      <c r="N431" s="88" t="s">
        <v>1569</v>
      </c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 t="s">
        <v>1569</v>
      </c>
      <c r="M432" s="88"/>
      <c r="N432" s="88" t="s">
        <v>1569</v>
      </c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26</v>
      </c>
      <c r="J433" s="34">
        <f t="shared" si="56"/>
        <v>2</v>
      </c>
      <c r="K433" s="35">
        <f t="shared" si="57"/>
        <v>0.9285714285714286</v>
      </c>
      <c r="L433" s="88" t="s">
        <v>1569</v>
      </c>
      <c r="M433" s="88"/>
      <c r="N433" s="88" t="s">
        <v>1569</v>
      </c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 t="s">
        <v>1569</v>
      </c>
      <c r="M434" s="88"/>
      <c r="N434" s="88" t="s">
        <v>1569</v>
      </c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hidden="1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hidden="1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27</v>
      </c>
      <c r="J437" s="34">
        <f t="shared" si="56"/>
        <v>1</v>
      </c>
      <c r="K437" s="35">
        <f t="shared" si="57"/>
        <v>0.9642857142857143</v>
      </c>
      <c r="L437" s="88"/>
      <c r="M437" s="88"/>
      <c r="N437" s="88" t="s">
        <v>1569</v>
      </c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hidden="1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hidden="1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hidden="1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hidden="1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hidden="1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hidden="1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hidden="1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hidden="1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hidden="1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hidden="1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hidden="1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8" t="s">
        <v>1569</v>
      </c>
      <c r="M449" s="88"/>
      <c r="N449" s="88" t="s">
        <v>1569</v>
      </c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hidden="1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hidden="1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hidden="1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hidden="1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hidden="1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hidden="1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hidden="1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hidden="1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hidden="1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hidden="1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hidden="1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hidden="1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hidden="1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1" t="s">
        <v>1557</v>
      </c>
      <c r="I462" s="130">
        <f t="shared" si="58"/>
        <v>25</v>
      </c>
      <c r="J462" s="34">
        <f t="shared" si="64"/>
        <v>3</v>
      </c>
      <c r="K462" s="35">
        <f t="shared" si="65"/>
        <v>0.8928571428571429</v>
      </c>
      <c r="L462" s="88" t="s">
        <v>1569</v>
      </c>
      <c r="M462" s="88" t="s">
        <v>1569</v>
      </c>
      <c r="N462" s="88" t="s">
        <v>1569</v>
      </c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hidden="1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30">
        <f t="shared" si="58"/>
        <v>25</v>
      </c>
      <c r="J463" s="34">
        <f t="shared" si="64"/>
        <v>3</v>
      </c>
      <c r="K463" s="35">
        <f t="shared" si="65"/>
        <v>0.8928571428571429</v>
      </c>
      <c r="L463" s="88" t="s">
        <v>1569</v>
      </c>
      <c r="M463" s="88" t="s">
        <v>1569</v>
      </c>
      <c r="N463" s="88" t="s">
        <v>1569</v>
      </c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hidden="1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27</v>
      </c>
      <c r="J464" s="34">
        <f t="shared" si="64"/>
        <v>1</v>
      </c>
      <c r="K464" s="35">
        <f t="shared" si="65"/>
        <v>0.9642857142857143</v>
      </c>
      <c r="L464" s="88"/>
      <c r="M464" s="88"/>
      <c r="N464" s="88" t="s">
        <v>1569</v>
      </c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hidden="1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hidden="1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1" t="s">
        <v>1524</v>
      </c>
      <c r="I466" s="130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hidden="1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30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hidden="1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1" t="s">
        <v>1534</v>
      </c>
      <c r="I468" s="130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hidden="1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30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hidden="1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1" t="s">
        <v>1537</v>
      </c>
      <c r="I470" s="130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hidden="1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30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hidden="1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1" t="s">
        <v>1540</v>
      </c>
      <c r="I472" s="130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hidden="1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30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hidden="1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1" t="s">
        <v>1543</v>
      </c>
      <c r="I474" s="130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hidden="1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30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hidden="1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1" t="s">
        <v>1546</v>
      </c>
      <c r="I476" s="130">
        <f t="shared" si="58"/>
        <v>25</v>
      </c>
      <c r="J476" s="34">
        <f t="shared" si="66"/>
        <v>3</v>
      </c>
      <c r="K476" s="35">
        <f t="shared" si="67"/>
        <v>0.8928571428571429</v>
      </c>
      <c r="L476" s="88" t="s">
        <v>1569</v>
      </c>
      <c r="M476" s="88" t="s">
        <v>1569</v>
      </c>
      <c r="N476" s="88" t="s">
        <v>1569</v>
      </c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hidden="1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30">
        <f t="shared" si="58"/>
        <v>25</v>
      </c>
      <c r="J477" s="34">
        <f t="shared" si="66"/>
        <v>3</v>
      </c>
      <c r="K477" s="35">
        <f t="shared" si="67"/>
        <v>0.8928571428571429</v>
      </c>
      <c r="L477" s="88" t="s">
        <v>1569</v>
      </c>
      <c r="M477" s="88" t="s">
        <v>1569</v>
      </c>
      <c r="N477" s="88" t="s">
        <v>1569</v>
      </c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hidden="1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1" t="s">
        <v>1549</v>
      </c>
      <c r="I478" s="130">
        <f t="shared" si="58"/>
        <v>27</v>
      </c>
      <c r="J478" s="34">
        <f t="shared" si="66"/>
        <v>1</v>
      </c>
      <c r="K478" s="35">
        <f t="shared" si="67"/>
        <v>0.9642857142857143</v>
      </c>
      <c r="L478" s="88"/>
      <c r="M478" s="88"/>
      <c r="N478" s="88" t="s">
        <v>1569</v>
      </c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hidden="1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30">
        <f t="shared" si="58"/>
        <v>27</v>
      </c>
      <c r="J479" s="34">
        <f t="shared" si="66"/>
        <v>1</v>
      </c>
      <c r="K479" s="35">
        <f t="shared" si="67"/>
        <v>0.9642857142857143</v>
      </c>
      <c r="L479" s="88"/>
      <c r="M479" s="88"/>
      <c r="N479" s="88" t="s">
        <v>1569</v>
      </c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hidden="1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hidden="1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hidden="1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hidden="1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hidden="1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hidden="1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hidden="1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hidden="1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hidden="1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hidden="1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hidden="1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hidden="1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hidden="1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hidden="1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hidden="1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hidden="1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hidden="1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hidden="1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hidden="1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25</v>
      </c>
      <c r="J498" s="34">
        <f t="shared" si="72"/>
        <v>3</v>
      </c>
      <c r="K498" s="35">
        <f t="shared" si="73"/>
        <v>0.8928571428571429</v>
      </c>
      <c r="L498" s="88" t="s">
        <v>1569</v>
      </c>
      <c r="M498" s="88" t="s">
        <v>1569</v>
      </c>
      <c r="N498" s="88" t="s">
        <v>1569</v>
      </c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hidden="1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25</v>
      </c>
      <c r="J499" s="34">
        <f t="shared" si="72"/>
        <v>3</v>
      </c>
      <c r="K499" s="35">
        <f t="shared" si="73"/>
        <v>0.8928571428571429</v>
      </c>
      <c r="L499" s="88" t="s">
        <v>1569</v>
      </c>
      <c r="M499" s="88" t="s">
        <v>1569</v>
      </c>
      <c r="N499" s="88" t="s">
        <v>1569</v>
      </c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hidden="1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hidden="1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hidden="1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hidden="1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hidden="1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26</v>
      </c>
      <c r="J504" s="34">
        <f t="shared" si="72"/>
        <v>2</v>
      </c>
      <c r="K504" s="35">
        <f t="shared" si="73"/>
        <v>0.9285714285714286</v>
      </c>
      <c r="L504" s="88" t="s">
        <v>1569</v>
      </c>
      <c r="M504" s="88" t="s">
        <v>1569</v>
      </c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hidden="1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hidden="1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hidden="1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28</v>
      </c>
      <c r="J507" s="34">
        <f t="shared" si="72"/>
        <v>0</v>
      </c>
      <c r="K507" s="35">
        <f t="shared" si="73"/>
        <v>1</v>
      </c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hidden="1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hidden="1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hidden="1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hidden="1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hidden="1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hidden="1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hidden="1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hidden="1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hidden="1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25</v>
      </c>
      <c r="J516" s="34">
        <f t="shared" si="75"/>
        <v>3</v>
      </c>
      <c r="K516" s="35">
        <f t="shared" si="76"/>
        <v>0.8928571428571429</v>
      </c>
      <c r="L516" s="90" t="s">
        <v>1569</v>
      </c>
      <c r="M516" s="90" t="s">
        <v>1569</v>
      </c>
      <c r="N516" s="88" t="s">
        <v>1569</v>
      </c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hidden="1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25</v>
      </c>
      <c r="J517" s="34">
        <f t="shared" si="75"/>
        <v>3</v>
      </c>
      <c r="K517" s="35">
        <f t="shared" si="76"/>
        <v>0.8928571428571429</v>
      </c>
      <c r="L517" s="90" t="s">
        <v>1569</v>
      </c>
      <c r="M517" s="90" t="s">
        <v>1569</v>
      </c>
      <c r="N517" s="88" t="s">
        <v>1569</v>
      </c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hidden="1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hidden="1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hidden="1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hidden="1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hidden="1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hidden="1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hidden="1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hidden="1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hidden="1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hidden="1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hidden="1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hidden="1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>
    <filterColumn colId="2">
      <filters>
        <filter val="COSEIDI"/>
      </filters>
    </filterColumn>
    <filterColumn colId="13">
      <filters>
        <filter val="APAGADO"/>
      </filters>
    </filterColumn>
  </autoFilter>
  <phoneticPr fontId="6" type="noConversion"/>
  <conditionalFormatting sqref="C1:C211 D107:D109 D117 D165 D169:D170 D203:D204 D211 C212:D212 C213:C298 D289:D290 D298 C299:D299 C300:C1048576 D372:D375 D430 D463">
    <cfRule type="cellIs" dxfId="70" priority="453" operator="equal">
      <formula>$C$214</formula>
    </cfRule>
    <cfRule type="cellIs" dxfId="69" priority="452" operator="equal">
      <formula>$C$226</formula>
    </cfRule>
  </conditionalFormatting>
  <conditionalFormatting sqref="E1:E439 E452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1">
    <cfRule type="containsText" dxfId="65" priority="401" operator="containsText" text="Radio">
      <formula>NOT(ISERROR(SEARCH("Radio",E441)))</formula>
    </cfRule>
    <cfRule type="containsText" dxfId="64" priority="400" operator="containsText" text="domo">
      <formula>NOT(ISERROR(SEARCH("domo",E441)))</formula>
    </cfRule>
    <cfRule type="containsText" dxfId="63" priority="399" operator="containsText" text="fija">
      <formula>NOT(ISERROR(SEARCH("fija",E441)))</formula>
    </cfRule>
  </conditionalFormatting>
  <conditionalFormatting sqref="E441:E442">
    <cfRule type="containsText" dxfId="62" priority="395" operator="containsText" text="domo">
      <formula>NOT(ISERROR(SEARCH("domo",E441)))</formula>
    </cfRule>
    <cfRule type="containsText" dxfId="61" priority="394" operator="containsText" text="fija">
      <formula>NOT(ISERROR(SEARCH("fija",E441)))</formula>
    </cfRule>
  </conditionalFormatting>
  <conditionalFormatting sqref="E442">
    <cfRule type="containsText" dxfId="60" priority="396" operator="containsText" text="Radio">
      <formula>NOT(ISERROR(SEARCH("Radio",E442)))</formula>
    </cfRule>
    <cfRule type="containsText" dxfId="59" priority="393" operator="containsText" text="domo">
      <formula>NOT(ISERROR(SEARCH("domo",E442)))</formula>
    </cfRule>
    <cfRule type="containsText" dxfId="58" priority="392" operator="containsText" text="fija">
      <formula>NOT(ISERROR(SEARCH("fija",E442)))</formula>
    </cfRule>
  </conditionalFormatting>
  <conditionalFormatting sqref="E445">
    <cfRule type="containsText" dxfId="57" priority="391" operator="containsText" text="Radio">
      <formula>NOT(ISERROR(SEARCH("Radio",E445)))</formula>
    </cfRule>
    <cfRule type="containsText" dxfId="56" priority="390" operator="containsText" text="domo">
      <formula>NOT(ISERROR(SEARCH("domo",E445)))</formula>
    </cfRule>
    <cfRule type="containsText" dxfId="55" priority="389" operator="containsText" text="fija">
      <formula>NOT(ISERROR(SEARCH("fija",E445)))</formula>
    </cfRule>
  </conditionalFormatting>
  <conditionalFormatting sqref="E445:E446">
    <cfRule type="containsText" dxfId="54" priority="385" operator="containsText" text="domo">
      <formula>NOT(ISERROR(SEARCH("domo",E445)))</formula>
    </cfRule>
    <cfRule type="containsText" dxfId="53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52" priority="386" operator="containsText" text="Radio">
      <formula>NOT(ISERROR(SEARCH("Radio",E27)))</formula>
    </cfRule>
  </conditionalFormatting>
  <conditionalFormatting sqref="E446:E447">
    <cfRule type="containsText" dxfId="51" priority="379" operator="containsText" text="fija">
      <formula>NOT(ISERROR(SEARCH("fija",E446)))</formula>
    </cfRule>
    <cfRule type="containsText" dxfId="50" priority="380" operator="containsText" text="domo">
      <formula>NOT(ISERROR(SEARCH("domo",E446)))</formula>
    </cfRule>
  </conditionalFormatting>
  <conditionalFormatting sqref="E447">
    <cfRule type="containsText" dxfId="49" priority="381" operator="containsText" text="Radio">
      <formula>NOT(ISERROR(SEARCH("Radio",E447)))</formula>
    </cfRule>
  </conditionalFormatting>
  <conditionalFormatting sqref="E447:E448">
    <cfRule type="containsText" dxfId="48" priority="374" operator="containsText" text="fija">
      <formula>NOT(ISERROR(SEARCH("fija",E447)))</formula>
    </cfRule>
    <cfRule type="containsText" dxfId="47" priority="375" operator="containsText" text="domo">
      <formula>NOT(ISERROR(SEARCH("domo",E447)))</formula>
    </cfRule>
  </conditionalFormatting>
  <conditionalFormatting sqref="E448">
    <cfRule type="containsText" dxfId="46" priority="372" operator="containsText" text="fija">
      <formula>NOT(ISERROR(SEARCH("fija",E448)))</formula>
    </cfRule>
    <cfRule type="containsText" dxfId="45" priority="373" operator="containsText" text="domo">
      <formula>NOT(ISERROR(SEARCH("domo",E448)))</formula>
    </cfRule>
    <cfRule type="containsText" dxfId="44" priority="376" operator="containsText" text="Radio">
      <formula>NOT(ISERROR(SEARCH("Radio",E448)))</formula>
    </cfRule>
  </conditionalFormatting>
  <conditionalFormatting sqref="E450">
    <cfRule type="containsText" dxfId="43" priority="670" operator="containsText" text="fija">
      <formula>NOT(ISERROR(SEARCH("fija",E450)))</formula>
    </cfRule>
    <cfRule type="containsText" dxfId="42" priority="671" operator="containsText" text="domo">
      <formula>NOT(ISERROR(SEARCH("domo",E450)))</formula>
    </cfRule>
  </conditionalFormatting>
  <conditionalFormatting sqref="E453:E455">
    <cfRule type="containsText" dxfId="41" priority="403" operator="containsText" text="domo">
      <formula>NOT(ISERROR(SEARCH("domo",E453)))</formula>
    </cfRule>
    <cfRule type="containsText" dxfId="40" priority="402" operator="containsText" text="fija">
      <formula>NOT(ISERROR(SEARCH("fija",E453)))</formula>
    </cfRule>
  </conditionalFormatting>
  <conditionalFormatting sqref="E460:F479">
    <cfRule type="containsText" dxfId="39" priority="1" operator="containsText" text="Radio">
      <formula>NOT(ISERROR(SEARCH("Radio",E460)))</formula>
    </cfRule>
  </conditionalFormatting>
  <conditionalFormatting sqref="E490:G509">
    <cfRule type="containsText" dxfId="38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37" priority="927" operator="containsText" text="Radio">
      <formula>NOT(ISERROR(SEARCH("Radio",E1)))</formula>
    </cfRule>
  </conditionalFormatting>
  <conditionalFormatting sqref="F440">
    <cfRule type="cellIs" dxfId="36" priority="50" operator="equal">
      <formula>"PTP A FO"</formula>
    </cfRule>
    <cfRule type="containsText" dxfId="35" priority="49" operator="containsText" text="Radio">
      <formula>NOT(ISERROR(SEARCH("Radio",F440)))</formula>
    </cfRule>
  </conditionalFormatting>
  <conditionalFormatting sqref="F1:G439 F450:G450 F452:G490 F491:F496 F497:G1048576">
    <cfRule type="cellIs" dxfId="34" priority="651" operator="equal">
      <formula>"PTP A FO"</formula>
    </cfRule>
  </conditionalFormatting>
  <conditionalFormatting sqref="F1:G490 F491:F496 F497:G1048576">
    <cfRule type="cellIs" dxfId="33" priority="456" operator="equal">
      <formula>"PTP A FO"</formula>
    </cfRule>
  </conditionalFormatting>
  <conditionalFormatting sqref="F1:G490 F497:G1048576 F491:F496">
    <cfRule type="cellIs" dxfId="32" priority="455" operator="equal">
      <formula>$F$10</formula>
    </cfRule>
  </conditionalFormatting>
  <conditionalFormatting sqref="G491:G496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1 H493 H495 H497 H499 H501">
    <cfRule type="containsText" dxfId="28" priority="27" operator="containsText" text="Radio">
      <formula>NOT(ISERROR(SEARCH("Radio",H491)))</formula>
    </cfRule>
  </conditionalFormatting>
  <conditionalFormatting sqref="H503">
    <cfRule type="containsText" dxfId="27" priority="26" operator="containsText" text="Radio">
      <formula>NOT(ISERROR(SEARCH("Radio",H503)))</formula>
    </cfRule>
  </conditionalFormatting>
  <conditionalFormatting sqref="H507 H509">
    <cfRule type="containsText" dxfId="26" priority="25" operator="containsText" text="Radio">
      <formula>NOT(ISERROR(SEARCH("Radio",H507)))</formula>
    </cfRule>
  </conditionalFormatting>
  <conditionalFormatting sqref="K4:K529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10:AN1048576">
    <cfRule type="containsText" dxfId="23" priority="583" operator="containsText" text="Caida">
      <formula>NOT(ISERROR(SEARCH("Caida",L510)))</formula>
    </cfRule>
    <cfRule type="notContainsText" dxfId="22" priority="916" operator="notContains" text="Caida">
      <formula>ISERROR(SEARCH("Caida",L510))</formula>
    </cfRule>
  </conditionalFormatting>
  <conditionalFormatting sqref="L5:AO509 AH510:AO1048576">
    <cfRule type="cellIs" dxfId="21" priority="32" operator="equal">
      <formula>"APAGADO"</formula>
    </cfRule>
  </conditionalFormatting>
  <conditionalFormatting sqref="L510:AO624 V510:AG1048576">
    <cfRule type="cellIs" dxfId="20" priority="33" operator="equal">
      <formula>"apagado"</formula>
    </cfRule>
  </conditionalFormatting>
  <conditionalFormatting sqref="N510:N1067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NOT(ISERROR(SEARCH("Caida",N510)))</formula>
    </cfRule>
    <cfRule type="notContainsText" dxfId="16" priority="212" operator="notContains" text="Caida">
      <formula>ISERROR(SEARCH("Caida",N510))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10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10:AO1048576">
    <cfRule type="containsText" dxfId="11" priority="165" operator="containsText" text="Caida">
      <formula>NOT(ISERROR(SEARCH("Caida",AO510)))</formula>
    </cfRule>
    <cfRule type="notContainsText" dxfId="10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>
        <f>'RESUMEN TOTAL'!O498</f>
        <v>0</v>
      </c>
      <c r="J473">
        <f>'RESUMEN TOTAL'!P498</f>
        <v>0</v>
      </c>
      <c r="K473">
        <f>'RESUMEN TOTAL'!Q498</f>
        <v>0</v>
      </c>
      <c r="L473">
        <f>'RESUMEN TOTAL'!R498</f>
        <v>0</v>
      </c>
      <c r="M473">
        <f>'RESUMEN TOTAL'!S498</f>
        <v>0</v>
      </c>
      <c r="N473">
        <f>'RESUMEN TOTAL'!T498</f>
        <v>0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>
        <f>'RESUMEN TOTAL'!O507</f>
        <v>0</v>
      </c>
      <c r="J482">
        <f>'RESUMEN TOTAL'!P507</f>
        <v>0</v>
      </c>
      <c r="K482">
        <f>'RESUMEN TOTAL'!Q507</f>
        <v>0</v>
      </c>
      <c r="L482">
        <f>'RESUMEN TOTAL'!R507</f>
        <v>0</v>
      </c>
      <c r="M482">
        <f>'RESUMEN TOTAL'!S507</f>
        <v>0</v>
      </c>
      <c r="N482">
        <f>'RESUMEN TOTAL'!T507</f>
        <v>0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>
        <f>'RESUMEN TOTAL'!O517</f>
        <v>0</v>
      </c>
      <c r="J494">
        <f>'RESUMEN TOTAL'!P517</f>
        <v>0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7" workbookViewId="0">
      <selection activeCell="F16" sqref="F16:J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1426</v>
      </c>
      <c r="H7" s="121">
        <v>66</v>
      </c>
      <c r="I7" s="127">
        <v>3</v>
      </c>
      <c r="J7" s="113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4"/>
      <c r="G12" s="67" t="s">
        <v>1153</v>
      </c>
      <c r="H12" s="121">
        <v>33</v>
      </c>
      <c r="I12" s="125">
        <v>6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1420</v>
      </c>
      <c r="H13" s="121">
        <v>33</v>
      </c>
      <c r="I13" s="126">
        <v>5</v>
      </c>
      <c r="J13" s="110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4"/>
      <c r="G14" s="67" t="s">
        <v>1426</v>
      </c>
      <c r="H14" s="121">
        <v>66</v>
      </c>
      <c r="I14" s="127">
        <v>4</v>
      </c>
      <c r="J14" s="113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5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4"/>
      <c r="G19" s="67" t="s">
        <v>1153</v>
      </c>
      <c r="H19" s="121">
        <v>33</v>
      </c>
      <c r="I19" s="125">
        <v>7</v>
      </c>
      <c r="J19" s="115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1420</v>
      </c>
      <c r="H20" s="121">
        <v>33</v>
      </c>
      <c r="I20" s="126">
        <v>5</v>
      </c>
      <c r="J20" s="110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4"/>
      <c r="G21" s="67" t="s">
        <v>1426</v>
      </c>
      <c r="H21" s="121">
        <v>66</v>
      </c>
      <c r="I21" s="127">
        <v>4</v>
      </c>
      <c r="J21" s="113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5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1">
        <v>33</v>
      </c>
      <c r="I26" s="125">
        <v>0</v>
      </c>
      <c r="J26" s="115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1420</v>
      </c>
      <c r="H27" s="121">
        <v>33</v>
      </c>
      <c r="I27" s="126">
        <v>0</v>
      </c>
      <c r="J27" s="110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4"/>
      <c r="G28" s="67" t="s">
        <v>1426</v>
      </c>
      <c r="H28" s="121">
        <v>66</v>
      </c>
      <c r="I28" s="127">
        <v>0</v>
      </c>
      <c r="J28" s="113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5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1">
        <v>33</v>
      </c>
      <c r="I33" s="125">
        <v>0</v>
      </c>
      <c r="J33" s="115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1420</v>
      </c>
      <c r="H34" s="121">
        <v>33</v>
      </c>
      <c r="I34" s="126">
        <v>0</v>
      </c>
      <c r="J34" s="110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0</v>
      </c>
      <c r="F35" s="134"/>
      <c r="G35" s="67" t="s">
        <v>1426</v>
      </c>
      <c r="H35" s="121">
        <v>66</v>
      </c>
      <c r="I35" s="127">
        <v>0</v>
      </c>
      <c r="J35" s="113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1425</v>
      </c>
      <c r="H36" s="122">
        <v>0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4"/>
      <c r="G40" s="67" t="s">
        <v>1153</v>
      </c>
      <c r="H40" s="121">
        <v>33</v>
      </c>
      <c r="I40" s="125">
        <v>0</v>
      </c>
      <c r="J40" s="115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4"/>
      <c r="G41" s="67" t="s">
        <v>1420</v>
      </c>
      <c r="H41" s="121">
        <v>33</v>
      </c>
      <c r="I41" s="126">
        <v>0</v>
      </c>
      <c r="J41" s="110">
        <f t="shared" si="3"/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4"/>
      <c r="G42" s="67" t="s">
        <v>1426</v>
      </c>
      <c r="H42" s="121">
        <v>66</v>
      </c>
      <c r="I42" s="127">
        <v>0</v>
      </c>
      <c r="J42" s="113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5"/>
      <c r="G43" s="70" t="s">
        <v>1425</v>
      </c>
      <c r="H43" s="122">
        <v>0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4"/>
      <c r="G46" s="117" t="s">
        <v>1418</v>
      </c>
      <c r="H46" s="120">
        <v>33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4"/>
      <c r="G47" s="67" t="s">
        <v>1153</v>
      </c>
      <c r="H47" s="121">
        <v>33</v>
      </c>
      <c r="I47" s="125">
        <v>0</v>
      </c>
      <c r="J47" s="115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4"/>
      <c r="G48" s="67" t="s">
        <v>1420</v>
      </c>
      <c r="H48" s="121">
        <v>33</v>
      </c>
      <c r="I48" s="126">
        <v>0</v>
      </c>
      <c r="J48" s="110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4"/>
      <c r="G49" s="67" t="s">
        <v>1426</v>
      </c>
      <c r="H49" s="121">
        <v>66</v>
      </c>
      <c r="I49" s="127">
        <v>0</v>
      </c>
      <c r="J49" s="113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5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4"/>
      <c r="G53" s="117" t="s">
        <v>1418</v>
      </c>
      <c r="H53" s="120">
        <v>33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4"/>
      <c r="G54" s="67" t="s">
        <v>1153</v>
      </c>
      <c r="H54" s="121">
        <v>33</v>
      </c>
      <c r="I54" s="125">
        <v>0</v>
      </c>
      <c r="J54" s="115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4"/>
      <c r="G55" s="67" t="s">
        <v>1420</v>
      </c>
      <c r="H55" s="121">
        <v>33</v>
      </c>
      <c r="I55" s="126">
        <v>0</v>
      </c>
      <c r="J55" s="110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4"/>
      <c r="G56" s="67" t="s">
        <v>1426</v>
      </c>
      <c r="H56" s="121">
        <v>66</v>
      </c>
      <c r="I56" s="127">
        <f t="shared" ref="I56" si="6">SUM(I54:I55)</f>
        <v>0</v>
      </c>
      <c r="J56" s="113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5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45239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f>D60/C58</f>
        <v>0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4"/>
      <c r="G61" s="67" t="s">
        <v>1153</v>
      </c>
      <c r="H61" s="121">
        <v>33</v>
      </c>
      <c r="I61" s="125">
        <v>0</v>
      </c>
      <c r="J61" s="115">
        <f>I61/H61</f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4"/>
      <c r="G62" s="67" t="s">
        <v>1420</v>
      </c>
      <c r="H62" s="121">
        <v>33</v>
      </c>
      <c r="I62" s="126">
        <v>0</v>
      </c>
      <c r="J62" s="110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4"/>
      <c r="G63" s="67" t="s">
        <v>1426</v>
      </c>
      <c r="H63" s="121">
        <v>66</v>
      </c>
      <c r="I63" s="127">
        <v>0</v>
      </c>
      <c r="J63" s="113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5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45240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1">
        <v>33</v>
      </c>
      <c r="I68" s="125">
        <v>0</v>
      </c>
      <c r="J68" s="115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1420</v>
      </c>
      <c r="H69" s="121">
        <v>33</v>
      </c>
      <c r="I69" s="126">
        <v>0</v>
      </c>
      <c r="J69" s="110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4"/>
      <c r="G70" s="67" t="s">
        <v>1426</v>
      </c>
      <c r="H70" s="121">
        <v>66</v>
      </c>
      <c r="I70" s="127">
        <v>0</v>
      </c>
      <c r="J70" s="113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5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45241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1">
        <v>33</v>
      </c>
      <c r="I75" s="125">
        <v>0</v>
      </c>
      <c r="J75" s="115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1420</v>
      </c>
      <c r="H76" s="121">
        <v>33</v>
      </c>
      <c r="I76" s="126">
        <v>0</v>
      </c>
      <c r="J76" s="110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4"/>
      <c r="G77" s="67" t="s">
        <v>1426</v>
      </c>
      <c r="H77" s="121">
        <v>66</v>
      </c>
      <c r="I77" s="127">
        <v>0</v>
      </c>
      <c r="J77" s="113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5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45242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1">
        <v>33</v>
      </c>
      <c r="I82" s="125">
        <v>0</v>
      </c>
      <c r="J82" s="115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0</v>
      </c>
      <c r="J83" s="110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4"/>
      <c r="G84" s="67" t="s">
        <v>1426</v>
      </c>
      <c r="H84" s="121">
        <v>66</v>
      </c>
      <c r="I84" s="127">
        <v>0</v>
      </c>
      <c r="J84" s="113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5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45243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1" si="8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8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8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8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5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45244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4"/>
      <c r="G95" s="117" t="s">
        <v>1418</v>
      </c>
      <c r="H95" s="120">
        <f t="shared" ref="H95:H98" si="9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4"/>
      <c r="G96" s="67" t="s">
        <v>1153</v>
      </c>
      <c r="H96" s="121">
        <f t="shared" si="9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9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4"/>
      <c r="G98" s="67" t="s">
        <v>1426</v>
      </c>
      <c r="H98" s="121">
        <f t="shared" si="9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5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45245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4"/>
      <c r="G102" s="117" t="s">
        <v>1418</v>
      </c>
      <c r="H102" s="120">
        <f t="shared" ref="H102:H105" si="10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4"/>
      <c r="G103" s="67" t="s">
        <v>1153</v>
      </c>
      <c r="H103" s="121">
        <f t="shared" si="10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0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4"/>
      <c r="G105" s="67" t="s">
        <v>1426</v>
      </c>
      <c r="H105" s="121">
        <f t="shared" si="10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45246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4"/>
      <c r="G109" s="117" t="s">
        <v>1418</v>
      </c>
      <c r="H109" s="120">
        <f t="shared" ref="H109:H112" si="11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4"/>
      <c r="G110" s="67" t="s">
        <v>1153</v>
      </c>
      <c r="H110" s="121">
        <f t="shared" si="11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1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4"/>
      <c r="G112" s="67" t="s">
        <v>1426</v>
      </c>
      <c r="H112" s="121">
        <f t="shared" si="11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5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45247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4"/>
      <c r="G116" s="117" t="s">
        <v>1418</v>
      </c>
      <c r="H116" s="120">
        <f t="shared" ref="H116:H119" si="12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4"/>
      <c r="G117" s="67" t="s">
        <v>1153</v>
      </c>
      <c r="H117" s="121">
        <f t="shared" si="12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2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4"/>
      <c r="G119" s="67" t="s">
        <v>1426</v>
      </c>
      <c r="H119" s="121">
        <f t="shared" si="12"/>
        <v>66</v>
      </c>
      <c r="I119" s="127"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5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45248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7" t="s">
        <v>1418</v>
      </c>
      <c r="H123" s="120">
        <f t="shared" ref="H123:H126" si="13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1">
        <f t="shared" si="13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1420</v>
      </c>
      <c r="H125" s="121">
        <f t="shared" si="13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4"/>
      <c r="G126" s="67" t="s">
        <v>1426</v>
      </c>
      <c r="H126" s="121">
        <f t="shared" si="13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5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45249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1">
        <v>33</v>
      </c>
      <c r="I131" s="125"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1420</v>
      </c>
      <c r="H132" s="121">
        <v>33</v>
      </c>
      <c r="I132" s="126"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4"/>
      <c r="G133" s="67" t="s">
        <v>1426</v>
      </c>
      <c r="H133" s="121">
        <v>66</v>
      </c>
      <c r="I133" s="127"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5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45250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1">
        <v>33</v>
      </c>
      <c r="I138" s="125">
        <v>0</v>
      </c>
      <c r="J138" s="115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1420</v>
      </c>
      <c r="H139" s="121">
        <v>33</v>
      </c>
      <c r="I139" s="126">
        <v>0</v>
      </c>
      <c r="J139" s="110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4"/>
      <c r="G140" s="67" t="s">
        <v>1426</v>
      </c>
      <c r="H140" s="121">
        <v>66</v>
      </c>
      <c r="I140" s="127">
        <v>0</v>
      </c>
      <c r="J140" s="113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5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45251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0</v>
      </c>
      <c r="J146" s="110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4"/>
      <c r="G147" s="67" t="s">
        <v>1426</v>
      </c>
      <c r="H147" s="121">
        <v>0</v>
      </c>
      <c r="I147" s="127">
        <v>0</v>
      </c>
      <c r="J147" s="113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45252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45253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4"/>
      <c r="G158" s="117" t="s">
        <v>1418</v>
      </c>
      <c r="H158" s="120">
        <f t="shared" ref="H158:H161" si="17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4"/>
      <c r="G159" s="67" t="s">
        <v>1153</v>
      </c>
      <c r="H159" s="121">
        <f t="shared" si="17"/>
        <v>33</v>
      </c>
      <c r="I159" s="125">
        <v>0</v>
      </c>
      <c r="J159" s="115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4"/>
      <c r="G160" s="67" t="s">
        <v>1420</v>
      </c>
      <c r="H160" s="121">
        <f t="shared" si="17"/>
        <v>33</v>
      </c>
      <c r="I160" s="126">
        <v>0</v>
      </c>
      <c r="J160" s="110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4"/>
      <c r="G161" s="67" t="s">
        <v>1426</v>
      </c>
      <c r="H161" s="121">
        <f t="shared" si="17"/>
        <v>66</v>
      </c>
      <c r="I161" s="127">
        <v>0</v>
      </c>
      <c r="J161" s="113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5"/>
      <c r="G162" s="70" t="s">
        <v>1425</v>
      </c>
      <c r="H162" s="122"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45254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4"/>
      <c r="G165" s="117" t="s">
        <v>1418</v>
      </c>
      <c r="H165" s="120">
        <f t="shared" ref="H165:H168" si="19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4"/>
      <c r="G166" s="67" t="s">
        <v>1153</v>
      </c>
      <c r="H166" s="121">
        <f t="shared" si="19"/>
        <v>33</v>
      </c>
      <c r="I166" s="125">
        <v>0</v>
      </c>
      <c r="J166" s="115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4"/>
      <c r="G167" s="67" t="s">
        <v>1420</v>
      </c>
      <c r="H167" s="121">
        <f t="shared" si="19"/>
        <v>33</v>
      </c>
      <c r="I167" s="126">
        <v>0</v>
      </c>
      <c r="J167" s="110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4"/>
      <c r="G168" s="67" t="s">
        <v>1426</v>
      </c>
      <c r="H168" s="121">
        <f t="shared" si="19"/>
        <v>66</v>
      </c>
      <c r="I168" s="127">
        <v>0</v>
      </c>
      <c r="J168" s="113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5"/>
      <c r="G169" s="70" t="s">
        <v>1425</v>
      </c>
      <c r="H169" s="122"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45255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1">
        <v>33</v>
      </c>
      <c r="I173" s="125">
        <v>0</v>
      </c>
      <c r="J173" s="115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0</v>
      </c>
      <c r="J174" s="110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1426</v>
      </c>
      <c r="H175" s="121">
        <v>66</v>
      </c>
      <c r="I175" s="127">
        <v>0</v>
      </c>
      <c r="J175" s="113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45256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1">
        <v>33</v>
      </c>
      <c r="I180" s="125">
        <v>0</v>
      </c>
      <c r="J180" s="115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1420</v>
      </c>
      <c r="H181" s="121">
        <v>33</v>
      </c>
      <c r="I181" s="126">
        <v>0</v>
      </c>
      <c r="J181" s="110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1426</v>
      </c>
      <c r="H182" s="121">
        <v>66</v>
      </c>
      <c r="I182" s="127">
        <v>0</v>
      </c>
      <c r="J182" s="113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45257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4"/>
      <c r="G187" s="67" t="s">
        <v>1153</v>
      </c>
      <c r="H187" s="121">
        <v>33</v>
      </c>
      <c r="I187" s="125">
        <v>0</v>
      </c>
      <c r="J187" s="115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4"/>
      <c r="G188" s="67" t="s">
        <v>1420</v>
      </c>
      <c r="H188" s="121">
        <v>33</v>
      </c>
      <c r="I188" s="126">
        <v>0</v>
      </c>
      <c r="J188" s="110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4"/>
      <c r="G189" s="67" t="s">
        <v>1426</v>
      </c>
      <c r="H189" s="121">
        <v>66</v>
      </c>
      <c r="I189" s="127">
        <v>0</v>
      </c>
      <c r="J189" s="113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5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45258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4"/>
      <c r="G195" s="67" t="s">
        <v>1420</v>
      </c>
      <c r="H195" s="121">
        <v>0</v>
      </c>
      <c r="I195" s="126">
        <v>0</v>
      </c>
      <c r="J195" s="110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45259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0</v>
      </c>
      <c r="J202" s="110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6">SUM(I201:I202)</f>
        <v>0</v>
      </c>
      <c r="J203" s="113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45260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1">
        <v>33</v>
      </c>
      <c r="I208" s="125">
        <v>0</v>
      </c>
      <c r="J208" s="115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1420</v>
      </c>
      <c r="H209" s="121">
        <v>33</v>
      </c>
      <c r="I209" s="126">
        <v>0</v>
      </c>
      <c r="J209" s="110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2">
        <v>0</v>
      </c>
      <c r="E210" s="97">
        <v>0</v>
      </c>
      <c r="F210" s="134"/>
      <c r="G210" s="67" t="s">
        <v>1426</v>
      </c>
      <c r="H210" s="121">
        <v>66</v>
      </c>
      <c r="I210" s="127">
        <v>0</v>
      </c>
      <c r="J210" s="113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2">
        <v>0</v>
      </c>
      <c r="E211" s="98">
        <v>0</v>
      </c>
      <c r="F211" s="135"/>
      <c r="G211" s="70" t="s">
        <v>1425</v>
      </c>
      <c r="H211" s="122">
        <v>0</v>
      </c>
      <c r="I211" s="128"/>
      <c r="J211" s="114"/>
    </row>
    <row r="212" spans="2:10" ht="17.25" thickTop="1" thickBot="1" x14ac:dyDescent="0.3">
      <c r="B212" s="63"/>
      <c r="C212" s="64"/>
      <c r="D212" s="65"/>
      <c r="E212" s="66"/>
      <c r="F212" s="133"/>
      <c r="G212" s="109"/>
      <c r="H212" s="118"/>
      <c r="I212" s="118"/>
      <c r="J212" s="111"/>
    </row>
    <row r="213" spans="2:10" ht="16.5" thickTop="1" thickBot="1" x14ac:dyDescent="0.3">
      <c r="B213" s="67"/>
      <c r="C213" s="84"/>
      <c r="D213" s="68"/>
      <c r="E213" s="69"/>
      <c r="F213" s="134"/>
      <c r="G213" s="108"/>
      <c r="H213" s="119"/>
      <c r="I213" s="123"/>
      <c r="J213" s="112"/>
    </row>
    <row r="214" spans="2:10" ht="17.25" thickTop="1" thickBot="1" x14ac:dyDescent="0.3">
      <c r="B214" s="67"/>
      <c r="C214" s="85"/>
      <c r="D214" s="68"/>
      <c r="E214" s="69"/>
      <c r="F214" s="134"/>
      <c r="G214" s="117"/>
      <c r="H214" s="120"/>
      <c r="I214" s="124"/>
      <c r="J214" s="116"/>
    </row>
    <row r="215" spans="2:10" ht="16.5" thickTop="1" x14ac:dyDescent="0.25">
      <c r="B215" s="67"/>
      <c r="C215" s="85"/>
      <c r="D215" s="68"/>
      <c r="E215" s="69"/>
      <c r="F215" s="134"/>
      <c r="G215" s="67"/>
      <c r="H215" s="121"/>
      <c r="I215" s="125"/>
      <c r="J215" s="115"/>
    </row>
    <row r="216" spans="2:10" ht="16.5" thickBot="1" x14ac:dyDescent="0.3">
      <c r="B216" s="70"/>
      <c r="C216" s="71"/>
      <c r="D216" s="72"/>
      <c r="E216" s="92"/>
      <c r="F216" s="134"/>
      <c r="G216" s="67"/>
      <c r="H216" s="121"/>
      <c r="I216" s="126"/>
      <c r="J216" s="110"/>
    </row>
    <row r="217" spans="2:10" ht="17.25" thickTop="1" thickBot="1" x14ac:dyDescent="0.3">
      <c r="B217" s="95"/>
      <c r="C217" s="96"/>
      <c r="D217" s="132"/>
      <c r="E217" s="97"/>
      <c r="F217" s="134"/>
      <c r="G217" s="67"/>
      <c r="H217" s="121"/>
      <c r="I217" s="127"/>
      <c r="J217" s="113"/>
    </row>
    <row r="218" spans="2:10" ht="17.25" thickTop="1" thickBot="1" x14ac:dyDescent="0.3">
      <c r="B218" s="95"/>
      <c r="C218" s="96"/>
      <c r="D218" s="132"/>
      <c r="E218" s="98"/>
      <c r="F218" s="135"/>
      <c r="G218" s="70"/>
      <c r="H218" s="122"/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525</v>
      </c>
      <c r="G2" s="36">
        <f t="shared" ref="G2" si="1">E2/F2</f>
        <v>0.11238095238095239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525</v>
      </c>
      <c r="G3" s="36">
        <f t="shared" ref="G3" si="3">E3/F3</f>
        <v>3.4285714285714287E-2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525</v>
      </c>
      <c r="G4" s="36">
        <f t="shared" ref="G4:G7" si="5">E4/F4</f>
        <v>0.1219047619047619</v>
      </c>
    </row>
    <row r="5" spans="1:7" x14ac:dyDescent="0.25">
      <c r="A5" s="17">
        <f>'APAGADOS RADIO'!I3</f>
        <v>45234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525</v>
      </c>
      <c r="G5" s="36">
        <f t="shared" si="5"/>
        <v>0</v>
      </c>
    </row>
    <row r="6" spans="1:7" x14ac:dyDescent="0.25">
      <c r="A6" s="17">
        <f>'APAGADOS RADIO'!J3</f>
        <v>45235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525</v>
      </c>
      <c r="G6" s="36">
        <f t="shared" si="5"/>
        <v>0</v>
      </c>
    </row>
    <row r="7" spans="1:7" x14ac:dyDescent="0.25">
      <c r="A7" s="17">
        <f>'APAGADOS RADIO'!K3</f>
        <v>45236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525</v>
      </c>
      <c r="G7" s="36">
        <f t="shared" si="5"/>
        <v>0</v>
      </c>
    </row>
    <row r="8" spans="1:7" x14ac:dyDescent="0.25">
      <c r="A8" s="17">
        <f>'APAGADOS RADIO'!L3</f>
        <v>45237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525</v>
      </c>
      <c r="G8" s="36">
        <f t="shared" ref="G8:G18" si="7">E8/F8</f>
        <v>0</v>
      </c>
    </row>
    <row r="9" spans="1:7" x14ac:dyDescent="0.25">
      <c r="A9" s="17">
        <f>'APAGADOS RADIO'!M3</f>
        <v>45238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525</v>
      </c>
      <c r="G9" s="36">
        <f t="shared" si="7"/>
        <v>0</v>
      </c>
    </row>
    <row r="10" spans="1:7" x14ac:dyDescent="0.25">
      <c r="A10" s="17">
        <f>'APAGADOS RADIO'!N3</f>
        <v>45239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525</v>
      </c>
      <c r="G10" s="36">
        <f t="shared" si="7"/>
        <v>0</v>
      </c>
    </row>
    <row r="11" spans="1:7" x14ac:dyDescent="0.25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525</v>
      </c>
      <c r="G11" s="36">
        <f t="shared" si="7"/>
        <v>0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525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525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525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525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525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525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525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525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525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525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525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525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525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525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525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525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525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525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45232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45233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3</v>
      </c>
      <c r="F37">
        <f>paradas!H3</f>
        <v>4</v>
      </c>
      <c r="G37" s="107">
        <f t="shared" si="11"/>
        <v>7</v>
      </c>
    </row>
    <row r="38" spans="1:30" x14ac:dyDescent="0.25">
      <c r="A38" s="14">
        <f t="shared" si="10"/>
        <v>45234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45235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45236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45237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45238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45239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45240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45241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45242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45243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45244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45245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45247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45248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45249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45250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45252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45253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45254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45255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45256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45257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45258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45259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45260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0</v>
      </c>
      <c r="J3" s="53">
        <f>COUNTIFS('RESUMEN TOTAL'!C5:C537, "=BONOMO",'RESUMEN TOTAL'!P5:P537,"=APAGADO")</f>
        <v>0</v>
      </c>
      <c r="K3" s="53">
        <f>COUNTIFS('RESUMEN TOTAL'!C5:C537, "=BONOMO",'RESUMEN TOTAL'!Q5:Q537,"=APAGADO")</f>
        <v>0</v>
      </c>
      <c r="L3" s="53">
        <f>COUNTIFS('RESUMEN TOTAL'!C5:C537, "=BONOMO",'RESUMEN TOTAL'!R5:R537,"=APAGADO")</f>
        <v>0</v>
      </c>
      <c r="M3" s="53">
        <f>COUNTIFS('RESUMEN TOTAL'!C5:C537, "=BONOMO",'RESUMEN TOTAL'!S5:S537,"=APAGADO")</f>
        <v>0</v>
      </c>
      <c r="N3" s="53">
        <f>COUNTIFS('RESUMEN TOTAL'!C5:C537, "=BONOMO",'RESUMEN TOTAL'!T5:T537,"=APAGADO")</f>
        <v>0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0</v>
      </c>
      <c r="J5" s="56">
        <f>COUNTIFS('RESUMEN TOTAL'!C5:C523, "=COSEIDI",'RESUMEN TOTAL'!P5:P523,"=APAGADO")</f>
        <v>0</v>
      </c>
      <c r="K5" s="56">
        <f>COUNTIFS('RESUMEN TOTAL'!C5:C523, "=COSEIDI",'RESUMEN TOTAL'!Q5:Q523,"=APAGADO")</f>
        <v>0</v>
      </c>
      <c r="L5" s="56">
        <f>COUNTIFS('RESUMEN TOTAL'!C5:C523, "=COSEIDI",'RESUMEN TOTAL'!R5:R523,"=APAGADO")</f>
        <v>0</v>
      </c>
      <c r="M5" s="56">
        <f>COUNTIFS('RESUMEN TOTAL'!C5:C523, "=COSEIDI",'RESUMEN TOTAL'!S5:S523,"=APAGADO")</f>
        <v>0</v>
      </c>
      <c r="N5" s="56">
        <f>COUNTIFS('RESUMEN TOTAL'!C5:C523, "=COSEIDI",'RESUMEN TOTAL'!T5:T523,"=APAGADO")</f>
        <v>0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3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4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 t="str">
        <f>'RESUMEN TOTAL'!L259</f>
        <v>APAGADO</v>
      </c>
      <c r="G258" s="88">
        <f>'RESUMEN TOTAL'!M259</f>
        <v>0</v>
      </c>
      <c r="H258" s="88" t="str">
        <f>'RESUMEN TOTAL'!N259</f>
        <v>APAGADO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TOTAL'!AB273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>
        <f>'RESUMEN TOTAL'!N301</f>
        <v>0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>
        <f>'RESUMEN TOTAL'!AK312</f>
        <v>0</v>
      </c>
      <c r="AF310" s="88">
        <f>'RESUMEN TOTAL'!AL312</f>
        <v>0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>
        <f>'RESUMEN TOTAL'!V314</f>
        <v>0</v>
      </c>
      <c r="Q312" s="88">
        <f>'RESUMEN TOTAL'!W314</f>
        <v>0</v>
      </c>
      <c r="R312" s="88">
        <f>'RESUMEN TOTAL'!X314</f>
        <v>0</v>
      </c>
      <c r="S312" s="88">
        <f>'RESUMEN TOTAL'!Y314</f>
        <v>0</v>
      </c>
      <c r="T312" s="88">
        <f>'RESUMEN TOTAL'!Z314</f>
        <v>0</v>
      </c>
      <c r="U312" s="88">
        <f>'RESUMEN TOTAL'!AA314</f>
        <v>0</v>
      </c>
      <c r="V312" s="88">
        <f>'RESUMEN TOTAL'!AB314</f>
        <v>0</v>
      </c>
      <c r="W312" s="88">
        <f>'RESUMEN TOTAL'!AC314</f>
        <v>0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>
        <f>'RESUMEN TOTAL'!L328</f>
        <v>0</v>
      </c>
      <c r="G326" s="88">
        <f>'RESUMEN TOTAL'!M328</f>
        <v>0</v>
      </c>
      <c r="H326" s="88">
        <f>'RESUMEN TOTAL'!N328</f>
        <v>0</v>
      </c>
      <c r="I326" s="88">
        <f>'RESUMEN TOTAL'!O328</f>
        <v>0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>
        <f>'RESUMEN TOTAL'!U331</f>
        <v>0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 t="str">
        <f>'RESUMEN TOTAL'!N332</f>
        <v>APAGADO</v>
      </c>
      <c r="I330" s="88">
        <f>'RESUMEN TOTAL'!O332</f>
        <v>0</v>
      </c>
      <c r="J330" s="88">
        <f>'RESUMEN TOTAL'!P332</f>
        <v>0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>
        <f>'RESUMEN TOTAL'!U332</f>
        <v>0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>
        <f>'RESUMEN TOTAL'!U333</f>
        <v>0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>
        <f>'RESUMEN TOTAL'!U334</f>
        <v>0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>
        <f>'RESUMEN TOTAL'!Y339</f>
        <v>0</v>
      </c>
      <c r="T337" s="88">
        <f>'RESUMEN TOTAL'!Z339</f>
        <v>0</v>
      </c>
      <c r="U337" s="88">
        <f>'RESUMEN TOTAL'!AA339</f>
        <v>0</v>
      </c>
      <c r="V337" s="88">
        <f>'RESUMEN TOTAL'!AB339</f>
        <v>0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>
        <f>'RESUMEN TOTAL'!AG339</f>
        <v>0</v>
      </c>
      <c r="AB337" s="88">
        <f>'RESUMEN TOTAL'!AH339</f>
        <v>0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>
        <f>'RESUMEN TOTAL'!Y340</f>
        <v>0</v>
      </c>
      <c r="T338" s="88">
        <f>'RESUMEN TOTAL'!Z340</f>
        <v>0</v>
      </c>
      <c r="U338" s="88">
        <f>'RESUMEN TOTAL'!AA340</f>
        <v>0</v>
      </c>
      <c r="V338" s="88">
        <f>'RESUMEN TOTAL'!AB340</f>
        <v>0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>
        <f>'RESUMEN TOTAL'!AF340</f>
        <v>0</v>
      </c>
      <c r="AA338" s="88">
        <f>'RESUMEN TOTAL'!AG340</f>
        <v>0</v>
      </c>
      <c r="AB338" s="88">
        <f>'RESUMEN TOTAL'!AH340</f>
        <v>0</v>
      </c>
      <c r="AC338" s="88">
        <f>'RESUMEN TOTAL'!AI340</f>
        <v>0</v>
      </c>
      <c r="AD338" s="88">
        <f>'RESUMEN TOTAL'!AJ340</f>
        <v>0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>
        <f>'RESUMEN TOTAL'!T342</f>
        <v>0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>
        <f>'RESUMEN TOTAL'!AM342</f>
        <v>0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>
        <f>'RESUMEN TOTAL'!R348</f>
        <v>0</v>
      </c>
      <c r="M346" s="88">
        <f>'RESUMEN TOTAL'!S348</f>
        <v>0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>
        <f>'RESUMEN TOTAL'!R349</f>
        <v>0</v>
      </c>
      <c r="M347" s="88">
        <f>'RESUMEN TOTAL'!S349</f>
        <v>0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>
        <f>'RESUMEN TOTAL'!Y351</f>
        <v>0</v>
      </c>
      <c r="T349" s="88">
        <f>'RESUMEN TOTAL'!Z351</f>
        <v>0</v>
      </c>
      <c r="U349" s="88">
        <f>'RESUMEN TOTAL'!AA351</f>
        <v>0</v>
      </c>
      <c r="V349" s="88">
        <f>'RESUMEN TOTAL'!AB351</f>
        <v>0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>
        <f>'RESUMEN TOTAL'!AG351</f>
        <v>0</v>
      </c>
      <c r="AB349" s="88">
        <f>'RESUMEN TOTAL'!AH351</f>
        <v>0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>
        <f>'RESUMEN TOTAL'!Y352</f>
        <v>0</v>
      </c>
      <c r="T350" s="88">
        <f>'RESUMEN TOTAL'!Z352</f>
        <v>0</v>
      </c>
      <c r="U350" s="88">
        <f>'RESUMEN TOTAL'!AA352</f>
        <v>0</v>
      </c>
      <c r="V350" s="88">
        <f>'RESUMEN TOTAL'!AB352</f>
        <v>0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>
        <f>'RESUMEN TOTAL'!AG352</f>
        <v>0</v>
      </c>
      <c r="AB350" s="88">
        <f>'RESUMEN TOTAL'!AH352</f>
        <v>0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>
        <f>'RESUMEN TOTAL'!W354</f>
        <v>0</v>
      </c>
      <c r="R352" s="88">
        <f>'RESUMEN TOTAL'!X354</f>
        <v>0</v>
      </c>
      <c r="S352" s="88">
        <f>'RESUMEN TOTAL'!Y354</f>
        <v>0</v>
      </c>
      <c r="T352" s="88">
        <f>'RESUMEN TOTAL'!Z354</f>
        <v>0</v>
      </c>
      <c r="U352" s="88">
        <f>'RESUMEN TOTAL'!AA354</f>
        <v>0</v>
      </c>
      <c r="V352" s="88">
        <f>'RESUMEN TOTAL'!AB354</f>
        <v>0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>
        <f>'RESUMEN TOTAL'!W355</f>
        <v>0</v>
      </c>
      <c r="R353" s="88">
        <f>'RESUMEN TOTAL'!X355</f>
        <v>0</v>
      </c>
      <c r="S353" s="88">
        <f>'RESUMEN TOTAL'!Y355</f>
        <v>0</v>
      </c>
      <c r="T353" s="88">
        <f>'RESUMEN TOTAL'!Z355</f>
        <v>0</v>
      </c>
      <c r="U353" s="88">
        <f>'RESUMEN TOTAL'!AA355</f>
        <v>0</v>
      </c>
      <c r="V353" s="88">
        <f>'RESUMEN TOTAL'!AB355</f>
        <v>0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 t="str">
        <f>'RESUMEN TOTAL'!L360</f>
        <v>APAGADO</v>
      </c>
      <c r="G358" s="88">
        <f>'RESUMEN TOTAL'!M360</f>
        <v>0</v>
      </c>
      <c r="H358" s="88" t="str">
        <f>'RESUMEN TOTAL'!N360</f>
        <v>APAGADO</v>
      </c>
      <c r="I358" s="88">
        <f>'RESUMEN TOTAL'!O360</f>
        <v>0</v>
      </c>
      <c r="J358" s="88">
        <f>'RESUMEN TOTAL'!P360</f>
        <v>0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>
        <f>'RESUMEN TOTAL'!U360</f>
        <v>0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 t="str">
        <f>'RESUMEN TOTAL'!L361</f>
        <v>APAGADO</v>
      </c>
      <c r="G359" s="88">
        <f>'RESUMEN TOTAL'!M361</f>
        <v>0</v>
      </c>
      <c r="H359" s="88" t="str">
        <f>'RESUMEN TOTAL'!N361</f>
        <v>APAGADO</v>
      </c>
      <c r="I359" s="88">
        <f>'RESUMEN TOTAL'!O361</f>
        <v>0</v>
      </c>
      <c r="J359" s="88">
        <f>'RESUMEN TOTAL'!P361</f>
        <v>0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>
        <f>'RESUMEN TOTAL'!U361</f>
        <v>0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 t="str">
        <f>'RESUMEN TOTAL'!L362</f>
        <v>APAGADO</v>
      </c>
      <c r="G360" s="88">
        <f>'RESUMEN TOTAL'!M362</f>
        <v>0</v>
      </c>
      <c r="H360" s="88" t="str">
        <f>'RESUMEN TOTAL'!N362</f>
        <v>APAGADO</v>
      </c>
      <c r="I360" s="88">
        <f>'RESUMEN TOTAL'!O362</f>
        <v>0</v>
      </c>
      <c r="J360" s="88">
        <f>'RESUMEN TOTAL'!P362</f>
        <v>0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>
        <f>'RESUMEN TOTAL'!U362</f>
        <v>0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>
        <f>'RESUMEN TOTAL'!U363</f>
        <v>0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>
        <f>'RESUMEN TOTAL'!AI363</f>
        <v>0</v>
      </c>
      <c r="AD361" s="88">
        <f>'RESUMEN TOTAL'!AJ363</f>
        <v>0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>
        <f>'RESUMEN TOTAL'!U364</f>
        <v>0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>
        <f>'RESUMEN TOTAL'!AI364</f>
        <v>0</v>
      </c>
      <c r="AD362" s="88">
        <f>'RESUMEN TOTAL'!AJ364</f>
        <v>0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>
        <f>'RESUMEN TOTAL'!AF367</f>
        <v>0</v>
      </c>
      <c r="AA365" s="88">
        <f>'RESUMEN TOTAL'!AG367</f>
        <v>0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>
        <f>'RESUMEN TOTAL'!L374</f>
        <v>0</v>
      </c>
      <c r="G372" s="88">
        <f>'RESUMEN TOTAL'!M374</f>
        <v>0</v>
      </c>
      <c r="H372" s="88">
        <f>'RESUMEN TOTAL'!N374</f>
        <v>0</v>
      </c>
      <c r="I372" s="88">
        <f>'RESUMEN TOTAL'!O374</f>
        <v>0</v>
      </c>
      <c r="J372" s="88">
        <f>'RESUMEN TOTAL'!P374</f>
        <v>0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>
        <f>'RESUMEN TOTAL'!L375</f>
        <v>0</v>
      </c>
      <c r="G373" s="88">
        <f>'RESUMEN TOTAL'!M375</f>
        <v>0</v>
      </c>
      <c r="H373" s="88">
        <f>'RESUMEN TOTAL'!N375</f>
        <v>0</v>
      </c>
      <c r="I373" s="88">
        <f>'RESUMEN TOTAL'!O375</f>
        <v>0</v>
      </c>
      <c r="J373" s="88">
        <f>'RESUMEN TOTAL'!P375</f>
        <v>0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 t="str">
        <f>'RESUMEN TOTAL'!N378</f>
        <v>APAGADO</v>
      </c>
      <c r="I376" s="88">
        <f>'RESUMEN TOTAL'!O378</f>
        <v>0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>
        <f>'RESUMEN TOTAL'!AC378</f>
        <v>0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>
        <f>'RESUMEN TOTAL'!AK378</f>
        <v>0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 t="str">
        <f>'RESUMEN TOTAL'!N379</f>
        <v>APAGADO</v>
      </c>
      <c r="I377" s="88">
        <f>'RESUMEN TOTAL'!O379</f>
        <v>0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>
        <f>'RESUMEN TOTAL'!AC379</f>
        <v>0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>
        <f>'RESUMEN TOTAL'!AK379</f>
        <v>0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 t="str">
        <f>'RESUMEN TOTAL'!L380</f>
        <v>APAGADO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>
        <f>'RESUMEN TOTAL'!AC380</f>
        <v>0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 t="str">
        <f>'RESUMEN TOTAL'!L381</f>
        <v>APAGADO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>
        <f>'RESUMEN TOTAL'!AC381</f>
        <v>0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 t="str">
        <f>'RESUMEN TOTAL'!N382</f>
        <v>APAGADO</v>
      </c>
      <c r="I380" s="88">
        <f>'RESUMEN TOTAL'!O382</f>
        <v>0</v>
      </c>
      <c r="J380" s="88">
        <f>'RESUMEN TOTAL'!P382</f>
        <v>0</v>
      </c>
      <c r="K380" s="88">
        <f>'RESUMEN TOTAL'!Q382</f>
        <v>0</v>
      </c>
      <c r="L380" s="88">
        <f>'RESUMEN TOTAL'!R382</f>
        <v>0</v>
      </c>
      <c r="M380" s="88">
        <f>'RESUMEN TOTAL'!S382</f>
        <v>0</v>
      </c>
      <c r="N380" s="88">
        <f>'RESUMEN TOTAL'!T382</f>
        <v>0</v>
      </c>
      <c r="O380" s="88">
        <f>'RESUMEN TOTAL'!U382</f>
        <v>0</v>
      </c>
      <c r="P380" s="88">
        <f>'RESUMEN TOTAL'!V382</f>
        <v>0</v>
      </c>
      <c r="Q380" s="88">
        <f>'RESUMEN TOTAL'!W382</f>
        <v>0</v>
      </c>
      <c r="R380" s="88">
        <f>'RESUMEN TOTAL'!X382</f>
        <v>0</v>
      </c>
      <c r="S380" s="88">
        <f>'RESUMEN TOTAL'!Y382</f>
        <v>0</v>
      </c>
      <c r="T380" s="88">
        <f>'RESUMEN TOTAL'!Z382</f>
        <v>0</v>
      </c>
      <c r="U380" s="88">
        <f>'RESUMEN TOTAL'!AA382</f>
        <v>0</v>
      </c>
      <c r="V380" s="88">
        <f>'RESUMEN TOTAL'!AB382</f>
        <v>0</v>
      </c>
      <c r="W380" s="88">
        <f>'RESUMEN TOTAL'!AC382</f>
        <v>0</v>
      </c>
      <c r="X380" s="88">
        <f>'RESUMEN TOTAL'!AD382</f>
        <v>0</v>
      </c>
      <c r="Y380" s="88">
        <f>'RESUMEN TOTAL'!AE382</f>
        <v>0</v>
      </c>
      <c r="Z380" s="88">
        <f>'RESUMEN TOTAL'!AF382</f>
        <v>0</v>
      </c>
      <c r="AA380" s="88">
        <f>'RESUMEN TOTAL'!AG382</f>
        <v>0</v>
      </c>
      <c r="AB380" s="88">
        <f>'RESUMEN TOTAL'!AH382</f>
        <v>0</v>
      </c>
      <c r="AC380" s="88">
        <f>'RESUMEN TOTAL'!AI382</f>
        <v>0</v>
      </c>
      <c r="AD380" s="88">
        <f>'RESUMEN TOTAL'!AJ382</f>
        <v>0</v>
      </c>
      <c r="AE380" s="88">
        <f>'RESUMEN TOTAL'!AK382</f>
        <v>0</v>
      </c>
      <c r="AF380" s="88">
        <f>'RESUMEN TOTAL'!AL382</f>
        <v>0</v>
      </c>
      <c r="AG380" s="88">
        <f>'RESUMEN TOTAL'!AM382</f>
        <v>0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>
        <f>'RESUMEN TOTAL'!U392</f>
        <v>0</v>
      </c>
      <c r="P390" s="88">
        <f>'RESUMEN TOTAL'!V392</f>
        <v>0</v>
      </c>
      <c r="Q390" s="88">
        <f>'RESUMEN TOTAL'!W392</f>
        <v>0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>
        <f>'RESUMEN TOTAL'!U393</f>
        <v>0</v>
      </c>
      <c r="P391" s="88">
        <f>'RESUMEN TOTAL'!V393</f>
        <v>0</v>
      </c>
      <c r="Q391" s="88">
        <f>'RESUMEN TOTAL'!W393</f>
        <v>0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 t="str">
        <f>'RESUMEN TOTAL'!L396</f>
        <v>APAGADO</v>
      </c>
      <c r="G394" s="88" t="str">
        <f>'RESUMEN TOTAL'!M396</f>
        <v>APAGADO</v>
      </c>
      <c r="H394" s="88" t="str">
        <f>'RESUMEN TOTAL'!N396</f>
        <v>APAGADO</v>
      </c>
      <c r="I394" s="88">
        <f>'RESUMEN TOTAL'!O396</f>
        <v>0</v>
      </c>
      <c r="J394" s="88">
        <f>'RESUMEN TOTAL'!P396</f>
        <v>0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>
        <f>'RESUMEN TOTAL'!U399</f>
        <v>0</v>
      </c>
      <c r="P397" s="88">
        <f>'RESUMEN TOTAL'!V399</f>
        <v>0</v>
      </c>
      <c r="Q397" s="88">
        <f>'RESUMEN TOTAL'!W399</f>
        <v>0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 t="str">
        <f>'RESUMEN TOTAL'!N401</f>
        <v>APAGADO</v>
      </c>
      <c r="I399" s="88">
        <f>'RESUMEN TOTAL'!O401</f>
        <v>0</v>
      </c>
      <c r="J399" s="88">
        <f>'RESUMEN TOTAL'!P401</f>
        <v>0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>
        <f>'RESUMEN TOTAL'!AG401</f>
        <v>0</v>
      </c>
      <c r="AB399" s="88">
        <f>'RESUMEN TOTAL'!AH401</f>
        <v>0</v>
      </c>
      <c r="AC399" s="88">
        <f>'RESUMEN TOTAL'!AI401</f>
        <v>0</v>
      </c>
      <c r="AD399" s="88">
        <f>'RESUMEN TOTAL'!AJ401</f>
        <v>0</v>
      </c>
      <c r="AE399" s="88">
        <f>'RESUMEN TOTAL'!AK401</f>
        <v>0</v>
      </c>
      <c r="AF399" s="88">
        <f>'RESUMEN TOTAL'!AL401</f>
        <v>0</v>
      </c>
      <c r="AG399" s="88">
        <f>'RESUMEN TOTAL'!AM401</f>
        <v>0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 t="str">
        <f>'RESUMEN TOTAL'!L402</f>
        <v>APAGADO</v>
      </c>
      <c r="G400" s="88">
        <f>'RESUMEN TOTAL'!M402</f>
        <v>0</v>
      </c>
      <c r="H400" s="88" t="str">
        <f>'RESUMEN TOTAL'!N402</f>
        <v>APAGADO</v>
      </c>
      <c r="I400" s="88">
        <f>'RESUMEN TOTAL'!O402</f>
        <v>0</v>
      </c>
      <c r="J400" s="88">
        <f>'RESUMEN TOTAL'!P402</f>
        <v>0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>
        <f>'RESUMEN TOTAL'!AK403</f>
        <v>0</v>
      </c>
      <c r="AF401" s="88">
        <f>'RESUMEN TOTAL'!AL403</f>
        <v>0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>
        <f>'RESUMEN TOTAL'!U404</f>
        <v>0</v>
      </c>
      <c r="P402" s="88">
        <f>'RESUMEN TOTAL'!V404</f>
        <v>0</v>
      </c>
      <c r="Q402" s="88">
        <f>'RESUMEN TOTAL'!W404</f>
        <v>0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>
        <f>'RESUMEN TOTAL'!V407</f>
        <v>0</v>
      </c>
      <c r="Q405" s="88">
        <f>'RESUMEN TOTAL'!W407</f>
        <v>0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>
        <f>'RESUMEN TOTAL'!U410</f>
        <v>0</v>
      </c>
      <c r="P408" s="88">
        <f>'RESUMEN TOTAL'!V410</f>
        <v>0</v>
      </c>
      <c r="Q408" s="88">
        <f>'RESUMEN TOTAL'!W410</f>
        <v>0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>
        <f>'RESUMEN TOTAL'!U411</f>
        <v>0</v>
      </c>
      <c r="P409" s="88">
        <f>'RESUMEN TOTAL'!V411</f>
        <v>0</v>
      </c>
      <c r="Q409" s="88">
        <f>'RESUMEN TOTAL'!W411</f>
        <v>0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 t="str">
        <f>'RESUMEN TOTAL'!L412</f>
        <v>APAGADO</v>
      </c>
      <c r="G410" s="88" t="str">
        <f>'RESUMEN TOTAL'!M412</f>
        <v>APAGADO</v>
      </c>
      <c r="H410" s="88" t="str">
        <f>'RESUMEN TOTAL'!N412</f>
        <v>APAGADO</v>
      </c>
      <c r="I410" s="88">
        <f>'RESUMEN TOTAL'!O412</f>
        <v>0</v>
      </c>
      <c r="J410" s="88">
        <f>'RESUMEN TOTAL'!P412</f>
        <v>0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 t="str">
        <f>'RESUMEN TOTAL'!L413</f>
        <v>APAGADO</v>
      </c>
      <c r="G411" s="88" t="str">
        <f>'RESUMEN TOTAL'!M413</f>
        <v>APAGADO</v>
      </c>
      <c r="H411" s="88" t="str">
        <f>'RESUMEN TOTAL'!N413</f>
        <v>APAGADO</v>
      </c>
      <c r="I411" s="88">
        <f>'RESUMEN TOTAL'!O413</f>
        <v>0</v>
      </c>
      <c r="J411" s="88">
        <f>'RESUMEN TOTAL'!P413</f>
        <v>0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>
        <f>'RESUMEN TOTAL'!U416</f>
        <v>0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 t="str">
        <f>'RESUMEN TOTAL'!L431</f>
        <v>APAGADO</v>
      </c>
      <c r="G428" s="88">
        <f>'RESUMEN TOTAL'!M431</f>
        <v>0</v>
      </c>
      <c r="H428" s="88" t="str">
        <f>'RESUMEN TOTAL'!N431</f>
        <v>APAGADO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 t="str">
        <f>'RESUMEN TOTAL'!L432</f>
        <v>APAGADO</v>
      </c>
      <c r="G429" s="88">
        <f>'RESUMEN TOTAL'!M432</f>
        <v>0</v>
      </c>
      <c r="H429" s="88" t="str">
        <f>'RESUMEN TOTAL'!N432</f>
        <v>APAGADO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 t="str">
        <f>'RESUMEN TOTAL'!L433</f>
        <v>APAGADO</v>
      </c>
      <c r="G430" s="88">
        <f>'RESUMEN TOTAL'!M433</f>
        <v>0</v>
      </c>
      <c r="H430" s="88" t="str">
        <f>'RESUMEN TOTAL'!N433</f>
        <v>APAGADO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 t="str">
        <f>'RESUMEN TOTAL'!L434</f>
        <v>APAGADO</v>
      </c>
      <c r="G431" s="88">
        <f>'RESUMEN TOTAL'!M434</f>
        <v>0</v>
      </c>
      <c r="H431" s="88" t="str">
        <f>'RESUMEN TOTAL'!N434</f>
        <v>APAGADO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 t="str">
        <f>'RESUMEN TOTAL'!N437</f>
        <v>APAGADO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 t="str">
        <f>'RESUMEN TOTAL'!L449</f>
        <v>APAGADO</v>
      </c>
      <c r="G446" s="88">
        <f>'RESUMEN TOTAL'!M449</f>
        <v>0</v>
      </c>
      <c r="H446" s="88" t="str">
        <f>'RESUMEN TOTAL'!N449</f>
        <v>APAGADO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>
        <f>'RESUMEN TOTAL'!O498</f>
        <v>0</v>
      </c>
      <c r="J475" s="19">
        <f>'RESUMEN TOTAL'!P498</f>
        <v>0</v>
      </c>
      <c r="K475" s="19">
        <f>'RESUMEN TOTAL'!Q498</f>
        <v>0</v>
      </c>
      <c r="L475" s="19">
        <f>'RESUMEN TOTAL'!R498</f>
        <v>0</v>
      </c>
      <c r="M475" s="19">
        <f>'RESUMEN TOTAL'!S498</f>
        <v>0</v>
      </c>
      <c r="N475" s="19">
        <f>'RESUMEN TOTAL'!T498</f>
        <v>0</v>
      </c>
      <c r="O475" s="19">
        <f>'RESUMEN TOTAL'!U498</f>
        <v>0</v>
      </c>
      <c r="P475" s="19">
        <f>'RESUMEN TOTAL'!V498</f>
        <v>0</v>
      </c>
      <c r="Q475" s="19">
        <f>'RESUMEN TOTAL'!W498</f>
        <v>0</v>
      </c>
      <c r="R475" s="19">
        <f>'RESUMEN TOTAL'!X498</f>
        <v>0</v>
      </c>
      <c r="S475" s="19">
        <f>'RESUMEN TOTAL'!Y498</f>
        <v>0</v>
      </c>
      <c r="T475" s="19">
        <f>'RESUMEN TOTAL'!Z498</f>
        <v>0</v>
      </c>
      <c r="U475" s="19">
        <f>'RESUMEN TOTAL'!AA498</f>
        <v>0</v>
      </c>
      <c r="V475" s="19">
        <f>'RESUMEN TOTAL'!AB498</f>
        <v>0</v>
      </c>
      <c r="W475" s="19">
        <f>'RESUMEN TOTAL'!AC498</f>
        <v>0</v>
      </c>
      <c r="X475" s="19">
        <f>'RESUMEN TOTAL'!AD498</f>
        <v>0</v>
      </c>
      <c r="Y475" s="19">
        <f>'RESUMEN TOTAL'!AE498</f>
        <v>0</v>
      </c>
      <c r="Z475" s="19">
        <f>'RESUMEN TOTAL'!AF498</f>
        <v>0</v>
      </c>
      <c r="AA475" s="19">
        <f>'RESUMEN TOTAL'!AG498</f>
        <v>0</v>
      </c>
      <c r="AB475" s="19">
        <f>'RESUMEN TOTAL'!AH498</f>
        <v>0</v>
      </c>
      <c r="AC475" s="100">
        <f>'RESUMEN TOTAL'!AI498</f>
        <v>0</v>
      </c>
      <c r="AD475" s="100">
        <f>'RESUMEN TOTAL'!AJ498</f>
        <v>0</v>
      </c>
      <c r="AE475" s="100">
        <f>'RESUMEN TOTAL'!AK498</f>
        <v>0</v>
      </c>
      <c r="AF475" s="100">
        <f>'RESUMEN TOTAL'!AL498</f>
        <v>0</v>
      </c>
      <c r="AG475" s="100">
        <f>'RESUMEN TOTAL'!AM498</f>
        <v>0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>
        <f>'RESUMEN TOTAL'!O499</f>
        <v>0</v>
      </c>
      <c r="J476" s="19">
        <f>'RESUMEN TOTAL'!P499</f>
        <v>0</v>
      </c>
      <c r="K476" s="19">
        <f>'RESUMEN TOTAL'!Q499</f>
        <v>0</v>
      </c>
      <c r="L476" s="19">
        <f>'RESUMEN TOTAL'!R499</f>
        <v>0</v>
      </c>
      <c r="M476" s="19">
        <f>'RESUMEN TOTAL'!S499</f>
        <v>0</v>
      </c>
      <c r="N476" s="19">
        <f>'RESUMEN TOTAL'!T499</f>
        <v>0</v>
      </c>
      <c r="O476" s="19">
        <f>'RESUMEN TOTAL'!U499</f>
        <v>0</v>
      </c>
      <c r="P476" s="19">
        <f>'RESUMEN TOTAL'!V499</f>
        <v>0</v>
      </c>
      <c r="Q476" s="19">
        <f>'RESUMEN TOTAL'!W499</f>
        <v>0</v>
      </c>
      <c r="R476" s="19">
        <f>'RESUMEN TOTAL'!X499</f>
        <v>0</v>
      </c>
      <c r="S476" s="19">
        <f>'RESUMEN TOTAL'!Y499</f>
        <v>0</v>
      </c>
      <c r="T476" s="19">
        <f>'RESUMEN TOTAL'!Z499</f>
        <v>0</v>
      </c>
      <c r="U476" s="19">
        <f>'RESUMEN TOTAL'!AA499</f>
        <v>0</v>
      </c>
      <c r="V476" s="19">
        <f>'RESUMEN TOTAL'!AB499</f>
        <v>0</v>
      </c>
      <c r="W476" s="19">
        <f>'RESUMEN TOTAL'!AC499</f>
        <v>0</v>
      </c>
      <c r="X476" s="19">
        <f>'RESUMEN TOTAL'!AD499</f>
        <v>0</v>
      </c>
      <c r="Y476" s="19">
        <f>'RESUMEN TOTAL'!AE499</f>
        <v>0</v>
      </c>
      <c r="Z476" s="19">
        <f>'RESUMEN TOTAL'!AF499</f>
        <v>0</v>
      </c>
      <c r="AA476" s="19">
        <f>'RESUMEN TOTAL'!AG499</f>
        <v>0</v>
      </c>
      <c r="AB476" s="19">
        <f>'RESUMEN TOTAL'!AH499</f>
        <v>0</v>
      </c>
      <c r="AC476" s="100">
        <f>'RESUMEN TOTAL'!AI499</f>
        <v>0</v>
      </c>
      <c r="AD476" s="100">
        <f>'RESUMEN TOTAL'!AJ499</f>
        <v>0</v>
      </c>
      <c r="AE476" s="100">
        <f>'RESUMEN TOTAL'!AK499</f>
        <v>0</v>
      </c>
      <c r="AF476" s="100">
        <f>'RESUMEN TOTAL'!AL499</f>
        <v>0</v>
      </c>
      <c r="AG476" s="100">
        <f>'RESUMEN TOTAL'!AM499</f>
        <v>0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 t="str">
        <f>'RESUMEN TOTAL'!L504</f>
        <v>APAGADO</v>
      </c>
      <c r="G481" s="19" t="str">
        <f>'RESUMEN TOTAL'!M504</f>
        <v>APAGADO</v>
      </c>
      <c r="H481" s="88">
        <f>'RESUMEN TOTAL'!N504</f>
        <v>0</v>
      </c>
      <c r="I481" s="19">
        <f>'RESUMEN TOTAL'!O504</f>
        <v>0</v>
      </c>
      <c r="J481" s="19">
        <f>'RESUMEN TOTAL'!P504</f>
        <v>0</v>
      </c>
      <c r="K481" s="19">
        <f>'RESUMEN TOTAL'!Q504</f>
        <v>0</v>
      </c>
      <c r="L481" s="19">
        <f>'RESUMEN TOTAL'!R504</f>
        <v>0</v>
      </c>
      <c r="M481" s="19">
        <f>'RESUMEN TOTAL'!S504</f>
        <v>0</v>
      </c>
      <c r="N481" s="19">
        <f>'RESUMEN TOTAL'!T504</f>
        <v>0</v>
      </c>
      <c r="O481" s="19">
        <f>'RESUMEN TOTAL'!U504</f>
        <v>0</v>
      </c>
      <c r="P481" s="19">
        <f>'RESUMEN TOTAL'!V504</f>
        <v>0</v>
      </c>
      <c r="Q481" s="19">
        <f>'RESUMEN TOTAL'!W504</f>
        <v>0</v>
      </c>
      <c r="R481" s="19">
        <f>'RESUMEN TOTAL'!X504</f>
        <v>0</v>
      </c>
      <c r="S481" s="19">
        <f>'RESUMEN TOTAL'!Y504</f>
        <v>0</v>
      </c>
      <c r="T481" s="19">
        <f>'RESUMEN TOTAL'!Z504</f>
        <v>0</v>
      </c>
      <c r="U481" s="19">
        <f>'RESUMEN TOTAL'!AA504</f>
        <v>0</v>
      </c>
      <c r="V481" s="19">
        <f>'RESUMEN TOTAL'!AB504</f>
        <v>0</v>
      </c>
      <c r="W481" s="19">
        <f>'RESUMEN TOTAL'!AC504</f>
        <v>0</v>
      </c>
      <c r="X481" s="19">
        <f>'RESUMEN TOTAL'!AD504</f>
        <v>0</v>
      </c>
      <c r="Y481" s="19">
        <f>'RESUMEN TOTAL'!AE504</f>
        <v>0</v>
      </c>
      <c r="Z481" s="19">
        <f>'RESUMEN TOTAL'!AF504</f>
        <v>0</v>
      </c>
      <c r="AA481" s="19">
        <f>'RESUMEN TOTAL'!AG504</f>
        <v>0</v>
      </c>
      <c r="AB481" s="19">
        <f>'RESUMEN TOTAL'!AH504</f>
        <v>0</v>
      </c>
      <c r="AC481" s="19">
        <f>'RESUMEN TOTAL'!AI504</f>
        <v>0</v>
      </c>
      <c r="AD481" s="19">
        <f>'RESUMEN TOTAL'!AJ504</f>
        <v>0</v>
      </c>
      <c r="AE481" s="19">
        <f>'RESUMEN TOTAL'!AK504</f>
        <v>0</v>
      </c>
      <c r="AF481" s="19">
        <f>'RESUMEN TOTAL'!AL504</f>
        <v>0</v>
      </c>
      <c r="AG481" s="19">
        <f>'RESUMEN TOTAL'!AM504</f>
        <v>0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 t="str">
        <f>'RESUMEN TOTAL'!N505</f>
        <v>APAGADO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>
        <f>'RESUMEN TOTAL'!AJ505</f>
        <v>0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 t="str">
        <f>'RESUMEN TOTAL'!L506</f>
        <v>APAGADO</v>
      </c>
      <c r="G483" s="19" t="str">
        <f>'RESUMEN TOTAL'!M506</f>
        <v>APAGADO</v>
      </c>
      <c r="H483" s="88" t="str">
        <f>'RESUMEN TOTAL'!N506</f>
        <v>APAGADO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>
        <f>'RESUMEN TOTAL'!AJ506</f>
        <v>0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>
        <f>'RESUMEN TOTAL'!O507</f>
        <v>0</v>
      </c>
      <c r="J484" s="19">
        <f>'RESUMEN TOTAL'!P507</f>
        <v>0</v>
      </c>
      <c r="K484" s="19">
        <f>'RESUMEN TOTAL'!Q507</f>
        <v>0</v>
      </c>
      <c r="L484" s="19">
        <f>'RESUMEN TOTAL'!R507</f>
        <v>0</v>
      </c>
      <c r="M484" s="19">
        <f>'RESUMEN TOTAL'!S507</f>
        <v>0</v>
      </c>
      <c r="N484" s="19">
        <f>'RESUMEN TOTAL'!T507</f>
        <v>0</v>
      </c>
      <c r="O484" s="19">
        <f>'RESUMEN TOTAL'!U507</f>
        <v>0</v>
      </c>
      <c r="P484" s="19">
        <f>'RESUMEN TOTAL'!V507</f>
        <v>0</v>
      </c>
      <c r="Q484" s="19">
        <f>'RESUMEN TOTAL'!W507</f>
        <v>0</v>
      </c>
      <c r="R484" s="19">
        <f>'RESUMEN TOTAL'!X507</f>
        <v>0</v>
      </c>
      <c r="S484" s="19">
        <f>'RESUMEN TOTAL'!Y507</f>
        <v>0</v>
      </c>
      <c r="T484" s="19">
        <f>'RESUMEN TOTAL'!Z507</f>
        <v>0</v>
      </c>
      <c r="U484" s="19">
        <f>'RESUMEN TOTAL'!AA507</f>
        <v>0</v>
      </c>
      <c r="V484" s="19">
        <f>'RESUMEN TOTAL'!AB507</f>
        <v>0</v>
      </c>
      <c r="W484" s="19">
        <f>'RESUMEN TOTAL'!AC507</f>
        <v>0</v>
      </c>
      <c r="X484" s="19">
        <f>'RESUMEN TOTAL'!AD507</f>
        <v>0</v>
      </c>
      <c r="Y484" s="19">
        <f>'RESUMEN TOTAL'!AE507</f>
        <v>0</v>
      </c>
      <c r="Z484" s="19">
        <f>'RESUMEN TOTAL'!AF507</f>
        <v>0</v>
      </c>
      <c r="AA484" s="19">
        <f>'RESUMEN TOTAL'!AG507</f>
        <v>0</v>
      </c>
      <c r="AB484" s="19">
        <f>'RESUMEN TOTAL'!AH507</f>
        <v>0</v>
      </c>
      <c r="AC484" s="19">
        <f>'RESUMEN TOTAL'!AI507</f>
        <v>0</v>
      </c>
      <c r="AD484" s="19">
        <f>'RESUMEN TOTAL'!AJ507</f>
        <v>0</v>
      </c>
      <c r="AE484" s="19">
        <f>'RESUMEN TOTAL'!AK507</f>
        <v>0</v>
      </c>
      <c r="AF484" s="19">
        <f>'RESUMEN TOTAL'!AL507</f>
        <v>0</v>
      </c>
      <c r="AG484" s="19">
        <f>'RESUMEN TOTAL'!AM507</f>
        <v>0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>
        <f>'RESUMEN TOTAL'!L508</f>
        <v>0</v>
      </c>
      <c r="G485" s="19">
        <f>'RESUMEN TOTAL'!M508</f>
        <v>0</v>
      </c>
      <c r="H485" s="88">
        <f>'RESUMEN TOTAL'!N508</f>
        <v>0</v>
      </c>
      <c r="I485" s="19">
        <f>'RESUMEN TOTAL'!O508</f>
        <v>0</v>
      </c>
      <c r="J485" s="19">
        <f>'RESUMEN TOTAL'!P508</f>
        <v>0</v>
      </c>
      <c r="K485" s="19">
        <f>'RESUMEN TOTAL'!Q508</f>
        <v>0</v>
      </c>
      <c r="L485" s="19">
        <f>'RESUMEN TOTAL'!R508</f>
        <v>0</v>
      </c>
      <c r="M485" s="19">
        <f>'RESUMEN TOTAL'!S508</f>
        <v>0</v>
      </c>
      <c r="N485" s="19">
        <f>'RESUMEN TOTAL'!T508</f>
        <v>0</v>
      </c>
      <c r="O485" s="19">
        <f>'RESUMEN TOTAL'!U508</f>
        <v>0</v>
      </c>
      <c r="P485" s="19">
        <f>'RESUMEN TOTAL'!V508</f>
        <v>0</v>
      </c>
      <c r="Q485" s="19">
        <f>'RESUMEN TOTAL'!W508</f>
        <v>0</v>
      </c>
      <c r="R485" s="19">
        <f>'RESUMEN TOTAL'!X508</f>
        <v>0</v>
      </c>
      <c r="S485" s="19">
        <f>'RESUMEN TOTAL'!Y508</f>
        <v>0</v>
      </c>
      <c r="T485" s="19">
        <f>'RESUMEN TOTAL'!Z508</f>
        <v>0</v>
      </c>
      <c r="U485" s="19">
        <f>'RESUMEN TOTAL'!AA508</f>
        <v>0</v>
      </c>
      <c r="V485" s="19">
        <f>'RESUMEN TOTAL'!AB508</f>
        <v>0</v>
      </c>
      <c r="W485" s="19">
        <f>'RESUMEN TOTAL'!AC508</f>
        <v>0</v>
      </c>
      <c r="X485" s="19">
        <f>'RESUMEN TOTAL'!AD508</f>
        <v>0</v>
      </c>
      <c r="Y485" s="19">
        <f>'RESUMEN TOTAL'!AE508</f>
        <v>0</v>
      </c>
      <c r="Z485" s="19">
        <f>'RESUMEN TOTAL'!AF508</f>
        <v>0</v>
      </c>
      <c r="AA485" s="19">
        <f>'RESUMEN TOTAL'!AG508</f>
        <v>0</v>
      </c>
      <c r="AB485" s="19">
        <f>'RESUMEN TOTAL'!AH508</f>
        <v>0</v>
      </c>
      <c r="AC485" s="19">
        <f>'RESUMEN TOTAL'!AI508</f>
        <v>0</v>
      </c>
      <c r="AD485" s="19">
        <f>'RESUMEN TOTAL'!AJ508</f>
        <v>0</v>
      </c>
      <c r="AE485" s="19">
        <f>'RESUMEN TOTAL'!AK508</f>
        <v>0</v>
      </c>
      <c r="AF485" s="19">
        <f>'RESUMEN TOTAL'!AL508</f>
        <v>0</v>
      </c>
      <c r="AG485" s="19">
        <f>'RESUMEN TOTAL'!AM508</f>
        <v>0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 t="str">
        <f>'RESUMEN TOTAL'!L509</f>
        <v>APAGADO</v>
      </c>
      <c r="G486" s="19" t="str">
        <f>'RESUMEN TOTAL'!M509</f>
        <v>APAGADO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>
        <f>'RESUMEN TOTAL'!AJ509</f>
        <v>0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>
        <f>'RESUMEN TOTAL'!O514</f>
        <v>0</v>
      </c>
      <c r="J493" s="19">
        <f>'RESUMEN TOTAL'!P514</f>
        <v>0</v>
      </c>
      <c r="K493" s="19">
        <f>'RESUMEN TOTAL'!Q514</f>
        <v>0</v>
      </c>
      <c r="L493" s="19">
        <f>'RESUMEN TOTAL'!R514</f>
        <v>0</v>
      </c>
      <c r="M493" s="19">
        <f>'RESUMEN TOTAL'!S514</f>
        <v>0</v>
      </c>
      <c r="N493" s="19">
        <f>'RESUMEN TOTAL'!T514</f>
        <v>0</v>
      </c>
      <c r="O493" s="19">
        <f>'RESUMEN TOTAL'!U514</f>
        <v>0</v>
      </c>
      <c r="P493" s="19">
        <f>'RESUMEN TOTAL'!V514</f>
        <v>0</v>
      </c>
      <c r="Q493" s="19">
        <f>'RESUMEN TOTAL'!W514</f>
        <v>0</v>
      </c>
      <c r="R493" s="19">
        <f>'RESUMEN TOTAL'!X514</f>
        <v>0</v>
      </c>
      <c r="S493" s="19">
        <f>'RESUMEN TOTAL'!Y514</f>
        <v>0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>
        <f>'RESUMEN TOTAL'!O515</f>
        <v>0</v>
      </c>
      <c r="J494" s="19">
        <f>'RESUMEN TOTAL'!P515</f>
        <v>0</v>
      </c>
      <c r="K494" s="19">
        <f>'RESUMEN TOTAL'!Q515</f>
        <v>0</v>
      </c>
      <c r="L494" s="19">
        <f>'RESUMEN TOTAL'!R515</f>
        <v>0</v>
      </c>
      <c r="M494" s="19">
        <f>'RESUMEN TOTAL'!S515</f>
        <v>0</v>
      </c>
      <c r="N494" s="19">
        <f>'RESUMEN TOTAL'!T515</f>
        <v>0</v>
      </c>
      <c r="O494" s="19">
        <f>'RESUMEN TOTAL'!U515</f>
        <v>0</v>
      </c>
      <c r="P494" s="19">
        <f>'RESUMEN TOTAL'!V515</f>
        <v>0</v>
      </c>
      <c r="Q494" s="19">
        <f>'RESUMEN TOTAL'!W515</f>
        <v>0</v>
      </c>
      <c r="R494" s="19">
        <f>'RESUMEN TOTAL'!X515</f>
        <v>0</v>
      </c>
      <c r="S494" s="19">
        <f>'RESUMEN TOTAL'!Y515</f>
        <v>0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>
        <f>'RESUMEN TOTAL'!O516</f>
        <v>0</v>
      </c>
      <c r="J495" s="19">
        <f>'RESUMEN TOTAL'!P516</f>
        <v>0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>
        <f>'RESUMEN TOTAL'!V516</f>
        <v>0</v>
      </c>
      <c r="Q495" s="19">
        <f>'RESUMEN TOTAL'!W516</f>
        <v>0</v>
      </c>
      <c r="R495" s="19">
        <f>'RESUMEN TOTAL'!X516</f>
        <v>0</v>
      </c>
      <c r="S495" s="19">
        <f>'RESUMEN TOTAL'!Y516</f>
        <v>0</v>
      </c>
      <c r="T495" s="19">
        <f>'RESUMEN TOTAL'!Z516</f>
        <v>0</v>
      </c>
      <c r="U495" s="19">
        <f>'RESUMEN TOTAL'!AA516</f>
        <v>0</v>
      </c>
      <c r="V495" s="19">
        <f>'RESUMEN TOTAL'!AB516</f>
        <v>0</v>
      </c>
      <c r="W495" s="19">
        <f>'RESUMEN TOTAL'!AC516</f>
        <v>0</v>
      </c>
      <c r="X495" s="19">
        <f>'RESUMEN TOTAL'!AD516</f>
        <v>0</v>
      </c>
      <c r="Y495" s="19">
        <f>'RESUMEN TOTAL'!AE516</f>
        <v>0</v>
      </c>
      <c r="Z495" s="19">
        <f>'RESUMEN TOTAL'!AF516</f>
        <v>0</v>
      </c>
      <c r="AA495" s="19">
        <f>'RESUMEN TOTAL'!AG516</f>
        <v>0</v>
      </c>
      <c r="AB495" s="19">
        <f>'RESUMEN TOTAL'!AH516</f>
        <v>0</v>
      </c>
      <c r="AC495" s="19">
        <f>'RESUMEN TOTAL'!AI516</f>
        <v>0</v>
      </c>
      <c r="AD495" s="19">
        <f>'RESUMEN TOTAL'!AJ516</f>
        <v>0</v>
      </c>
      <c r="AE495" s="19">
        <f>'RESUMEN TOTAL'!AK516</f>
        <v>0</v>
      </c>
      <c r="AF495" s="19">
        <f>'RESUMEN TOTAL'!AL516</f>
        <v>0</v>
      </c>
      <c r="AG495" s="19">
        <f>'RESUMEN TOTAL'!AM516</f>
        <v>0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>
        <f>'RESUMEN TOTAL'!O517</f>
        <v>0</v>
      </c>
      <c r="J496" s="19">
        <f>'RESUMEN TOTAL'!P517</f>
        <v>0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>
        <f>'RESUMEN TOTAL'!V517</f>
        <v>0</v>
      </c>
      <c r="Q496" s="19">
        <f>'RESUMEN TOTAL'!W517</f>
        <v>0</v>
      </c>
      <c r="R496" s="19">
        <f>'RESUMEN TOTAL'!X517</f>
        <v>0</v>
      </c>
      <c r="S496" s="19">
        <f>'RESUMEN TOTAL'!Y517</f>
        <v>0</v>
      </c>
      <c r="T496" s="19">
        <f>'RESUMEN TOTAL'!Z517</f>
        <v>0</v>
      </c>
      <c r="U496" s="19">
        <f>'RESUMEN TOTAL'!AA517</f>
        <v>0</v>
      </c>
      <c r="V496" s="19">
        <f>'RESUMEN TOTAL'!AB517</f>
        <v>0</v>
      </c>
      <c r="W496" s="19">
        <f>'RESUMEN TOTAL'!AC517</f>
        <v>0</v>
      </c>
      <c r="X496" s="19">
        <f>'RESUMEN TOTAL'!AD517</f>
        <v>0</v>
      </c>
      <c r="Y496" s="19">
        <f>'RESUMEN TOTAL'!AE517</f>
        <v>0</v>
      </c>
      <c r="Z496" s="19">
        <f>'RESUMEN TOTAL'!AF517</f>
        <v>0</v>
      </c>
      <c r="AA496" s="19">
        <f>'RESUMEN TOTAL'!AG517</f>
        <v>0</v>
      </c>
      <c r="AB496" s="19">
        <f>'RESUMEN TOTAL'!AH517</f>
        <v>0</v>
      </c>
      <c r="AC496" s="19">
        <f>'RESUMEN TOTAL'!AI517</f>
        <v>0</v>
      </c>
      <c r="AD496" s="19">
        <f>'RESUMEN TOTAL'!AJ517</f>
        <v>0</v>
      </c>
      <c r="AE496" s="19">
        <f>'RESUMEN TOTAL'!AK517</f>
        <v>0</v>
      </c>
      <c r="AF496" s="19">
        <f>'RESUMEN TOTAL'!AL517</f>
        <v>0</v>
      </c>
      <c r="AG496" s="19">
        <f>'RESUMEN TOTAL'!AM517</f>
        <v>0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>
        <f>'RESUMEN TOTAL'!L518</f>
        <v>0</v>
      </c>
      <c r="G497" s="19">
        <f>'RESUMEN TOTAL'!M518</f>
        <v>0</v>
      </c>
      <c r="H497" s="88">
        <f>'RESUMEN TOTAL'!N518</f>
        <v>0</v>
      </c>
      <c r="I497" s="19">
        <f>'RESUMEN TOTAL'!O518</f>
        <v>0</v>
      </c>
      <c r="J497" s="19">
        <f>'RESUMEN TOTAL'!P518</f>
        <v>0</v>
      </c>
      <c r="K497" s="19">
        <f>'RESUMEN TOTAL'!Q518</f>
        <v>0</v>
      </c>
      <c r="L497" s="19">
        <f>'RESUMEN TOTAL'!R518</f>
        <v>0</v>
      </c>
      <c r="M497" s="19">
        <f>'RESUMEN TOTAL'!S518</f>
        <v>0</v>
      </c>
      <c r="N497" s="19">
        <f>'RESUMEN TOTAL'!T518</f>
        <v>0</v>
      </c>
      <c r="O497" s="19">
        <f>'RESUMEN TOTAL'!U518</f>
        <v>0</v>
      </c>
      <c r="P497" s="19">
        <f>'RESUMEN TOTAL'!V518</f>
        <v>0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>
        <f>'RESUMEN TOTAL'!L519</f>
        <v>0</v>
      </c>
      <c r="G498" s="19">
        <f>'RESUMEN TOTAL'!M519</f>
        <v>0</v>
      </c>
      <c r="H498" s="88">
        <f>'RESUMEN TOTAL'!N519</f>
        <v>0</v>
      </c>
      <c r="I498" s="19">
        <f>'RESUMEN TOTAL'!O519</f>
        <v>0</v>
      </c>
      <c r="J498" s="19">
        <f>'RESUMEN TOTAL'!P519</f>
        <v>0</v>
      </c>
      <c r="K498" s="19">
        <f>'RESUMEN TOTAL'!Q519</f>
        <v>0</v>
      </c>
      <c r="L498" s="19">
        <f>'RESUMEN TOTAL'!R519</f>
        <v>0</v>
      </c>
      <c r="M498" s="19">
        <f>'RESUMEN TOTAL'!S519</f>
        <v>0</v>
      </c>
      <c r="N498" s="19">
        <f>'RESUMEN TOTAL'!T519</f>
        <v>0</v>
      </c>
      <c r="O498" s="19">
        <f>'RESUMEN TOTAL'!U519</f>
        <v>0</v>
      </c>
      <c r="P498" s="19">
        <f>'RESUMEN TOTAL'!V519</f>
        <v>0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>
        <f>'RESUMEN TOTAL'!L522</f>
        <v>0</v>
      </c>
      <c r="G501" s="19">
        <f>'RESUMEN TOTAL'!M522</f>
        <v>0</v>
      </c>
      <c r="H501" s="88">
        <f>'RESUMEN TOTAL'!N522</f>
        <v>0</v>
      </c>
      <c r="I501" s="19">
        <f>'RESUMEN TOTAL'!O522</f>
        <v>0</v>
      </c>
      <c r="J501" s="19">
        <f>'RESUMEN TOTAL'!P522</f>
        <v>0</v>
      </c>
      <c r="K501" s="19">
        <f>'RESUMEN TOTAL'!Q522</f>
        <v>0</v>
      </c>
      <c r="L501" s="19">
        <f>'RESUMEN TOTAL'!R522</f>
        <v>0</v>
      </c>
      <c r="M501" s="19">
        <f>'RESUMEN TOTAL'!S522</f>
        <v>0</v>
      </c>
      <c r="N501" s="19">
        <f>'RESUMEN TOTAL'!T522</f>
        <v>0</v>
      </c>
      <c r="O501" s="19">
        <f>'RESUMEN TOTAL'!U522</f>
        <v>0</v>
      </c>
      <c r="P501" s="19">
        <f>'RESUMEN TOTAL'!V522</f>
        <v>0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>
        <f>'RESUMEN TOTAL'!L523</f>
        <v>0</v>
      </c>
      <c r="G502" s="19">
        <f>'RESUMEN TOTAL'!M523</f>
        <v>0</v>
      </c>
      <c r="H502" s="88">
        <f>'RESUMEN TOTAL'!N523</f>
        <v>0</v>
      </c>
      <c r="I502" s="19">
        <f>'RESUMEN TOTAL'!O523</f>
        <v>0</v>
      </c>
      <c r="J502" s="19">
        <f>'RESUMEN TOTAL'!P523</f>
        <v>0</v>
      </c>
      <c r="K502" s="19">
        <f>'RESUMEN TOTAL'!Q523</f>
        <v>0</v>
      </c>
      <c r="L502" s="19">
        <f>'RESUMEN TOTAL'!R523</f>
        <v>0</v>
      </c>
      <c r="M502" s="19">
        <f>'RESUMEN TOTAL'!S523</f>
        <v>0</v>
      </c>
      <c r="N502" s="19">
        <f>'RESUMEN TOTAL'!T523</f>
        <v>0</v>
      </c>
      <c r="O502" s="19">
        <f>'RESUMEN TOTAL'!U523</f>
        <v>0</v>
      </c>
      <c r="P502" s="19">
        <f>'RESUMEN TOTAL'!V523</f>
        <v>0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0" operator="equal">
      <formula>#REF!</formula>
    </cfRule>
    <cfRule type="cellIs" dxfId="262" priority="91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5" operator="containsText" text="fija">
      <formula>NOT(ISERROR(SEARCH("fija",D438)))</formula>
    </cfRule>
    <cfRule type="containsText" dxfId="258" priority="66" operator="containsText" text="domo">
      <formula>NOT(ISERROR(SEARCH("domo",D438)))</formula>
    </cfRule>
    <cfRule type="containsText" dxfId="257" priority="67" operator="containsText" text="Radio">
      <formula>NOT(ISERROR(SEARCH("Radio",D438)))</formula>
    </cfRule>
  </conditionalFormatting>
  <conditionalFormatting sqref="D438:D439">
    <cfRule type="containsText" dxfId="256" priority="62" operator="containsText" text="fija">
      <formula>NOT(ISERROR(SEARCH("fija",D438)))</formula>
    </cfRule>
    <cfRule type="containsText" dxfId="255" priority="63" operator="containsText" text="domo">
      <formula>NOT(ISERROR(SEARCH("domo",D438)))</formula>
    </cfRule>
  </conditionalFormatting>
  <conditionalFormatting sqref="D439">
    <cfRule type="containsText" dxfId="254" priority="60" operator="containsText" text="fija">
      <formula>NOT(ISERROR(SEARCH("fija",D439)))</formula>
    </cfRule>
    <cfRule type="containsText" dxfId="253" priority="61" operator="containsText" text="domo">
      <formula>NOT(ISERROR(SEARCH("domo",D439)))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7" operator="containsText" text="fija">
      <formula>NOT(ISERROR(SEARCH("fija",D442)))</formula>
    </cfRule>
    <cfRule type="containsText" dxfId="250" priority="58" operator="containsText" text="domo">
      <formula>NOT(ISERROR(SEARCH("domo",D442)))</formula>
    </cfRule>
    <cfRule type="containsText" dxfId="249" priority="59" operator="containsText" text="Radio">
      <formula>NOT(ISERROR(SEARCH("Radio",D442)))</formula>
    </cfRule>
  </conditionalFormatting>
  <conditionalFormatting sqref="D442:D443">
    <cfRule type="containsText" dxfId="248" priority="54" operator="containsText" text="fija">
      <formula>NOT(ISERROR(SEARCH("fija",D442)))</formula>
    </cfRule>
    <cfRule type="containsText" dxfId="247" priority="55" operator="containsText" text="domo">
      <formula>NOT(ISERROR(SEARCH("domo",D442)))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1" operator="containsText" text="fija">
      <formula>NOT(ISERROR(SEARCH("fija",D443)))</formula>
    </cfRule>
    <cfRule type="containsText" dxfId="244" priority="52" operator="containsText" text="domo">
      <formula>NOT(ISERROR(SEARCH("domo",D443)))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8" operator="containsText" text="fija">
      <formula>NOT(ISERROR(SEARCH("fija",D444)))</formula>
    </cfRule>
    <cfRule type="containsText" dxfId="241" priority="49" operator="containsText" text="domo">
      <formula>NOT(ISERROR(SEARCH("domo",D444)))</formula>
    </cfRule>
  </conditionalFormatting>
  <conditionalFormatting sqref="D445">
    <cfRule type="containsText" dxfId="240" priority="46" operator="containsText" text="fija">
      <formula>NOT(ISERROR(SEARCH("fija",D445)))</formula>
    </cfRule>
    <cfRule type="containsText" dxfId="239" priority="47" operator="containsText" text="domo">
      <formula>NOT(ISERROR(SEARCH("domo",D445)))</formula>
    </cfRule>
    <cfRule type="containsText" dxfId="238" priority="50" operator="containsText" text="Radio">
      <formula>NOT(ISERROR(SEARCH("Radio",D445)))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8" operator="containsText" text="fija">
      <formula>NOT(ISERROR(SEARCH("fija",D450)))</formula>
    </cfRule>
    <cfRule type="containsText" dxfId="233" priority="69" operator="containsText" text="domo">
      <formula>NOT(ISERROR(SEARCH("domo",D450)))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5" operator="equal">
      <formula>$E$10</formula>
    </cfRule>
    <cfRule type="cellIs" dxfId="229" priority="926" operator="equal">
      <formula>"PTP A FO"</formula>
    </cfRule>
  </conditionalFormatting>
  <conditionalFormatting sqref="E437">
    <cfRule type="containsText" dxfId="228" priority="8" operator="containsText" text="Radio">
      <formula>NOT(ISERROR(SEARCH("Radio",E437)))</formula>
    </cfRule>
    <cfRule type="cellIs" dxfId="227" priority="9" operator="equal">
      <formula>"PTP A FO"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1" operator="lessThan">
      <formula>0.8</formula>
    </cfRule>
    <cfRule type="cellIs" dxfId="220" priority="182" operator="greater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notContainsText" dxfId="217" priority="24" operator="notContains" text="Caida">
      <formula>ISERROR(SEARCH("Caida",H5))</formula>
    </cfRule>
    <cfRule type="containsText" dxfId="216" priority="25" operator="containsText" text="Caida">
      <formula>NOT(ISERROR(SEARCH("Caida",H5)))</formula>
    </cfRule>
    <cfRule type="cellIs" dxfId="215" priority="26" operator="lessThan">
      <formula>0.8</formula>
    </cfRule>
    <cfRule type="cellIs" dxfId="214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notContainsText" dxfId="212" priority="33" operator="notContains" text="Caida">
      <formula>ISERROR(SEARCH("Caida",H9))</formula>
    </cfRule>
    <cfRule type="containsText" dxfId="211" priority="34" operator="containsText" text="Caida">
      <formula>NOT(ISERROR(SEARCH("Caida",H9)))</formula>
    </cfRule>
    <cfRule type="cellIs" dxfId="210" priority="35" operator="lessThan">
      <formula>0.8</formula>
    </cfRule>
    <cfRule type="cellIs" dxfId="209" priority="36" operator="greaterThan">
      <formula>0.8</formula>
    </cfRule>
  </conditionalFormatting>
  <conditionalFormatting sqref="H102:H104">
    <cfRule type="cellIs" dxfId="208" priority="28" operator="equal">
      <formula>"APAGADO"</formula>
    </cfRule>
    <cfRule type="notContainsText" dxfId="207" priority="29" operator="notContains" text="Caida">
      <formula>ISERROR(SEARCH("Caida",H102))</formula>
    </cfRule>
    <cfRule type="containsText" dxfId="206" priority="30" operator="containsText" text="Caida">
      <formula>NOT(ISERROR(SEARCH("Caida",H102)))</formula>
    </cfRule>
    <cfRule type="cellIs" dxfId="205" priority="31" operator="lessThan">
      <formula>0.8</formula>
    </cfRule>
    <cfRule type="cellIs" dxfId="204" priority="32" operator="greater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notContainsText" dxfId="202" priority="37" operator="notContains" text="Caida">
      <formula>ISERROR(SEARCH("Caida",H109))</formula>
    </cfRule>
    <cfRule type="containsText" dxfId="201" priority="38" operator="containsText" text="Caida">
      <formula>NOT(ISERROR(SEARCH("Caida",H109)))</formula>
    </cfRule>
    <cfRule type="cellIs" dxfId="200" priority="39" operator="lessThan">
      <formula>0.8</formula>
    </cfRule>
    <cfRule type="cellIs" dxfId="199" priority="40" operator="greaterThan">
      <formula>0.8</formula>
    </cfRule>
    <cfRule type="cellIs" dxfId="198" priority="42" operator="greaterThan">
      <formula>0.8</formula>
    </cfRule>
  </conditionalFormatting>
  <conditionalFormatting sqref="I326:L328">
    <cfRule type="notContainsText" dxfId="197" priority="177" operator="notContains" text="Caida">
      <formula>ISERROR(SEARCH("Caida",I326))</formula>
    </cfRule>
    <cfRule type="containsText" dxfId="196" priority="178" operator="containsText" text="Caida">
      <formula>NOT(ISERROR(SEARCH("Caida",I326)))</formula>
    </cfRule>
    <cfRule type="cellIs" dxfId="195" priority="179" operator="lessThan">
      <formula>0.8</formula>
    </cfRule>
    <cfRule type="cellIs" dxfId="194" priority="180" operator="greaterThan">
      <formula>0.8</formula>
    </cfRule>
  </conditionalFormatting>
  <conditionalFormatting sqref="I398:L411">
    <cfRule type="cellIs" dxfId="193" priority="175" operator="lessThan">
      <formula>0.8</formula>
    </cfRule>
    <cfRule type="cellIs" dxfId="192" priority="176" operator="greaterThan">
      <formula>0.8</formula>
    </cfRule>
  </conditionalFormatting>
  <conditionalFormatting sqref="I415:L429">
    <cfRule type="cellIs" dxfId="191" priority="165" operator="lessThan">
      <formula>0.8</formula>
    </cfRule>
    <cfRule type="cellIs" dxfId="190" priority="166" operator="greater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8" operator="lessThan">
      <formula>0.8</formula>
    </cfRule>
    <cfRule type="cellIs" dxfId="185" priority="19" operator="greater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notContainsText" dxfId="180" priority="163" operator="notContains" text="Caida">
      <formula>ISERROR(SEARCH("Caida",I415))</formula>
    </cfRule>
    <cfRule type="containsText" dxfId="179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ontainsText" dxfId="176" priority="12" operator="containsText" text="Caida">
      <formula>NOT(ISERROR(SEARCH("Caida",I5)))</formula>
    </cfRule>
    <cfRule type="cellIs" dxfId="175" priority="13" operator="lessThan">
      <formula>0.8</formula>
    </cfRule>
    <cfRule type="cellIs" dxfId="174" priority="14" operator="greater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ontainsText" dxfId="169" priority="172" operator="containsText" text="Caida">
      <formula>NOT(ISERROR(SEARCH("Caida",R7)))</formula>
    </cfRule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notContainsText" dxfId="148" priority="150" operator="notContains" text="Caida">
      <formula>ISERROR(SEARCH("Caida",Y134))</formula>
    </cfRule>
    <cfRule type="containsText" dxfId="147" priority="151" operator="containsText" text="Caida">
      <formula>NOT(ISERROR(SEARCH("Caida",Y134)))</formula>
    </cfRule>
    <cfRule type="cellIs" dxfId="146" priority="152" operator="lessThan">
      <formula>0.8</formula>
    </cfRule>
    <cfRule type="cellIs" dxfId="145" priority="153" operator="greaterThan">
      <formula>0.8</formula>
    </cfRule>
  </conditionalFormatting>
  <conditionalFormatting sqref="Y140:Y145">
    <cfRule type="cellIs" dxfId="144" priority="97" operator="equal">
      <formula>"apagado"</formula>
    </cfRule>
    <cfRule type="notContainsText" dxfId="143" priority="146" operator="notContains" text="Caida">
      <formula>ISERROR(SEARCH("Caida",Y140))</formula>
    </cfRule>
    <cfRule type="containsText" dxfId="142" priority="147" operator="containsText" text="Caida">
      <formula>NOT(ISERROR(SEARCH("Caida",Y140)))</formula>
    </cfRule>
    <cfRule type="cellIs" dxfId="141" priority="148" operator="lessThan">
      <formula>0.8</formula>
    </cfRule>
    <cfRule type="cellIs" dxfId="140" priority="149" operator="greaterThan">
      <formula>0.8</formula>
    </cfRule>
  </conditionalFormatting>
  <conditionalFormatting sqref="Y149">
    <cfRule type="cellIs" dxfId="139" priority="100" operator="equal">
      <formula>"apagado"</formula>
    </cfRule>
    <cfRule type="notContainsText" dxfId="138" priority="142" operator="notContains" text="Caida">
      <formula>ISERROR(SEARCH("Caida",Y149))</formula>
    </cfRule>
    <cfRule type="containsText" dxfId="137" priority="143" operator="containsText" text="Caida">
      <formula>NOT(ISERROR(SEARCH("Caida",Y149)))</formula>
    </cfRule>
    <cfRule type="cellIs" dxfId="136" priority="144" operator="lessThan">
      <formula>0.8</formula>
    </cfRule>
    <cfRule type="cellIs" dxfId="135" priority="145" operator="greaterThan">
      <formula>0.8</formula>
    </cfRule>
  </conditionalFormatting>
  <conditionalFormatting sqref="Y151">
    <cfRule type="cellIs" dxfId="134" priority="99" operator="equal">
      <formula>"apagado"</formula>
    </cfRule>
    <cfRule type="notContainsText" dxfId="133" priority="138" operator="notContains" text="Caida">
      <formula>ISERROR(SEARCH("Caida",Y151))</formula>
    </cfRule>
    <cfRule type="containsText" dxfId="132" priority="139" operator="containsText" text="Caida">
      <formula>NOT(ISERROR(SEARCH("Caida",Y151)))</formula>
    </cfRule>
    <cfRule type="cellIs" dxfId="131" priority="140" operator="lessThan">
      <formula>0.8</formula>
    </cfRule>
    <cfRule type="cellIs" dxfId="130" priority="141" operator="greaterThan">
      <formula>0.8</formula>
    </cfRule>
  </conditionalFormatting>
  <conditionalFormatting sqref="Y167:Y171">
    <cfRule type="cellIs" dxfId="129" priority="101" operator="equal">
      <formula>"apagado"</formula>
    </cfRule>
    <cfRule type="notContainsText" dxfId="128" priority="134" operator="notContains" text="Caida">
      <formula>ISERROR(SEARCH("Caida",Y167))</formula>
    </cfRule>
    <cfRule type="containsText" dxfId="127" priority="135" operator="containsText" text="Caida">
      <formula>NOT(ISERROR(SEARCH("Caida",Y167)))</formula>
    </cfRule>
    <cfRule type="cellIs" dxfId="126" priority="136" operator="lessThan">
      <formula>0.8</formula>
    </cfRule>
    <cfRule type="cellIs" dxfId="125" priority="137" operator="greaterThan">
      <formula>0.8</formula>
    </cfRule>
  </conditionalFormatting>
  <conditionalFormatting sqref="Y190:Y192">
    <cfRule type="cellIs" dxfId="124" priority="102" operator="equal">
      <formula>"apagado"</formula>
    </cfRule>
    <cfRule type="notContainsText" dxfId="123" priority="130" operator="notContains" text="Caida">
      <formula>ISERROR(SEARCH("Caida",Y190))</formula>
    </cfRule>
    <cfRule type="containsText" dxfId="122" priority="131" operator="containsText" text="Caida">
      <formula>NOT(ISERROR(SEARCH("Caida",Y190)))</formula>
    </cfRule>
    <cfRule type="cellIs" dxfId="121" priority="132" operator="lessThan">
      <formula>0.8</formula>
    </cfRule>
    <cfRule type="cellIs" dxfId="120" priority="133" operator="greaterThan">
      <formula>0.8</formula>
    </cfRule>
  </conditionalFormatting>
  <conditionalFormatting sqref="Y194">
    <cfRule type="cellIs" dxfId="119" priority="103" operator="equal">
      <formula>"apagado"</formula>
    </cfRule>
    <cfRule type="notContainsText" dxfId="118" priority="126" operator="notContains" text="Caida">
      <formula>ISERROR(SEARCH("Caida",Y194))</formula>
    </cfRule>
    <cfRule type="containsText" dxfId="117" priority="127" operator="containsText" text="Caida">
      <formula>NOT(ISERROR(SEARCH("Caida",Y194)))</formula>
    </cfRule>
    <cfRule type="cellIs" dxfId="116" priority="128" operator="lessThan">
      <formula>0.8</formula>
    </cfRule>
    <cfRule type="cellIs" dxfId="115" priority="129" operator="greaterThan">
      <formula>0.8</formula>
    </cfRule>
  </conditionalFormatting>
  <conditionalFormatting sqref="Y208">
    <cfRule type="cellIs" dxfId="114" priority="104" operator="equal">
      <formula>"apagado"</formula>
    </cfRule>
    <cfRule type="notContainsText" dxfId="113" priority="122" operator="notContains" text="Caida">
      <formula>ISERROR(SEARCH("Caida",Y208))</formula>
    </cfRule>
    <cfRule type="containsText" dxfId="112" priority="123" operator="containsText" text="Caida">
      <formula>NOT(ISERROR(SEARCH("Caida",Y208)))</formula>
    </cfRule>
    <cfRule type="cellIs" dxfId="111" priority="124" operator="lessThan">
      <formula>0.8</formula>
    </cfRule>
    <cfRule type="cellIs" dxfId="110" priority="125" operator="greaterThan">
      <formula>0.8</formula>
    </cfRule>
  </conditionalFormatting>
  <conditionalFormatting sqref="Y221:Y223">
    <cfRule type="cellIs" dxfId="109" priority="105" operator="equal">
      <formula>"apagado"</formula>
    </cfRule>
    <cfRule type="notContainsText" dxfId="108" priority="118" operator="notContains" text="Caida">
      <formula>ISERROR(SEARCH("Caida",Y221))</formula>
    </cfRule>
    <cfRule type="containsText" dxfId="107" priority="119" operator="containsText" text="Caida">
      <formula>NOT(ISERROR(SEARCH("Caida",Y221)))</formula>
    </cfRule>
    <cfRule type="cellIs" dxfId="106" priority="120" operator="lessThan">
      <formula>0.8</formula>
    </cfRule>
    <cfRule type="cellIs" dxfId="105" priority="121" operator="greaterThan">
      <formula>0.8</formula>
    </cfRule>
  </conditionalFormatting>
  <conditionalFormatting sqref="Y229">
    <cfRule type="cellIs" dxfId="104" priority="106" operator="equal">
      <formula>"apagado"</formula>
    </cfRule>
    <cfRule type="notContainsText" dxfId="103" priority="114" operator="notContains" text="Caida">
      <formula>ISERROR(SEARCH("Caida",Y229))</formula>
    </cfRule>
    <cfRule type="containsText" dxfId="102" priority="115" operator="containsText" text="Caida">
      <formula>NOT(ISERROR(SEARCH("Caida",Y229)))</formula>
    </cfRule>
    <cfRule type="cellIs" dxfId="101" priority="116" operator="lessThan">
      <formula>0.8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notContainsText" dxfId="98" priority="110" operator="notContains" text="Caida">
      <formula>ISERROR(SEARCH("Caida",Y246))</formula>
    </cfRule>
    <cfRule type="containsText" dxfId="97" priority="111" operator="containsText" text="Caida">
      <formula>NOT(ISERROR(SEARCH("Caida",Y246)))</formula>
    </cfRule>
    <cfRule type="cellIs" dxfId="96" priority="112" operator="lessThan">
      <formula>0.8</formula>
    </cfRule>
    <cfRule type="cellIs" dxfId="95" priority="113" operator="greaterThan">
      <formula>0.8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notContainsText" dxfId="92" priority="86" operator="notContains" text="Caida">
      <formula>ISERROR(SEARCH("Caida",Z7))</formula>
    </cfRule>
    <cfRule type="containsText" dxfId="91" priority="87" operator="containsText" text="Caida">
      <formula>NOT(ISERROR(SEARCH("Caida",Z7)))</formula>
    </cfRule>
    <cfRule type="cellIs" dxfId="90" priority="88" operator="lessThan">
      <formula>0.8</formula>
    </cfRule>
    <cfRule type="cellIs" dxfId="89" priority="89" operator="greaterThan">
      <formula>0.8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2023-11-03T13:50:20Z</dcterms:modified>
</cp:coreProperties>
</file>