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5627CDE1-0D0D-4814-BC38-1E4F934966C0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01" i="2" l="1"/>
  <c r="J501" i="2"/>
  <c r="K501" i="2" s="1"/>
  <c r="I502" i="2"/>
  <c r="K502" i="2" s="1"/>
  <c r="J502" i="2"/>
  <c r="I503" i="2"/>
  <c r="J503" i="2"/>
  <c r="K503" i="2" s="1"/>
  <c r="I504" i="2"/>
  <c r="J504" i="2"/>
  <c r="K504" i="2"/>
  <c r="I505" i="2"/>
  <c r="K505" i="2" s="1"/>
  <c r="J505" i="2"/>
  <c r="I506" i="2"/>
  <c r="K506" i="2" s="1"/>
  <c r="J506" i="2"/>
  <c r="I507" i="2"/>
  <c r="J507" i="2"/>
  <c r="K507" i="2" s="1"/>
  <c r="I508" i="2"/>
  <c r="J508" i="2"/>
  <c r="K508" i="2"/>
  <c r="I509" i="2"/>
  <c r="J509" i="2"/>
  <c r="K509" i="2" s="1"/>
  <c r="I510" i="2"/>
  <c r="K510" i="2" s="1"/>
  <c r="J510" i="2"/>
  <c r="I487" i="2"/>
  <c r="K487" i="2" s="1"/>
  <c r="J487" i="2"/>
  <c r="I488" i="2"/>
  <c r="K488" i="2" s="1"/>
  <c r="J488" i="2"/>
  <c r="I489" i="2"/>
  <c r="J489" i="2"/>
  <c r="K489" i="2" s="1"/>
  <c r="I490" i="2"/>
  <c r="J490" i="2"/>
  <c r="K490" i="2"/>
  <c r="I491" i="2"/>
  <c r="K491" i="2" s="1"/>
  <c r="J491" i="2"/>
  <c r="I492" i="2"/>
  <c r="K492" i="2" s="1"/>
  <c r="J492" i="2"/>
  <c r="I493" i="2"/>
  <c r="J493" i="2"/>
  <c r="K493" i="2" s="1"/>
  <c r="I494" i="2"/>
  <c r="J494" i="2"/>
  <c r="I495" i="2"/>
  <c r="K495" i="2" s="1"/>
  <c r="J495" i="2"/>
  <c r="I496" i="2"/>
  <c r="K496" i="2" s="1"/>
  <c r="J496" i="2"/>
  <c r="I497" i="2"/>
  <c r="J497" i="2"/>
  <c r="K497" i="2" s="1"/>
  <c r="I498" i="2"/>
  <c r="J498" i="2"/>
  <c r="K498" i="2"/>
  <c r="I499" i="2"/>
  <c r="K499" i="2" s="1"/>
  <c r="J499" i="2"/>
  <c r="I500" i="2"/>
  <c r="K500" i="2" s="1"/>
  <c r="J500" i="2"/>
  <c r="I7" i="24"/>
  <c r="J7" i="24" s="1"/>
  <c r="J6" i="24"/>
  <c r="J5" i="24"/>
  <c r="K494" i="2" l="1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J26" i="24"/>
  <c r="J27" i="24"/>
  <c r="J28" i="24"/>
  <c r="D31" i="24"/>
  <c r="D32" i="24" s="1"/>
  <c r="J33" i="24"/>
  <c r="J34" i="24"/>
  <c r="J35" i="24"/>
  <c r="E40" i="24"/>
  <c r="J40" i="24"/>
  <c r="E41" i="24"/>
  <c r="J41" i="24"/>
  <c r="J42" i="24"/>
  <c r="J47" i="24"/>
  <c r="J48" i="24"/>
  <c r="J49" i="24"/>
  <c r="J54" i="24"/>
  <c r="J55" i="24"/>
  <c r="J56" i="24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E39" i="24"/>
  <c r="E38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C50" i="24" s="1"/>
  <c r="K5" i="25"/>
  <c r="C43" i="24" s="1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C49" i="24" s="1"/>
  <c r="K3" i="25"/>
  <c r="C42" i="24" s="1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C51" i="24" s="1"/>
  <c r="E55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47" i="24"/>
  <c r="E48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C45" i="24" s="1"/>
  <c r="D45" i="24" s="1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C38" i="24" s="1"/>
  <c r="B2" i="14"/>
  <c r="E2" i="14" s="1"/>
  <c r="G2" i="14" s="1"/>
  <c r="AB6" i="25"/>
  <c r="AH2" i="2"/>
  <c r="J23" i="2"/>
  <c r="D60" i="24" l="1"/>
  <c r="E60" i="24" s="1"/>
  <c r="E59" i="24"/>
  <c r="E30" i="14"/>
  <c r="C202" i="24"/>
  <c r="D202" i="24" s="1"/>
  <c r="E202" i="24" s="1"/>
  <c r="D109" i="24"/>
  <c r="E108" i="24"/>
  <c r="D46" i="24"/>
  <c r="E46" i="24" s="1"/>
  <c r="E45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30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<sst xmlns="http://schemas.openxmlformats.org/spreadsheetml/2006/main" count="4345" uniqueCount="1533">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</sst>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7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tabSelected="1" zoomScale="53" zoomScaleNormal="53" workbookViewId="0">
      <pane xSplit="11" ySplit="4" topLeftCell="M485" activePane="bottomRight" state="frozen"/>
      <selection pane="topRight" activeCell="M1" sqref="M1"/>
      <selection pane="bottomLeft" activeCell="A5" sqref="A5"/>
      <selection pane="bottomRight" activeCell="O500" sqref="O50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506</v>
      </c>
      <c r="P2" s="75">
        <f t="shared" si="3"/>
        <v>506</v>
      </c>
      <c r="Q2" s="75">
        <f t="shared" si="3"/>
        <v>506</v>
      </c>
      <c r="R2" s="75">
        <f t="shared" si="3"/>
        <v>506</v>
      </c>
      <c r="S2" s="75">
        <f t="shared" si="3"/>
        <v>506</v>
      </c>
      <c r="T2" s="75">
        <f t="shared" si="3"/>
        <v>506</v>
      </c>
      <c r="U2" s="75">
        <f t="shared" si="3"/>
        <v>506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25</v>
      </c>
      <c r="J15" s="34">
        <f t="shared" si="8"/>
        <v>3</v>
      </c>
      <c r="K15" s="35">
        <f t="shared" si="9"/>
        <v>0.8928571428571429</v>
      </c>
      <c r="L15" s="88" t="s">
        <v>1471</v>
      </c>
      <c r="M15" s="88" t="s">
        <v>1471</v>
      </c>
      <c r="N15" s="88" t="s">
        <v>1471</v>
      </c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8"/>
      <c r="M18" s="88" t="s">
        <v>1471</v>
      </c>
      <c r="N18" s="88" t="s">
        <v>1471</v>
      </c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8"/>
      <c r="M19" s="88" t="s">
        <v>1471</v>
      </c>
      <c r="N19" s="88" t="s">
        <v>1471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8"/>
      <c r="M20" s="88" t="s">
        <v>1471</v>
      </c>
      <c r="N20" s="88" t="s">
        <v>1471</v>
      </c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8"/>
      <c r="M21" s="88" t="s">
        <v>1471</v>
      </c>
      <c r="N21" s="88" t="s">
        <v>1471</v>
      </c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27</v>
      </c>
      <c r="J71" s="34">
        <f t="shared" si="8"/>
        <v>1</v>
      </c>
      <c r="K71" s="35">
        <f t="shared" si="9"/>
        <v>0.9642857142857143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 t="s">
        <v>1471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25</v>
      </c>
      <c r="J107" s="34">
        <f t="shared" si="20"/>
        <v>3</v>
      </c>
      <c r="K107" s="35">
        <f t="shared" si="21"/>
        <v>0.8928571428571429</v>
      </c>
      <c r="L107" s="88" t="s">
        <v>1471</v>
      </c>
      <c r="M107" s="88" t="s">
        <v>1471</v>
      </c>
      <c r="N107" s="88" t="s">
        <v>1471</v>
      </c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26</v>
      </c>
      <c r="J115" s="34">
        <f>COUNTIF(L115:AM115,"APAGADO")</f>
        <v>2</v>
      </c>
      <c r="K115" s="35">
        <f>(I115)/(J115+I115)</f>
        <v>0.9285714285714286</v>
      </c>
      <c r="L115" s="88"/>
      <c r="M115" s="88" t="s">
        <v>1471</v>
      </c>
      <c r="N115" s="88" t="s">
        <v>1471</v>
      </c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26</v>
      </c>
      <c r="J117" s="34">
        <f t="shared" si="16"/>
        <v>2</v>
      </c>
      <c r="K117" s="35">
        <f t="shared" si="17"/>
        <v>0.9285714285714286</v>
      </c>
      <c r="L117" s="88"/>
      <c r="M117" s="88" t="s">
        <v>1471</v>
      </c>
      <c r="N117" s="88" t="s">
        <v>1471</v>
      </c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 t="s">
        <v>1471</v>
      </c>
      <c r="N119" s="88" t="s">
        <v>1471</v>
      </c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 t="s">
        <v>1471</v>
      </c>
      <c r="N120" s="88" t="s">
        <v>1471</v>
      </c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 t="s">
        <v>1471</v>
      </c>
      <c r="N121" s="88" t="s">
        <v>1471</v>
      </c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 t="s">
        <v>1471</v>
      </c>
      <c r="N122" s="88" t="s">
        <v>1471</v>
      </c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 t="s">
        <v>1471</v>
      </c>
      <c r="N123" s="88" t="s">
        <v>1471</v>
      </c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 t="s">
        <v>1471</v>
      </c>
      <c r="N124" s="88" t="s">
        <v>1471</v>
      </c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25</v>
      </c>
      <c r="J125" s="34">
        <f t="shared" si="16"/>
        <v>3</v>
      </c>
      <c r="K125" s="35">
        <f t="shared" si="17"/>
        <v>0.8928571428571429</v>
      </c>
      <c r="L125" s="88" t="s">
        <v>1471</v>
      </c>
      <c r="M125" s="88" t="s">
        <v>1471</v>
      </c>
      <c r="N125" s="88" t="s">
        <v>1471</v>
      </c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25</v>
      </c>
      <c r="J126" s="34">
        <f t="shared" si="16"/>
        <v>3</v>
      </c>
      <c r="K126" s="35">
        <f t="shared" si="17"/>
        <v>0.8928571428571429</v>
      </c>
      <c r="L126" s="88" t="s">
        <v>1471</v>
      </c>
      <c r="M126" s="88" t="s">
        <v>1471</v>
      </c>
      <c r="N126" s="88" t="s">
        <v>1471</v>
      </c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25</v>
      </c>
      <c r="J127" s="34">
        <f t="shared" si="16"/>
        <v>3</v>
      </c>
      <c r="K127" s="35">
        <f t="shared" si="17"/>
        <v>0.8928571428571429</v>
      </c>
      <c r="L127" s="88" t="s">
        <v>1471</v>
      </c>
      <c r="M127" s="88" t="s">
        <v>1471</v>
      </c>
      <c r="N127" s="88" t="s">
        <v>1471</v>
      </c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25</v>
      </c>
      <c r="J128" s="34">
        <f t="shared" si="16"/>
        <v>3</v>
      </c>
      <c r="K128" s="35">
        <f t="shared" si="17"/>
        <v>0.8928571428571429</v>
      </c>
      <c r="L128" s="88" t="s">
        <v>1471</v>
      </c>
      <c r="M128" s="88" t="s">
        <v>1471</v>
      </c>
      <c r="N128" s="88" t="s">
        <v>1471</v>
      </c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25</v>
      </c>
      <c r="J145" s="34">
        <f t="shared" si="16"/>
        <v>3</v>
      </c>
      <c r="K145" s="35">
        <f t="shared" si="17"/>
        <v>0.8928571428571429</v>
      </c>
      <c r="L145" s="88" t="s">
        <v>1471</v>
      </c>
      <c r="M145" s="88" t="s">
        <v>1471</v>
      </c>
      <c r="N145" s="88" t="s">
        <v>1471</v>
      </c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25</v>
      </c>
      <c r="J146" s="34">
        <f t="shared" si="16"/>
        <v>3</v>
      </c>
      <c r="K146" s="35">
        <f t="shared" si="17"/>
        <v>0.8928571428571429</v>
      </c>
      <c r="L146" s="88" t="s">
        <v>1471</v>
      </c>
      <c r="M146" s="88" t="s">
        <v>1471</v>
      </c>
      <c r="N146" s="88" t="s">
        <v>1471</v>
      </c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25</v>
      </c>
      <c r="J148" s="34">
        <f t="shared" ref="J148:J252" si="23">COUNTIF(L148:AM148,"APAGADO")</f>
        <v>3</v>
      </c>
      <c r="K148" s="35">
        <f t="shared" ref="K148:K252" si="24">(I148)/(J148+I148)</f>
        <v>0.8928571428571429</v>
      </c>
      <c r="L148" s="88" t="s">
        <v>1471</v>
      </c>
      <c r="M148" s="88" t="s">
        <v>1471</v>
      </c>
      <c r="N148" s="88" t="s">
        <v>1471</v>
      </c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 t="s">
        <v>1471</v>
      </c>
      <c r="N161" s="88" t="s">
        <v>1471</v>
      </c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26</v>
      </c>
      <c r="J162" s="34">
        <f t="shared" si="25"/>
        <v>2</v>
      </c>
      <c r="K162" s="35">
        <f t="shared" si="26"/>
        <v>0.9285714285714286</v>
      </c>
      <c r="L162" s="88"/>
      <c r="M162" s="88" t="s">
        <v>1471</v>
      </c>
      <c r="N162" s="88" t="s">
        <v>1471</v>
      </c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26</v>
      </c>
      <c r="J163" s="34">
        <f t="shared" si="25"/>
        <v>2</v>
      </c>
      <c r="K163" s="35">
        <f t="shared" si="26"/>
        <v>0.9285714285714286</v>
      </c>
      <c r="L163" s="88"/>
      <c r="M163" s="88" t="s">
        <v>1471</v>
      </c>
      <c r="N163" s="88" t="s">
        <v>1471</v>
      </c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26</v>
      </c>
      <c r="J164" s="34">
        <f t="shared" si="25"/>
        <v>2</v>
      </c>
      <c r="K164" s="35">
        <f t="shared" si="26"/>
        <v>0.9285714285714286</v>
      </c>
      <c r="L164" s="88"/>
      <c r="M164" s="88" t="s">
        <v>1471</v>
      </c>
      <c r="N164" s="88" t="s">
        <v>1471</v>
      </c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26</v>
      </c>
      <c r="J175" s="34">
        <f t="shared" si="23"/>
        <v>2</v>
      </c>
      <c r="K175" s="35">
        <f t="shared" si="24"/>
        <v>0.9285714285714286</v>
      </c>
      <c r="L175" s="88"/>
      <c r="M175" s="88" t="s">
        <v>1471</v>
      </c>
      <c r="N175" s="88" t="s">
        <v>1471</v>
      </c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26</v>
      </c>
      <c r="J176" s="34">
        <f t="shared" si="23"/>
        <v>2</v>
      </c>
      <c r="K176" s="35">
        <f t="shared" si="24"/>
        <v>0.9285714285714286</v>
      </c>
      <c r="L176" s="88"/>
      <c r="M176" s="88" t="s">
        <v>1471</v>
      </c>
      <c r="N176" s="88" t="s">
        <v>1471</v>
      </c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8"/>
      <c r="M177" s="88" t="s">
        <v>1471</v>
      </c>
      <c r="N177" s="88" t="s">
        <v>1471</v>
      </c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25</v>
      </c>
      <c r="J194" s="34">
        <f t="shared" si="23"/>
        <v>3</v>
      </c>
      <c r="K194" s="35">
        <f t="shared" si="24"/>
        <v>0.8928571428571429</v>
      </c>
      <c r="L194" s="88" t="s">
        <v>1471</v>
      </c>
      <c r="M194" s="88" t="s">
        <v>1471</v>
      </c>
      <c r="N194" s="88" t="s">
        <v>1471</v>
      </c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26</v>
      </c>
      <c r="J195" s="34">
        <f t="shared" si="23"/>
        <v>2</v>
      </c>
      <c r="K195" s="35">
        <f t="shared" si="24"/>
        <v>0.9285714285714286</v>
      </c>
      <c r="L195" s="88"/>
      <c r="M195" s="88" t="s">
        <v>1471</v>
      </c>
      <c r="N195" s="88" t="s">
        <v>1471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25</v>
      </c>
      <c r="J196" s="34">
        <f t="shared" si="23"/>
        <v>3</v>
      </c>
      <c r="K196" s="35">
        <f t="shared" si="24"/>
        <v>0.8928571428571429</v>
      </c>
      <c r="L196" s="88" t="s">
        <v>1471</v>
      </c>
      <c r="M196" s="88" t="s">
        <v>1471</v>
      </c>
      <c r="N196" s="88" t="s">
        <v>1471</v>
      </c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26</v>
      </c>
      <c r="J225" s="34">
        <f t="shared" si="23"/>
        <v>2</v>
      </c>
      <c r="K225" s="35">
        <f t="shared" si="24"/>
        <v>0.9285714285714286</v>
      </c>
      <c r="L225" s="88"/>
      <c r="M225" s="88" t="s">
        <v>1471</v>
      </c>
      <c r="N225" s="88" t="s">
        <v>1471</v>
      </c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26</v>
      </c>
      <c r="J226" s="34">
        <f t="shared" si="23"/>
        <v>2</v>
      </c>
      <c r="K226" s="35">
        <f t="shared" si="24"/>
        <v>0.9285714285714286</v>
      </c>
      <c r="L226" s="88"/>
      <c r="M226" s="88" t="s">
        <v>1471</v>
      </c>
      <c r="N226" s="88" t="s">
        <v>1471</v>
      </c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26</v>
      </c>
      <c r="J227" s="34">
        <f t="shared" si="23"/>
        <v>2</v>
      </c>
      <c r="K227" s="35">
        <f t="shared" si="24"/>
        <v>0.9285714285714286</v>
      </c>
      <c r="L227" s="88"/>
      <c r="M227" s="88" t="s">
        <v>1471</v>
      </c>
      <c r="N227" s="88" t="s">
        <v>1471</v>
      </c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26</v>
      </c>
      <c r="J228" s="34">
        <f t="shared" si="23"/>
        <v>2</v>
      </c>
      <c r="K228" s="35">
        <f t="shared" si="24"/>
        <v>0.9285714285714286</v>
      </c>
      <c r="L228" s="88"/>
      <c r="M228" s="88" t="s">
        <v>1471</v>
      </c>
      <c r="N228" s="88" t="s">
        <v>1471</v>
      </c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26</v>
      </c>
      <c r="J229" s="34">
        <f t="shared" si="23"/>
        <v>2</v>
      </c>
      <c r="K229" s="35">
        <f t="shared" si="24"/>
        <v>0.9285714285714286</v>
      </c>
      <c r="L229" s="88"/>
      <c r="M229" s="88" t="s">
        <v>1471</v>
      </c>
      <c r="N229" s="88" t="s">
        <v>1471</v>
      </c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25</v>
      </c>
      <c r="J230" s="34">
        <f t="shared" si="23"/>
        <v>3</v>
      </c>
      <c r="K230" s="35">
        <f t="shared" si="24"/>
        <v>0.8928571428571429</v>
      </c>
      <c r="L230" s="88" t="s">
        <v>1471</v>
      </c>
      <c r="M230" s="88" t="s">
        <v>1471</v>
      </c>
      <c r="N230" s="88" t="s">
        <v>1471</v>
      </c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25</v>
      </c>
      <c r="J231" s="34">
        <f t="shared" si="23"/>
        <v>3</v>
      </c>
      <c r="K231" s="35">
        <f t="shared" si="24"/>
        <v>0.8928571428571429</v>
      </c>
      <c r="L231" s="88" t="s">
        <v>1471</v>
      </c>
      <c r="M231" s="88" t="s">
        <v>1471</v>
      </c>
      <c r="N231" s="88" t="s">
        <v>1471</v>
      </c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25</v>
      </c>
      <c r="J232" s="34">
        <f>COUNTIF(L232:AM232,"APAGADO")</f>
        <v>3</v>
      </c>
      <c r="K232" s="35">
        <f>(I232)/(J232+I232)</f>
        <v>0.8928571428571429</v>
      </c>
      <c r="L232" s="88" t="s">
        <v>1471</v>
      </c>
      <c r="M232" s="88" t="s">
        <v>1471</v>
      </c>
      <c r="N232" s="88" t="s">
        <v>1471</v>
      </c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25</v>
      </c>
      <c r="J233" s="34">
        <f t="shared" si="23"/>
        <v>3</v>
      </c>
      <c r="K233" s="35">
        <f t="shared" si="24"/>
        <v>0.8928571428571429</v>
      </c>
      <c r="L233" s="88" t="s">
        <v>1471</v>
      </c>
      <c r="M233" s="88" t="s">
        <v>1471</v>
      </c>
      <c r="N233" s="88" t="s">
        <v>1471</v>
      </c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25</v>
      </c>
      <c r="J234" s="34">
        <f t="shared" si="23"/>
        <v>3</v>
      </c>
      <c r="K234" s="35">
        <f t="shared" si="24"/>
        <v>0.8928571428571429</v>
      </c>
      <c r="L234" s="88" t="s">
        <v>1471</v>
      </c>
      <c r="M234" s="88" t="s">
        <v>1471</v>
      </c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 t="s">
        <v>1471</v>
      </c>
      <c r="M235" s="88" t="s">
        <v>1471</v>
      </c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25</v>
      </c>
      <c r="J236" s="34">
        <f t="shared" si="23"/>
        <v>3</v>
      </c>
      <c r="K236" s="35">
        <f t="shared" si="24"/>
        <v>0.8928571428571429</v>
      </c>
      <c r="L236" s="88" t="s">
        <v>1471</v>
      </c>
      <c r="M236" s="88" t="s">
        <v>1471</v>
      </c>
      <c r="N236" s="88" t="s">
        <v>1471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25</v>
      </c>
      <c r="J237" s="34">
        <f t="shared" si="23"/>
        <v>3</v>
      </c>
      <c r="K237" s="35">
        <f t="shared" si="24"/>
        <v>0.8928571428571429</v>
      </c>
      <c r="L237" s="88" t="s">
        <v>1471</v>
      </c>
      <c r="M237" s="88" t="s">
        <v>1471</v>
      </c>
      <c r="N237" s="88" t="s">
        <v>1471</v>
      </c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 t="s">
        <v>1471</v>
      </c>
      <c r="M238" s="88" t="s">
        <v>1471</v>
      </c>
      <c r="N238" s="88" t="s">
        <v>1471</v>
      </c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 t="s">
        <v>1471</v>
      </c>
      <c r="N239" s="88" t="s">
        <v>1471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26</v>
      </c>
      <c r="J243" s="34">
        <f t="shared" si="23"/>
        <v>2</v>
      </c>
      <c r="K243" s="35">
        <f t="shared" si="24"/>
        <v>0.9285714285714286</v>
      </c>
      <c r="L243" s="88"/>
      <c r="M243" s="88" t="s">
        <v>1471</v>
      </c>
      <c r="N243" s="88" t="s">
        <v>1471</v>
      </c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25</v>
      </c>
      <c r="J245" s="34">
        <f t="shared" si="23"/>
        <v>3</v>
      </c>
      <c r="K245" s="35">
        <f t="shared" si="24"/>
        <v>0.8928571428571429</v>
      </c>
      <c r="L245" s="88" t="s">
        <v>1471</v>
      </c>
      <c r="M245" s="88" t="s">
        <v>1471</v>
      </c>
      <c r="N245" s="88" t="s">
        <v>1471</v>
      </c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26</v>
      </c>
      <c r="J246" s="34">
        <f t="shared" si="23"/>
        <v>2</v>
      </c>
      <c r="K246" s="35">
        <f t="shared" si="24"/>
        <v>0.9285714285714286</v>
      </c>
      <c r="L246" s="88"/>
      <c r="M246" s="88" t="s">
        <v>1471</v>
      </c>
      <c r="N246" s="88" t="s">
        <v>1471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26</v>
      </c>
      <c r="J247" s="34">
        <f t="shared" si="23"/>
        <v>2</v>
      </c>
      <c r="K247" s="35">
        <f t="shared" si="24"/>
        <v>0.9285714285714286</v>
      </c>
      <c r="L247" s="88"/>
      <c r="M247" s="88" t="s">
        <v>1471</v>
      </c>
      <c r="N247" s="88" t="s">
        <v>1471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26</v>
      </c>
      <c r="J253" s="34">
        <f t="shared" ref="J253:J316" si="36">COUNTIF(L253:AM253,"APAGADO")</f>
        <v>2</v>
      </c>
      <c r="K253" s="35">
        <f t="shared" ref="K253:K316" si="37">(I253)/(J253+I253)</f>
        <v>0.9285714285714286</v>
      </c>
      <c r="L253" s="88"/>
      <c r="M253" s="88" t="s">
        <v>1471</v>
      </c>
      <c r="N253" s="88" t="s">
        <v>1471</v>
      </c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26</v>
      </c>
      <c r="J255" s="34">
        <f t="shared" si="36"/>
        <v>2</v>
      </c>
      <c r="K255" s="35">
        <f t="shared" si="37"/>
        <v>0.9285714285714286</v>
      </c>
      <c r="L255" s="88"/>
      <c r="M255" s="88" t="s">
        <v>1471</v>
      </c>
      <c r="N255" s="88" t="s">
        <v>1471</v>
      </c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26</v>
      </c>
      <c r="J256" s="34">
        <f t="shared" ref="J256" si="39">COUNTIF(L256:AM256,"APAGADO")</f>
        <v>2</v>
      </c>
      <c r="K256" s="35">
        <f t="shared" ref="K256" si="40">(I256)/(J256+I256)</f>
        <v>0.9285714285714286</v>
      </c>
      <c r="L256" s="88"/>
      <c r="M256" s="88" t="s">
        <v>1471</v>
      </c>
      <c r="N256" s="88" t="s">
        <v>1471</v>
      </c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26</v>
      </c>
      <c r="J257" s="34">
        <f t="shared" ref="J257" si="42">COUNTIF(L257:AM257,"APAGADO")</f>
        <v>2</v>
      </c>
      <c r="K257" s="35">
        <f t="shared" ref="K257" si="43">(I257)/(J257+I257)</f>
        <v>0.9285714285714286</v>
      </c>
      <c r="L257" s="88"/>
      <c r="M257" s="88" t="s">
        <v>1471</v>
      </c>
      <c r="N257" s="88" t="s">
        <v>1471</v>
      </c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8"/>
      <c r="M269" s="88" t="s">
        <v>1471</v>
      </c>
      <c r="N269" s="88" t="s">
        <v>1471</v>
      </c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26</v>
      </c>
      <c r="J293" s="34">
        <f t="shared" si="36"/>
        <v>2</v>
      </c>
      <c r="K293" s="35">
        <f t="shared" si="37"/>
        <v>0.9285714285714286</v>
      </c>
      <c r="L293" s="88"/>
      <c r="M293" s="88" t="s">
        <v>1471</v>
      </c>
      <c r="N293" s="88" t="s">
        <v>1471</v>
      </c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26</v>
      </c>
      <c r="J295" s="34">
        <f t="shared" si="36"/>
        <v>2</v>
      </c>
      <c r="K295" s="35">
        <f t="shared" si="37"/>
        <v>0.9285714285714286</v>
      </c>
      <c r="L295" s="88"/>
      <c r="M295" s="88" t="s">
        <v>1471</v>
      </c>
      <c r="N295" s="88" t="s">
        <v>1471</v>
      </c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 t="s">
        <v>1471</v>
      </c>
      <c r="N296" s="88" t="s">
        <v>1471</v>
      </c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 t="s">
        <v>1471</v>
      </c>
      <c r="N301" s="88" t="s">
        <v>1471</v>
      </c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 t="s">
        <v>1471</v>
      </c>
      <c r="N302" s="88" t="s">
        <v>1471</v>
      </c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 t="s">
        <v>1471</v>
      </c>
      <c r="N303" s="88" t="s">
        <v>1471</v>
      </c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26</v>
      </c>
      <c r="J304" s="34">
        <f t="shared" si="36"/>
        <v>2</v>
      </c>
      <c r="K304" s="35">
        <f t="shared" si="37"/>
        <v>0.9285714285714286</v>
      </c>
      <c r="L304" s="88"/>
      <c r="M304" s="88" t="s">
        <v>1471</v>
      </c>
      <c r="N304" s="88" t="s">
        <v>1471</v>
      </c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8"/>
      <c r="M305" s="88" t="s">
        <v>1471</v>
      </c>
      <c r="N305" s="88" t="s">
        <v>1471</v>
      </c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26</v>
      </c>
      <c r="J306" s="34">
        <f t="shared" si="36"/>
        <v>2</v>
      </c>
      <c r="K306" s="35">
        <f t="shared" si="37"/>
        <v>0.9285714285714286</v>
      </c>
      <c r="L306" s="88"/>
      <c r="M306" s="88" t="s">
        <v>1471</v>
      </c>
      <c r="N306" s="88" t="s">
        <v>1471</v>
      </c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8"/>
      <c r="M307" s="88" t="s">
        <v>1471</v>
      </c>
      <c r="N307" s="88" t="s">
        <v>1471</v>
      </c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26</v>
      </c>
      <c r="J308" s="34">
        <f t="shared" si="36"/>
        <v>2</v>
      </c>
      <c r="K308" s="35">
        <f t="shared" si="37"/>
        <v>0.9285714285714286</v>
      </c>
      <c r="L308" s="88"/>
      <c r="M308" s="88" t="s">
        <v>1471</v>
      </c>
      <c r="N308" s="88" t="s">
        <v>1471</v>
      </c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26</v>
      </c>
      <c r="J309" s="34">
        <f t="shared" si="36"/>
        <v>2</v>
      </c>
      <c r="K309" s="35">
        <f t="shared" si="37"/>
        <v>0.9285714285714286</v>
      </c>
      <c r="L309" s="88"/>
      <c r="M309" s="88" t="s">
        <v>1471</v>
      </c>
      <c r="N309" s="88" t="s">
        <v>1471</v>
      </c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26</v>
      </c>
      <c r="J311" s="34">
        <f>COUNTIF(L311:AM311,"APAGADO")</f>
        <v>2</v>
      </c>
      <c r="K311" s="35">
        <f>(I311)/(J311+I311)</f>
        <v>0.9285714285714286</v>
      </c>
      <c r="L311" s="88"/>
      <c r="M311" s="88" t="s">
        <v>1471</v>
      </c>
      <c r="N311" s="88" t="s">
        <v>1471</v>
      </c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 t="s">
        <v>1471</v>
      </c>
      <c r="N312" s="88" t="s">
        <v>1471</v>
      </c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26</v>
      </c>
      <c r="J319" s="34">
        <f t="shared" si="48"/>
        <v>2</v>
      </c>
      <c r="K319" s="35">
        <f t="shared" si="49"/>
        <v>0.9285714285714286</v>
      </c>
      <c r="L319" s="88"/>
      <c r="M319" s="88" t="s">
        <v>1471</v>
      </c>
      <c r="N319" s="88" t="s">
        <v>1471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26</v>
      </c>
      <c r="J320" s="34">
        <f t="shared" si="48"/>
        <v>2</v>
      </c>
      <c r="K320" s="35">
        <f t="shared" si="49"/>
        <v>0.9285714285714286</v>
      </c>
      <c r="L320" s="88"/>
      <c r="M320" s="88" t="s">
        <v>1471</v>
      </c>
      <c r="N320" s="88" t="s">
        <v>1471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26</v>
      </c>
      <c r="J321" s="34">
        <f t="shared" si="48"/>
        <v>2</v>
      </c>
      <c r="K321" s="35">
        <f t="shared" si="49"/>
        <v>0.9285714285714286</v>
      </c>
      <c r="L321" s="88"/>
      <c r="M321" s="88" t="s">
        <v>1471</v>
      </c>
      <c r="N321" s="88" t="s">
        <v>1471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26</v>
      </c>
      <c r="J322" s="34">
        <f t="shared" si="48"/>
        <v>2</v>
      </c>
      <c r="K322" s="35">
        <f t="shared" si="49"/>
        <v>0.9285714285714286</v>
      </c>
      <c r="L322" s="88"/>
      <c r="M322" s="88" t="s">
        <v>1471</v>
      </c>
      <c r="N322" s="88" t="s">
        <v>1471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8" t="s">
        <v>1471</v>
      </c>
      <c r="M351" s="88" t="s">
        <v>1471</v>
      </c>
      <c r="N351" s="88" t="s">
        <v>1471</v>
      </c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26</v>
      </c>
      <c r="J354" s="34">
        <f t="shared" si="48"/>
        <v>2</v>
      </c>
      <c r="K354" s="35">
        <f t="shared" si="49"/>
        <v>0.9285714285714286</v>
      </c>
      <c r="L354" s="88"/>
      <c r="M354" s="88" t="s">
        <v>1471</v>
      </c>
      <c r="N354" s="88" t="s">
        <v>1471</v>
      </c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26</v>
      </c>
      <c r="J355" s="34">
        <f t="shared" si="48"/>
        <v>2</v>
      </c>
      <c r="K355" s="35">
        <f t="shared" si="49"/>
        <v>0.9285714285714286</v>
      </c>
      <c r="L355" s="88"/>
      <c r="M355" s="88" t="s">
        <v>1471</v>
      </c>
      <c r="N355" s="88" t="s">
        <v>1471</v>
      </c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25</v>
      </c>
      <c r="J380" s="34">
        <f t="shared" si="48"/>
        <v>3</v>
      </c>
      <c r="K380" s="35">
        <f t="shared" si="49"/>
        <v>0.8928571428571429</v>
      </c>
      <c r="L380" s="88" t="s">
        <v>1471</v>
      </c>
      <c r="M380" s="88" t="s">
        <v>1471</v>
      </c>
      <c r="N380" s="88" t="s">
        <v>1471</v>
      </c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26</v>
      </c>
      <c r="J381" s="34">
        <f>COUNTIF(L381:AM381,"APAGADO")</f>
        <v>2</v>
      </c>
      <c r="K381" s="35">
        <f>(I381)/(J381+I381)</f>
        <v>0.9285714285714286</v>
      </c>
      <c r="L381" s="88"/>
      <c r="M381" s="88" t="s">
        <v>1471</v>
      </c>
      <c r="N381" s="88" t="s">
        <v>1471</v>
      </c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26</v>
      </c>
      <c r="J382" s="34">
        <f>COUNTIF(L382:AM382,"APAGADO")</f>
        <v>2</v>
      </c>
      <c r="K382" s="35">
        <f>(I382)/(J382+I382)</f>
        <v>0.9285714285714286</v>
      </c>
      <c r="L382" s="88"/>
      <c r="M382" s="88" t="s">
        <v>1471</v>
      </c>
      <c r="N382" s="88" t="s">
        <v>1471</v>
      </c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26</v>
      </c>
      <c r="J383" s="34">
        <f t="shared" si="48"/>
        <v>2</v>
      </c>
      <c r="K383" s="35">
        <f t="shared" si="49"/>
        <v>0.9285714285714286</v>
      </c>
      <c r="L383" s="88"/>
      <c r="M383" s="88" t="s">
        <v>1471</v>
      </c>
      <c r="N383" s="88" t="s">
        <v>1471</v>
      </c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8"/>
      <c r="M384" s="88" t="s">
        <v>1471</v>
      </c>
      <c r="N384" s="88" t="s">
        <v>1471</v>
      </c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25</v>
      </c>
      <c r="J385" s="34">
        <f>COUNTIF(L385:AM385,"APAGADO")</f>
        <v>2</v>
      </c>
      <c r="K385" s="35">
        <f>(I385)/(J385+I385)</f>
        <v>0.92592592592592593</v>
      </c>
      <c r="L385" s="88"/>
      <c r="M385" s="88" t="s">
        <v>1471</v>
      </c>
      <c r="N385" s="88" t="s">
        <v>1471</v>
      </c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26</v>
      </c>
      <c r="J386" s="34">
        <f>COUNTIF(L386:AM386,"APAGADO")</f>
        <v>2</v>
      </c>
      <c r="K386" s="35">
        <f>(I386)/(J386+I386)</f>
        <v>0.9285714285714286</v>
      </c>
      <c r="L386" s="88"/>
      <c r="M386" s="88" t="s">
        <v>1471</v>
      </c>
      <c r="N386" s="88" t="s">
        <v>1471</v>
      </c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26</v>
      </c>
      <c r="J387" s="34">
        <f t="shared" ref="J387" si="54">COUNTIF(L387:AM387,"APAGADO")</f>
        <v>2</v>
      </c>
      <c r="K387" s="35">
        <f t="shared" ref="K387" si="55">(I387)/(J387+I387)</f>
        <v>0.9285714285714286</v>
      </c>
      <c r="L387" s="88"/>
      <c r="M387" s="88" t="s">
        <v>1471</v>
      </c>
      <c r="N387" s="88" t="s">
        <v>1471</v>
      </c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26</v>
      </c>
      <c r="J415" s="34">
        <f t="shared" si="56"/>
        <v>2</v>
      </c>
      <c r="K415" s="35">
        <f t="shared" si="57"/>
        <v>0.9285714285714286</v>
      </c>
      <c r="L415" s="88"/>
      <c r="M415" s="88" t="s">
        <v>1471</v>
      </c>
      <c r="N415" s="88" t="s">
        <v>1471</v>
      </c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26</v>
      </c>
      <c r="J416" s="34">
        <f t="shared" si="56"/>
        <v>2</v>
      </c>
      <c r="K416" s="35">
        <f t="shared" si="57"/>
        <v>0.9285714285714286</v>
      </c>
      <c r="L416" s="88"/>
      <c r="M416" s="88" t="s">
        <v>1471</v>
      </c>
      <c r="N416" s="88" t="s">
        <v>1471</v>
      </c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25</v>
      </c>
      <c r="J417" s="34">
        <f t="shared" si="56"/>
        <v>3</v>
      </c>
      <c r="K417" s="35">
        <f t="shared" si="57"/>
        <v>0.8928571428571429</v>
      </c>
      <c r="L417" s="88" t="s">
        <v>1471</v>
      </c>
      <c r="M417" s="88" t="s">
        <v>1471</v>
      </c>
      <c r="N417" s="88" t="s">
        <v>1471</v>
      </c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25</v>
      </c>
      <c r="J418" s="34">
        <f t="shared" si="56"/>
        <v>3</v>
      </c>
      <c r="K418" s="35">
        <f t="shared" si="57"/>
        <v>0.8928571428571429</v>
      </c>
      <c r="L418" s="88" t="s">
        <v>1471</v>
      </c>
      <c r="M418" s="88" t="s">
        <v>1471</v>
      </c>
      <c r="N418" s="88" t="s">
        <v>1471</v>
      </c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26</v>
      </c>
      <c r="J419" s="34">
        <f t="shared" si="56"/>
        <v>2</v>
      </c>
      <c r="K419" s="35">
        <f t="shared" si="57"/>
        <v>0.9285714285714286</v>
      </c>
      <c r="L419" s="88"/>
      <c r="M419" s="88" t="s">
        <v>1471</v>
      </c>
      <c r="N419" s="88" t="s">
        <v>1471</v>
      </c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26</v>
      </c>
      <c r="J420" s="34">
        <f t="shared" si="56"/>
        <v>2</v>
      </c>
      <c r="K420" s="35">
        <f t="shared" si="57"/>
        <v>0.9285714285714286</v>
      </c>
      <c r="L420" s="88"/>
      <c r="M420" s="88" t="s">
        <v>1471</v>
      </c>
      <c r="N420" s="88" t="s">
        <v>1471</v>
      </c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 t="s">
        <v>1471</v>
      </c>
      <c r="N421" s="88" t="s">
        <v>1471</v>
      </c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26</v>
      </c>
      <c r="J422" s="34">
        <f t="shared" si="56"/>
        <v>2</v>
      </c>
      <c r="K422" s="35">
        <f t="shared" si="57"/>
        <v>0.9285714285714286</v>
      </c>
      <c r="L422" s="88"/>
      <c r="M422" s="88" t="s">
        <v>1471</v>
      </c>
      <c r="N422" s="88" t="s">
        <v>1471</v>
      </c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8"/>
      <c r="M438" s="88" t="s">
        <v>1471</v>
      </c>
      <c r="N438" s="88" t="s">
        <v>1471</v>
      </c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26</v>
      </c>
      <c r="J440" s="34">
        <f t="shared" si="56"/>
        <v>2</v>
      </c>
      <c r="K440" s="35">
        <f t="shared" si="57"/>
        <v>0.9285714285714286</v>
      </c>
      <c r="L440" s="88"/>
      <c r="M440" s="88" t="s">
        <v>1471</v>
      </c>
      <c r="N440" s="88" t="s">
        <v>1471</v>
      </c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 t="s">
        <v>1471</v>
      </c>
      <c r="N441" s="88" t="s">
        <v>1471</v>
      </c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26</v>
      </c>
      <c r="J442" s="34">
        <f>COUNTIF(L442:AM442,"APAGADO")</f>
        <v>2</v>
      </c>
      <c r="K442" s="35">
        <f>(I442)/(J442+I442)</f>
        <v>0.9285714285714286</v>
      </c>
      <c r="L442" s="88"/>
      <c r="M442" s="88" t="s">
        <v>1471</v>
      </c>
      <c r="N442" s="88" t="s">
        <v>1471</v>
      </c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26</v>
      </c>
      <c r="J443" s="34">
        <f t="shared" si="56"/>
        <v>2</v>
      </c>
      <c r="K443" s="35">
        <f t="shared" si="57"/>
        <v>0.9285714285714286</v>
      </c>
      <c r="L443" s="88"/>
      <c r="M443" s="88" t="s">
        <v>1471</v>
      </c>
      <c r="N443" s="88" t="s">
        <v>1471</v>
      </c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26</v>
      </c>
      <c r="J444" s="34">
        <f t="shared" si="56"/>
        <v>2</v>
      </c>
      <c r="K444" s="35">
        <f t="shared" si="57"/>
        <v>0.9285714285714286</v>
      </c>
      <c r="L444" s="88"/>
      <c r="M444" s="88" t="s">
        <v>1471</v>
      </c>
      <c r="N444" s="88" t="s">
        <v>1471</v>
      </c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26</v>
      </c>
      <c r="J445" s="34">
        <f t="shared" si="56"/>
        <v>2</v>
      </c>
      <c r="K445" s="35">
        <f t="shared" si="57"/>
        <v>0.9285714285714286</v>
      </c>
      <c r="L445" s="88"/>
      <c r="M445" s="88" t="s">
        <v>1471</v>
      </c>
      <c r="N445" s="88" t="s">
        <v>1471</v>
      </c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25</v>
      </c>
      <c r="J463" s="34">
        <f t="shared" si="62"/>
        <v>3</v>
      </c>
      <c r="K463" s="35">
        <f t="shared" si="63"/>
        <v>0.8928571428571429</v>
      </c>
      <c r="L463" s="88" t="s">
        <v>1471</v>
      </c>
      <c r="M463" s="88" t="s">
        <v>1471</v>
      </c>
      <c r="N463" s="88" t="s">
        <v>1471</v>
      </c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25</v>
      </c>
      <c r="J464" s="34">
        <f t="shared" si="62"/>
        <v>3</v>
      </c>
      <c r="K464" s="35">
        <f t="shared" si="63"/>
        <v>0.8928571428571429</v>
      </c>
      <c r="L464" s="88" t="s">
        <v>1471</v>
      </c>
      <c r="M464" s="88" t="s">
        <v>1471</v>
      </c>
      <c r="N464" s="88" t="s">
        <v>1471</v>
      </c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25</v>
      </c>
      <c r="J475" s="34">
        <f t="shared" si="65"/>
        <v>3</v>
      </c>
      <c r="K475" s="35">
        <f t="shared" si="66"/>
        <v>0.8928571428571429</v>
      </c>
      <c r="L475" s="88" t="s">
        <v>1471</v>
      </c>
      <c r="M475" s="88" t="s">
        <v>1471</v>
      </c>
      <c r="N475" s="88" t="s">
        <v>1471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25</v>
      </c>
      <c r="J476" s="34">
        <f t="shared" si="65"/>
        <v>3</v>
      </c>
      <c r="K476" s="35">
        <f t="shared" si="66"/>
        <v>0.8928571428571429</v>
      </c>
      <c r="L476" s="88" t="s">
        <v>1471</v>
      </c>
      <c r="M476" s="88" t="s">
        <v>1471</v>
      </c>
      <c r="N476" s="88" t="s">
        <v>1471</v>
      </c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26</v>
      </c>
      <c r="J477" s="34">
        <f t="shared" si="65"/>
        <v>2</v>
      </c>
      <c r="K477" s="35">
        <f t="shared" si="66"/>
        <v>0.9285714285714286</v>
      </c>
      <c r="L477" s="88" t="s">
        <v>1471</v>
      </c>
      <c r="M477" s="88"/>
      <c r="N477" s="88" t="s">
        <v>1471</v>
      </c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26</v>
      </c>
      <c r="J478" s="34">
        <f t="shared" si="65"/>
        <v>2</v>
      </c>
      <c r="K478" s="35">
        <f t="shared" si="66"/>
        <v>0.9285714285714286</v>
      </c>
      <c r="L478" s="88" t="s">
        <v>1471</v>
      </c>
      <c r="M478" s="88"/>
      <c r="N478" s="88" t="s">
        <v>1471</v>
      </c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28</v>
      </c>
      <c r="J479" s="34">
        <f t="shared" si="65"/>
        <v>0</v>
      </c>
      <c r="K479" s="35">
        <f t="shared" si="66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28</v>
      </c>
      <c r="J480" s="34">
        <f t="shared" si="65"/>
        <v>0</v>
      </c>
      <c r="K480" s="35">
        <f t="shared" si="66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26</v>
      </c>
      <c r="J485" s="34">
        <f t="shared" si="65"/>
        <v>2</v>
      </c>
      <c r="K485" s="35">
        <f t="shared" si="66"/>
        <v>0.9285714285714286</v>
      </c>
      <c r="L485" s="88" t="s">
        <v>1471</v>
      </c>
      <c r="M485" s="88" t="s">
        <v>1471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26</v>
      </c>
      <c r="J493" s="34">
        <f t="shared" si="68"/>
        <v>2</v>
      </c>
      <c r="K493" s="35">
        <f t="shared" si="69"/>
        <v>0.9285714285714286</v>
      </c>
      <c r="L493" s="90"/>
      <c r="M493" s="90" t="s">
        <v>1471</v>
      </c>
      <c r="N493" s="88" t="s">
        <v>1471</v>
      </c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26</v>
      </c>
      <c r="J494" s="34">
        <f t="shared" si="68"/>
        <v>2</v>
      </c>
      <c r="K494" s="35">
        <f t="shared" si="69"/>
        <v>0.9285714285714286</v>
      </c>
      <c r="L494" s="90"/>
      <c r="M494" s="90" t="s">
        <v>1471</v>
      </c>
      <c r="N494" s="88" t="s">
        <v>1471</v>
      </c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.75" thickBot="1" x14ac:dyDescent="0.3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486" xr:uid="{00000000-0001-0000-0000-000000000000}"/>
  <phoneticPr fontId="6" type="noConversion"/>
  <conditionalFormatting sqref="C1:C210 D107:D109 D117 D165 D169:D170 D203 D210 C211:D211 D288:D289 D297 D370:D373 C212:C1048576">
    <cfRule type="cellIs" dxfId="276" priority="441" operator="equal">
      <formula>$C$213</formula>
    </cfRule>
    <cfRule type="cellIs" dxfId="275" priority="440" operator="equal">
      <formula>$C$225</formula>
    </cfRule>
  </conditionalFormatting>
  <conditionalFormatting sqref="E1:E436 E449:E1048576">
    <cfRule type="containsText" dxfId="274" priority="447" operator="containsText" text="domo">
      <formula>NOT(ISERROR(SEARCH("domo",E1)))</formula>
    </cfRule>
    <cfRule type="containsText" dxfId="273" priority="446" operator="containsText" text="fija">
      <formula>NOT(ISERROR(SEARCH("fija",E1)))</formula>
    </cfRule>
  </conditionalFormatting>
  <conditionalFormatting sqref="E1:E1048576">
    <cfRule type="cellIs" dxfId="272" priority="442" operator="equal">
      <formula>$E$7</formula>
    </cfRule>
  </conditionalFormatting>
  <conditionalFormatting sqref="E438">
    <cfRule type="containsText" dxfId="271" priority="389" operator="containsText" text="Radio">
      <formula>NOT(ISERROR(SEARCH("Radio",E438)))</formula>
    </cfRule>
    <cfRule type="containsText" dxfId="270" priority="388" operator="containsText" text="domo">
      <formula>NOT(ISERROR(SEARCH("domo",E438)))</formula>
    </cfRule>
    <cfRule type="containsText" dxfId="269" priority="387" operator="containsText" text="fija">
      <formula>NOT(ISERROR(SEARCH("fija",E438)))</formula>
    </cfRule>
  </conditionalFormatting>
  <conditionalFormatting sqref="E438:E439">
    <cfRule type="containsText" dxfId="268" priority="383" operator="containsText" text="domo">
      <formula>NOT(ISERROR(SEARCH("domo",E438)))</formula>
    </cfRule>
    <cfRule type="containsText" dxfId="267" priority="382" operator="containsText" text="fija">
      <formula>NOT(ISERROR(SEARCH("fija",E438)))</formula>
    </cfRule>
  </conditionalFormatting>
  <conditionalFormatting sqref="E439">
    <cfRule type="containsText" dxfId="266" priority="384" operator="containsText" text="Radio">
      <formula>NOT(ISERROR(SEARCH("Radio",E439)))</formula>
    </cfRule>
    <cfRule type="containsText" dxfId="265" priority="381" operator="containsText" text="domo">
      <formula>NOT(ISERROR(SEARCH("domo",E439)))</formula>
    </cfRule>
    <cfRule type="containsText" dxfId="264" priority="380" operator="containsText" text="fija">
      <formula>NOT(ISERROR(SEARCH("fija",E439)))</formula>
    </cfRule>
  </conditionalFormatting>
  <conditionalFormatting sqref="E442">
    <cfRule type="containsText" dxfId="263" priority="379" operator="containsText" text="Radio">
      <formula>NOT(ISERROR(SEARCH("Radio",E442)))</formula>
    </cfRule>
    <cfRule type="containsText" dxfId="262" priority="378" operator="containsText" text="domo">
      <formula>NOT(ISERROR(SEARCH("domo",E442)))</formula>
    </cfRule>
    <cfRule type="containsText" dxfId="261" priority="377" operator="containsText" text="fija">
      <formula>NOT(ISERROR(SEARCH("fija",E442)))</formula>
    </cfRule>
  </conditionalFormatting>
  <conditionalFormatting sqref="E442:E443">
    <cfRule type="containsText" dxfId="260" priority="373" operator="containsText" text="domo">
      <formula>NOT(ISERROR(SEARCH("domo",E442)))</formula>
    </cfRule>
    <cfRule type="containsText" dxfId="259" priority="372" operator="containsText" text="fija">
      <formula>NOT(ISERROR(SEARCH("fija",E442)))</formula>
    </cfRule>
  </conditionalFormatting>
  <conditionalFormatting sqref="E443 E27:H436 E449:H456 E466:H466 H482 E489:H1048576">
    <cfRule type="containsText" dxfId="258" priority="374" operator="containsText" text="Radio">
      <formula>NOT(ISERROR(SEARCH("Radio",E27)))</formula>
    </cfRule>
  </conditionalFormatting>
  <conditionalFormatting sqref="E443:E444">
    <cfRule type="containsText" dxfId="257" priority="367" operator="containsText" text="fija">
      <formula>NOT(ISERROR(SEARCH("fija",E443)))</formula>
    </cfRule>
    <cfRule type="containsText" dxfId="256" priority="368" operator="containsText" text="domo">
      <formula>NOT(ISERROR(SEARCH("domo",E443)))</formula>
    </cfRule>
  </conditionalFormatting>
  <conditionalFormatting sqref="E444">
    <cfRule type="containsText" dxfId="255" priority="369" operator="containsText" text="Radio">
      <formula>NOT(ISERROR(SEARCH("Radio",E444)))</formula>
    </cfRule>
  </conditionalFormatting>
  <conditionalFormatting sqref="E444:E445">
    <cfRule type="containsText" dxfId="254" priority="362" operator="containsText" text="fija">
      <formula>NOT(ISERROR(SEARCH("fija",E444)))</formula>
    </cfRule>
    <cfRule type="containsText" dxfId="253" priority="363" operator="containsText" text="domo">
      <formula>NOT(ISERROR(SEARCH("domo",E444)))</formula>
    </cfRule>
  </conditionalFormatting>
  <conditionalFormatting sqref="E445">
    <cfRule type="containsText" dxfId="252" priority="360" operator="containsText" text="fija">
      <formula>NOT(ISERROR(SEARCH("fija",E445)))</formula>
    </cfRule>
    <cfRule type="containsText" dxfId="251" priority="361" operator="containsText" text="domo">
      <formula>NOT(ISERROR(SEARCH("domo",E445)))</formula>
    </cfRule>
    <cfRule type="containsText" dxfId="250" priority="364" operator="containsText" text="Radio">
      <formula>NOT(ISERROR(SEARCH("Radio",E445)))</formula>
    </cfRule>
  </conditionalFormatting>
  <conditionalFormatting sqref="E447">
    <cfRule type="containsText" dxfId="249" priority="658" operator="containsText" text="fija">
      <formula>NOT(ISERROR(SEARCH("fija",E447)))</formula>
    </cfRule>
    <cfRule type="containsText" dxfId="248" priority="659" operator="containsText" text="domo">
      <formula>NOT(ISERROR(SEARCH("domo",E447)))</formula>
    </cfRule>
  </conditionalFormatting>
  <conditionalFormatting sqref="E450:E452">
    <cfRule type="containsText" dxfId="247" priority="391" operator="containsText" text="domo">
      <formula>NOT(ISERROR(SEARCH("domo",E450)))</formula>
    </cfRule>
    <cfRule type="containsText" dxfId="246" priority="390" operator="containsText" text="fija">
      <formula>NOT(ISERROR(SEARCH("fija",E450)))</formula>
    </cfRule>
  </conditionalFormatting>
  <conditionalFormatting sqref="E467:G488 F487:F510">
    <cfRule type="containsText" dxfId="245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44" priority="915" operator="containsText" text="Radio">
      <formula>NOT(ISERROR(SEARCH("Radio",E1)))</formula>
    </cfRule>
  </conditionalFormatting>
  <conditionalFormatting sqref="F437">
    <cfRule type="cellIs" dxfId="243" priority="38" operator="equal">
      <formula>"PTP A FO"</formula>
    </cfRule>
    <cfRule type="containsText" dxfId="242" priority="37" operator="containsText" text="Radio">
      <formula>NOT(ISERROR(SEARCH("Radio",F437)))</formula>
    </cfRule>
  </conditionalFormatting>
  <conditionalFormatting sqref="F1:G436 F447:G447 F449:G467 F468:F473 F474:G1048576">
    <cfRule type="cellIs" dxfId="241" priority="639" operator="equal">
      <formula>"PTP A FO"</formula>
    </cfRule>
  </conditionalFormatting>
  <conditionalFormatting sqref="F1:G467 F468:F473 F474:G1048576">
    <cfRule type="cellIs" dxfId="240" priority="444" operator="equal">
      <formula>"PTP A FO"</formula>
    </cfRule>
  </conditionalFormatting>
  <conditionalFormatting sqref="F1:G467 F468:F473 F474:G1048576">
    <cfRule type="cellIs" dxfId="239" priority="443" operator="equal">
      <formula>$F$10</formula>
    </cfRule>
  </conditionalFormatting>
  <conditionalFormatting sqref="G468:G473">
    <cfRule type="cellIs" dxfId="238" priority="18" operator="equal">
      <formula>"PTP A FO"</formula>
    </cfRule>
    <cfRule type="cellIs" dxfId="237" priority="17" operator="equal">
      <formula>"PTP A FO"</formula>
    </cfRule>
    <cfRule type="cellIs" dxfId="236" priority="16" operator="equal">
      <formula>$F$10</formula>
    </cfRule>
  </conditionalFormatting>
  <conditionalFormatting sqref="H468 H470 H472 H474 H476 H478">
    <cfRule type="containsText" dxfId="235" priority="15" operator="containsText" text="Radio">
      <formula>NOT(ISERROR(SEARCH("Radio",H468)))</formula>
    </cfRule>
  </conditionalFormatting>
  <conditionalFormatting sqref="H480">
    <cfRule type="containsText" dxfId="234" priority="14" operator="containsText" text="Radio">
      <formula>NOT(ISERROR(SEARCH("Radio",H480)))</formula>
    </cfRule>
  </conditionalFormatting>
  <conditionalFormatting sqref="H484 H486 H488">
    <cfRule type="containsText" dxfId="233" priority="13" operator="containsText" text="Radio">
      <formula>NOT(ISERROR(SEARCH("Radio",H484)))</formula>
    </cfRule>
  </conditionalFormatting>
  <conditionalFormatting sqref="K4:K510">
    <cfRule type="cellIs" dxfId="232" priority="874" operator="lessThan">
      <formula>0.8</formula>
    </cfRule>
    <cfRule type="cellIs" dxfId="231" priority="875" operator="greaterThan">
      <formula>0.8</formula>
    </cfRule>
  </conditionalFormatting>
  <conditionalFormatting sqref="L487:AN1048576">
    <cfRule type="containsText" dxfId="230" priority="571" operator="containsText" text="Caida">
      <formula>NOT(ISERROR(SEARCH("Caida",L487)))</formula>
    </cfRule>
    <cfRule type="notContainsText" dxfId="229" priority="904" operator="notContains" text="Caida">
      <formula>ISERROR(SEARCH("Caida",L487))</formula>
    </cfRule>
  </conditionalFormatting>
  <conditionalFormatting sqref="L5:AO486">
    <cfRule type="cellIs" dxfId="228" priority="20" operator="equal">
      <formula>"APAGADO"</formula>
    </cfRule>
  </conditionalFormatting>
  <conditionalFormatting sqref="L487:AO605">
    <cfRule type="cellIs" dxfId="227" priority="21" operator="equal">
      <formula>"apagado"</formula>
    </cfRule>
  </conditionalFormatting>
  <conditionalFormatting sqref="N487:N1048">
    <cfRule type="cellIs" dxfId="226" priority="226" operator="greaterThan">
      <formula>0.8</formula>
    </cfRule>
    <cfRule type="cellIs" dxfId="225" priority="203" operator="greaterThan">
      <formula>0.8</formula>
    </cfRule>
    <cfRule type="cellIs" dxfId="224" priority="202" operator="lessThan">
      <formula>0.8</formula>
    </cfRule>
    <cfRule type="containsText" dxfId="223" priority="201" operator="containsText" text="Caida">
      <formula>NOT(ISERROR(SEARCH("Caida",N487)))</formula>
    </cfRule>
    <cfRule type="notContainsText" dxfId="222" priority="200" operator="notContains" text="Caida">
      <formula>ISERROR(SEARCH("Caida",N487))</formula>
    </cfRule>
    <cfRule type="cellIs" dxfId="221" priority="330" operator="equal">
      <formula>"APAGADO"</formula>
    </cfRule>
  </conditionalFormatting>
  <conditionalFormatting sqref="N487:N1048576 N2 N4">
    <cfRule type="cellIs" dxfId="220" priority="220" operator="equal">
      <formula>$N$13</formula>
    </cfRule>
  </conditionalFormatting>
  <conditionalFormatting sqref="V3:AG3">
    <cfRule type="cellIs" dxfId="219" priority="594" operator="equal">
      <formula>"apagado"</formula>
    </cfRule>
  </conditionalFormatting>
  <conditionalFormatting sqref="V487:AG1048576">
    <cfRule type="cellIs" dxfId="218" priority="34" operator="equal">
      <formula>"apagado"</formula>
    </cfRule>
  </conditionalFormatting>
  <conditionalFormatting sqref="AH487:AO1048576">
    <cfRule type="cellIs" dxfId="217" priority="151" operator="equal">
      <formula>"APAGADO"</formula>
    </cfRule>
  </conditionalFormatting>
  <conditionalFormatting sqref="AO487:AO1048576">
    <cfRule type="containsText" dxfId="216" priority="153" operator="containsText" text="Caida">
      <formula>NOT(ISERROR(SEARCH("Caida",AO487)))</formula>
    </cfRule>
    <cfRule type="notContainsText" dxfId="215" priority="152" operator="notContains" text="Caida">
      <formula>ISERROR(SEARCH("Caida",AO487))</formula>
    </cfRule>
  </conditionalFormatting>
  <conditionalFormatting sqref="E489:E490">
    <cfRule type="containsText" dxfId="11" priority="12" operator="containsText" text="Radio">
      <formula>NOT(ISERROR(SEARCH("Radio",E489)))</formula>
    </cfRule>
  </conditionalFormatting>
  <conditionalFormatting sqref="E491:E492">
    <cfRule type="containsText" dxfId="10" priority="11" operator="containsText" text="Radio">
      <formula>NOT(ISERROR(SEARCH("Radio",E491)))</formula>
    </cfRule>
  </conditionalFormatting>
  <conditionalFormatting sqref="E493:E494">
    <cfRule type="containsText" dxfId="9" priority="10" operator="containsText" text="Radio">
      <formula>NOT(ISERROR(SEARCH("Radio",E493)))</formula>
    </cfRule>
  </conditionalFormatting>
  <conditionalFormatting sqref="E495:E496">
    <cfRule type="containsText" dxfId="8" priority="9" operator="containsText" text="Radio">
      <formula>NOT(ISERROR(SEARCH("Radio",E495)))</formula>
    </cfRule>
  </conditionalFormatting>
  <conditionalFormatting sqref="E497:E498">
    <cfRule type="containsText" dxfId="7" priority="8" operator="containsText" text="Radio">
      <formula>NOT(ISERROR(SEARCH("Radio",E497)))</formula>
    </cfRule>
  </conditionalFormatting>
  <conditionalFormatting sqref="E499:E500">
    <cfRule type="containsText" dxfId="6" priority="7" operator="containsText" text="Radio">
      <formula>NOT(ISERROR(SEARCH("Radio",E499)))</formula>
    </cfRule>
  </conditionalFormatting>
  <conditionalFormatting sqref="E501:E502">
    <cfRule type="containsText" dxfId="5" priority="6" operator="containsText" text="Radio">
      <formula>NOT(ISERROR(SEARCH("Radio",E501)))</formula>
    </cfRule>
  </conditionalFormatting>
  <conditionalFormatting sqref="E503:E504">
    <cfRule type="containsText" dxfId="4" priority="5" operator="containsText" text="Radio">
      <formula>NOT(ISERROR(SEARCH("Radio",E503)))</formula>
    </cfRule>
  </conditionalFormatting>
  <conditionalFormatting sqref="E503:E504">
    <cfRule type="containsText" dxfId="3" priority="4" operator="containsText" text="Radio">
      <formula>NOT(ISERROR(SEARCH("Radio",E503)))</formula>
    </cfRule>
  </conditionalFormatting>
  <conditionalFormatting sqref="E505:E506">
    <cfRule type="containsText" dxfId="2" priority="3" operator="containsText" text="Radio">
      <formula>NOT(ISERROR(SEARCH("Radio",E505)))</formula>
    </cfRule>
  </conditionalFormatting>
  <conditionalFormatting sqref="E507:E508">
    <cfRule type="containsText" dxfId="1" priority="2" operator="containsText" text="Radio">
      <formula>NOT(ISERROR(SEARCH("Radio",E507)))</formula>
    </cfRule>
  </conditionalFormatting>
  <conditionalFormatting sqref="E509:E510">
    <cfRule type="containsText" dxfId="0" priority="1" operator="containsText" text="Radio">
      <formula>NOT(ISERROR(SEARCH("Radio",E509)))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14" priority="1" operator="equal">
      <formula>0</formula>
    </cfRule>
    <cfRule type="cellIs" dxfId="21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12" priority="1" operator="containsText" text="APAGADO">
      <formula>NOT(ISERROR(SEARCH("APAGADO",F4)))</formula>
    </cfRule>
  </conditionalFormatting>
  <conditionalFormatting sqref="AE3:AE1048576">
    <cfRule type="containsText" dxfId="21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B7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210" priority="1" operator="containsText" text="APAGADO">
      <formula>NOT(ISERROR(SEARCH("APAGADO",F4)))</formula>
    </cfRule>
  </conditionalFormatting>
  <conditionalFormatting sqref="AE3:AE1048576">
    <cfRule type="containsText" dxfId="20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25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25">
      <c r="A5" s="17">
        <f>'APAGADOS RADIO'!I3</f>
        <v>45173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506</v>
      </c>
      <c r="G5" s="36">
        <f t="shared" si="5"/>
        <v>0</v>
      </c>
    </row>
    <row r="6" spans="1:7" x14ac:dyDescent="0.25">
      <c r="A6" s="17">
        <f>'APAGADOS RADIO'!J3</f>
        <v>45174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506</v>
      </c>
      <c r="G6" s="36">
        <f t="shared" si="5"/>
        <v>0</v>
      </c>
    </row>
    <row r="7" spans="1:7" x14ac:dyDescent="0.25">
      <c r="A7" s="17">
        <f>'APAGADOS RADIO'!K3</f>
        <v>45175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506</v>
      </c>
      <c r="G7" s="36">
        <f t="shared" si="5"/>
        <v>0</v>
      </c>
    </row>
    <row r="8" spans="1:7" x14ac:dyDescent="0.25">
      <c r="A8" s="17">
        <f>'APAGADOS RADIO'!L3</f>
        <v>45176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506</v>
      </c>
      <c r="G8" s="36">
        <f t="shared" ref="G8:G18" si="7">E8/F8</f>
        <v>0</v>
      </c>
    </row>
    <row r="9" spans="1:7" x14ac:dyDescent="0.25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506</v>
      </c>
      <c r="G9" s="36">
        <f t="shared" si="7"/>
        <v>0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506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506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workbookViewId="0">
      <selection activeCell="F2" sqref="F2:F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506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506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1"/>
      <c r="G25" s="117" t="s">
        <v>1418</v>
      </c>
      <c r="H25" s="120">
        <v>0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1"/>
      <c r="G26" s="67" t="s">
        <v>1153</v>
      </c>
      <c r="H26" s="121">
        <v>0</v>
      </c>
      <c r="I26" s="125">
        <v>0</v>
      </c>
      <c r="J26" s="115" t="e">
        <f>I26/H26</f>
        <v>#DIV/0!</v>
      </c>
    </row>
    <row r="27" spans="2:10" ht="15" customHeight="1" thickBot="1" x14ac:dyDescent="0.3">
      <c r="B27" s="70" t="s">
        <v>16</v>
      </c>
      <c r="C27" s="71">
        <v>4</v>
      </c>
      <c r="D27" s="72">
        <v>0</v>
      </c>
      <c r="E27" s="92">
        <f>D27/C23</f>
        <v>0</v>
      </c>
      <c r="F27" s="131"/>
      <c r="G27" s="67" t="s">
        <v>1420</v>
      </c>
      <c r="H27" s="121">
        <v>0</v>
      </c>
      <c r="I27" s="126">
        <v>0</v>
      </c>
      <c r="J27" s="110" t="e">
        <f>I27/H27</f>
        <v>#DIV/0!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1"/>
      <c r="G28" s="67" t="s">
        <v>1426</v>
      </c>
      <c r="H28" s="121">
        <v>0</v>
      </c>
      <c r="I28" s="127">
        <v>0</v>
      </c>
      <c r="J28" s="113" t="e">
        <f>I28/H28</f>
        <v>#DIV/0!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f>Hoja1!I6</f>
        <v>0</v>
      </c>
      <c r="F29" s="132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506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1"/>
      <c r="G32" s="117" t="s">
        <v>1418</v>
      </c>
      <c r="H32" s="120">
        <v>0</v>
      </c>
      <c r="I32" s="124"/>
      <c r="J32" s="116"/>
    </row>
    <row r="33" spans="2:10" ht="16.5" thickTop="1" x14ac:dyDescent="0.25">
      <c r="B33" s="67" t="s">
        <v>1331</v>
      </c>
      <c r="C33" s="85">
        <v>0</v>
      </c>
      <c r="D33" s="68">
        <v>0</v>
      </c>
      <c r="E33" s="69">
        <f>D33/C30</f>
        <v>0</v>
      </c>
      <c r="F33" s="131"/>
      <c r="G33" s="67" t="s">
        <v>1153</v>
      </c>
      <c r="H33" s="121">
        <v>0</v>
      </c>
      <c r="I33" s="125">
        <v>0</v>
      </c>
      <c r="J33" s="115" t="e">
        <f>I33/H33</f>
        <v>#DIV/0!</v>
      </c>
    </row>
    <row r="34" spans="2:10" ht="16.5" thickBot="1" x14ac:dyDescent="0.3">
      <c r="B34" s="70" t="s">
        <v>16</v>
      </c>
      <c r="C34" s="71"/>
      <c r="D34" s="72">
        <v>0</v>
      </c>
      <c r="E34" s="92">
        <f>D34/C30</f>
        <v>0</v>
      </c>
      <c r="F34" s="131"/>
      <c r="G34" s="67" t="s">
        <v>1420</v>
      </c>
      <c r="H34" s="121">
        <v>0</v>
      </c>
      <c r="I34" s="126">
        <v>0</v>
      </c>
      <c r="J34" s="110" t="e">
        <f>I34/H34</f>
        <v>#DIV/0!</v>
      </c>
    </row>
    <row r="35" spans="2:10" ht="17.25" thickTop="1" thickBot="1" x14ac:dyDescent="0.3">
      <c r="B35" s="95" t="s">
        <v>1144</v>
      </c>
      <c r="C35" s="96">
        <v>0</v>
      </c>
      <c r="D35" s="96"/>
      <c r="E35" s="97">
        <f>Hoja1!J4</f>
        <v>0</v>
      </c>
      <c r="F35" s="131"/>
      <c r="G35" s="67" t="s">
        <v>1426</v>
      </c>
      <c r="H35" s="121">
        <v>0</v>
      </c>
      <c r="I35" s="127">
        <v>0</v>
      </c>
      <c r="J35" s="113" t="e">
        <f>I35/H35</f>
        <v>#DIV/0!</v>
      </c>
    </row>
    <row r="36" spans="2:10" ht="17.25" thickTop="1" thickBot="1" x14ac:dyDescent="0.3">
      <c r="B36" s="95" t="s">
        <v>1145</v>
      </c>
      <c r="C36" s="96">
        <v>0</v>
      </c>
      <c r="D36" s="96"/>
      <c r="E36" s="98">
        <f>Hoja1!J6</f>
        <v>0</v>
      </c>
      <c r="F36" s="132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v>0</v>
      </c>
      <c r="E38" s="69">
        <f>D38/C37</f>
        <v>0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1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/>
      <c r="E40" s="69">
        <f>D40/C37</f>
        <v>0</v>
      </c>
      <c r="F40" s="131"/>
      <c r="G40" s="67" t="s">
        <v>1153</v>
      </c>
      <c r="H40" s="121">
        <v>0</v>
      </c>
      <c r="I40" s="125">
        <v>0</v>
      </c>
      <c r="J40" s="115" t="e">
        <f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1"/>
      <c r="G41" s="67" t="s">
        <v>1420</v>
      </c>
      <c r="H41" s="121">
        <v>0</v>
      </c>
      <c r="I41" s="126">
        <v>0</v>
      </c>
      <c r="J41" s="110" t="e">
        <f>I41/H41</f>
        <v>#DIV/0!</v>
      </c>
    </row>
    <row r="42" spans="2:10" ht="15" customHeight="1" thickTop="1" thickBot="1" x14ac:dyDescent="0.3">
      <c r="B42" s="95" t="s">
        <v>1144</v>
      </c>
      <c r="C42" s="96">
        <f>Hoja1!K3</f>
        <v>0</v>
      </c>
      <c r="D42" s="96"/>
      <c r="E42" s="97">
        <f>Hoja1!K4</f>
        <v>0</v>
      </c>
      <c r="F42" s="131"/>
      <c r="G42" s="67" t="s">
        <v>1426</v>
      </c>
      <c r="H42" s="121">
        <v>0</v>
      </c>
      <c r="I42" s="127">
        <v>0</v>
      </c>
      <c r="J42" s="113" t="e">
        <f>I42/H42</f>
        <v>#DIV/0!</v>
      </c>
    </row>
    <row r="43" spans="2:10" ht="17.25" thickTop="1" thickBot="1" x14ac:dyDescent="0.3">
      <c r="B43" s="95" t="s">
        <v>1145</v>
      </c>
      <c r="C43" s="96">
        <f>Hoja1!K5</f>
        <v>0</v>
      </c>
      <c r="D43" s="96"/>
      <c r="E43" s="98">
        <f>Hoja1!K6</f>
        <v>0</v>
      </c>
      <c r="F43" s="132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506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f>D45-C46</f>
        <v>0</v>
      </c>
      <c r="E46" s="69">
        <f>D46/C44</f>
        <v>0</v>
      </c>
      <c r="F46" s="131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1"/>
      <c r="G47" s="67" t="s">
        <v>1153</v>
      </c>
      <c r="H47" s="121">
        <v>0</v>
      </c>
      <c r="I47" s="125">
        <v>0</v>
      </c>
      <c r="J47" s="115" t="e">
        <f>I47/H47</f>
        <v>#DIV/0!</v>
      </c>
    </row>
    <row r="48" spans="2:10" ht="16.5" thickBot="1" x14ac:dyDescent="0.3">
      <c r="B48" s="70" t="s">
        <v>16</v>
      </c>
      <c r="C48" s="71">
        <f>AUXILIAR!B8</f>
        <v>0</v>
      </c>
      <c r="D48" s="72">
        <v>0</v>
      </c>
      <c r="E48" s="92">
        <f>D48/C44</f>
        <v>0</v>
      </c>
      <c r="F48" s="131"/>
      <c r="G48" s="67" t="s">
        <v>1420</v>
      </c>
      <c r="H48" s="121">
        <v>0</v>
      </c>
      <c r="I48" s="126">
        <v>0</v>
      </c>
      <c r="J48" s="110" t="e">
        <f>I48/H48</f>
        <v>#DIV/0!</v>
      </c>
    </row>
    <row r="49" spans="2:10" ht="17.25" thickTop="1" thickBot="1" x14ac:dyDescent="0.3">
      <c r="B49" s="95" t="s">
        <v>1144</v>
      </c>
      <c r="C49" s="96">
        <f>Hoja1!L3</f>
        <v>0</v>
      </c>
      <c r="D49" s="96"/>
      <c r="E49" s="97">
        <f>Hoja1!L4</f>
        <v>0</v>
      </c>
      <c r="F49" s="131"/>
      <c r="G49" s="67" t="s">
        <v>1426</v>
      </c>
      <c r="H49" s="121">
        <v>0</v>
      </c>
      <c r="I49" s="127">
        <v>0</v>
      </c>
      <c r="J49" s="113" t="e">
        <f>I49/H49</f>
        <v>#DIV/0!</v>
      </c>
    </row>
    <row r="50" spans="2:10" ht="17.25" thickTop="1" thickBot="1" x14ac:dyDescent="0.3">
      <c r="B50" s="95" t="s">
        <v>1145</v>
      </c>
      <c r="C50" s="96">
        <f>Hoja1!L5</f>
        <v>0</v>
      </c>
      <c r="D50" s="96"/>
      <c r="E50" s="98">
        <v>0.05</v>
      </c>
      <c r="F50" s="132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506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1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1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1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1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f>Hoja1!M6</f>
        <v>0</v>
      </c>
      <c r="F57" s="132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2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2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3">SUM(I138:I139)</f>
        <v>0</v>
      </c>
      <c r="J140" s="113" t="e">
        <f t="shared" si="2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4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4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5">SUM(I145:I146)</f>
        <v>0</v>
      </c>
      <c r="J147" s="113" t="e">
        <f t="shared" si="4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7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7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8">SUM(I159:I160)</f>
        <v>0</v>
      </c>
      <c r="J161" s="113" t="e">
        <f t="shared" si="7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9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9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9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10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10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10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11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11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12">SUM(I180:I181)</f>
        <v>0</v>
      </c>
      <c r="J182" s="113" t="e">
        <f t="shared" si="11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13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13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14">SUM(I187:I188)</f>
        <v>0</v>
      </c>
      <c r="J189" s="113" t="e">
        <f t="shared" si="13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15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15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15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16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16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17">SUM(I201:I202)</f>
        <v>0</v>
      </c>
      <c r="J203" s="113" t="e">
        <f t="shared" si="16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18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18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18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5" sqref="F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208" priority="3" operator="greaterThan">
      <formula>0.1</formula>
    </cfRule>
    <cfRule type="cellIs" dxfId="207" priority="4" operator="greaterThan">
      <formula>10</formula>
    </cfRule>
  </conditionalFormatting>
  <conditionalFormatting sqref="F6:AI6">
    <cfRule type="cellIs" dxfId="206" priority="1" operator="greaterThan">
      <formula>0.1</formula>
    </cfRule>
    <cfRule type="cellIs" dxfId="20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04" priority="91" operator="equal">
      <formula>#REF!</formula>
    </cfRule>
    <cfRule type="cellIs" dxfId="203" priority="90" operator="equal">
      <formula>#REF!</formula>
    </cfRule>
  </conditionalFormatting>
  <conditionalFormatting sqref="D4:D436 D449:D640">
    <cfRule type="containsText" dxfId="202" priority="96" operator="containsText" text="domo">
      <formula>NOT(ISERROR(SEARCH("domo",D4)))</formula>
    </cfRule>
  </conditionalFormatting>
  <conditionalFormatting sqref="D4:D640">
    <cfRule type="cellIs" dxfId="201" priority="922" operator="equal">
      <formula>$D$7</formula>
    </cfRule>
  </conditionalFormatting>
  <conditionalFormatting sqref="D438">
    <cfRule type="containsText" dxfId="200" priority="67" operator="containsText" text="Radio">
      <formula>NOT(ISERROR(SEARCH("Radio",D438)))</formula>
    </cfRule>
    <cfRule type="containsText" dxfId="199" priority="65" operator="containsText" text="fija">
      <formula>NOT(ISERROR(SEARCH("fija",D438)))</formula>
    </cfRule>
    <cfRule type="containsText" dxfId="198" priority="66" operator="containsText" text="domo">
      <formula>NOT(ISERROR(SEARCH("domo",D438)))</formula>
    </cfRule>
  </conditionalFormatting>
  <conditionalFormatting sqref="D438:D439">
    <cfRule type="containsText" dxfId="197" priority="62" operator="containsText" text="fija">
      <formula>NOT(ISERROR(SEARCH("fija",D438)))</formula>
    </cfRule>
    <cfRule type="containsText" dxfId="196" priority="63" operator="containsText" text="domo">
      <formula>NOT(ISERROR(SEARCH("domo",D438)))</formula>
    </cfRule>
  </conditionalFormatting>
  <conditionalFormatting sqref="D439">
    <cfRule type="containsText" dxfId="195" priority="60" operator="containsText" text="fija">
      <formula>NOT(ISERROR(SEARCH("fija",D439)))</formula>
    </cfRule>
    <cfRule type="containsText" dxfId="194" priority="61" operator="containsText" text="domo">
      <formula>NOT(ISERROR(SEARCH("domo",D439)))</formula>
    </cfRule>
    <cfRule type="containsText" dxfId="193" priority="64" operator="containsText" text="Radio">
      <formula>NOT(ISERROR(SEARCH("Radio",D439)))</formula>
    </cfRule>
  </conditionalFormatting>
  <conditionalFormatting sqref="D442">
    <cfRule type="containsText" dxfId="192" priority="59" operator="containsText" text="Radio">
      <formula>NOT(ISERROR(SEARCH("Radio",D442)))</formula>
    </cfRule>
    <cfRule type="containsText" dxfId="191" priority="57" operator="containsText" text="fija">
      <formula>NOT(ISERROR(SEARCH("fija",D442)))</formula>
    </cfRule>
    <cfRule type="containsText" dxfId="190" priority="58" operator="containsText" text="domo">
      <formula>NOT(ISERROR(SEARCH("domo",D442)))</formula>
    </cfRule>
  </conditionalFormatting>
  <conditionalFormatting sqref="D442:D443">
    <cfRule type="containsText" dxfId="189" priority="54" operator="containsText" text="fija">
      <formula>NOT(ISERROR(SEARCH("fija",D442)))</formula>
    </cfRule>
    <cfRule type="containsText" dxfId="188" priority="55" operator="containsText" text="domo">
      <formula>NOT(ISERROR(SEARCH("domo",D442)))</formula>
    </cfRule>
  </conditionalFormatting>
  <conditionalFormatting sqref="D443 D4:E436 D449:E456">
    <cfRule type="containsText" dxfId="187" priority="56" operator="containsText" text="Radio">
      <formula>NOT(ISERROR(SEARCH("Radio",D4)))</formula>
    </cfRule>
  </conditionalFormatting>
  <conditionalFormatting sqref="D443:D444">
    <cfRule type="containsText" dxfId="186" priority="52" operator="containsText" text="domo">
      <formula>NOT(ISERROR(SEARCH("domo",D443)))</formula>
    </cfRule>
    <cfRule type="containsText" dxfId="185" priority="51" operator="containsText" text="fija">
      <formula>NOT(ISERROR(SEARCH("fija",D443)))</formula>
    </cfRule>
  </conditionalFormatting>
  <conditionalFormatting sqref="D444">
    <cfRule type="containsText" dxfId="184" priority="53" operator="containsText" text="Radio">
      <formula>NOT(ISERROR(SEARCH("Radio",D444)))</formula>
    </cfRule>
  </conditionalFormatting>
  <conditionalFormatting sqref="D444:D445">
    <cfRule type="containsText" dxfId="183" priority="48" operator="containsText" text="fija">
      <formula>NOT(ISERROR(SEARCH("fija",D444)))</formula>
    </cfRule>
    <cfRule type="containsText" dxfId="182" priority="49" operator="containsText" text="domo">
      <formula>NOT(ISERROR(SEARCH("domo",D444)))</formula>
    </cfRule>
  </conditionalFormatting>
  <conditionalFormatting sqref="D445">
    <cfRule type="containsText" dxfId="181" priority="46" operator="containsText" text="fija">
      <formula>NOT(ISERROR(SEARCH("fija",D445)))</formula>
    </cfRule>
    <cfRule type="containsText" dxfId="180" priority="47" operator="containsText" text="domo">
      <formula>NOT(ISERROR(SEARCH("domo",D445)))</formula>
    </cfRule>
    <cfRule type="containsText" dxfId="179" priority="50" operator="containsText" text="Radio">
      <formula>NOT(ISERROR(SEARCH("Radio",D445)))</formula>
    </cfRule>
  </conditionalFormatting>
  <conditionalFormatting sqref="D447">
    <cfRule type="containsText" dxfId="178" priority="170" operator="containsText" text="domo">
      <formula>NOT(ISERROR(SEARCH("domo",D447)))</formula>
    </cfRule>
    <cfRule type="containsText" dxfId="177" priority="169" operator="containsText" text="fija">
      <formula>NOT(ISERROR(SEARCH("fija",D447)))</formula>
    </cfRule>
  </conditionalFormatting>
  <conditionalFormatting sqref="D449:D640 D4:D436">
    <cfRule type="containsText" dxfId="176" priority="95" operator="containsText" text="fija">
      <formula>NOT(ISERROR(SEARCH("fija",D4)))</formula>
    </cfRule>
  </conditionalFormatting>
  <conditionalFormatting sqref="D450:D452">
    <cfRule type="containsText" dxfId="175" priority="69" operator="containsText" text="domo">
      <formula>NOT(ISERROR(SEARCH("domo",D450)))</formula>
    </cfRule>
    <cfRule type="containsText" dxfId="174" priority="68" operator="containsText" text="fija">
      <formula>NOT(ISERROR(SEARCH("fija",D450)))</formula>
    </cfRule>
  </conditionalFormatting>
  <conditionalFormatting sqref="D447:E447 D457:E640">
    <cfRule type="containsText" dxfId="173" priority="191" operator="containsText" text="Radio">
      <formula>NOT(ISERROR(SEARCH("Radio",D447)))</formula>
    </cfRule>
  </conditionalFormatting>
  <conditionalFormatting sqref="E4:E436 E447 E449:E664">
    <cfRule type="cellIs" dxfId="172" priority="167" operator="equal">
      <formula>"PTP A FO"</formula>
    </cfRule>
  </conditionalFormatting>
  <conditionalFormatting sqref="E4:E664">
    <cfRule type="cellIs" dxfId="171" priority="926" operator="equal">
      <formula>"PTP A FO"</formula>
    </cfRule>
    <cfRule type="cellIs" dxfId="170" priority="925" operator="equal">
      <formula>$E$10</formula>
    </cfRule>
  </conditionalFormatting>
  <conditionalFormatting sqref="E437">
    <cfRule type="cellIs" dxfId="169" priority="9" operator="equal">
      <formula>"PTP A FO"</formula>
    </cfRule>
    <cfRule type="containsText" dxfId="168" priority="8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67" priority="155" operator="containsText" text="Caida">
      <formula>NOT(ISERROR(SEARCH("Caida",F5)))</formula>
    </cfRule>
  </conditionalFormatting>
  <conditionalFormatting sqref="F5:G106 I7:Q7">
    <cfRule type="cellIs" dxfId="166" priority="157" operator="greaterThan">
      <formula>0.8</formula>
    </cfRule>
    <cfRule type="cellIs" dxfId="165" priority="156" operator="lessThan">
      <formula>0.8</formula>
    </cfRule>
  </conditionalFormatting>
  <conditionalFormatting sqref="F74:G74">
    <cfRule type="containsText" dxfId="164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63" priority="181" operator="lessThan">
      <formula>0.8</formula>
    </cfRule>
    <cfRule type="cellIs" dxfId="162" priority="182" operator="greaterThan">
      <formula>0.8</formula>
    </cfRule>
  </conditionalFormatting>
  <conditionalFormatting sqref="F5:AJ456 F467:O469 AB467:AB469 P467:AA640">
    <cfRule type="cellIs" dxfId="161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60" priority="189" operator="notContains" text="Caida">
      <formula>ISERROR(SEARCH("Caida",F125))</formula>
    </cfRule>
  </conditionalFormatting>
  <conditionalFormatting sqref="H5:H8 N8:AI14 N15:R15 T15:AI15 N16:AI121">
    <cfRule type="cellIs" dxfId="159" priority="26" operator="lessThan">
      <formula>0.8</formula>
    </cfRule>
    <cfRule type="containsText" dxfId="158" priority="25" operator="containsText" text="Caida">
      <formula>NOT(ISERROR(SEARCH("Caida",H5)))</formula>
    </cfRule>
    <cfRule type="notContainsText" dxfId="157" priority="24" operator="notContains" text="Caida">
      <formula>ISERROR(SEARCH("Caida",H5))</formula>
    </cfRule>
    <cfRule type="cellIs" dxfId="156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55" priority="44" operator="equal">
      <formula>"APAGADO"</formula>
    </cfRule>
  </conditionalFormatting>
  <conditionalFormatting sqref="H9:H275 I195:AH275 H276:AH276 I277:AH323 H277:H456">
    <cfRule type="cellIs" dxfId="154" priority="35" operator="lessThan">
      <formula>0.8</formula>
    </cfRule>
    <cfRule type="cellIs" dxfId="153" priority="36" operator="greaterThan">
      <formula>0.8</formula>
    </cfRule>
    <cfRule type="containsText" dxfId="152" priority="34" operator="containsText" text="Caida">
      <formula>NOT(ISERROR(SEARCH("Caida",H9)))</formula>
    </cfRule>
    <cfRule type="notContainsText" dxfId="151" priority="33" operator="notContains" text="Caida">
      <formula>ISERROR(SEARCH("Caida",H9))</formula>
    </cfRule>
  </conditionalFormatting>
  <conditionalFormatting sqref="H102:H104">
    <cfRule type="cellIs" dxfId="150" priority="32" operator="greaterThan">
      <formula>0.8</formula>
    </cfRule>
    <cfRule type="cellIs" dxfId="149" priority="31" operator="lessThan">
      <formula>0.8</formula>
    </cfRule>
    <cfRule type="containsText" dxfId="148" priority="30" operator="containsText" text="Caida">
      <formula>NOT(ISERROR(SEARCH("Caida",H102)))</formula>
    </cfRule>
    <cfRule type="notContainsText" dxfId="147" priority="29" operator="notContains" text="Caida">
      <formula>ISERROR(SEARCH("Caida",H102))</formula>
    </cfRule>
    <cfRule type="cellIs" dxfId="146" priority="28" operator="equal">
      <formula>"APAGADO"</formula>
    </cfRule>
  </conditionalFormatting>
  <conditionalFormatting sqref="H109 H356:H357 H456 H467:H640 H4">
    <cfRule type="cellIs" dxfId="145" priority="41" operator="equal">
      <formula>$H$13</formula>
    </cfRule>
  </conditionalFormatting>
  <conditionalFormatting sqref="H109 H356:H357 H456 H467:H640">
    <cfRule type="cellIs" dxfId="144" priority="42" operator="greaterThan">
      <formula>0.8</formula>
    </cfRule>
    <cfRule type="cellIs" dxfId="143" priority="40" operator="greaterThan">
      <formula>0.8</formula>
    </cfRule>
    <cfRule type="cellIs" dxfId="142" priority="39" operator="lessThan">
      <formula>0.8</formula>
    </cfRule>
    <cfRule type="containsText" dxfId="141" priority="38" operator="containsText" text="Caida">
      <formula>NOT(ISERROR(SEARCH("Caida",H109)))</formula>
    </cfRule>
    <cfRule type="notContainsText" dxfId="140" priority="37" operator="notContains" text="Caida">
      <formula>ISERROR(SEARCH("Caida",H109))</formula>
    </cfRule>
  </conditionalFormatting>
  <conditionalFormatting sqref="I326:L328">
    <cfRule type="cellIs" dxfId="139" priority="180" operator="greaterThan">
      <formula>0.8</formula>
    </cfRule>
    <cfRule type="containsText" dxfId="138" priority="178" operator="containsText" text="Caida">
      <formula>NOT(ISERROR(SEARCH("Caida",I326)))</formula>
    </cfRule>
    <cfRule type="notContainsText" dxfId="137" priority="177" operator="notContains" text="Caida">
      <formula>ISERROR(SEARCH("Caida",I326))</formula>
    </cfRule>
    <cfRule type="cellIs" dxfId="136" priority="179" operator="lessThan">
      <formula>0.8</formula>
    </cfRule>
  </conditionalFormatting>
  <conditionalFormatting sqref="I398:L411">
    <cfRule type="cellIs" dxfId="135" priority="176" operator="greaterThan">
      <formula>0.8</formula>
    </cfRule>
    <cfRule type="cellIs" dxfId="134" priority="175" operator="lessThan">
      <formula>0.8</formula>
    </cfRule>
  </conditionalFormatting>
  <conditionalFormatting sqref="I415:L429">
    <cfRule type="cellIs" dxfId="133" priority="166" operator="greaterThan">
      <formula>0.8</formula>
    </cfRule>
    <cfRule type="cellIs" dxfId="132" priority="165" operator="lessThan">
      <formula>0.8</formula>
    </cfRule>
  </conditionalFormatting>
  <conditionalFormatting sqref="I8:M106">
    <cfRule type="cellIs" dxfId="131" priority="19" operator="greaterThan">
      <formula>0.8</formula>
    </cfRule>
    <cfRule type="cellIs" dxfId="130" priority="18" operator="lessThan">
      <formula>0.8</formula>
    </cfRule>
    <cfRule type="containsText" dxfId="129" priority="17" operator="containsText" text="Caida">
      <formula>NOT(ISERROR(SEARCH("Caida",I8)))</formula>
    </cfRule>
    <cfRule type="notContainsText" dxfId="128" priority="16" operator="notContains" text="Caida">
      <formula>ISERROR(SEARCH("Caida",I8))</formula>
    </cfRule>
    <cfRule type="cellIs" dxfId="127" priority="15" operator="equal">
      <formula>"APAGADO"</formula>
    </cfRule>
  </conditionalFormatting>
  <conditionalFormatting sqref="I411:N411 P411:AG411 M194:AG194 I195:AG209 I194:K194">
    <cfRule type="cellIs" dxfId="126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25" priority="192" operator="lessThan">
      <formula>0.8</formula>
    </cfRule>
    <cfRule type="cellIs" dxfId="124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23" priority="190" operator="containsText" text="Caida">
      <formula>NOT(ISERROR(SEARCH("Caida",F125)))</formula>
    </cfRule>
  </conditionalFormatting>
  <conditionalFormatting sqref="I415:AG429">
    <cfRule type="containsText" dxfId="122" priority="164" operator="containsText" text="Caida">
      <formula>NOT(ISERROR(SEARCH("Caida",I415)))</formula>
    </cfRule>
    <cfRule type="notContainsText" dxfId="121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20" priority="154" operator="notContains" text="Caida">
      <formula>ISERROR(SEARCH("Caida",F5))</formula>
    </cfRule>
  </conditionalFormatting>
  <conditionalFormatting sqref="I5:AI6">
    <cfRule type="cellIs" dxfId="119" priority="13" operator="lessThan">
      <formula>0.8</formula>
    </cfRule>
    <cfRule type="cellIs" dxfId="118" priority="14" operator="greaterThan">
      <formula>0.8</formula>
    </cfRule>
    <cfRule type="containsText" dxfId="117" priority="12" operator="containsText" text="Caida">
      <formula>NOT(ISERROR(SEARCH("Caida",I5)))</formula>
    </cfRule>
    <cfRule type="notContainsText" dxfId="116" priority="11" operator="notContains" text="Caida">
      <formula>ISERROR(SEARCH("Caida",I5))</formula>
    </cfRule>
  </conditionalFormatting>
  <conditionalFormatting sqref="I5:AI7">
    <cfRule type="cellIs" dxfId="115" priority="10" operator="equal">
      <formula>"APAGADO"</formula>
    </cfRule>
  </conditionalFormatting>
  <conditionalFormatting sqref="N16:AI121 H5:H8 N8:AI14 N15:R15 T15:AI15">
    <cfRule type="cellIs" dxfId="114" priority="23" operator="equal">
      <formula>"APAGADO"</formula>
    </cfRule>
  </conditionalFormatting>
  <conditionalFormatting sqref="P7:AA7">
    <cfRule type="cellIs" dxfId="113" priority="158" operator="equal">
      <formula>"apagado"</formula>
    </cfRule>
  </conditionalFormatting>
  <conditionalFormatting sqref="R7:Y7">
    <cfRule type="containsText" dxfId="112" priority="172" operator="containsText" text="Caida">
      <formula>NOT(ISERROR(SEARCH("Caida",R7)))</formula>
    </cfRule>
    <cfRule type="notContainsText" dxfId="111" priority="171" operator="notContains" text="Caida">
      <formula>ISERROR(SEARCH("Caida",R7))</formula>
    </cfRule>
    <cfRule type="cellIs" dxfId="110" priority="173" operator="lessThan">
      <formula>0.8</formula>
    </cfRule>
    <cfRule type="cellIs" dxfId="109" priority="174" operator="greaterThan">
      <formula>0.8</formula>
    </cfRule>
  </conditionalFormatting>
  <conditionalFormatting sqref="S14:S15">
    <cfRule type="cellIs" dxfId="108" priority="7" operator="equal">
      <formula>"apagado"</formula>
    </cfRule>
  </conditionalFormatting>
  <conditionalFormatting sqref="W150">
    <cfRule type="cellIs" dxfId="107" priority="85" operator="equal">
      <formula>"apagado"</formula>
    </cfRule>
  </conditionalFormatting>
  <conditionalFormatting sqref="W183">
    <cfRule type="cellIs" dxfId="106" priority="84" operator="equal">
      <formula>"apagado"</formula>
    </cfRule>
  </conditionalFormatting>
  <conditionalFormatting sqref="W185">
    <cfRule type="cellIs" dxfId="105" priority="83" operator="equal">
      <formula>"apagado"</formula>
    </cfRule>
  </conditionalFormatting>
  <conditionalFormatting sqref="W190">
    <cfRule type="cellIs" dxfId="104" priority="82" operator="equal">
      <formula>"apagado"</formula>
    </cfRule>
  </conditionalFormatting>
  <conditionalFormatting sqref="W194">
    <cfRule type="cellIs" dxfId="103" priority="81" operator="equal">
      <formula>"apagado"</formula>
    </cfRule>
  </conditionalFormatting>
  <conditionalFormatting sqref="W221">
    <cfRule type="cellIs" dxfId="102" priority="80" operator="equal">
      <formula>"apagado"</formula>
    </cfRule>
  </conditionalFormatting>
  <conditionalFormatting sqref="W245">
    <cfRule type="cellIs" dxfId="101" priority="70" operator="equal">
      <formula>"apagado"</formula>
    </cfRule>
  </conditionalFormatting>
  <conditionalFormatting sqref="W251">
    <cfRule type="cellIs" dxfId="100" priority="71" operator="equal">
      <formula>"apagado"</formula>
    </cfRule>
  </conditionalFormatting>
  <conditionalFormatting sqref="W295:W297">
    <cfRule type="cellIs" dxfId="99" priority="79" operator="equal">
      <formula>"apagado"</formula>
    </cfRule>
  </conditionalFormatting>
  <conditionalFormatting sqref="W333:W339">
    <cfRule type="cellIs" dxfId="98" priority="78" operator="equal">
      <formula>"apagado"</formula>
    </cfRule>
  </conditionalFormatting>
  <conditionalFormatting sqref="W363">
    <cfRule type="cellIs" dxfId="97" priority="77" operator="equal">
      <formula>"apagado"</formula>
    </cfRule>
  </conditionalFormatting>
  <conditionalFormatting sqref="W376:W377">
    <cfRule type="cellIs" dxfId="96" priority="76" operator="equal">
      <formula>"apagado"</formula>
    </cfRule>
  </conditionalFormatting>
  <conditionalFormatting sqref="W394">
    <cfRule type="cellIs" dxfId="95" priority="75" operator="equal">
      <formula>"apagado"</formula>
    </cfRule>
  </conditionalFormatting>
  <conditionalFormatting sqref="W410:W414">
    <cfRule type="cellIs" dxfId="94" priority="74" operator="equal">
      <formula>"apagado"</formula>
    </cfRule>
  </conditionalFormatting>
  <conditionalFormatting sqref="W417:W418">
    <cfRule type="cellIs" dxfId="93" priority="73" operator="equal">
      <formula>"apagado"</formula>
    </cfRule>
  </conditionalFormatting>
  <conditionalFormatting sqref="W426">
    <cfRule type="cellIs" dxfId="92" priority="72" operator="equal">
      <formula>"apagado"</formula>
    </cfRule>
  </conditionalFormatting>
  <conditionalFormatting sqref="Y134:Y136">
    <cfRule type="cellIs" dxfId="91" priority="98" operator="equal">
      <formula>"apagado"</formula>
    </cfRule>
    <cfRule type="cellIs" dxfId="90" priority="153" operator="greaterThan">
      <formula>0.8</formula>
    </cfRule>
    <cfRule type="cellIs" dxfId="89" priority="152" operator="lessThan">
      <formula>0.8</formula>
    </cfRule>
    <cfRule type="containsText" dxfId="88" priority="151" operator="containsText" text="Caida">
      <formula>NOT(ISERROR(SEARCH("Caida",Y134)))</formula>
    </cfRule>
    <cfRule type="notContainsText" dxfId="87" priority="150" operator="notContains" text="Caida">
      <formula>ISERROR(SEARCH("Caida",Y134))</formula>
    </cfRule>
  </conditionalFormatting>
  <conditionalFormatting sqref="Y140:Y145">
    <cfRule type="cellIs" dxfId="86" priority="148" operator="lessThan">
      <formula>0.8</formula>
    </cfRule>
    <cfRule type="cellIs" dxfId="85" priority="97" operator="equal">
      <formula>"apagado"</formula>
    </cfRule>
    <cfRule type="cellIs" dxfId="84" priority="149" operator="greaterThan">
      <formula>0.8</formula>
    </cfRule>
    <cfRule type="notContainsText" dxfId="83" priority="146" operator="notContains" text="Caida">
      <formula>ISERROR(SEARCH("Caida",Y140))</formula>
    </cfRule>
    <cfRule type="containsText" dxfId="82" priority="147" operator="containsText" text="Caida">
      <formula>NOT(ISERROR(SEARCH("Caida",Y140)))</formula>
    </cfRule>
  </conditionalFormatting>
  <conditionalFormatting sqref="Y149">
    <cfRule type="cellIs" dxfId="81" priority="144" operator="lessThan">
      <formula>0.8</formula>
    </cfRule>
    <cfRule type="containsText" dxfId="80" priority="143" operator="containsText" text="Caida">
      <formula>NOT(ISERROR(SEARCH("Caida",Y149)))</formula>
    </cfRule>
    <cfRule type="notContainsText" dxfId="79" priority="142" operator="notContains" text="Caida">
      <formula>ISERROR(SEARCH("Caida",Y149))</formula>
    </cfRule>
    <cfRule type="cellIs" dxfId="78" priority="145" operator="greaterThan">
      <formula>0.8</formula>
    </cfRule>
    <cfRule type="cellIs" dxfId="77" priority="100" operator="equal">
      <formula>"apagado"</formula>
    </cfRule>
  </conditionalFormatting>
  <conditionalFormatting sqref="Y151">
    <cfRule type="containsText" dxfId="76" priority="139" operator="containsText" text="Caida">
      <formula>NOT(ISERROR(SEARCH("Caida",Y151)))</formula>
    </cfRule>
    <cfRule type="cellIs" dxfId="75" priority="99" operator="equal">
      <formula>"apagado"</formula>
    </cfRule>
    <cfRule type="cellIs" dxfId="74" priority="141" operator="greaterThan">
      <formula>0.8</formula>
    </cfRule>
    <cfRule type="cellIs" dxfId="73" priority="140" operator="lessThan">
      <formula>0.8</formula>
    </cfRule>
    <cfRule type="notContainsText" dxfId="72" priority="138" operator="notContains" text="Caida">
      <formula>ISERROR(SEARCH("Caida",Y151))</formula>
    </cfRule>
  </conditionalFormatting>
  <conditionalFormatting sqref="Y167:Y171">
    <cfRule type="cellIs" dxfId="71" priority="136" operator="lessThan">
      <formula>0.8</formula>
    </cfRule>
    <cfRule type="cellIs" dxfId="70" priority="101" operator="equal">
      <formula>"apagado"</formula>
    </cfRule>
    <cfRule type="cellIs" dxfId="69" priority="137" operator="greaterThan">
      <formula>0.8</formula>
    </cfRule>
    <cfRule type="notContainsText" dxfId="68" priority="134" operator="notContains" text="Caida">
      <formula>ISERROR(SEARCH("Caida",Y167))</formula>
    </cfRule>
    <cfRule type="containsText" dxfId="67" priority="135" operator="containsText" text="Caida">
      <formula>NOT(ISERROR(SEARCH("Caida",Y167)))</formula>
    </cfRule>
  </conditionalFormatting>
  <conditionalFormatting sqref="Y190:Y192">
    <cfRule type="cellIs" dxfId="66" priority="102" operator="equal">
      <formula>"apagado"</formula>
    </cfRule>
    <cfRule type="cellIs" dxfId="65" priority="133" operator="greaterThan">
      <formula>0.8</formula>
    </cfRule>
    <cfRule type="cellIs" dxfId="64" priority="132" operator="lessThan">
      <formula>0.8</formula>
    </cfRule>
    <cfRule type="containsText" dxfId="63" priority="131" operator="containsText" text="Caida">
      <formula>NOT(ISERROR(SEARCH("Caida",Y190)))</formula>
    </cfRule>
    <cfRule type="notContainsText" dxfId="62" priority="130" operator="notContains" text="Caida">
      <formula>ISERROR(SEARCH("Caida",Y190))</formula>
    </cfRule>
  </conditionalFormatting>
  <conditionalFormatting sqref="Y194">
    <cfRule type="cellIs" dxfId="61" priority="128" operator="lessThan">
      <formula>0.8</formula>
    </cfRule>
    <cfRule type="notContainsText" dxfId="60" priority="126" operator="notContains" text="Caida">
      <formula>ISERROR(SEARCH("Caida",Y194))</formula>
    </cfRule>
    <cfRule type="cellIs" dxfId="59" priority="129" operator="greaterThan">
      <formula>0.8</formula>
    </cfRule>
    <cfRule type="cellIs" dxfId="58" priority="103" operator="equal">
      <formula>"apagado"</formula>
    </cfRule>
    <cfRule type="containsText" dxfId="57" priority="127" operator="containsText" text="Caida">
      <formula>NOT(ISERROR(SEARCH("Caida",Y194)))</formula>
    </cfRule>
  </conditionalFormatting>
  <conditionalFormatting sqref="Y208">
    <cfRule type="cellIs" dxfId="56" priority="124" operator="lessThan">
      <formula>0.8</formula>
    </cfRule>
    <cfRule type="containsText" dxfId="55" priority="123" operator="containsText" text="Caida">
      <formula>NOT(ISERROR(SEARCH("Caida",Y208)))</formula>
    </cfRule>
    <cfRule type="cellIs" dxfId="54" priority="104" operator="equal">
      <formula>"apagado"</formula>
    </cfRule>
    <cfRule type="cellIs" dxfId="53" priority="125" operator="greaterThan">
      <formula>0.8</formula>
    </cfRule>
    <cfRule type="notContainsText" dxfId="52" priority="122" operator="notContains" text="Caida">
      <formula>ISERROR(SEARCH("Caida",Y208))</formula>
    </cfRule>
  </conditionalFormatting>
  <conditionalFormatting sqref="Y221:Y223">
    <cfRule type="cellIs" dxfId="51" priority="120" operator="lessThan">
      <formula>0.8</formula>
    </cfRule>
    <cfRule type="containsText" dxfId="50" priority="119" operator="containsText" text="Caida">
      <formula>NOT(ISERROR(SEARCH("Caida",Y221)))</formula>
    </cfRule>
    <cfRule type="cellIs" dxfId="49" priority="105" operator="equal">
      <formula>"apagado"</formula>
    </cfRule>
    <cfRule type="cellIs" dxfId="48" priority="121" operator="greaterThan">
      <formula>0.8</formula>
    </cfRule>
    <cfRule type="notContainsText" dxfId="47" priority="118" operator="notContains" text="Caida">
      <formula>ISERROR(SEARCH("Caida",Y221))</formula>
    </cfRule>
  </conditionalFormatting>
  <conditionalFormatting sqref="Y229">
    <cfRule type="notContainsText" dxfId="46" priority="114" operator="notContains" text="Caida">
      <formula>ISERROR(SEARCH("Caida",Y229))</formula>
    </cfRule>
    <cfRule type="cellIs" dxfId="45" priority="116" operator="lessThan">
      <formula>0.8</formula>
    </cfRule>
    <cfRule type="cellIs" dxfId="44" priority="106" operator="equal">
      <formula>"apagado"</formula>
    </cfRule>
    <cfRule type="containsText" dxfId="43" priority="115" operator="containsText" text="Caida">
      <formula>NOT(ISERROR(SEARCH("Caida",Y229)))</formula>
    </cfRule>
    <cfRule type="cellIs" dxfId="42" priority="117" operator="greaterThan">
      <formula>0.8</formula>
    </cfRule>
  </conditionalFormatting>
  <conditionalFormatting sqref="Y246:Y248">
    <cfRule type="cellIs" dxfId="41" priority="107" operator="equal">
      <formula>"apagado"</formula>
    </cfRule>
    <cfRule type="cellIs" dxfId="40" priority="112" operator="lessThan">
      <formula>0.8</formula>
    </cfRule>
    <cfRule type="containsText" dxfId="39" priority="111" operator="containsText" text="Caida">
      <formula>NOT(ISERROR(SEARCH("Caida",Y246)))</formula>
    </cfRule>
    <cfRule type="cellIs" dxfId="38" priority="113" operator="greaterThan">
      <formula>0.8</formula>
    </cfRule>
    <cfRule type="notContainsText" dxfId="37" priority="110" operator="notContains" text="Caida">
      <formula>ISERROR(SEARCH("Caida",Y246))</formula>
    </cfRule>
  </conditionalFormatting>
  <conditionalFormatting sqref="Y416:Y418">
    <cfRule type="cellIs" dxfId="36" priority="108" operator="equal">
      <formula>"apagado"</formula>
    </cfRule>
  </conditionalFormatting>
  <conditionalFormatting sqref="Y421">
    <cfRule type="cellIs" dxfId="35" priority="109" operator="equal">
      <formula>"apagado"</formula>
    </cfRule>
  </conditionalFormatting>
  <conditionalFormatting sqref="Z7">
    <cfRule type="cellIs" dxfId="34" priority="89" operator="greaterThan">
      <formula>0.8</formula>
    </cfRule>
    <cfRule type="cellIs" dxfId="33" priority="88" operator="lessThan">
      <formula>0.8</formula>
    </cfRule>
    <cfRule type="containsText" dxfId="32" priority="87" operator="containsText" text="Caida">
      <formula>NOT(ISERROR(SEARCH("Caida",Z7)))</formula>
    </cfRule>
    <cfRule type="notContainsText" dxfId="31" priority="86" operator="notContains" text="Caida">
      <formula>ISERROR(SEARCH("Caida",Z7))</formula>
    </cfRule>
  </conditionalFormatting>
  <conditionalFormatting sqref="AA7:AJ7 G324:G328">
    <cfRule type="containsText" dxfId="30" priority="186" operator="containsText" text="Caida">
      <formula>NOT(ISERROR(SEARCH("Caida",G7)))</formula>
    </cfRule>
    <cfRule type="cellIs" dxfId="29" priority="187" operator="lessThan">
      <formula>0.8</formula>
    </cfRule>
    <cfRule type="cellIs" dxfId="28" priority="188" operator="greaterThan">
      <formula>0.8</formula>
    </cfRule>
  </conditionalFormatting>
  <conditionalFormatting sqref="AB122:AH124">
    <cfRule type="notContainsText" dxfId="27" priority="159" operator="notContains" text="Caida">
      <formula>ISERROR(SEARCH("Caida",AB122))</formula>
    </cfRule>
    <cfRule type="containsText" dxfId="26" priority="160" operator="containsText" text="Caida">
      <formula>NOT(ISERROR(SEARCH("Caida",AB122)))</formula>
    </cfRule>
    <cfRule type="cellIs" dxfId="25" priority="161" operator="lessThan">
      <formula>0.8</formula>
    </cfRule>
    <cfRule type="cellIs" dxfId="24" priority="162" operator="greaterThan">
      <formula>0.8</formula>
    </cfRule>
  </conditionalFormatting>
  <conditionalFormatting sqref="AH122:AH209 F5:G106 AB122:AG124 I125:AG193">
    <cfRule type="cellIs" dxfId="23" priority="45" operator="equal">
      <formula>"APAGADO"</formula>
    </cfRule>
  </conditionalFormatting>
  <conditionalFormatting sqref="AH324:AH357 G328:G357 I333:AG397 AH358:AJ426 G415:G456 AI122:AI234 AI235:AJ357 AJ8:AJ234 I430:AA456">
    <cfRule type="cellIs" dxfId="22" priority="183" operator="lessThan">
      <formula>0.8</formula>
    </cfRule>
  </conditionalFormatting>
  <conditionalFormatting sqref="AI109 AI122:AI456 AB467:AB478 AB479:AJ640">
    <cfRule type="cellIs" dxfId="21" priority="20" operator="equal">
      <formula>"APAGADO"</formula>
    </cfRule>
  </conditionalFormatting>
  <conditionalFormatting sqref="AI109 AI122:AI456 AI479:AI640">
    <cfRule type="notContainsText" dxfId="20" priority="21" operator="notContains" text="Caida">
      <formula>ISERROR(SEARCH("Caida",AI109))</formula>
    </cfRule>
  </conditionalFormatting>
  <conditionalFormatting sqref="AI109 AI122:AI456 AI479:AJ640">
    <cfRule type="containsText" dxfId="19" priority="22" operator="containsText" text="Caida">
      <formula>NOT(ISERROR(SEARCH("Caida",AI109)))</formula>
    </cfRule>
  </conditionalFormatting>
  <conditionalFormatting sqref="AJ5:AJ6">
    <cfRule type="cellIs" dxfId="18" priority="5" operator="greaterThan">
      <formula>0.8</formula>
    </cfRule>
    <cfRule type="containsText" dxfId="17" priority="3" operator="containsText" text="Caida">
      <formula>NOT(ISERROR(SEARCH("Caida",AJ5)))</formula>
    </cfRule>
    <cfRule type="cellIs" dxfId="16" priority="4" operator="lessThan">
      <formula>0.8</formula>
    </cfRule>
    <cfRule type="notContainsText" dxfId="15" priority="2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4" priority="184" operator="greaterThan">
      <formula>0.8</formula>
    </cfRule>
  </conditionalFormatting>
  <conditionalFormatting sqref="AJ8:AJ456 G324:G328 AA7:AJ7 F109:AH109 F467:AB478 F479:AH640 AJ479:AJ640">
    <cfRule type="notContainsText" dxfId="13" priority="185" operator="notContains" text="Caida">
      <formula>ISERROR(SEARCH("Caida",F7))</formula>
    </cfRule>
  </conditionalFormatting>
  <conditionalFormatting sqref="E641:E664">
    <cfRule type="containsText" dxfId="12" priority="1" operator="containsText" text="Radio">
      <formula>NOT(ISERROR(SEARCH("Radio",E641)))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2023-09-04T11:07:42Z</dcterms:modified>
</cp:coreProperties>
</file>