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2A3146A0-FF03-4C41-9627-4E15790FDACC}" xr6:coauthVersionLast="47" xr6:coauthVersionMax="47" xr10:uidLastSave="{00000000-0000-0000-0000-000000000000}"/>
  <bookViews>
    <workbookView xWindow="-120" yWindow="-120" windowWidth="20730" windowHeight="11160" tabRatio="601" firstSheet="7" activeTab="13"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2" i="26" s="1"/>
  <c r="AI462" i="26"/>
  <c r="AI460" i="26"/>
  <c r="AI4" i="26"/>
  <c r="AI3"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2" i="10" l="1"/>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C24" i="24" s="1"/>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I13" i="24" s="1"/>
  <c r="S2" i="26"/>
  <c r="O2" i="26"/>
  <c r="E44" i="14" s="1"/>
  <c r="K2" i="26"/>
  <c r="G2" i="26"/>
  <c r="I12" i="24" s="1"/>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I26" i="24"/>
  <c r="F38" i="14"/>
  <c r="I27" i="2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<sst xmlns="http://schemas.openxmlformats.org/spreadsheetml/2006/main" count="4292" uniqueCount="1596">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</sst>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theme="5" tint="-0.24994659260841701"/>
        </patternFill>
      </fill>
      <border>
        <vertical/>
        <horizontal/>
      </border>
    </dxf>
    <dxf>
      <fill>
        <patternFill>
          <bgColor rgb="FFFFC000"/>
        </patternFill>
      </fill>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rgb="FFFFC7CE"/>
        </patternFill>
      </fill>
    </dxf>
    <dxf>
      <fill>
        <patternFill>
          <bgColor theme="9" tint="0.59996337778862885"/>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0</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0</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0</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0</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0</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0</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0</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0</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0" zoomScaleNormal="50" workbookViewId="0">
      <pane xSplit="11" ySplit="4" topLeftCell="AL5" activePane="bottomRight" state="frozen"/>
      <selection pane="topRight" activeCell="M1" sqref="M1"/>
      <selection pane="bottomLeft" activeCell="A5" sqref="A5"/>
      <selection pane="bottomRight" activeCell="L3" sqref="L3"/>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v>
      </c>
      <c r="M1" s="4">
        <f t="shared" si="0"/>
        <v>0</v>
      </c>
      <c r="N1" s="4">
        <f t="shared" si="0"/>
        <v>0</v>
      </c>
      <c r="O1" s="4">
        <f t="shared" si="0"/>
        <v>0</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0</v>
      </c>
      <c r="M3" s="12">
        <f t="shared" si="3"/>
        <v>0</v>
      </c>
      <c r="N3" s="12">
        <f t="shared" si="3"/>
        <v>0</v>
      </c>
      <c r="O3" s="12">
        <f t="shared" si="3"/>
        <v>0</v>
      </c>
      <c r="P3" s="12">
        <f t="shared" si="3"/>
        <v>0</v>
      </c>
      <c r="Q3" s="12">
        <f t="shared" si="3"/>
        <v>0</v>
      </c>
      <c r="R3" s="12">
        <f t="shared" si="3"/>
        <v>0</v>
      </c>
      <c r="S3" s="12">
        <f t="shared" si="3"/>
        <v>0</v>
      </c>
      <c r="T3" s="12">
        <f t="shared" si="3"/>
        <v>0</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28</v>
      </c>
      <c r="J13" s="34">
        <f t="shared" si="7"/>
        <v>0</v>
      </c>
      <c r="K13" s="35">
        <f t="shared" si="8"/>
        <v>1</v>
      </c>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28</v>
      </c>
      <c r="J15" s="34">
        <f t="shared" si="7"/>
        <v>0</v>
      </c>
      <c r="K15" s="35">
        <f t="shared" si="8"/>
        <v>1</v>
      </c>
      <c r="L15" s="86"/>
      <c r="M15" s="86"/>
      <c r="N15" s="86"/>
      <c r="O15" s="86"/>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28</v>
      </c>
      <c r="J24" s="34">
        <f t="shared" si="7"/>
        <v>0</v>
      </c>
      <c r="K24" s="35">
        <f t="shared" si="8"/>
        <v>1</v>
      </c>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28</v>
      </c>
      <c r="J25" s="34">
        <f t="shared" si="7"/>
        <v>0</v>
      </c>
      <c r="K25" s="35">
        <f t="shared" si="8"/>
        <v>1</v>
      </c>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28</v>
      </c>
      <c r="J29" s="34">
        <f t="shared" si="7"/>
        <v>0</v>
      </c>
      <c r="K29" s="35">
        <f t="shared" si="8"/>
        <v>1</v>
      </c>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28</v>
      </c>
      <c r="J65" s="34">
        <f t="shared" si="7"/>
        <v>0</v>
      </c>
      <c r="K65" s="35">
        <f t="shared" si="8"/>
        <v>1</v>
      </c>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28</v>
      </c>
      <c r="J70" s="34">
        <f t="shared" si="7"/>
        <v>0</v>
      </c>
      <c r="K70" s="35">
        <f t="shared" si="8"/>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28</v>
      </c>
      <c r="J90" s="34">
        <f t="shared" si="15"/>
        <v>0</v>
      </c>
      <c r="K90" s="35">
        <f t="shared" si="16"/>
        <v>1</v>
      </c>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28</v>
      </c>
      <c r="J91" s="34">
        <f t="shared" si="15"/>
        <v>0</v>
      </c>
      <c r="K91" s="35">
        <f t="shared" si="16"/>
        <v>1</v>
      </c>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28</v>
      </c>
      <c r="J106" s="34">
        <f t="shared" ref="J106:J110" si="19">COUNTIF(L106:AM106,"APAGADO")</f>
        <v>0</v>
      </c>
      <c r="K106" s="35">
        <f t="shared" ref="K106:K110" si="20">(I106)/(J106+I106)</f>
        <v>1</v>
      </c>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28</v>
      </c>
      <c r="J109" s="34">
        <f t="shared" si="19"/>
        <v>0</v>
      </c>
      <c r="K109" s="35">
        <f t="shared" si="20"/>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28</v>
      </c>
      <c r="J110" s="34">
        <f t="shared" si="19"/>
        <v>0</v>
      </c>
      <c r="K110" s="35">
        <f t="shared" si="20"/>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28</v>
      </c>
      <c r="J112" s="34">
        <f t="shared" si="15"/>
        <v>0</v>
      </c>
      <c r="K112" s="35">
        <f t="shared" si="16"/>
        <v>1</v>
      </c>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28</v>
      </c>
      <c r="J114" s="34">
        <f t="shared" si="15"/>
        <v>0</v>
      </c>
      <c r="K114" s="35">
        <f t="shared" si="16"/>
        <v>1</v>
      </c>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28</v>
      </c>
      <c r="J117" s="34">
        <f t="shared" si="15"/>
        <v>0</v>
      </c>
      <c r="K117" s="35">
        <f t="shared" si="16"/>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28</v>
      </c>
      <c r="J118" s="34">
        <f t="shared" si="15"/>
        <v>0</v>
      </c>
      <c r="K118" s="35">
        <f t="shared" si="16"/>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28</v>
      </c>
      <c r="J127" s="34">
        <f t="shared" si="15"/>
        <v>0</v>
      </c>
      <c r="K127" s="35">
        <f t="shared" si="16"/>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28</v>
      </c>
      <c r="J128" s="34">
        <f t="shared" si="15"/>
        <v>0</v>
      </c>
      <c r="K128" s="35">
        <f t="shared" si="16"/>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28</v>
      </c>
      <c r="J129" s="34">
        <f t="shared" si="15"/>
        <v>0</v>
      </c>
      <c r="K129" s="35">
        <f t="shared" si="16"/>
        <v>1</v>
      </c>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28</v>
      </c>
      <c r="J130" s="34">
        <f t="shared" si="15"/>
        <v>0</v>
      </c>
      <c r="K130" s="35">
        <f t="shared" si="16"/>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28</v>
      </c>
      <c r="J134" s="34">
        <f t="shared" si="15"/>
        <v>0</v>
      </c>
      <c r="K134" s="35">
        <f t="shared" si="16"/>
        <v>1</v>
      </c>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28</v>
      </c>
      <c r="J135" s="34">
        <f t="shared" si="15"/>
        <v>0</v>
      </c>
      <c r="K135" s="35">
        <f t="shared" si="16"/>
        <v>1</v>
      </c>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28</v>
      </c>
      <c r="J147" s="34">
        <f t="shared" si="15"/>
        <v>0</v>
      </c>
      <c r="K147" s="35">
        <f t="shared" si="16"/>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28</v>
      </c>
      <c r="J148" s="34">
        <f t="shared" si="15"/>
        <v>0</v>
      </c>
      <c r="K148" s="35">
        <f t="shared" si="16"/>
        <v>1</v>
      </c>
      <c r="L148" s="86"/>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28</v>
      </c>
      <c r="J167" s="34">
        <f t="shared" si="24"/>
        <v>0</v>
      </c>
      <c r="K167" s="35">
        <f t="shared" si="25"/>
        <v>1</v>
      </c>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28</v>
      </c>
      <c r="J169" s="34">
        <f t="shared" si="22"/>
        <v>0</v>
      </c>
      <c r="K169" s="35">
        <f t="shared" si="23"/>
        <v>1</v>
      </c>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28</v>
      </c>
      <c r="J170" s="34">
        <f t="shared" si="22"/>
        <v>0</v>
      </c>
      <c r="K170" s="35">
        <f t="shared" si="23"/>
        <v>1</v>
      </c>
      <c r="L170" s="86"/>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28</v>
      </c>
      <c r="J174" s="34">
        <f t="shared" si="22"/>
        <v>0</v>
      </c>
      <c r="K174" s="35">
        <f t="shared" si="23"/>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28</v>
      </c>
      <c r="J178" s="34">
        <f t="shared" si="22"/>
        <v>0</v>
      </c>
      <c r="K178" s="35">
        <f t="shared" si="23"/>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28</v>
      </c>
      <c r="J179" s="34">
        <f t="shared" si="22"/>
        <v>0</v>
      </c>
      <c r="K179" s="35">
        <f t="shared" si="23"/>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28</v>
      </c>
      <c r="J180" s="34">
        <f t="shared" si="22"/>
        <v>0</v>
      </c>
      <c r="K180" s="35">
        <f t="shared" si="23"/>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28</v>
      </c>
      <c r="J189" s="34">
        <f t="shared" si="22"/>
        <v>0</v>
      </c>
      <c r="K189" s="35">
        <f t="shared" si="23"/>
        <v>1</v>
      </c>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28</v>
      </c>
      <c r="J199" s="34">
        <f t="shared" si="22"/>
        <v>0</v>
      </c>
      <c r="K199" s="35">
        <f t="shared" si="23"/>
        <v>1</v>
      </c>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28</v>
      </c>
      <c r="J204" s="34">
        <f t="shared" si="22"/>
        <v>0</v>
      </c>
      <c r="K204" s="35">
        <f t="shared" si="23"/>
        <v>1</v>
      </c>
      <c r="L204" s="86"/>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28</v>
      </c>
      <c r="J205" s="34">
        <f t="shared" si="22"/>
        <v>0</v>
      </c>
      <c r="K205" s="35">
        <f t="shared" si="23"/>
        <v>1</v>
      </c>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28</v>
      </c>
      <c r="J213" s="34">
        <f t="shared" si="22"/>
        <v>0</v>
      </c>
      <c r="K213" s="35">
        <f t="shared" si="23"/>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28</v>
      </c>
      <c r="J220" s="34">
        <f t="shared" si="22"/>
        <v>0</v>
      </c>
      <c r="K220" s="35">
        <f t="shared" si="23"/>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28</v>
      </c>
      <c r="J222" s="34">
        <f t="shared" si="22"/>
        <v>0</v>
      </c>
      <c r="K222" s="35">
        <f t="shared" si="23"/>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28</v>
      </c>
      <c r="J229" s="34">
        <f t="shared" si="22"/>
        <v>0</v>
      </c>
      <c r="K229" s="35">
        <f t="shared" si="23"/>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28</v>
      </c>
      <c r="J230" s="34">
        <f t="shared" si="22"/>
        <v>0</v>
      </c>
      <c r="K230" s="35">
        <f t="shared" si="23"/>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28</v>
      </c>
      <c r="J231" s="34">
        <f t="shared" si="22"/>
        <v>0</v>
      </c>
      <c r="K231" s="35">
        <f t="shared" si="23"/>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28</v>
      </c>
      <c r="J232" s="34">
        <f t="shared" si="22"/>
        <v>0</v>
      </c>
      <c r="K232" s="35">
        <f t="shared" si="23"/>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28</v>
      </c>
      <c r="J233" s="34">
        <f t="shared" si="22"/>
        <v>0</v>
      </c>
      <c r="K233" s="35">
        <f t="shared" si="23"/>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28</v>
      </c>
      <c r="J234" s="34">
        <f t="shared" si="22"/>
        <v>0</v>
      </c>
      <c r="K234" s="35">
        <f t="shared" si="23"/>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28</v>
      </c>
      <c r="J235" s="34">
        <f t="shared" si="22"/>
        <v>0</v>
      </c>
      <c r="K235" s="35">
        <f t="shared" si="23"/>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28</v>
      </c>
      <c r="J237" s="34">
        <f t="shared" si="22"/>
        <v>0</v>
      </c>
      <c r="K237" s="35">
        <f t="shared" si="23"/>
        <v>1</v>
      </c>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28</v>
      </c>
      <c r="J238" s="34">
        <f t="shared" si="22"/>
        <v>0</v>
      </c>
      <c r="K238" s="35">
        <f t="shared" si="23"/>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28</v>
      </c>
      <c r="J239" s="34">
        <f>COUNTIF(L239:AM239,"APAGADO")</f>
        <v>0</v>
      </c>
      <c r="K239" s="35">
        <f>(I239)/(J239+I239)</f>
        <v>1</v>
      </c>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28</v>
      </c>
      <c r="J240" s="34">
        <f t="shared" si="22"/>
        <v>0</v>
      </c>
      <c r="K240" s="35">
        <f t="shared" si="23"/>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28</v>
      </c>
      <c r="J241" s="34">
        <f t="shared" si="22"/>
        <v>0</v>
      </c>
      <c r="K241" s="35">
        <f t="shared" si="23"/>
        <v>1</v>
      </c>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28</v>
      </c>
      <c r="J246" s="34">
        <f t="shared" si="22"/>
        <v>0</v>
      </c>
      <c r="K246" s="35">
        <f t="shared" si="23"/>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28</v>
      </c>
      <c r="J247" s="34">
        <f t="shared" si="22"/>
        <v>0</v>
      </c>
      <c r="K247" s="35">
        <f t="shared" si="23"/>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28</v>
      </c>
      <c r="J249" s="34">
        <f t="shared" si="22"/>
        <v>0</v>
      </c>
      <c r="K249" s="35">
        <f t="shared" si="23"/>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28</v>
      </c>
      <c r="J250" s="34">
        <f t="shared" si="22"/>
        <v>0</v>
      </c>
      <c r="K250" s="35">
        <f t="shared" si="23"/>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28</v>
      </c>
      <c r="J251" s="34">
        <f t="shared" si="22"/>
        <v>0</v>
      </c>
      <c r="K251" s="35">
        <f t="shared" si="23"/>
        <v>1</v>
      </c>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28</v>
      </c>
      <c r="J252" s="34">
        <f>COUNTIF(L252:AM252,"APAGADO")</f>
        <v>0</v>
      </c>
      <c r="K252" s="35">
        <f>(I252)/(J252+I252)</f>
        <v>1</v>
      </c>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28</v>
      </c>
      <c r="J253" s="34">
        <f t="shared" si="22"/>
        <v>0</v>
      </c>
      <c r="K253" s="35">
        <f t="shared" si="23"/>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28</v>
      </c>
      <c r="J254" s="34">
        <f t="shared" si="22"/>
        <v>0</v>
      </c>
      <c r="K254" s="35">
        <f t="shared" si="23"/>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28</v>
      </c>
      <c r="J256" s="34">
        <f t="shared" si="22"/>
        <v>0</v>
      </c>
      <c r="K256" s="35">
        <f t="shared" si="23"/>
        <v>1</v>
      </c>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28</v>
      </c>
      <c r="J257" s="34">
        <f t="shared" ref="J257:J321" si="38">COUNTIF(L257:AM257,"APAGADO")</f>
        <v>0</v>
      </c>
      <c r="K257" s="35">
        <f t="shared" ref="K257:K321" si="39">(I257)/(J257+I257)</f>
        <v>1</v>
      </c>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28</v>
      </c>
      <c r="J273" s="34">
        <f t="shared" si="38"/>
        <v>0</v>
      </c>
      <c r="K273" s="35">
        <f t="shared" si="39"/>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28</v>
      </c>
      <c r="J275" s="34">
        <f t="shared" si="38"/>
        <v>0</v>
      </c>
      <c r="K275" s="35">
        <f t="shared" si="39"/>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28</v>
      </c>
      <c r="J276" s="34">
        <f t="shared" si="38"/>
        <v>0</v>
      </c>
      <c r="K276" s="35">
        <f t="shared" si="39"/>
        <v>1</v>
      </c>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28</v>
      </c>
      <c r="J281" s="34">
        <f t="shared" si="38"/>
        <v>0</v>
      </c>
      <c r="K281" s="35">
        <f t="shared" si="39"/>
        <v>1</v>
      </c>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28</v>
      </c>
      <c r="J282" s="34">
        <f t="shared" si="38"/>
        <v>0</v>
      </c>
      <c r="K282" s="35">
        <f t="shared" si="39"/>
        <v>1</v>
      </c>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28</v>
      </c>
      <c r="J304" s="34">
        <f>COUNTIF(L304:AM304,"APAGADO")</f>
        <v>0</v>
      </c>
      <c r="K304" s="35">
        <f>(I304)/(J304+I304)</f>
        <v>1</v>
      </c>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28</v>
      </c>
      <c r="J324" s="34">
        <f t="shared" si="50"/>
        <v>0</v>
      </c>
      <c r="K324" s="35">
        <f t="shared" si="51"/>
        <v>1</v>
      </c>
      <c r="L324" s="86"/>
      <c r="M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28</v>
      </c>
      <c r="J325" s="34">
        <f t="shared" si="50"/>
        <v>0</v>
      </c>
      <c r="K325" s="35">
        <f t="shared" si="51"/>
        <v>1</v>
      </c>
      <c r="L325" s="86"/>
      <c r="M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28</v>
      </c>
      <c r="J326" s="34">
        <f t="shared" si="50"/>
        <v>0</v>
      </c>
      <c r="K326" s="35">
        <f t="shared" si="51"/>
        <v>1</v>
      </c>
      <c r="L326" s="86"/>
      <c r="M326" s="86"/>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28</v>
      </c>
      <c r="J327" s="34">
        <f t="shared" si="50"/>
        <v>0</v>
      </c>
      <c r="K327" s="35">
        <f t="shared" si="51"/>
        <v>1</v>
      </c>
      <c r="L327" s="86"/>
      <c r="M327" s="86"/>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28</v>
      </c>
      <c r="J330" s="34">
        <f t="shared" si="50"/>
        <v>0</v>
      </c>
      <c r="K330" s="35">
        <f t="shared" si="51"/>
        <v>1</v>
      </c>
      <c r="L330" s="86"/>
      <c r="M330" s="86"/>
      <c r="N330" s="86"/>
      <c r="O330" s="86"/>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28</v>
      </c>
      <c r="J336" s="34">
        <f t="shared" si="50"/>
        <v>0</v>
      </c>
      <c r="K336" s="35">
        <f t="shared" si="51"/>
        <v>1</v>
      </c>
      <c r="L336" s="86"/>
      <c r="M336" s="86"/>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28</v>
      </c>
      <c r="J337" s="34">
        <f t="shared" si="50"/>
        <v>0</v>
      </c>
      <c r="K337" s="35">
        <f t="shared" si="51"/>
        <v>1</v>
      </c>
      <c r="L337" s="86"/>
      <c r="M337" s="86"/>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28</v>
      </c>
      <c r="J338" s="34">
        <f t="shared" si="50"/>
        <v>0</v>
      </c>
      <c r="K338" s="35">
        <f t="shared" si="51"/>
        <v>1</v>
      </c>
      <c r="L338" s="86"/>
      <c r="M338" s="86"/>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28</v>
      </c>
      <c r="J339" s="34">
        <f t="shared" si="50"/>
        <v>0</v>
      </c>
      <c r="K339" s="35">
        <f t="shared" si="51"/>
        <v>1</v>
      </c>
      <c r="L339" s="86"/>
      <c r="M339" s="86"/>
      <c r="N339" s="86"/>
      <c r="O339" s="86"/>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28</v>
      </c>
      <c r="J340" s="34">
        <f>COUNTIF(L340:AM340,"APAGADO")</f>
        <v>0</v>
      </c>
      <c r="K340" s="35">
        <f>(I340)/(J340+I340)</f>
        <v>1</v>
      </c>
      <c r="L340" s="86"/>
      <c r="M340" s="86"/>
      <c r="N340" s="86"/>
      <c r="O340" s="86"/>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28</v>
      </c>
      <c r="J341" s="34">
        <f>COUNTIF(L341:AM341,"APAGADO")</f>
        <v>0</v>
      </c>
      <c r="K341" s="35">
        <f>(I341)/(J341+I341)</f>
        <v>1</v>
      </c>
      <c r="L341" s="86"/>
      <c r="M341" s="86"/>
      <c r="N341" s="86"/>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28</v>
      </c>
      <c r="J342" s="34">
        <f>COUNTIF(L342:AM342,"APAGADO")</f>
        <v>0</v>
      </c>
      <c r="K342" s="35">
        <f>(I342)/(J342+I342)</f>
        <v>1</v>
      </c>
      <c r="L342" s="86"/>
      <c r="M342" s="86"/>
      <c r="N342" s="86"/>
      <c r="O342" s="86"/>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28</v>
      </c>
      <c r="J343" s="34">
        <f>COUNTIF(L343:AM343,"APAGADO")</f>
        <v>0</v>
      </c>
      <c r="K343" s="35">
        <f>(I343)/(J343+I343)</f>
        <v>1</v>
      </c>
      <c r="L343" s="86"/>
      <c r="M343" s="86"/>
      <c r="N343" s="86"/>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28</v>
      </c>
      <c r="J349" s="34">
        <f t="shared" si="50"/>
        <v>0</v>
      </c>
      <c r="K349" s="35">
        <f t="shared" si="51"/>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28</v>
      </c>
      <c r="J354" s="34">
        <f t="shared" si="50"/>
        <v>0</v>
      </c>
      <c r="K354" s="35">
        <f t="shared" si="51"/>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28</v>
      </c>
      <c r="J355" s="34">
        <f t="shared" si="50"/>
        <v>0</v>
      </c>
      <c r="K355" s="35">
        <f t="shared" si="51"/>
        <v>1</v>
      </c>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28</v>
      </c>
      <c r="J356" s="34">
        <f>COUNTIF(L356:AM356,"APAGADO")</f>
        <v>0</v>
      </c>
      <c r="K356" s="35">
        <f>(I356)/(J356+I356)</f>
        <v>1</v>
      </c>
      <c r="L356" s="86"/>
      <c r="M356" s="86"/>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28</v>
      </c>
      <c r="J362" s="34">
        <f t="shared" ref="J362" si="54">COUNTIF(L362:AM362,"APAGADO")</f>
        <v>0</v>
      </c>
      <c r="K362" s="35">
        <f t="shared" ref="K362" si="55">(I362)/(J362+I362)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28</v>
      </c>
      <c r="J363" s="34">
        <f t="shared" si="50"/>
        <v>0</v>
      </c>
      <c r="K363" s="35">
        <f t="shared" si="51"/>
        <v>1</v>
      </c>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28</v>
      </c>
      <c r="J364" s="34">
        <f t="shared" si="50"/>
        <v>0</v>
      </c>
      <c r="K364" s="35">
        <f t="shared" si="51"/>
        <v>1</v>
      </c>
      <c r="L364" s="86"/>
      <c r="M364" s="86"/>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28</v>
      </c>
      <c r="J371" s="34">
        <f t="shared" si="50"/>
        <v>0</v>
      </c>
      <c r="K371" s="35">
        <f t="shared" si="51"/>
        <v>1</v>
      </c>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28</v>
      </c>
      <c r="J377" s="34">
        <f t="shared" si="50"/>
        <v>0</v>
      </c>
      <c r="K377" s="35">
        <f t="shared" si="51"/>
        <v>1</v>
      </c>
      <c r="L377" s="86"/>
      <c r="M377" s="86"/>
      <c r="N377" s="86"/>
      <c r="O377" s="86"/>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28</v>
      </c>
      <c r="J378" s="34">
        <f t="shared" si="50"/>
        <v>0</v>
      </c>
      <c r="K378" s="35">
        <f t="shared" si="51"/>
        <v>1</v>
      </c>
      <c r="L378" s="86"/>
      <c r="M378" s="86"/>
      <c r="N378" s="86"/>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28</v>
      </c>
      <c r="J392" s="34">
        <f t="shared" ref="J392" si="56">COUNTIF(L392:AM392,"APAGADO")</f>
        <v>0</v>
      </c>
      <c r="K392" s="35">
        <f t="shared" ref="K392" si="57">(I392)/(J392+I392)</f>
        <v>1</v>
      </c>
      <c r="L392" s="86"/>
      <c r="M392" s="86"/>
      <c r="N392" s="86"/>
      <c r="O392" s="86"/>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28</v>
      </c>
      <c r="J393" s="34">
        <f t="shared" si="50"/>
        <v>0</v>
      </c>
      <c r="K393" s="35">
        <f t="shared" si="51"/>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28</v>
      </c>
      <c r="J394" s="34">
        <f t="shared" si="50"/>
        <v>0</v>
      </c>
      <c r="K394" s="35">
        <f t="shared" si="51"/>
        <v>1</v>
      </c>
      <c r="L394" s="86"/>
      <c r="M394" s="86"/>
      <c r="N394" s="86"/>
      <c r="O394" s="86"/>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28</v>
      </c>
      <c r="J400" s="34">
        <f t="shared" ref="J400:J461" si="58">COUNTIF(L400:AM400,"APAGADO")</f>
        <v>0</v>
      </c>
      <c r="K400" s="35">
        <f t="shared" ref="K400:K461" si="59">(I400)/(J400+I400)</f>
        <v>1</v>
      </c>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28</v>
      </c>
      <c r="J403" s="34">
        <f t="shared" si="58"/>
        <v>0</v>
      </c>
      <c r="K403" s="35">
        <f t="shared" si="59"/>
        <v>1</v>
      </c>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28</v>
      </c>
      <c r="J404" s="34">
        <f t="shared" si="58"/>
        <v>0</v>
      </c>
      <c r="K404" s="35">
        <f t="shared" si="59"/>
        <v>1</v>
      </c>
      <c r="L404" s="86"/>
      <c r="M404" s="86"/>
      <c r="N404" s="86"/>
      <c r="O404" s="86"/>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28</v>
      </c>
      <c r="J405" s="34">
        <f t="shared" si="58"/>
        <v>0</v>
      </c>
      <c r="K405" s="35">
        <f t="shared" si="59"/>
        <v>1</v>
      </c>
      <c r="L405" s="86"/>
      <c r="M405" s="86"/>
      <c r="N405" s="86"/>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28</v>
      </c>
      <c r="J417" s="34">
        <f t="shared" si="58"/>
        <v>0</v>
      </c>
      <c r="K417" s="35">
        <f t="shared" si="59"/>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28</v>
      </c>
      <c r="J418" s="34">
        <f t="shared" si="58"/>
        <v>0</v>
      </c>
      <c r="K418" s="35">
        <f t="shared" si="59"/>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28</v>
      </c>
      <c r="J419" s="34">
        <f>COUNTIF(L419:AM419,"APAGADO")</f>
        <v>0</v>
      </c>
      <c r="K419" s="35">
        <f>(I419)/(J419+I419)</f>
        <v>1</v>
      </c>
      <c r="L419" s="86"/>
      <c r="M419" s="86"/>
      <c r="N419" s="86"/>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28</v>
      </c>
      <c r="J439" s="34">
        <f t="shared" si="58"/>
        <v>0</v>
      </c>
      <c r="K439" s="35">
        <f t="shared" si="59"/>
        <v>1</v>
      </c>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28</v>
      </c>
      <c r="J441" s="34">
        <f t="shared" si="58"/>
        <v>0</v>
      </c>
      <c r="K441" s="35">
        <f t="shared" si="59"/>
        <v>1</v>
      </c>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28</v>
      </c>
      <c r="J442" s="34">
        <f t="shared" si="58"/>
        <v>0</v>
      </c>
      <c r="K442" s="35">
        <f t="shared" si="59"/>
        <v>1</v>
      </c>
      <c r="L442" s="86"/>
      <c r="M442" s="86"/>
      <c r="N442" s="86"/>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28</v>
      </c>
      <c r="J444" s="34">
        <f t="shared" si="58"/>
        <v>0</v>
      </c>
      <c r="K444" s="35">
        <f t="shared" si="59"/>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28</v>
      </c>
      <c r="J445" s="34">
        <f t="shared" si="58"/>
        <v>0</v>
      </c>
      <c r="K445" s="35">
        <f t="shared" si="59"/>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28</v>
      </c>
      <c r="J446" s="34">
        <f t="shared" si="58"/>
        <v>0</v>
      </c>
      <c r="K446" s="35">
        <f t="shared" si="59"/>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28</v>
      </c>
      <c r="J447" s="34">
        <f t="shared" si="58"/>
        <v>0</v>
      </c>
      <c r="K447" s="35">
        <f t="shared" si="59"/>
        <v>1</v>
      </c>
      <c r="L447" s="86"/>
      <c r="M447" s="86"/>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28</v>
      </c>
      <c r="J449" s="34">
        <f t="shared" si="58"/>
        <v>0</v>
      </c>
      <c r="K449" s="35">
        <f t="shared" si="59"/>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28</v>
      </c>
      <c r="J450" s="34">
        <f t="shared" si="58"/>
        <v>0</v>
      </c>
      <c r="K450" s="35">
        <f t="shared" si="59"/>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28</v>
      </c>
      <c r="J451" s="34">
        <f t="shared" si="58"/>
        <v>0</v>
      </c>
      <c r="K451" s="35">
        <f t="shared" si="59"/>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28</v>
      </c>
      <c r="J465" s="34">
        <f t="shared" si="66"/>
        <v>0</v>
      </c>
      <c r="K465" s="35">
        <f t="shared" si="67"/>
        <v>1</v>
      </c>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28</v>
      </c>
      <c r="J466" s="34">
        <f t="shared" si="66"/>
        <v>0</v>
      </c>
      <c r="K466" s="35">
        <f t="shared" si="67"/>
        <v>1</v>
      </c>
      <c r="L466" s="86"/>
      <c r="M466" s="86"/>
      <c r="N466" s="86"/>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28</v>
      </c>
      <c r="J467" s="34">
        <f t="shared" si="66"/>
        <v>0</v>
      </c>
      <c r="K467" s="35">
        <f t="shared" si="67"/>
        <v>1</v>
      </c>
      <c r="L467" s="86"/>
      <c r="M467" s="86"/>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28</v>
      </c>
      <c r="J470" s="34">
        <f t="shared" ref="J470:J482" si="68">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28</v>
      </c>
      <c r="J472" s="34">
        <f t="shared" si="68"/>
        <v>0</v>
      </c>
      <c r="K472" s="35">
        <f t="shared" si="69"/>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28</v>
      </c>
      <c r="J474" s="34">
        <f t="shared" si="68"/>
        <v>0</v>
      </c>
      <c r="K474" s="35">
        <f t="shared" si="69"/>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28</v>
      </c>
      <c r="J476" s="34">
        <f t="shared" si="68"/>
        <v>0</v>
      </c>
      <c r="K476" s="35">
        <f t="shared" si="69"/>
        <v>1</v>
      </c>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28</v>
      </c>
      <c r="J478" s="34">
        <f t="shared" si="68"/>
        <v>0</v>
      </c>
      <c r="K478" s="35">
        <f t="shared" si="69"/>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28</v>
      </c>
      <c r="J480" s="34">
        <f t="shared" si="68"/>
        <v>0</v>
      </c>
      <c r="K480" s="35">
        <f t="shared" si="69"/>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28</v>
      </c>
      <c r="J481" s="34">
        <f t="shared" si="68"/>
        <v>0</v>
      </c>
      <c r="K481" s="35">
        <f t="shared" si="69"/>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28</v>
      </c>
      <c r="J482" s="34">
        <f t="shared" si="68"/>
        <v>0</v>
      </c>
      <c r="K482" s="35">
        <f t="shared" si="69"/>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28</v>
      </c>
      <c r="J484" s="34">
        <f t="shared" si="71"/>
        <v>0</v>
      </c>
      <c r="K484" s="35">
        <f t="shared" si="72"/>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28</v>
      </c>
      <c r="J485" s="34">
        <f t="shared" si="71"/>
        <v>0</v>
      </c>
      <c r="K485" s="35">
        <f t="shared" si="72"/>
        <v>1</v>
      </c>
      <c r="L485" s="86"/>
      <c r="M485" s="86"/>
      <c r="N485" s="86"/>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28</v>
      </c>
      <c r="J486" s="34">
        <f t="shared" si="71"/>
        <v>0</v>
      </c>
      <c r="K486" s="35">
        <f t="shared" si="72"/>
        <v>1</v>
      </c>
      <c r="L486" s="86"/>
      <c r="M486" s="86"/>
      <c r="N486" s="86"/>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28</v>
      </c>
      <c r="J487" s="34">
        <f t="shared" si="71"/>
        <v>0</v>
      </c>
      <c r="K487" s="35">
        <f t="shared" si="72"/>
        <v>1</v>
      </c>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28</v>
      </c>
      <c r="J488" s="34">
        <f t="shared" si="71"/>
        <v>0</v>
      </c>
      <c r="K488" s="35">
        <f t="shared" si="72"/>
        <v>1</v>
      </c>
      <c r="L488" s="86"/>
      <c r="M488" s="86"/>
      <c r="N488" s="86"/>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28</v>
      </c>
      <c r="J489" s="34">
        <f t="shared" si="71"/>
        <v>0</v>
      </c>
      <c r="K489" s="35">
        <f t="shared" si="72"/>
        <v>1</v>
      </c>
      <c r="L489" s="86"/>
      <c r="M489" s="86"/>
      <c r="N489" s="86"/>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28</v>
      </c>
      <c r="J490" s="34">
        <f t="shared" si="71"/>
        <v>0</v>
      </c>
      <c r="K490" s="35">
        <f t="shared" si="72"/>
        <v>1</v>
      </c>
      <c r="L490" s="86"/>
      <c r="M490" s="86"/>
      <c r="N490" s="86"/>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28</v>
      </c>
      <c r="J491" s="34">
        <f t="shared" si="71"/>
        <v>0</v>
      </c>
      <c r="K491" s="35">
        <f t="shared" si="72"/>
        <v>1</v>
      </c>
      <c r="L491" s="86"/>
      <c r="M491" s="86"/>
      <c r="N491" s="86"/>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28</v>
      </c>
      <c r="J492" s="34">
        <f t="shared" si="71"/>
        <v>0</v>
      </c>
      <c r="K492" s="35">
        <f t="shared" si="72"/>
        <v>1</v>
      </c>
      <c r="L492" s="86"/>
      <c r="M492" s="86"/>
      <c r="N492" s="86"/>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28</v>
      </c>
      <c r="J496" s="34">
        <f t="shared" si="74"/>
        <v>0</v>
      </c>
      <c r="K496" s="35">
        <f t="shared" si="75"/>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28</v>
      </c>
      <c r="J498" s="34">
        <f t="shared" si="74"/>
        <v>0</v>
      </c>
      <c r="K498" s="35">
        <f t="shared" si="75"/>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28</v>
      </c>
      <c r="J499" s="34">
        <f t="shared" si="74"/>
        <v>0</v>
      </c>
      <c r="K499" s="35">
        <f t="shared" si="75"/>
        <v>1</v>
      </c>
      <c r="L499" s="86"/>
      <c r="M499" s="86"/>
      <c r="N499" s="86"/>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28</v>
      </c>
      <c r="J500" s="34">
        <f t="shared" si="74"/>
        <v>0</v>
      </c>
      <c r="K500" s="35">
        <f t="shared" si="75"/>
        <v>1</v>
      </c>
      <c r="L500" s="86"/>
      <c r="M500" s="86"/>
      <c r="N500" s="86"/>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28</v>
      </c>
      <c r="J501" s="34">
        <f t="shared" si="74"/>
        <v>0</v>
      </c>
      <c r="K501" s="35">
        <f t="shared" si="75"/>
        <v>1</v>
      </c>
      <c r="L501" s="86"/>
      <c r="M501" s="86"/>
      <c r="N501" s="86"/>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28</v>
      </c>
      <c r="J502" s="34">
        <f t="shared" si="74"/>
        <v>0</v>
      </c>
      <c r="K502" s="35">
        <f t="shared" si="75"/>
        <v>1</v>
      </c>
      <c r="L502" s="86"/>
      <c r="M502" s="86"/>
      <c r="N502" s="86"/>
      <c r="O502" s="86"/>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28</v>
      </c>
      <c r="J503" s="34">
        <f t="shared" si="74"/>
        <v>0</v>
      </c>
      <c r="K503" s="35">
        <f t="shared" si="75"/>
        <v>1</v>
      </c>
      <c r="L503" s="86"/>
      <c r="M503" s="86"/>
      <c r="N503" s="86"/>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28</v>
      </c>
      <c r="J504" s="34">
        <f t="shared" si="74"/>
        <v>0</v>
      </c>
      <c r="K504" s="35">
        <f t="shared" si="75"/>
        <v>1</v>
      </c>
      <c r="L504" s="86"/>
      <c r="M504" s="86"/>
      <c r="N504" s="86"/>
      <c r="O504" s="86"/>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28</v>
      </c>
      <c r="J506" s="34">
        <f t="shared" si="74"/>
        <v>0</v>
      </c>
      <c r="K506" s="35">
        <f t="shared" si="75"/>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28</v>
      </c>
      <c r="J507" s="34">
        <f t="shared" si="74"/>
        <v>0</v>
      </c>
      <c r="K507" s="35">
        <f t="shared" si="75"/>
        <v>1</v>
      </c>
      <c r="L507" s="86"/>
      <c r="M507" s="86"/>
      <c r="N507" s="86"/>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28</v>
      </c>
      <c r="J508" s="34">
        <f t="shared" si="74"/>
        <v>0</v>
      </c>
      <c r="K508" s="35">
        <f t="shared" si="75"/>
        <v>1</v>
      </c>
      <c r="L508" s="86"/>
      <c r="M508" s="86"/>
      <c r="N508" s="86"/>
      <c r="O508" s="86"/>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28</v>
      </c>
      <c r="J509" s="34">
        <f t="shared" si="74"/>
        <v>0</v>
      </c>
      <c r="K509" s="35">
        <f t="shared" si="75"/>
        <v>1</v>
      </c>
      <c r="L509" s="86"/>
      <c r="M509" s="86"/>
      <c r="N509" s="86"/>
      <c r="O509" s="86"/>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28</v>
      </c>
      <c r="J510" s="34">
        <f t="shared" si="74"/>
        <v>0</v>
      </c>
      <c r="K510" s="35">
        <f t="shared" si="75"/>
        <v>1</v>
      </c>
      <c r="L510" s="86"/>
      <c r="M510" s="86"/>
      <c r="N510" s="86"/>
      <c r="O510" s="86"/>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28</v>
      </c>
      <c r="J511" s="34">
        <f t="shared" si="74"/>
        <v>0</v>
      </c>
      <c r="K511" s="35">
        <f t="shared" si="75"/>
        <v>1</v>
      </c>
      <c r="L511" s="86"/>
      <c r="M511" s="86"/>
      <c r="N511" s="86"/>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28</v>
      </c>
      <c r="J512" s="34">
        <f t="shared" si="74"/>
        <v>0</v>
      </c>
      <c r="K512" s="35">
        <f t="shared" si="75"/>
        <v>1</v>
      </c>
      <c r="L512" s="86"/>
      <c r="M512" s="86"/>
      <c r="N512" s="86"/>
      <c r="O512" s="86"/>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28</v>
      </c>
      <c r="J513" s="34">
        <f t="shared" si="74"/>
        <v>0</v>
      </c>
      <c r="K513" s="35">
        <f t="shared" si="75"/>
        <v>1</v>
      </c>
      <c r="L513" s="86"/>
      <c r="M513" s="88"/>
      <c r="N513" s="86"/>
      <c r="O513" s="86"/>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28</v>
      </c>
      <c r="J514" s="34">
        <f t="shared" si="74"/>
        <v>0</v>
      </c>
      <c r="K514" s="35">
        <f t="shared" si="75"/>
        <v>1</v>
      </c>
      <c r="L514" s="86"/>
      <c r="M514" s="88"/>
      <c r="N514" s="86"/>
      <c r="O514" s="86"/>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28</v>
      </c>
      <c r="J518" s="34">
        <f t="shared" si="77"/>
        <v>0</v>
      </c>
      <c r="K518" s="35">
        <f t="shared" si="78"/>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28</v>
      </c>
      <c r="J519" s="34">
        <f t="shared" si="77"/>
        <v>0</v>
      </c>
      <c r="K519" s="35">
        <f t="shared" si="78"/>
        <v>1</v>
      </c>
      <c r="L519" s="86"/>
      <c r="M519" s="88"/>
      <c r="N519" s="86"/>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28</v>
      </c>
      <c r="J520" s="34">
        <f t="shared" si="77"/>
        <v>0</v>
      </c>
      <c r="K520" s="35">
        <f t="shared" si="78"/>
        <v>1</v>
      </c>
      <c r="L520" s="86"/>
      <c r="M520" s="88"/>
      <c r="N520" s="86"/>
      <c r="O520" s="86"/>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28</v>
      </c>
      <c r="J523" s="34">
        <f t="shared" si="77"/>
        <v>0</v>
      </c>
      <c r="K523" s="35">
        <f t="shared" si="78"/>
        <v>1</v>
      </c>
      <c r="L523" s="86"/>
      <c r="M523" s="88"/>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28</v>
      </c>
      <c r="J524" s="34">
        <f t="shared" si="77"/>
        <v>0</v>
      </c>
      <c r="K524" s="35">
        <f t="shared" si="78"/>
        <v>1</v>
      </c>
      <c r="L524" s="86"/>
      <c r="M524" s="88"/>
      <c r="N524" s="86"/>
      <c r="O524" s="86"/>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28</v>
      </c>
      <c r="J529" s="34">
        <f t="shared" si="80"/>
        <v>0</v>
      </c>
      <c r="K529" s="35">
        <f t="shared" si="81"/>
        <v>1</v>
      </c>
      <c r="L529" s="86"/>
      <c r="M529" s="88"/>
      <c r="N529" s="86"/>
      <c r="O529" s="86"/>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28</v>
      </c>
      <c r="J530" s="34">
        <f t="shared" si="80"/>
        <v>0</v>
      </c>
      <c r="K530" s="35">
        <f t="shared" si="81"/>
        <v>1</v>
      </c>
      <c r="L530" s="86"/>
      <c r="M530" s="88"/>
      <c r="N530" s="86"/>
      <c r="O530" s="86"/>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28</v>
      </c>
      <c r="J531" s="34">
        <f t="shared" si="80"/>
        <v>0</v>
      </c>
      <c r="K531" s="35">
        <f t="shared" si="81"/>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28</v>
      </c>
      <c r="J532" s="34">
        <f t="shared" si="80"/>
        <v>0</v>
      </c>
      <c r="K532" s="35">
        <f t="shared" si="81"/>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28</v>
      </c>
      <c r="J534" s="34">
        <f t="shared" si="80"/>
        <v>0</v>
      </c>
      <c r="K534" s="35">
        <f t="shared" si="81"/>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28</v>
      </c>
      <c r="J535" s="34">
        <f t="shared" ref="J535:J540" si="83">COUNTIF(L535:AM535,"APAGADO")</f>
        <v>0</v>
      </c>
      <c r="K535" s="35">
        <f t="shared" ref="K535:K540" si="84">(I535)/(J535+I535)</f>
        <v>1</v>
      </c>
      <c r="L535" s="86"/>
      <c r="M535" s="88"/>
      <c r="N535" s="86"/>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28</v>
      </c>
      <c r="J536" s="34">
        <f t="shared" si="83"/>
        <v>0</v>
      </c>
      <c r="K536" s="35">
        <f t="shared" si="84"/>
        <v>1</v>
      </c>
      <c r="L536" s="86"/>
      <c r="M536" s="88"/>
      <c r="N536" s="86"/>
      <c r="O536" s="86"/>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28</v>
      </c>
      <c r="J537" s="34">
        <f t="shared" si="83"/>
        <v>0</v>
      </c>
      <c r="K537" s="35">
        <f t="shared" si="84"/>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28</v>
      </c>
      <c r="J538" s="34">
        <f t="shared" si="83"/>
        <v>0</v>
      </c>
      <c r="K538" s="35">
        <f t="shared" si="84"/>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28</v>
      </c>
      <c r="J539" s="34">
        <f t="shared" si="83"/>
        <v>0</v>
      </c>
      <c r="K539" s="35">
        <f t="shared" si="84"/>
        <v>1</v>
      </c>
      <c r="L539" s="86"/>
      <c r="M539" s="88"/>
      <c r="N539" s="86"/>
      <c r="O539" s="86"/>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28</v>
      </c>
      <c r="J540" s="34">
        <f t="shared" si="83"/>
        <v>0</v>
      </c>
      <c r="K540" s="35">
        <f t="shared" si="84"/>
        <v>1</v>
      </c>
      <c r="L540" s="88"/>
      <c r="M540" s="88"/>
      <c r="N540" s="86"/>
      <c r="O540" s="86"/>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2" operator="containsText" text="fija">
      <formula>NOT(ISERROR(SEARCH("fija",E444)))</formula>
    </cfRule>
    <cfRule type="containsText" dxfId="107" priority="403" operator="containsText" text="domo">
      <formula>NOT(ISERROR(SEARCH("domo",E444)))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6" operator="containsText" text="domo">
      <formula>NOT(ISERROR(SEARCH("domo",E445)))</formula>
    </cfRule>
    <cfRule type="containsText" dxfId="101" priority="399" operator="containsText" text="Radio">
      <formula>NOT(ISERROR(SEARCH("Radio",E445)))</formula>
    </cfRule>
  </conditionalFormatting>
  <conditionalFormatting sqref="E448">
    <cfRule type="containsText" dxfId="100" priority="392" operator="containsText" text="fija">
      <formula>NOT(ISERROR(SEARCH("fija",E448)))</formula>
    </cfRule>
    <cfRule type="containsText" dxfId="99" priority="393" operator="containsText" text="domo">
      <formula>NOT(ISERROR(SEARCH("domo",E448)))</formula>
    </cfRule>
    <cfRule type="containsText" dxfId="98" priority="394" operator="containsText" text="Radio">
      <formula>NOT(ISERROR(SEARCH("Radio",E448)))</formula>
    </cfRule>
  </conditionalFormatting>
  <conditionalFormatting sqref="E448:E449">
    <cfRule type="containsText" dxfId="97" priority="387" operator="containsText" text="fija">
      <formula>NOT(ISERROR(SEARCH("fija",E448)))</formula>
    </cfRule>
    <cfRule type="containsText" dxfId="96" priority="388" operator="containsText" text="domo">
      <formula>NOT(ISERROR(SEARCH("domo",E448)))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5" operator="containsText" text="fija">
      <formula>NOT(ISERROR(SEARCH("fija",E456)))</formula>
    </cfRule>
    <cfRule type="containsText" dxfId="83" priority="406" operator="containsText" text="domo">
      <formula>NOT(ISERROR(SEARCH("domo",E456)))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2" operator="equal">
      <formula>"GPON"</formula>
    </cfRule>
    <cfRule type="cellIs" dxfId="78" priority="3"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2" operator="equal">
      <formula>"PTP A FO"</formula>
    </cfRule>
    <cfRule type="cellIs" dxfId="70" priority="33"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notContainsText" dxfId="61" priority="215" operator="notContains" text="Caida">
      <formula>ISERROR(SEARCH("Caida",N515))</formula>
    </cfRule>
    <cfRule type="containsText" dxfId="60" priority="216" operator="containsText" text="Caida">
      <formula>NOT(ISERROR(SEARCH("Caida",N515)))</formula>
    </cfRule>
    <cfRule type="cellIs" dxfId="59" priority="217" operator="lessThan">
      <formula>0.8</formula>
    </cfRule>
    <cfRule type="cellIs" dxfId="58" priority="218" operator="greaterThan">
      <formula>0.8</formula>
    </cfRule>
    <cfRule type="cellIs" dxfId="57" priority="241" operator="greaterThan">
      <formula>0.8</formula>
    </cfRule>
    <cfRule type="cellIs" dxfId="56" priority="345" operator="equal">
      <formula>"APAGADO"</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f>'RESUMEN TOTAL'!L13</f>
        <v>0</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f>'RESUMEN TOTAL'!L24</f>
        <v>0</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f>'RESUMEN TOTAL'!L25</f>
        <v>0</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f>'RESUMEN TOTAL'!L29</f>
        <v>0</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f>'RESUMEN TOTAL'!L65</f>
        <v>0</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f>'RESUMEN TOTAL'!L90</f>
        <v>0</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f>'RESUMEN TOTAL'!L91</f>
        <v>0</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f>'RESUMEN TOTAL'!L106</f>
        <v>0</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f>'RESUMEN TOTAL'!L112</f>
        <v>0</v>
      </c>
      <c r="G109">
        <f>'RESUMEN TOTAL'!M112</f>
        <v>0</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f>'RESUMEN TOTAL'!L114</f>
        <v>0</v>
      </c>
      <c r="G111">
        <f>'RESUMEN TOTAL'!M114</f>
        <v>0</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f>'RESUMEN TOTAL'!L129</f>
        <v>0</v>
      </c>
      <c r="G126">
        <f>'RESUMEN TOTAL'!M129</f>
        <v>0</v>
      </c>
      <c r="H126">
        <f>'RESUMEN TOTAL'!N129</f>
        <v>0</v>
      </c>
      <c r="I126">
        <f>'RESUMEN TOTAL'!O129</f>
        <v>0</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f>'RESUMEN TOTAL'!L134</f>
        <v>0</v>
      </c>
      <c r="G131">
        <f>'RESUMEN TOTAL'!M134</f>
        <v>0</v>
      </c>
      <c r="H131">
        <f>'RESUMEN TOTAL'!N134</f>
        <v>0</v>
      </c>
      <c r="I131">
        <f>'RESUMEN TOTAL'!O134</f>
        <v>0</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f>'RESUMEN TOTAL'!L135</f>
        <v>0</v>
      </c>
      <c r="G132">
        <f>'RESUMEN TOTAL'!M135</f>
        <v>0</v>
      </c>
      <c r="H132">
        <f>'RESUMEN TOTAL'!N135</f>
        <v>0</v>
      </c>
      <c r="I132">
        <f>'RESUMEN TOTAL'!O135</f>
        <v>0</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f>'RESUMEN TOTAL'!L148</f>
        <v>0</v>
      </c>
      <c r="G145">
        <f>'RESUMEN TOTAL'!M148</f>
        <v>0</v>
      </c>
      <c r="H145">
        <f>'RESUMEN TOTAL'!N148</f>
        <v>0</v>
      </c>
      <c r="I145">
        <f>'RESUMEN TOTAL'!O148</f>
        <v>0</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f>'RESUMEN TOTAL'!L167</f>
        <v>0</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f>'RESUMEN TOTAL'!L169</f>
        <v>0</v>
      </c>
      <c r="G166">
        <f>'RESUMEN TOTAL'!M169</f>
        <v>0</v>
      </c>
      <c r="H166">
        <f>'RESUMEN TOTAL'!N169</f>
        <v>0</v>
      </c>
      <c r="I166">
        <f>'RESUMEN TOTAL'!O169</f>
        <v>0</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f>'RESUMEN TOTAL'!L170</f>
        <v>0</v>
      </c>
      <c r="G167">
        <f>'RESUMEN TOTAL'!M170</f>
        <v>0</v>
      </c>
      <c r="H167">
        <f>'RESUMEN TOTAL'!N170</f>
        <v>0</v>
      </c>
      <c r="I167">
        <f>'RESUMEN TOTAL'!O170</f>
        <v>0</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f>'RESUMEN TOTAL'!L199</f>
        <v>0</v>
      </c>
      <c r="G196">
        <f>'RESUMEN TOTAL'!M199</f>
        <v>0</v>
      </c>
      <c r="H196">
        <f>'RESUMEN TOTAL'!N199</f>
        <v>0</v>
      </c>
      <c r="I196">
        <f>'RESUMEN TOTAL'!O199</f>
        <v>0</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f>'RESUMEN TOTAL'!L204</f>
        <v>0</v>
      </c>
      <c r="G201">
        <f>'RESUMEN TOTAL'!M204</f>
        <v>0</v>
      </c>
      <c r="H201">
        <f>'RESUMEN TOTAL'!N204</f>
        <v>0</v>
      </c>
      <c r="I201">
        <f>'RESUMEN TOTAL'!O204</f>
        <v>0</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f>'RESUMEN TOTAL'!L205</f>
        <v>0</v>
      </c>
      <c r="G202">
        <f>'RESUMEN TOTAL'!M205</f>
        <v>0</v>
      </c>
      <c r="H202">
        <f>'RESUMEN TOTAL'!N205</f>
        <v>0</v>
      </c>
      <c r="I202">
        <f>'RESUMEN TOTAL'!O205</f>
        <v>0</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f>'RESUMEN TOTAL'!L237</f>
        <v>0</v>
      </c>
      <c r="G234">
        <f>'RESUMEN TOTAL'!M237</f>
        <v>0</v>
      </c>
      <c r="H234">
        <f>'RESUMEN TOTAL'!N237</f>
        <v>0</v>
      </c>
      <c r="I234">
        <f>'RESUMEN TOTAL'!O237</f>
        <v>0</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f>'RESUMEN TOTAL'!L239</f>
        <v>0</v>
      </c>
      <c r="G236">
        <f>'RESUMEN TOTAL'!M239</f>
        <v>0</v>
      </c>
      <c r="H236">
        <f>'RESUMEN TOTAL'!N239</f>
        <v>0</v>
      </c>
      <c r="I236">
        <f>'RESUMEN TOTAL'!O239</f>
        <v>0</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f>'RESUMEN TOTAL'!L251</f>
        <v>0</v>
      </c>
      <c r="G248">
        <f>'RESUMEN TOTAL'!M251</f>
        <v>0</v>
      </c>
      <c r="H248">
        <f>'RESUMEN TOTAL'!N251</f>
        <v>0</v>
      </c>
      <c r="I248">
        <f>'RESUMEN TOTAL'!O251</f>
        <v>0</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f>'RESUMEN TOTAL'!L252</f>
        <v>0</v>
      </c>
      <c r="G249">
        <f>'RESUMEN TOTAL'!M252</f>
        <v>0</v>
      </c>
      <c r="H249">
        <f>'RESUMEN TOTAL'!N252</f>
        <v>0</v>
      </c>
      <c r="I249">
        <f>'RESUMEN TOTAL'!O252</f>
        <v>0</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f>'RESUMEN TOTAL'!L256</f>
        <v>0</v>
      </c>
      <c r="G253">
        <f>'RESUMEN TOTAL'!M256</f>
        <v>0</v>
      </c>
      <c r="H253">
        <f>'RESUMEN TOTAL'!N256</f>
        <v>0</v>
      </c>
      <c r="I253">
        <f>'RESUMEN TOTAL'!O256</f>
        <v>0</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f>'RESUMEN TOTAL'!L257</f>
        <v>0</v>
      </c>
      <c r="G254">
        <f>'RESUMEN TOTAL'!M257</f>
        <v>0</v>
      </c>
      <c r="H254">
        <f>'RESUMEN TOTAL'!N257</f>
        <v>0</v>
      </c>
      <c r="I254">
        <f>'RESUMEN TOTAL'!O257</f>
        <v>0</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f>'RESUMEN TOTAL'!L276</f>
        <v>0</v>
      </c>
      <c r="G273">
        <f>'RESUMEN TOTAL'!M276</f>
        <v>0</v>
      </c>
      <c r="H273">
        <f>'RESUMEN TOTAL'!N276</f>
        <v>0</v>
      </c>
      <c r="I273">
        <f>'RESUMEN TOTAL'!O276</f>
        <v>0</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f>'RESUMEN TOTAL'!L281</f>
        <v>0</v>
      </c>
      <c r="G278">
        <f>'RESUMEN TOTAL'!M281</f>
        <v>0</v>
      </c>
      <c r="H278">
        <f>'RESUMEN TOTAL'!N281</f>
        <v>0</v>
      </c>
      <c r="I278">
        <f>'RESUMEN TOTAL'!O281</f>
        <v>0</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f>'RESUMEN TOTAL'!L282</f>
        <v>0</v>
      </c>
      <c r="G279">
        <f>'RESUMEN TOTAL'!M282</f>
        <v>0</v>
      </c>
      <c r="H279">
        <f>'RESUMEN TOTAL'!N282</f>
        <v>0</v>
      </c>
      <c r="I279">
        <f>'RESUMEN TOTAL'!O282</f>
        <v>0</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f>'RESUMEN TOTAL'!L324</f>
        <v>0</v>
      </c>
      <c r="G321">
        <f>'RESUMEN TOTAL'!M324</f>
        <v>0</v>
      </c>
      <c r="H321">
        <f>'RESUMEN TOTAL'!O324</f>
        <v>0</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f>'RESUMEN TOTAL'!L325</f>
        <v>0</v>
      </c>
      <c r="G322">
        <f>'RESUMEN TOTAL'!M325</f>
        <v>0</v>
      </c>
      <c r="H322">
        <f>'RESUMEN TOTAL'!O325</f>
        <v>0</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f>'RESUMEN TOTAL'!L326</f>
        <v>0</v>
      </c>
      <c r="G323">
        <f>'RESUMEN TOTAL'!M326</f>
        <v>0</v>
      </c>
      <c r="H323">
        <f>'RESUMEN TOTAL'!O326</f>
        <v>0</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f>'RESUMEN TOTAL'!L327</f>
        <v>0</v>
      </c>
      <c r="G324">
        <f>'RESUMEN TOTAL'!M327</f>
        <v>0</v>
      </c>
      <c r="H324">
        <f>'RESUMEN TOTAL'!O327</f>
        <v>0</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f>'RESUMEN TOTAL'!L330</f>
        <v>0</v>
      </c>
      <c r="G327">
        <f>'RESUMEN TOTAL'!M330</f>
        <v>0</v>
      </c>
      <c r="H327">
        <f>'RESUMEN TOTAL'!N330</f>
        <v>0</v>
      </c>
      <c r="I327">
        <f>'RESUMEN TOTAL'!O330</f>
        <v>0</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f>'RESUMEN TOTAL'!L336</f>
        <v>0</v>
      </c>
      <c r="G333">
        <f>'RESUMEN TOTAL'!M336</f>
        <v>0</v>
      </c>
      <c r="H333">
        <f>'RESUMEN TOTAL'!O336</f>
        <v>0</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f>'RESUMEN TOTAL'!L337</f>
        <v>0</v>
      </c>
      <c r="G334">
        <f>'RESUMEN TOTAL'!M337</f>
        <v>0</v>
      </c>
      <c r="H334">
        <f>'RESUMEN TOTAL'!O337</f>
        <v>0</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f>'RESUMEN TOTAL'!L338</f>
        <v>0</v>
      </c>
      <c r="G335">
        <f>'RESUMEN TOTAL'!M338</f>
        <v>0</v>
      </c>
      <c r="H335">
        <f>'RESUMEN TOTAL'!N338</f>
        <v>0</v>
      </c>
      <c r="I335">
        <f>'RESUMEN TOTAL'!O338</f>
        <v>0</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f>'RESUMEN TOTAL'!L339</f>
        <v>0</v>
      </c>
      <c r="G336">
        <f>'RESUMEN TOTAL'!M339</f>
        <v>0</v>
      </c>
      <c r="H336">
        <f>'RESUMEN TOTAL'!N339</f>
        <v>0</v>
      </c>
      <c r="I336">
        <f>'RESUMEN TOTAL'!O339</f>
        <v>0</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f>'RESUMEN TOTAL'!L340</f>
        <v>0</v>
      </c>
      <c r="G337">
        <f>'RESUMEN TOTAL'!M340</f>
        <v>0</v>
      </c>
      <c r="H337">
        <f>'RESUMEN TOTAL'!N340</f>
        <v>0</v>
      </c>
      <c r="I337">
        <f>'RESUMEN TOTAL'!O340</f>
        <v>0</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f>'RESUMEN TOTAL'!L341</f>
        <v>0</v>
      </c>
      <c r="G338">
        <f>'RESUMEN TOTAL'!M341</f>
        <v>0</v>
      </c>
      <c r="H338">
        <f>'RESUMEN TOTAL'!N341</f>
        <v>0</v>
      </c>
      <c r="I338">
        <f>'RESUMEN TOTAL'!O341</f>
        <v>0</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f>'RESUMEN TOTAL'!L342</f>
        <v>0</v>
      </c>
      <c r="G339">
        <f>'RESUMEN TOTAL'!M342</f>
        <v>0</v>
      </c>
      <c r="H339">
        <f>'RESUMEN TOTAL'!N342</f>
        <v>0</v>
      </c>
      <c r="I339">
        <f>'RESUMEN TOTAL'!O342</f>
        <v>0</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f>'RESUMEN TOTAL'!L343</f>
        <v>0</v>
      </c>
      <c r="G340">
        <f>'RESUMEN TOTAL'!M343</f>
        <v>0</v>
      </c>
      <c r="H340">
        <f>'RESUMEN TOTAL'!N343</f>
        <v>0</v>
      </c>
      <c r="I340">
        <f>'RESUMEN TOTAL'!O343</f>
        <v>0</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f>'RESUMEN TOTAL'!L356</f>
        <v>0</v>
      </c>
      <c r="G353">
        <f>'RESUMEN TOTAL'!M356</f>
        <v>0</v>
      </c>
      <c r="H353">
        <f>'RESUMEN TOTAL'!N356</f>
        <v>0</v>
      </c>
      <c r="I353">
        <f>'RESUMEN TOTAL'!O356</f>
        <v>0</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f>'RESUMEN TOTAL'!L363</f>
        <v>0</v>
      </c>
      <c r="G360">
        <f>'RESUMEN TOTAL'!M363</f>
        <v>0</v>
      </c>
      <c r="H360">
        <f>'RESUMEN TOTAL'!N363</f>
        <v>0</v>
      </c>
      <c r="I360">
        <f>'RESUMEN TOTAL'!O363</f>
        <v>0</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f>'RESUMEN TOTAL'!L364</f>
        <v>0</v>
      </c>
      <c r="G361">
        <f>'RESUMEN TOTAL'!M364</f>
        <v>0</v>
      </c>
      <c r="H361">
        <f>'RESUMEN TOTAL'!N364</f>
        <v>0</v>
      </c>
      <c r="I361">
        <f>'RESUMEN TOTAL'!O364</f>
        <v>0</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f>'RESUMEN TOTAL'!L371</f>
        <v>0</v>
      </c>
      <c r="G368">
        <f>'RESUMEN TOTAL'!M371</f>
        <v>0</v>
      </c>
      <c r="H368">
        <f>'RESUMEN TOTAL'!N371</f>
        <v>0</v>
      </c>
      <c r="I368">
        <f>'RESUMEN TOTAL'!O371</f>
        <v>0</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f>'RESUMEN TOTAL'!L377</f>
        <v>0</v>
      </c>
      <c r="G374">
        <f>'RESUMEN TOTAL'!M377</f>
        <v>0</v>
      </c>
      <c r="H374">
        <f>'RESUMEN TOTAL'!N377</f>
        <v>0</v>
      </c>
      <c r="I374">
        <f>'RESUMEN TOTAL'!O377</f>
        <v>0</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f>'RESUMEN TOTAL'!L378</f>
        <v>0</v>
      </c>
      <c r="G375">
        <f>'RESUMEN TOTAL'!M378</f>
        <v>0</v>
      </c>
      <c r="H375">
        <f>'RESUMEN TOTAL'!N378</f>
        <v>0</v>
      </c>
      <c r="I375">
        <f>'RESUMEN TOTAL'!O378</f>
        <v>0</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f>'RESUMEN TOTAL'!L392</f>
        <v>0</v>
      </c>
      <c r="G389">
        <f>'RESUMEN TOTAL'!M392</f>
        <v>0</v>
      </c>
      <c r="H389">
        <f>'RESUMEN TOTAL'!N392</f>
        <v>0</v>
      </c>
      <c r="I389">
        <f>'RESUMEN TOTAL'!O392</f>
        <v>0</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f>'RESUMEN TOTAL'!L394</f>
        <v>0</v>
      </c>
      <c r="G391">
        <f>'RESUMEN TOTAL'!M394</f>
        <v>0</v>
      </c>
      <c r="H391">
        <f>'RESUMEN TOTAL'!N394</f>
        <v>0</v>
      </c>
      <c r="I391">
        <f>'RESUMEN TOTAL'!O394</f>
        <v>0</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f>'RESUMEN TOTAL'!L400</f>
        <v>0</v>
      </c>
      <c r="G397">
        <f>'RESUMEN TOTAL'!M400</f>
        <v>0</v>
      </c>
      <c r="H397">
        <f>'RESUMEN TOTAL'!N400</f>
        <v>0</v>
      </c>
      <c r="I397">
        <f>'RESUMEN TOTAL'!O400</f>
        <v>0</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f>'RESUMEN TOTAL'!L403</f>
        <v>0</v>
      </c>
      <c r="G400">
        <f>'RESUMEN TOTAL'!M403</f>
        <v>0</v>
      </c>
      <c r="H400">
        <f>'RESUMEN TOTAL'!N403</f>
        <v>0</v>
      </c>
      <c r="I400">
        <f>'RESUMEN TOTAL'!O403</f>
        <v>0</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f>'RESUMEN TOTAL'!L404</f>
        <v>0</v>
      </c>
      <c r="G401">
        <f>'RESUMEN TOTAL'!M404</f>
        <v>0</v>
      </c>
      <c r="H401">
        <f>'RESUMEN TOTAL'!N404</f>
        <v>0</v>
      </c>
      <c r="I401">
        <f>'RESUMEN TOTAL'!O404</f>
        <v>0</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f>'RESUMEN TOTAL'!L405</f>
        <v>0</v>
      </c>
      <c r="G402">
        <f>'RESUMEN TOTAL'!M405</f>
        <v>0</v>
      </c>
      <c r="H402">
        <f>'RESUMEN TOTAL'!N405</f>
        <v>0</v>
      </c>
      <c r="I402">
        <f>'RESUMEN TOTAL'!O405</f>
        <v>0</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f>'RESUMEN TOTAL'!L419</f>
        <v>0</v>
      </c>
      <c r="G416">
        <f>'RESUMEN TOTAL'!M419</f>
        <v>0</v>
      </c>
      <c r="H416">
        <f>'RESUMEN TOTAL'!N419</f>
        <v>0</v>
      </c>
      <c r="I416">
        <f>'RESUMEN TOTAL'!O419</f>
        <v>0</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f>'RESUMEN TOTAL'!L439</f>
        <v>0</v>
      </c>
      <c r="G436">
        <f>'RESUMEN TOTAL'!M439</f>
        <v>0</v>
      </c>
      <c r="H436">
        <f>'RESUMEN TOTAL'!N439</f>
        <v>0</v>
      </c>
      <c r="I436">
        <f>'RESUMEN TOTAL'!O439</f>
        <v>0</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f>'RESUMEN TOTAL'!L441</f>
        <v>0</v>
      </c>
      <c r="G438">
        <f>'RESUMEN TOTAL'!M441</f>
        <v>0</v>
      </c>
      <c r="H438">
        <f>'RESUMEN TOTAL'!N441</f>
        <v>0</v>
      </c>
      <c r="I438">
        <f>'RESUMEN TOTAL'!O441</f>
        <v>0</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f>'RESUMEN TOTAL'!L442</f>
        <v>0</v>
      </c>
      <c r="G439">
        <f>'RESUMEN TOTAL'!M442</f>
        <v>0</v>
      </c>
      <c r="H439">
        <f>'RESUMEN TOTAL'!N442</f>
        <v>0</v>
      </c>
      <c r="I439">
        <f>'RESUMEN TOTAL'!O442</f>
        <v>0</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f>'RESUMEN TOTAL'!L447</f>
        <v>0</v>
      </c>
      <c r="G444">
        <f>'RESUMEN TOTAL'!M447</f>
        <v>0</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f>'RESUMEN TOTAL'!L465</f>
        <v>0</v>
      </c>
      <c r="G462">
        <f>'RESUMEN TOTAL'!M465</f>
        <v>0</v>
      </c>
      <c r="H462">
        <f>'RESUMEN TOTAL'!N465</f>
        <v>0</v>
      </c>
      <c r="I462">
        <f>'RESUMEN TOTAL'!O465</f>
        <v>0</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f>'RESUMEN TOTAL'!L466</f>
        <v>0</v>
      </c>
      <c r="G463">
        <f>'RESUMEN TOTAL'!M466</f>
        <v>0</v>
      </c>
      <c r="H463">
        <f>'RESUMEN TOTAL'!N466</f>
        <v>0</v>
      </c>
      <c r="I463">
        <f>'RESUMEN TOTAL'!O466</f>
        <v>0</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f>'RESUMEN TOTAL'!L467</f>
        <v>0</v>
      </c>
      <c r="G464">
        <f>'RESUMEN TOTAL'!M467</f>
        <v>0</v>
      </c>
      <c r="H464">
        <f>'RESUMEN TOTAL'!N467</f>
        <v>0</v>
      </c>
      <c r="I464">
        <f>'RESUMEN TOTAL'!O467</f>
        <v>0</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f>'RESUMEN TOTAL'!L476</f>
        <v>0</v>
      </c>
      <c r="G473">
        <f>'RESUMEN TOTAL'!M476</f>
        <v>0</v>
      </c>
      <c r="H473">
        <f>'RESUMEN TOTAL'!N476</f>
        <v>0</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f>'RESUMEN TOTAL'!L485</f>
        <v>0</v>
      </c>
      <c r="G482">
        <f>'RESUMEN TOTAL'!M485</f>
        <v>0</v>
      </c>
      <c r="H482">
        <f>'RESUMEN TOTAL'!N485</f>
        <v>0</v>
      </c>
      <c r="I482">
        <f>'RESUMEN TOTAL'!O485</f>
        <v>0</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f>'RESUMEN TOTAL'!L486</f>
        <v>0</v>
      </c>
      <c r="G483">
        <f>'RESUMEN TOTAL'!M486</f>
        <v>0</v>
      </c>
      <c r="H483">
        <f>'RESUMEN TOTAL'!N486</f>
        <v>0</v>
      </c>
      <c r="I483">
        <f>'RESUMEN TOTAL'!O486</f>
        <v>0</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f>'RESUMEN TOTAL'!O487</f>
        <v>0</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f>'RESUMEN TOTAL'!L488</f>
        <v>0</v>
      </c>
      <c r="G485">
        <f>'RESUMEN TOTAL'!M488</f>
        <v>0</v>
      </c>
      <c r="H485">
        <f>'RESUMEN TOTAL'!N488</f>
        <v>0</v>
      </c>
      <c r="I485">
        <f>'RESUMEN TOTAL'!O488</f>
        <v>0</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f>'RESUMEN TOTAL'!L489</f>
        <v>0</v>
      </c>
      <c r="G486">
        <f>'RESUMEN TOTAL'!M489</f>
        <v>0</v>
      </c>
      <c r="H486">
        <f>'RESUMEN TOTAL'!N489</f>
        <v>0</v>
      </c>
      <c r="I486">
        <f>'RESUMEN TOTAL'!O489</f>
        <v>0</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f>'RESUMEN TOTAL'!L490</f>
        <v>0</v>
      </c>
      <c r="G487">
        <f>'RESUMEN TOTAL'!M490</f>
        <v>0</v>
      </c>
      <c r="H487">
        <f>'RESUMEN TOTAL'!N490</f>
        <v>0</v>
      </c>
      <c r="I487">
        <f>'RESUMEN TOTAL'!O490</f>
        <v>0</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f>'RESUMEN TOTAL'!L491</f>
        <v>0</v>
      </c>
      <c r="G488">
        <f>'RESUMEN TOTAL'!M491</f>
        <v>0</v>
      </c>
      <c r="H488">
        <f>'RESUMEN TOTAL'!N491</f>
        <v>0</v>
      </c>
      <c r="I488">
        <f>'RESUMEN TOTAL'!O491</f>
        <v>0</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f>'RESUMEN TOTAL'!L492</f>
        <v>0</v>
      </c>
      <c r="G489">
        <f>'RESUMEN TOTAL'!M492</f>
        <v>0</v>
      </c>
      <c r="H489">
        <f>'RESUMEN TOTAL'!N492</f>
        <v>0</v>
      </c>
      <c r="I489">
        <f>'RESUMEN TOTAL'!O492</f>
        <v>0</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f>'RESUMEN TOTAL'!L499</f>
        <v>0</v>
      </c>
      <c r="G496">
        <f>'RESUMEN TOTAL'!M499</f>
        <v>0</v>
      </c>
      <c r="H496">
        <f>'RESUMEN TOTAL'!N499</f>
        <v>0</v>
      </c>
      <c r="I496">
        <f>'RESUMEN TOTAL'!O499</f>
        <v>0</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f>'RESUMEN TOTAL'!L500</f>
        <v>0</v>
      </c>
      <c r="G497">
        <f>'RESUMEN TOTAL'!M500</f>
        <v>0</v>
      </c>
      <c r="H497">
        <f>'RESUMEN TOTAL'!N500</f>
        <v>0</v>
      </c>
      <c r="I497">
        <f>'RESUMEN TOTAL'!O500</f>
        <v>0</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f>'RESUMEN TOTAL'!L501</f>
        <v>0</v>
      </c>
      <c r="G498">
        <f>'RESUMEN TOTAL'!M501</f>
        <v>0</v>
      </c>
      <c r="H498">
        <f>'RESUMEN TOTAL'!N501</f>
        <v>0</v>
      </c>
      <c r="I498">
        <f>'RESUMEN TOTAL'!O501</f>
        <v>0</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f>'RESUMEN TOTAL'!L502</f>
        <v>0</v>
      </c>
      <c r="G499">
        <f>'RESUMEN TOTAL'!M502</f>
        <v>0</v>
      </c>
      <c r="H499">
        <f>'RESUMEN TOTAL'!N502</f>
        <v>0</v>
      </c>
      <c r="I499">
        <f>'RESUMEN TOTAL'!O502</f>
        <v>0</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f>'RESUMEN TOTAL'!L503</f>
        <v>0</v>
      </c>
      <c r="G500">
        <f>'RESUMEN TOTAL'!M503</f>
        <v>0</v>
      </c>
      <c r="H500">
        <f>'RESUMEN TOTAL'!N503</f>
        <v>0</v>
      </c>
      <c r="I500">
        <f>'RESUMEN TOTAL'!O503</f>
        <v>0</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f>'RESUMEN TOTAL'!L504</f>
        <v>0</v>
      </c>
      <c r="G501">
        <f>'RESUMEN TOTAL'!M504</f>
        <v>0</v>
      </c>
      <c r="H501">
        <f>'RESUMEN TOTAL'!N504</f>
        <v>0</v>
      </c>
      <c r="I501">
        <f>'RESUMEN TOTAL'!O504</f>
        <v>0</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f>'RESUMEN TOTAL'!L507</f>
        <v>0</v>
      </c>
      <c r="G504">
        <f>'RESUMEN TOTAL'!M507</f>
        <v>0</v>
      </c>
      <c r="H504">
        <f>'RESUMEN TOTAL'!N507</f>
        <v>0</v>
      </c>
      <c r="I504">
        <f>'RESUMEN TOTAL'!O507</f>
        <v>0</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f>'RESUMEN TOTAL'!L508</f>
        <v>0</v>
      </c>
      <c r="G505">
        <f>'RESUMEN TOTAL'!M508</f>
        <v>0</v>
      </c>
      <c r="H505">
        <f>'RESUMEN TOTAL'!N508</f>
        <v>0</v>
      </c>
      <c r="I505">
        <f>'RESUMEN TOTAL'!O508</f>
        <v>0</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f>'RESUMEN TOTAL'!L509</f>
        <v>0</v>
      </c>
      <c r="G506">
        <f>'RESUMEN TOTAL'!M509</f>
        <v>0</v>
      </c>
      <c r="H506">
        <f>'RESUMEN TOTAL'!N509</f>
        <v>0</v>
      </c>
      <c r="I506">
        <f>'RESUMEN TOTAL'!O509</f>
        <v>0</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f>'RESUMEN TOTAL'!L510</f>
        <v>0</v>
      </c>
      <c r="G507">
        <f>'RESUMEN TOTAL'!M510</f>
        <v>0</v>
      </c>
      <c r="H507">
        <f>'RESUMEN TOTAL'!N510</f>
        <v>0</v>
      </c>
      <c r="I507">
        <f>'RESUMEN TOTAL'!O510</f>
        <v>0</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f>'RESUMEN TOTAL'!L511</f>
        <v>0</v>
      </c>
      <c r="G508">
        <f>'RESUMEN TOTAL'!M511</f>
        <v>0</v>
      </c>
      <c r="H508">
        <f>'RESUMEN TOTAL'!N511</f>
        <v>0</v>
      </c>
      <c r="I508">
        <f>'RESUMEN TOTAL'!O511</f>
        <v>0</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f>'RESUMEN TOTAL'!L512</f>
        <v>0</v>
      </c>
      <c r="G509">
        <f>'RESUMEN TOTAL'!M512</f>
        <v>0</v>
      </c>
      <c r="H509">
        <f>'RESUMEN TOTAL'!N512</f>
        <v>0</v>
      </c>
      <c r="I509">
        <f>'RESUMEN TOTAL'!O512</f>
        <v>0</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f>'RESUMEN TOTAL'!L513</f>
        <v>0</v>
      </c>
      <c r="G510">
        <f>'RESUMEN TOTAL'!M513</f>
        <v>0</v>
      </c>
      <c r="H510">
        <f>'RESUMEN TOTAL'!N513</f>
        <v>0</v>
      </c>
      <c r="I510">
        <f>'RESUMEN TOTAL'!O513</f>
        <v>0</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f>'RESUMEN TOTAL'!L514</f>
        <v>0</v>
      </c>
      <c r="G511">
        <f>'RESUMEN TOTAL'!M514</f>
        <v>0</v>
      </c>
      <c r="H511">
        <f>'RESUMEN TOTAL'!N514</f>
        <v>0</v>
      </c>
      <c r="I511">
        <f>'RESUMEN TOTAL'!O514</f>
        <v>0</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f>'RESUMEN TOTAL'!L519</f>
        <v>0</v>
      </c>
      <c r="G516">
        <f>'RESUMEN TOTAL'!M519</f>
        <v>0</v>
      </c>
      <c r="H516">
        <f>'RESUMEN TOTAL'!N519</f>
        <v>0</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f>'RESUMEN TOTAL'!O520</f>
        <v>0</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f>'RESUMEN TOTAL'!L523</f>
        <v>0</v>
      </c>
      <c r="G520">
        <f>'RESUMEN TOTAL'!M523</f>
        <v>0</v>
      </c>
      <c r="H520">
        <f>'RESUMEN TOTAL'!N523</f>
        <v>0</v>
      </c>
      <c r="I520">
        <f>'RESUMEN TOTAL'!O523</f>
        <v>0</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f>'RESUMEN TOTAL'!L524</f>
        <v>0</v>
      </c>
      <c r="G521">
        <f>'RESUMEN TOTAL'!M524</f>
        <v>0</v>
      </c>
      <c r="H521">
        <f>'RESUMEN TOTAL'!N524</f>
        <v>0</v>
      </c>
      <c r="I521">
        <f>'RESUMEN TOTAL'!O524</f>
        <v>0</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f>'RESUMEN TOTAL'!L529</f>
        <v>0</v>
      </c>
      <c r="G526">
        <f>'RESUMEN TOTAL'!M529</f>
        <v>0</v>
      </c>
      <c r="H526">
        <f>'RESUMEN TOTAL'!N529</f>
        <v>0</v>
      </c>
      <c r="I526">
        <f>'RESUMEN TOTAL'!O529</f>
        <v>0</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f>'RESUMEN TOTAL'!L530</f>
        <v>0</v>
      </c>
      <c r="G527">
        <f>'RESUMEN TOTAL'!M530</f>
        <v>0</v>
      </c>
      <c r="H527">
        <f>'RESUMEN TOTAL'!N530</f>
        <v>0</v>
      </c>
      <c r="I527">
        <f>'RESUMEN TOTAL'!O530</f>
        <v>0</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f>'RESUMEN TOTAL'!L535</f>
        <v>0</v>
      </c>
      <c r="G532">
        <f>'RESUMEN TOTAL'!M535</f>
        <v>0</v>
      </c>
      <c r="H532">
        <f>'RESUMEN TOTAL'!N535</f>
        <v>0</v>
      </c>
      <c r="I532">
        <f>'RESUMEN TOTAL'!O535</f>
        <v>0</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f>'RESUMEN TOTAL'!L536</f>
        <v>0</v>
      </c>
      <c r="G533">
        <f>'RESUMEN TOTAL'!M536</f>
        <v>0</v>
      </c>
      <c r="H533">
        <f>'RESUMEN TOTAL'!N536</f>
        <v>0</v>
      </c>
      <c r="I533">
        <f>'RESUMEN TOTAL'!O536</f>
        <v>0</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f>'RESUMEN TOTAL'!L539</f>
        <v>0</v>
      </c>
      <c r="G536">
        <f>'RESUMEN TOTAL'!M539</f>
        <v>0</v>
      </c>
      <c r="H536">
        <f>'RESUMEN TOTAL'!N539</f>
        <v>0</v>
      </c>
      <c r="I536">
        <f>'RESUMEN TOTAL'!O539</f>
        <v>0</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f>'RESUMEN TOTAL'!L540</f>
        <v>0</v>
      </c>
      <c r="G537">
        <f>'RESUMEN TOTAL'!M540</f>
        <v>0</v>
      </c>
      <c r="H537">
        <f>'RESUMEN TOTAL'!N540</f>
        <v>0</v>
      </c>
      <c r="I537">
        <f>'RESUMEN TOTAL'!O540</f>
        <v>0</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0</v>
      </c>
      <c r="G1" s="18">
        <f t="shared" ref="G1:AG1" si="0">COUNTIF(G3:G403, "APAGADO")</f>
        <v>0</v>
      </c>
      <c r="H1" s="18">
        <f>COUNTIF(H3:H503, "APAGADO")</f>
        <v>0</v>
      </c>
      <c r="I1" s="18">
        <f t="shared" si="0"/>
        <v>0</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f>ESTADISTICA!F10</f>
        <v>0</v>
      </c>
      <c r="G11">
        <f>ESTADISTICA!G10</f>
        <v>0</v>
      </c>
      <c r="H11">
        <f>ESTADISTICA!H10</f>
        <v>0</v>
      </c>
      <c r="I11">
        <f>ESTADISTICA!I10</f>
        <v>0</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f>ESTADISTICA!H12</f>
        <v>0</v>
      </c>
      <c r="I13">
        <f>ESTADISTICA!I12</f>
        <v>0</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f>ESTADISTICA!F21</f>
        <v>0</v>
      </c>
      <c r="G22">
        <f>ESTADISTICA!G21</f>
        <v>0</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f>ESTADISTICA!F22</f>
        <v>0</v>
      </c>
      <c r="G23">
        <f>ESTADISTICA!G22</f>
        <v>0</v>
      </c>
      <c r="H23">
        <f>ESTADISTICA!H22</f>
        <v>0</v>
      </c>
      <c r="I23">
        <f>ESTADISTICA!I22</f>
        <v>0</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f>ESTADISTICA!F26</f>
        <v>0</v>
      </c>
      <c r="G27">
        <f>ESTADISTICA!G26</f>
        <v>0</v>
      </c>
      <c r="H27">
        <f>ESTADISTICA!H26</f>
        <v>0</v>
      </c>
      <c r="I27">
        <f>ESTADISTICA!I26</f>
        <v>0</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f>ESTADISTICA!F62</f>
        <v>0</v>
      </c>
      <c r="G63">
        <f>ESTADISTICA!G62</f>
        <v>0</v>
      </c>
      <c r="H63">
        <f>ESTADISTICA!H62</f>
        <v>0</v>
      </c>
      <c r="I63">
        <f>ESTADISTICA!I62</f>
        <v>0</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f>ESTADISTICA!F87</f>
        <v>0</v>
      </c>
      <c r="G88">
        <f>ESTADISTICA!G87</f>
        <v>0</v>
      </c>
      <c r="H88">
        <f>ESTADISTICA!H87</f>
        <v>0</v>
      </c>
      <c r="I88">
        <f>ESTADISTICA!I87</f>
        <v>0</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f>ESTADISTICA!F88</f>
        <v>0</v>
      </c>
      <c r="G89">
        <f>ESTADISTICA!G88</f>
        <v>0</v>
      </c>
      <c r="H89">
        <f>ESTADISTICA!H88</f>
        <v>0</v>
      </c>
      <c r="I89">
        <f>ESTADISTICA!I88</f>
        <v>0</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f>ESTADISTICA!F103</f>
        <v>0</v>
      </c>
      <c r="G104">
        <f>ESTADISTICA!G103</f>
        <v>0</v>
      </c>
      <c r="H104">
        <f>ESTADISTICA!H103</f>
        <v>0</v>
      </c>
      <c r="I104">
        <f>ESTADISTICA!I103</f>
        <v>0</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f>ESTADISTICA!F109</f>
        <v>0</v>
      </c>
      <c r="G110">
        <f>ESTADISTICA!G109</f>
        <v>0</v>
      </c>
      <c r="H110">
        <f>ESTADISTICA!H109</f>
        <v>0</v>
      </c>
      <c r="I110">
        <f>ESTADISTICA!I109</f>
        <v>0</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f>ESTADISTICA!F111</f>
        <v>0</v>
      </c>
      <c r="G112">
        <f>ESTADISTICA!G111</f>
        <v>0</v>
      </c>
      <c r="H112">
        <f>ESTADISTICA!H111</f>
        <v>0</v>
      </c>
      <c r="I112">
        <f>ESTADISTICA!I111</f>
        <v>0</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f>ESTADISTICA!F126</f>
        <v>0</v>
      </c>
      <c r="G127">
        <f>ESTADISTICA!G126</f>
        <v>0</v>
      </c>
      <c r="H127">
        <f>ESTADISTICA!H126</f>
        <v>0</v>
      </c>
      <c r="I127">
        <f>ESTADISTICA!I126</f>
        <v>0</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f>ESTADISTICA!F131</f>
        <v>0</v>
      </c>
      <c r="G132">
        <f>ESTADISTICA!G131</f>
        <v>0</v>
      </c>
      <c r="H132">
        <f>ESTADISTICA!H131</f>
        <v>0</v>
      </c>
      <c r="I132">
        <f>ESTADISTICA!I131</f>
        <v>0</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f>ESTADISTICA!F132</f>
        <v>0</v>
      </c>
      <c r="G133">
        <f>ESTADISTICA!G132</f>
        <v>0</v>
      </c>
      <c r="H133">
        <f>ESTADISTICA!H132</f>
        <v>0</v>
      </c>
      <c r="I133">
        <f>ESTADISTICA!I132</f>
        <v>0</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f>ESTADISTICA!F145</f>
        <v>0</v>
      </c>
      <c r="G146">
        <f>ESTADISTICA!G145</f>
        <v>0</v>
      </c>
      <c r="H146">
        <f>ESTADISTICA!H145</f>
        <v>0</v>
      </c>
      <c r="I146">
        <f>ESTADISTICA!I145</f>
        <v>0</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f>ESTADISTICA!F164</f>
        <v>0</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f>ESTADISTICA!F166</f>
        <v>0</v>
      </c>
      <c r="G167">
        <f>ESTADISTICA!G166</f>
        <v>0</v>
      </c>
      <c r="H167">
        <f>ESTADISTICA!H166</f>
        <v>0</v>
      </c>
      <c r="I167">
        <f>ESTADISTICA!I166</f>
        <v>0</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f>ESTADISTICA!F167</f>
        <v>0</v>
      </c>
      <c r="G168">
        <f>ESTADISTICA!G167</f>
        <v>0</v>
      </c>
      <c r="H168">
        <f>ESTADISTICA!H167</f>
        <v>0</v>
      </c>
      <c r="I168">
        <f>ESTADISTICA!I167</f>
        <v>0</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f>ESTADISTICA!F196</f>
        <v>0</v>
      </c>
      <c r="G197">
        <f>ESTADISTICA!G196</f>
        <v>0</v>
      </c>
      <c r="H197">
        <f>ESTADISTICA!H196</f>
        <v>0</v>
      </c>
      <c r="I197">
        <f>ESTADISTICA!I196</f>
        <v>0</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f>ESTADISTICA!F201</f>
        <v>0</v>
      </c>
      <c r="G202">
        <f>ESTADISTICA!G201</f>
        <v>0</v>
      </c>
      <c r="H202">
        <f>ESTADISTICA!H201</f>
        <v>0</v>
      </c>
      <c r="I202">
        <f>ESTADISTICA!I201</f>
        <v>0</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f>ESTADISTICA!F202</f>
        <v>0</v>
      </c>
      <c r="G203">
        <f>ESTADISTICA!G202</f>
        <v>0</v>
      </c>
      <c r="H203">
        <f>ESTADISTICA!H202</f>
        <v>0</v>
      </c>
      <c r="I203">
        <f>ESTADISTICA!I202</f>
        <v>0</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f>ESTADISTICA!F234</f>
        <v>0</v>
      </c>
      <c r="G234">
        <f>ESTADISTICA!G234</f>
        <v>0</v>
      </c>
      <c r="H234">
        <f>ESTADISTICA!H234</f>
        <v>0</v>
      </c>
      <c r="I234">
        <f>ESTADISTICA!I234</f>
        <v>0</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f>ESTADISTICA!F236</f>
        <v>0</v>
      </c>
      <c r="G236">
        <f>ESTADISTICA!G236</f>
        <v>0</v>
      </c>
      <c r="H236">
        <f>ESTADISTICA!H236</f>
        <v>0</v>
      </c>
      <c r="I236">
        <f>ESTADISTICA!I236</f>
        <v>0</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f>ESTADISTICA!F248</f>
        <v>0</v>
      </c>
      <c r="G248">
        <f>ESTADISTICA!G248</f>
        <v>0</v>
      </c>
      <c r="H248">
        <f>ESTADISTICA!H248</f>
        <v>0</v>
      </c>
      <c r="I248">
        <f>ESTADISTICA!I248</f>
        <v>0</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f>ESTADISTICA!F249</f>
        <v>0</v>
      </c>
      <c r="G249">
        <f>ESTADISTICA!G249</f>
        <v>0</v>
      </c>
      <c r="H249">
        <f>ESTADISTICA!H249</f>
        <v>0</v>
      </c>
      <c r="I249">
        <f>ESTADISTICA!I249</f>
        <v>0</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f>ESTADISTICA!F253</f>
        <v>0</v>
      </c>
      <c r="G253">
        <f>ESTADISTICA!G253</f>
        <v>0</v>
      </c>
      <c r="H253">
        <f>ESTADISTICA!H253</f>
        <v>0</v>
      </c>
      <c r="I253">
        <f>ESTADISTICA!I253</f>
        <v>0</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f>ESTADISTICA!F254</f>
        <v>0</v>
      </c>
      <c r="G254">
        <f>ESTADISTICA!G254</f>
        <v>0</v>
      </c>
      <c r="H254">
        <f>ESTADISTICA!H254</f>
        <v>0</v>
      </c>
      <c r="I254">
        <f>ESTADISTICA!I254</f>
        <v>0</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f>ESTADISTICA!F273</f>
        <v>0</v>
      </c>
      <c r="G273">
        <f>ESTADISTICA!G273</f>
        <v>0</v>
      </c>
      <c r="H273">
        <f>ESTADISTICA!H273</f>
        <v>0</v>
      </c>
      <c r="I273">
        <f>ESTADISTICA!I273</f>
        <v>0</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f>ESTADISTICA!F278</f>
        <v>0</v>
      </c>
      <c r="G278">
        <f>ESTADISTICA!G278</f>
        <v>0</v>
      </c>
      <c r="H278">
        <f>ESTADISTICA!H278</f>
        <v>0</v>
      </c>
      <c r="I278">
        <f>ESTADISTICA!I278</f>
        <v>0</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f>ESTADISTICA!F279</f>
        <v>0</v>
      </c>
      <c r="G279">
        <f>ESTADISTICA!G279</f>
        <v>0</v>
      </c>
      <c r="H279">
        <f>ESTADISTICA!H279</f>
        <v>0</v>
      </c>
      <c r="I279">
        <f>ESTADISTICA!I279</f>
        <v>0</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f>ESTADISTICA!F321</f>
        <v>0</v>
      </c>
      <c r="G321">
        <f>ESTADISTICA!G321</f>
        <v>0</v>
      </c>
      <c r="H321">
        <f>ESTADISTICA!H321</f>
        <v>0</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f>ESTADISTICA!F322</f>
        <v>0</v>
      </c>
      <c r="G322">
        <f>ESTADISTICA!G322</f>
        <v>0</v>
      </c>
      <c r="H322">
        <f>ESTADISTICA!H322</f>
        <v>0</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f>ESTADISTICA!F323</f>
        <v>0</v>
      </c>
      <c r="G323">
        <f>ESTADISTICA!G323</f>
        <v>0</v>
      </c>
      <c r="H323">
        <f>ESTADISTICA!H323</f>
        <v>0</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f>ESTADISTICA!F324</f>
        <v>0</v>
      </c>
      <c r="G324">
        <f>ESTADISTICA!G324</f>
        <v>0</v>
      </c>
      <c r="H324">
        <f>ESTADISTICA!H324</f>
        <v>0</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f>ESTADISTICA!F327</f>
        <v>0</v>
      </c>
      <c r="G327">
        <f>ESTADISTICA!G327</f>
        <v>0</v>
      </c>
      <c r="H327">
        <f>ESTADISTICA!H327</f>
        <v>0</v>
      </c>
      <c r="I327">
        <f>ESTADISTICA!I327</f>
        <v>0</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f>ESTADISTICA!F333</f>
        <v>0</v>
      </c>
      <c r="G333">
        <f>ESTADISTICA!G333</f>
        <v>0</v>
      </c>
      <c r="H333">
        <f>ESTADISTICA!H333</f>
        <v>0</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f>ESTADISTICA!F334</f>
        <v>0</v>
      </c>
      <c r="G334">
        <f>ESTADISTICA!G334</f>
        <v>0</v>
      </c>
      <c r="H334">
        <f>ESTADISTICA!H334</f>
        <v>0</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f>ESTADISTICA!F335</f>
        <v>0</v>
      </c>
      <c r="G335">
        <f>ESTADISTICA!G335</f>
        <v>0</v>
      </c>
      <c r="H335">
        <f>ESTADISTICA!H335</f>
        <v>0</v>
      </c>
      <c r="I335">
        <f>ESTADISTICA!I335</f>
        <v>0</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f>ESTADISTICA!F336</f>
        <v>0</v>
      </c>
      <c r="G336">
        <f>ESTADISTICA!G336</f>
        <v>0</v>
      </c>
      <c r="H336">
        <f>ESTADISTICA!H336</f>
        <v>0</v>
      </c>
      <c r="I336">
        <f>ESTADISTICA!I336</f>
        <v>0</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f>ESTADISTICA!F337</f>
        <v>0</v>
      </c>
      <c r="G337">
        <f>ESTADISTICA!G337</f>
        <v>0</v>
      </c>
      <c r="H337">
        <f>ESTADISTICA!H337</f>
        <v>0</v>
      </c>
      <c r="I337">
        <f>ESTADISTICA!I337</f>
        <v>0</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f>ESTADISTICA!F338</f>
        <v>0</v>
      </c>
      <c r="G338">
        <f>ESTADISTICA!G338</f>
        <v>0</v>
      </c>
      <c r="H338">
        <f>ESTADISTICA!H338</f>
        <v>0</v>
      </c>
      <c r="I338">
        <f>ESTADISTICA!I338</f>
        <v>0</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f>ESTADISTICA!F339</f>
        <v>0</v>
      </c>
      <c r="G339">
        <f>ESTADISTICA!G339</f>
        <v>0</v>
      </c>
      <c r="H339">
        <f>ESTADISTICA!H339</f>
        <v>0</v>
      </c>
      <c r="I339">
        <f>ESTADISTICA!I339</f>
        <v>0</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f>ESTADISTICA!F340</f>
        <v>0</v>
      </c>
      <c r="G340">
        <f>ESTADISTICA!G340</f>
        <v>0</v>
      </c>
      <c r="H340">
        <f>ESTADISTICA!H340</f>
        <v>0</v>
      </c>
      <c r="I340">
        <f>ESTADISTICA!I340</f>
        <v>0</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f>ESTADISTICA!F353</f>
        <v>0</v>
      </c>
      <c r="G353">
        <f>ESTADISTICA!G353</f>
        <v>0</v>
      </c>
      <c r="H353">
        <f>ESTADISTICA!H353</f>
        <v>0</v>
      </c>
      <c r="I353">
        <f>ESTADISTICA!I353</f>
        <v>0</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f>ESTADISTICA!F360</f>
        <v>0</v>
      </c>
      <c r="G360">
        <f>ESTADISTICA!G360</f>
        <v>0</v>
      </c>
      <c r="H360">
        <f>ESTADISTICA!H360</f>
        <v>0</v>
      </c>
      <c r="I360">
        <f>ESTADISTICA!I360</f>
        <v>0</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f>ESTADISTICA!F361</f>
        <v>0</v>
      </c>
      <c r="G361">
        <f>ESTADISTICA!G361</f>
        <v>0</v>
      </c>
      <c r="H361">
        <f>ESTADISTICA!H361</f>
        <v>0</v>
      </c>
      <c r="I361">
        <f>ESTADISTICA!I361</f>
        <v>0</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f>ESTADISTICA!F368</f>
        <v>0</v>
      </c>
      <c r="G368">
        <f>ESTADISTICA!G368</f>
        <v>0</v>
      </c>
      <c r="H368">
        <f>ESTADISTICA!H368</f>
        <v>0</v>
      </c>
      <c r="I368">
        <f>ESTADISTICA!I368</f>
        <v>0</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f>ESTADISTICA!F374</f>
        <v>0</v>
      </c>
      <c r="G374">
        <f>ESTADISTICA!G374</f>
        <v>0</v>
      </c>
      <c r="H374">
        <f>ESTADISTICA!H374</f>
        <v>0</v>
      </c>
      <c r="I374">
        <f>ESTADISTICA!I374</f>
        <v>0</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f>ESTADISTICA!F375</f>
        <v>0</v>
      </c>
      <c r="G375">
        <f>ESTADISTICA!G375</f>
        <v>0</v>
      </c>
      <c r="H375">
        <f>ESTADISTICA!H375</f>
        <v>0</v>
      </c>
      <c r="I375">
        <f>ESTADISTICA!I375</f>
        <v>0</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f>ESTADISTICA!F389</f>
        <v>0</v>
      </c>
      <c r="G389">
        <f>ESTADISTICA!G389</f>
        <v>0</v>
      </c>
      <c r="H389">
        <f>ESTADISTICA!H389</f>
        <v>0</v>
      </c>
      <c r="I389">
        <f>ESTADISTICA!I389</f>
        <v>0</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f>ESTADISTICA!F391</f>
        <v>0</v>
      </c>
      <c r="G391">
        <f>ESTADISTICA!G391</f>
        <v>0</v>
      </c>
      <c r="H391">
        <f>ESTADISTICA!H391</f>
        <v>0</v>
      </c>
      <c r="I391">
        <f>ESTADISTICA!I391</f>
        <v>0</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f>ESTADISTICA!F397</f>
        <v>0</v>
      </c>
      <c r="G397">
        <f>ESTADISTICA!G397</f>
        <v>0</v>
      </c>
      <c r="H397">
        <f>ESTADISTICA!H397</f>
        <v>0</v>
      </c>
      <c r="I397">
        <f>ESTADISTICA!I397</f>
        <v>0</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f>ESTADISTICA!F400</f>
        <v>0</v>
      </c>
      <c r="G400">
        <f>ESTADISTICA!G400</f>
        <v>0</v>
      </c>
      <c r="H400">
        <f>ESTADISTICA!H400</f>
        <v>0</v>
      </c>
      <c r="I400">
        <f>ESTADISTICA!I400</f>
        <v>0</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f>ESTADISTICA!F401</f>
        <v>0</v>
      </c>
      <c r="G401">
        <f>ESTADISTICA!G401</f>
        <v>0</v>
      </c>
      <c r="H401">
        <f>ESTADISTICA!H401</f>
        <v>0</v>
      </c>
      <c r="I401">
        <f>ESTADISTICA!I401</f>
        <v>0</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f>ESTADISTICA!F402</f>
        <v>0</v>
      </c>
      <c r="G402">
        <f>ESTADISTICA!G402</f>
        <v>0</v>
      </c>
      <c r="H402">
        <f>ESTADISTICA!H402</f>
        <v>0</v>
      </c>
      <c r="I402">
        <f>ESTADISTICA!I402</f>
        <v>0</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f>ESTADISTICA!F416</f>
        <v>0</v>
      </c>
      <c r="G416">
        <f>ESTADISTICA!G416</f>
        <v>0</v>
      </c>
      <c r="H416">
        <f>ESTADISTICA!H416</f>
        <v>0</v>
      </c>
      <c r="I416">
        <f>ESTADISTICA!I416</f>
        <v>0</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f>ESTADISTICA!F436</f>
        <v>0</v>
      </c>
      <c r="G436">
        <f>ESTADISTICA!G436</f>
        <v>0</v>
      </c>
      <c r="H436">
        <f>ESTADISTICA!H436</f>
        <v>0</v>
      </c>
      <c r="I436">
        <f>ESTADISTICA!I436</f>
        <v>0</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f>ESTADISTICA!F438</f>
        <v>0</v>
      </c>
      <c r="G438">
        <f>ESTADISTICA!G438</f>
        <v>0</v>
      </c>
      <c r="H438">
        <f>ESTADISTICA!H438</f>
        <v>0</v>
      </c>
      <c r="I438">
        <f>ESTADISTICA!I438</f>
        <v>0</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f>ESTADISTICA!F439</f>
        <v>0</v>
      </c>
      <c r="G439">
        <f>ESTADISTICA!G439</f>
        <v>0</v>
      </c>
      <c r="H439">
        <f>ESTADISTICA!H439</f>
        <v>0</v>
      </c>
      <c r="I439">
        <f>ESTADISTICA!I439</f>
        <v>0</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f>ESTADISTICA!F444</f>
        <v>0</v>
      </c>
      <c r="G444">
        <f>ESTADISTICA!G444</f>
        <v>0</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f>ESTADISTICA!F462</f>
        <v>0</v>
      </c>
      <c r="G462">
        <f>ESTADISTICA!G462</f>
        <v>0</v>
      </c>
      <c r="H462">
        <f>ESTADISTICA!H462</f>
        <v>0</v>
      </c>
      <c r="I462">
        <f>ESTADISTICA!I462</f>
        <v>0</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f>ESTADISTICA!F463</f>
        <v>0</v>
      </c>
      <c r="G463">
        <f>ESTADISTICA!G463</f>
        <v>0</v>
      </c>
      <c r="H463">
        <f>ESTADISTICA!H463</f>
        <v>0</v>
      </c>
      <c r="I463">
        <f>ESTADISTICA!I463</f>
        <v>0</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f>ESTADISTICA!F464</f>
        <v>0</v>
      </c>
      <c r="G464">
        <f>ESTADISTICA!G464</f>
        <v>0</v>
      </c>
      <c r="H464">
        <f>ESTADISTICA!H464</f>
        <v>0</v>
      </c>
      <c r="I464">
        <f>ESTADISTICA!I464</f>
        <v>0</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f>ESTADISTICA!F473</f>
        <v>0</v>
      </c>
      <c r="G473">
        <f>ESTADISTICA!G473</f>
        <v>0</v>
      </c>
      <c r="H473">
        <f>ESTADISTICA!H473</f>
        <v>0</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f>ESTADISTICA!F482</f>
        <v>0</v>
      </c>
      <c r="G482">
        <f>ESTADISTICA!G482</f>
        <v>0</v>
      </c>
      <c r="H482">
        <f>ESTADISTICA!H482</f>
        <v>0</v>
      </c>
      <c r="I482">
        <f>ESTADISTICA!I482</f>
        <v>0</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f>ESTADISTICA!F483</f>
        <v>0</v>
      </c>
      <c r="G483">
        <f>ESTADISTICA!G483</f>
        <v>0</v>
      </c>
      <c r="H483">
        <f>ESTADISTICA!H483</f>
        <v>0</v>
      </c>
      <c r="I483">
        <f>ESTADISTICA!I483</f>
        <v>0</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f>ESTADISTICA!I484</f>
        <v>0</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f>ESTADISTICA!F485</f>
        <v>0</v>
      </c>
      <c r="G485">
        <f>ESTADISTICA!G485</f>
        <v>0</v>
      </c>
      <c r="H485">
        <f>ESTADISTICA!H485</f>
        <v>0</v>
      </c>
      <c r="I485">
        <f>ESTADISTICA!I485</f>
        <v>0</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f>ESTADISTICA!F486</f>
        <v>0</v>
      </c>
      <c r="G486">
        <f>ESTADISTICA!G486</f>
        <v>0</v>
      </c>
      <c r="H486">
        <f>ESTADISTICA!H486</f>
        <v>0</v>
      </c>
      <c r="I486">
        <f>ESTADISTICA!I486</f>
        <v>0</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f>ESTADISTICA!F487</f>
        <v>0</v>
      </c>
      <c r="G487">
        <f>ESTADISTICA!G487</f>
        <v>0</v>
      </c>
      <c r="H487">
        <f>ESTADISTICA!H487</f>
        <v>0</v>
      </c>
      <c r="I487">
        <f>ESTADISTICA!I487</f>
        <v>0</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f>ESTADISTICA!F488</f>
        <v>0</v>
      </c>
      <c r="G488">
        <f>ESTADISTICA!G488</f>
        <v>0</v>
      </c>
      <c r="H488">
        <f>ESTADISTICA!H488</f>
        <v>0</v>
      </c>
      <c r="I488">
        <f>ESTADISTICA!I488</f>
        <v>0</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f>ESTADISTICA!F489</f>
        <v>0</v>
      </c>
      <c r="G489">
        <f>ESTADISTICA!G489</f>
        <v>0</v>
      </c>
      <c r="H489">
        <f>ESTADISTICA!H489</f>
        <v>0</v>
      </c>
      <c r="I489">
        <f>ESTADISTICA!I489</f>
        <v>0</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f>ESTADISTICA!F496</f>
        <v>0</v>
      </c>
      <c r="G496">
        <f>ESTADISTICA!G496</f>
        <v>0</v>
      </c>
      <c r="H496">
        <f>ESTADISTICA!H496</f>
        <v>0</v>
      </c>
      <c r="I496">
        <f>ESTADISTICA!I496</f>
        <v>0</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f>ESTADISTICA!F497</f>
        <v>0</v>
      </c>
      <c r="G497">
        <f>ESTADISTICA!G497</f>
        <v>0</v>
      </c>
      <c r="H497">
        <f>ESTADISTICA!H497</f>
        <v>0</v>
      </c>
      <c r="I497">
        <f>ESTADISTICA!I497</f>
        <v>0</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f>ESTADISTICA!F498</f>
        <v>0</v>
      </c>
      <c r="G498">
        <f>ESTADISTICA!G498</f>
        <v>0</v>
      </c>
      <c r="H498">
        <f>ESTADISTICA!H498</f>
        <v>0</v>
      </c>
      <c r="I498">
        <f>ESTADISTICA!I498</f>
        <v>0</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f>ESTADISTICA!F499</f>
        <v>0</v>
      </c>
      <c r="G499">
        <f>ESTADISTICA!G499</f>
        <v>0</v>
      </c>
      <c r="H499">
        <f>ESTADISTICA!H499</f>
        <v>0</v>
      </c>
      <c r="I499">
        <f>ESTADISTICA!I499</f>
        <v>0</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f>ESTADISTICA!F500</f>
        <v>0</v>
      </c>
      <c r="G500">
        <f>ESTADISTICA!G500</f>
        <v>0</v>
      </c>
      <c r="H500">
        <f>ESTADISTICA!H500</f>
        <v>0</v>
      </c>
      <c r="I500">
        <f>ESTADISTICA!I500</f>
        <v>0</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f>ESTADISTICA!F501</f>
        <v>0</v>
      </c>
      <c r="G501">
        <f>ESTADISTICA!G501</f>
        <v>0</v>
      </c>
      <c r="H501">
        <f>ESTADISTICA!H501</f>
        <v>0</v>
      </c>
      <c r="I501">
        <f>ESTADISTICA!I501</f>
        <v>0</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f>ESTADISTICA!F504</f>
        <v>0</v>
      </c>
      <c r="G504">
        <f>ESTADISTICA!G504</f>
        <v>0</v>
      </c>
      <c r="H504">
        <f>ESTADISTICA!H504</f>
        <v>0</v>
      </c>
      <c r="I504">
        <f>ESTADISTICA!I504</f>
        <v>0</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f>ESTADISTICA!F505</f>
        <v>0</v>
      </c>
      <c r="G505">
        <f>ESTADISTICA!G505</f>
        <v>0</v>
      </c>
      <c r="H505">
        <f>ESTADISTICA!H505</f>
        <v>0</v>
      </c>
      <c r="I505">
        <f>ESTADISTICA!I505</f>
        <v>0</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f>ESTADISTICA!F506</f>
        <v>0</v>
      </c>
      <c r="G506">
        <f>ESTADISTICA!G506</f>
        <v>0</v>
      </c>
      <c r="H506">
        <f>ESTADISTICA!H506</f>
        <v>0</v>
      </c>
      <c r="I506">
        <f>ESTADISTICA!I506</f>
        <v>0</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f>ESTADISTICA!F507</f>
        <v>0</v>
      </c>
      <c r="G507">
        <f>ESTADISTICA!G507</f>
        <v>0</v>
      </c>
      <c r="H507">
        <f>ESTADISTICA!H507</f>
        <v>0</v>
      </c>
      <c r="I507">
        <f>ESTADISTICA!I507</f>
        <v>0</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f>ESTADISTICA!F508</f>
        <v>0</v>
      </c>
      <c r="G508">
        <f>ESTADISTICA!G508</f>
        <v>0</v>
      </c>
      <c r="H508">
        <f>ESTADISTICA!H508</f>
        <v>0</v>
      </c>
      <c r="I508">
        <f>ESTADISTICA!I508</f>
        <v>0</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f>ESTADISTICA!F509</f>
        <v>0</v>
      </c>
      <c r="G509">
        <f>ESTADISTICA!G509</f>
        <v>0</v>
      </c>
      <c r="H509">
        <f>ESTADISTICA!H509</f>
        <v>0</v>
      </c>
      <c r="I509">
        <f>ESTADISTICA!I509</f>
        <v>0</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f>ESTADISTICA!F510</f>
        <v>0</v>
      </c>
      <c r="G510">
        <f>ESTADISTICA!G510</f>
        <v>0</v>
      </c>
      <c r="H510">
        <f>ESTADISTICA!H510</f>
        <v>0</v>
      </c>
      <c r="I510">
        <f>ESTADISTICA!I510</f>
        <v>0</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f>ESTADISTICA!F511</f>
        <v>0</v>
      </c>
      <c r="G511">
        <f>ESTADISTICA!G511</f>
        <v>0</v>
      </c>
      <c r="H511">
        <f>ESTADISTICA!H511</f>
        <v>0</v>
      </c>
      <c r="I511">
        <f>ESTADISTICA!I511</f>
        <v>0</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f>ESTADISTICA!F516</f>
        <v>0</v>
      </c>
      <c r="G516">
        <f>ESTADISTICA!G516</f>
        <v>0</v>
      </c>
      <c r="H516">
        <f>ESTADISTICA!H516</f>
        <v>0</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0</v>
      </c>
      <c r="G2" s="18">
        <f>COUNTIFS(G4:G501, "=APAGADO",E4:E501,"=Fibra Optica")</f>
        <v>0</v>
      </c>
      <c r="H2" s="18">
        <f>COUNTIFS(H4:H501, "=APAGADO",E4:E501,"=Fibra Optica")</f>
        <v>0</v>
      </c>
      <c r="I2" s="18">
        <f>COUNTIFS(I4:I501, "=APAGADO",E4:E501,"=Fibra Optica")</f>
        <v>0</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f>'RESUMEN TOTAL'!L13</f>
        <v>0</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f>'RESUMEN TOTAL'!L24</f>
        <v>0</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f>'RESUMEN TOTAL'!L25</f>
        <v>0</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f>'RESUMEN TOTAL'!L29</f>
        <v>0</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f>'RESUMEN TOTAL'!L65</f>
        <v>0</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f>'RESUMEN TOTAL'!L90</f>
        <v>0</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f>'RESUMEN TOTAL'!L91</f>
        <v>0</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f>'RESUMEN TOTAL'!L106</f>
        <v>0</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f>'RESUMEN TOTAL'!L112</f>
        <v>0</v>
      </c>
      <c r="G108">
        <f>'RESUMEN TOTAL'!M112</f>
        <v>0</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f>'RESUMEN TOTAL'!L114</f>
        <v>0</v>
      </c>
      <c r="G110">
        <f>'RESUMEN TOTAL'!M114</f>
        <v>0</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f>'RESUMEN TOTAL'!L129</f>
        <v>0</v>
      </c>
      <c r="G124">
        <f>'RESUMEN TOTAL'!M129</f>
        <v>0</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f>'RESUMEN TOTAL'!L134</f>
        <v>0</v>
      </c>
      <c r="G129">
        <f>'RESUMEN TOTAL'!M134</f>
        <v>0</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f>'RESUMEN TOTAL'!L135</f>
        <v>0</v>
      </c>
      <c r="G130">
        <f>'RESUMEN TOTAL'!M135</f>
        <v>0</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f>'RESUMEN TOTAL'!L148</f>
        <v>0</v>
      </c>
      <c r="G143">
        <f>'RESUMEN TOTAL'!M148</f>
        <v>0</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f>'RESUMEN TOTAL'!L167</f>
        <v>0</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f>'RESUMEN TOTAL'!L169</f>
        <v>0</v>
      </c>
      <c r="G164">
        <f>'RESUMEN TOTAL'!M169</f>
        <v>0</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f>'RESUMEN TOTAL'!L170</f>
        <v>0</v>
      </c>
      <c r="G165">
        <f>'RESUMEN TOTAL'!M170</f>
        <v>0</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f>'RESUMEN TOTAL'!L199</f>
        <v>0</v>
      </c>
      <c r="G193">
        <f>'RESUMEN TOTAL'!M199</f>
        <v>0</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f>'RESUMEN TOTAL'!L204</f>
        <v>0</v>
      </c>
      <c r="G198">
        <f>'RESUMEN TOTAL'!M204</f>
        <v>0</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f>'RESUMEN TOTAL'!L205</f>
        <v>0</v>
      </c>
      <c r="G199">
        <f>'RESUMEN TOTAL'!M205</f>
        <v>0</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f>'RESUMEN TOTAL'!L237</f>
        <v>0</v>
      </c>
      <c r="G230">
        <f>'RESUMEN TOTAL'!M237</f>
        <v>0</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f>'RESUMEN TOTAL'!L239</f>
        <v>0</v>
      </c>
      <c r="G232">
        <f>'RESUMEN TOTAL'!M239</f>
        <v>0</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f>'RESUMEN TOTAL'!L251</f>
        <v>0</v>
      </c>
      <c r="G244">
        <f>'RESUMEN TOTAL'!M251</f>
        <v>0</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f>'RESUMEN TOTAL'!L252</f>
        <v>0</v>
      </c>
      <c r="G245">
        <f>'RESUMEN TOTAL'!M252</f>
        <v>0</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f>'RESUMEN TOTAL'!L256</f>
        <v>0</v>
      </c>
      <c r="G249">
        <f>'RESUMEN TOTAL'!M256</f>
        <v>0</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f>'RESUMEN TOTAL'!L257</f>
        <v>0</v>
      </c>
      <c r="G250">
        <f>'RESUMEN TOTAL'!M257</f>
        <v>0</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f>'RESUMEN TOTAL'!L276</f>
        <v>0</v>
      </c>
      <c r="G269">
        <f>'RESUMEN TOTAL'!M276</f>
        <v>0</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f>'RESUMEN TOTAL'!L281</f>
        <v>0</v>
      </c>
      <c r="G274">
        <f>'RESUMEN TOTAL'!M281</f>
        <v>0</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f>'RESUMEN TOTAL'!L282</f>
        <v>0</v>
      </c>
      <c r="G275">
        <f>'RESUMEN TOTAL'!M282</f>
        <v>0</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f>'RESUMEN TOTAL'!L324</f>
        <v>0</v>
      </c>
      <c r="G316">
        <f>'RESUMEN TOTAL'!M324</f>
        <v>0</v>
      </c>
      <c r="H316">
        <f>'RESUMEN TOTAL'!O324</f>
        <v>0</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f>'RESUMEN TOTAL'!L325</f>
        <v>0</v>
      </c>
      <c r="G317">
        <f>'RESUMEN TOTAL'!M325</f>
        <v>0</v>
      </c>
      <c r="H317">
        <f>'RESUMEN TOTAL'!O325</f>
        <v>0</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f>'RESUMEN TOTAL'!L326</f>
        <v>0</v>
      </c>
      <c r="G318">
        <f>'RESUMEN TOTAL'!M326</f>
        <v>0</v>
      </c>
      <c r="H318">
        <f>'RESUMEN TOTAL'!O326</f>
        <v>0</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f>'RESUMEN TOTAL'!L327</f>
        <v>0</v>
      </c>
      <c r="G319">
        <f>'RESUMEN TOTAL'!M327</f>
        <v>0</v>
      </c>
      <c r="H319">
        <f>'RESUMEN TOTAL'!O327</f>
        <v>0</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f>'RESUMEN TOTAL'!L330</f>
        <v>0</v>
      </c>
      <c r="G322">
        <f>'RESUMEN TOTAL'!M330</f>
        <v>0</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f>'RESUMEN TOTAL'!L336</f>
        <v>0</v>
      </c>
      <c r="G328">
        <f>'RESUMEN TOTAL'!M336</f>
        <v>0</v>
      </c>
      <c r="H328">
        <f>'RESUMEN TOTAL'!O336</f>
        <v>0</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f>'RESUMEN TOTAL'!L337</f>
        <v>0</v>
      </c>
      <c r="G329">
        <f>'RESUMEN TOTAL'!M337</f>
        <v>0</v>
      </c>
      <c r="H329">
        <f>'RESUMEN TOTAL'!O337</f>
        <v>0</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f>'RESUMEN TOTAL'!L338</f>
        <v>0</v>
      </c>
      <c r="G330">
        <f>'RESUMEN TOTAL'!M338</f>
        <v>0</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f>'RESUMEN TOTAL'!L339</f>
        <v>0</v>
      </c>
      <c r="G331">
        <f>'RESUMEN TOTAL'!M339</f>
        <v>0</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f>'RESUMEN TOTAL'!L340</f>
        <v>0</v>
      </c>
      <c r="G332">
        <f>'RESUMEN TOTAL'!M340</f>
        <v>0</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f>'RESUMEN TOTAL'!L341</f>
        <v>0</v>
      </c>
      <c r="G333">
        <f>'RESUMEN TOTAL'!M341</f>
        <v>0</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f>'RESUMEN TOTAL'!L342</f>
        <v>0</v>
      </c>
      <c r="G334">
        <f>'RESUMEN TOTAL'!M342</f>
        <v>0</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f>'RESUMEN TOTAL'!L343</f>
        <v>0</v>
      </c>
      <c r="G335">
        <f>'RESUMEN TOTAL'!M343</f>
        <v>0</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f>'RESUMEN TOTAL'!L356</f>
        <v>0</v>
      </c>
      <c r="G348">
        <f>'RESUMEN TOTAL'!M356</f>
        <v>0</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f>'RESUMEN TOTAL'!L363</f>
        <v>0</v>
      </c>
      <c r="G355">
        <f>'RESUMEN TOTAL'!M363</f>
        <v>0</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f>'RESUMEN TOTAL'!L364</f>
        <v>0</v>
      </c>
      <c r="G356">
        <f>'RESUMEN TOTAL'!M364</f>
        <v>0</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f>'RESUMEN TOTAL'!L371</f>
        <v>0</v>
      </c>
      <c r="G363">
        <f>'RESUMEN TOTAL'!M371</f>
        <v>0</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f>'RESUMEN TOTAL'!L377</f>
        <v>0</v>
      </c>
      <c r="G369">
        <f>'RESUMEN TOTAL'!M377</f>
        <v>0</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f>'RESUMEN TOTAL'!L378</f>
        <v>0</v>
      </c>
      <c r="G370">
        <f>'RESUMEN TOTAL'!M378</f>
        <v>0</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f>'RESUMEN TOTAL'!L392</f>
        <v>0</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f>'RESUMEN TOTAL'!L394</f>
        <v>0</v>
      </c>
      <c r="G386">
        <f>'RESUMEN TOTAL'!M394</f>
        <v>0</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f>'RESUMEN TOTAL'!L400</f>
        <v>0</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f>'RESUMEN TOTAL'!L403</f>
        <v>0</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f>'RESUMEN TOTAL'!L404</f>
        <v>0</v>
      </c>
      <c r="G396">
        <f>'RESUMEN TOTAL'!M404</f>
        <v>0</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f>'RESUMEN TOTAL'!L405</f>
        <v>0</v>
      </c>
      <c r="G397">
        <f>'RESUMEN TOTAL'!M405</f>
        <v>0</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f>'RESUMEN TOTAL'!L419</f>
        <v>0</v>
      </c>
      <c r="G411">
        <f>'RESUMEN TOTAL'!M419</f>
        <v>0</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f>'RESUMEN TOTAL'!L439</f>
        <v>0</v>
      </c>
      <c r="G430">
        <f>'RESUMEN TOTAL'!M439</f>
        <v>0</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f>'RESUMEN TOTAL'!L441</f>
        <v>0</v>
      </c>
      <c r="G432">
        <f>'RESUMEN TOTAL'!M441</f>
        <v>0</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f>'RESUMEN TOTAL'!L442</f>
        <v>0</v>
      </c>
      <c r="G433">
        <f>'RESUMEN TOTAL'!M442</f>
        <v>0</v>
      </c>
      <c r="H433">
        <f>'RESUMEN TOTAL'!N442</f>
        <v>0</v>
      </c>
      <c r="I433">
        <f>'RESUMEN TOTAL'!O442</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f>'RESUMEN TOTAL'!L447</f>
        <v>0</v>
      </c>
      <c r="G438">
        <f>'RESUMEN TOTAL'!M447</f>
        <v>0</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f>'RESUMEN TOTAL'!L485</f>
        <v>0</v>
      </c>
      <c r="G456">
        <f>'RESUMEN TOTAL'!M485</f>
        <v>0</v>
      </c>
      <c r="H456">
        <f>'RESUMEN TOTAL'!N485</f>
        <v>0</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f>'RESUMEN TOTAL'!L486</f>
        <v>0</v>
      </c>
      <c r="G457">
        <f>'RESUMEN TOTAL'!M486</f>
        <v>0</v>
      </c>
      <c r="H457">
        <f>'RESUMEN TOTAL'!N486</f>
        <v>0</v>
      </c>
      <c r="I457">
        <f>'RESUMEN TOTAL'!O486</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f>'RESUMEN TOTAL'!O487</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f>'RESUMEN TOTAL'!L488</f>
        <v>0</v>
      </c>
      <c r="G459">
        <f>'RESUMEN TOTAL'!M488</f>
        <v>0</v>
      </c>
      <c r="H459">
        <f>'RESUMEN TOTAL'!N488</f>
        <v>0</v>
      </c>
      <c r="I459">
        <f>'RESUMEN TOTAL'!O488</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f>'RESUMEN TOTAL'!L489</f>
        <v>0</v>
      </c>
      <c r="G460">
        <f>'RESUMEN TOTAL'!M489</f>
        <v>0</v>
      </c>
      <c r="H460">
        <f>'RESUMEN TOTAL'!N489</f>
        <v>0</v>
      </c>
      <c r="I460">
        <f>'RESUMEN TOTAL'!O489</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f>'RESUMEN TOTAL'!L490</f>
        <v>0</v>
      </c>
      <c r="G461">
        <f>'RESUMEN TOTAL'!M490</f>
        <v>0</v>
      </c>
      <c r="H461">
        <f>'RESUMEN TOTAL'!N490</f>
        <v>0</v>
      </c>
      <c r="I461">
        <f>'RESUMEN TOTAL'!O490</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f>'RESUMEN TOTAL'!L491</f>
        <v>0</v>
      </c>
      <c r="G462">
        <f>'RESUMEN TOTAL'!M491</f>
        <v>0</v>
      </c>
      <c r="H462">
        <f>'RESUMEN TOTAL'!N491</f>
        <v>0</v>
      </c>
      <c r="I462">
        <f>'RESUMEN TOTAL'!O491</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f>'RESUMEN TOTAL'!L492</f>
        <v>0</v>
      </c>
      <c r="G463">
        <f>'RESUMEN TOTAL'!M492</f>
        <v>0</v>
      </c>
      <c r="H463">
        <f>'RESUMEN TOTAL'!N492</f>
        <v>0</v>
      </c>
      <c r="I463">
        <f>'RESUMEN TOTAL'!O492</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f>'RESUMEN TOTAL'!L499</f>
        <v>0</v>
      </c>
      <c r="G470">
        <f>'RESUMEN TOTAL'!M499</f>
        <v>0</v>
      </c>
      <c r="H470">
        <f>'RESUMEN TOTAL'!N499</f>
        <v>0</v>
      </c>
      <c r="I470">
        <f>'RESUMEN TOTAL'!O499</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f>'RESUMEN TOTAL'!L500</f>
        <v>0</v>
      </c>
      <c r="G471">
        <f>'RESUMEN TOTAL'!M500</f>
        <v>0</v>
      </c>
      <c r="H471">
        <f>'RESUMEN TOTAL'!N500</f>
        <v>0</v>
      </c>
      <c r="I471">
        <f>'RESUMEN TOTAL'!O500</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f>'RESUMEN TOTAL'!L501</f>
        <v>0</v>
      </c>
      <c r="G472">
        <f>'RESUMEN TOTAL'!M501</f>
        <v>0</v>
      </c>
      <c r="H472">
        <f>'RESUMEN TOTAL'!N501</f>
        <v>0</v>
      </c>
      <c r="I472">
        <f>'RESUMEN TOTAL'!O501</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f>'RESUMEN TOTAL'!L502</f>
        <v>0</v>
      </c>
      <c r="G473">
        <f>'RESUMEN TOTAL'!M502</f>
        <v>0</v>
      </c>
      <c r="H473">
        <f>'RESUMEN TOTAL'!N502</f>
        <v>0</v>
      </c>
      <c r="I473">
        <f>'RESUMEN TOTAL'!O502</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f>'RESUMEN TOTAL'!L503</f>
        <v>0</v>
      </c>
      <c r="G474">
        <f>'RESUMEN TOTAL'!M503</f>
        <v>0</v>
      </c>
      <c r="H474">
        <f>'RESUMEN TOTAL'!N503</f>
        <v>0</v>
      </c>
      <c r="I474">
        <f>'RESUMEN TOTAL'!O503</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f>'RESUMEN TOTAL'!L504</f>
        <v>0</v>
      </c>
      <c r="G475">
        <f>'RESUMEN TOTAL'!M504</f>
        <v>0</v>
      </c>
      <c r="H475">
        <f>'RESUMEN TOTAL'!N504</f>
        <v>0</v>
      </c>
      <c r="I475">
        <f>'RESUMEN TOTAL'!O504</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f>'RESUMEN TOTAL'!L507</f>
        <v>0</v>
      </c>
      <c r="G478">
        <f>'RESUMEN TOTAL'!M507</f>
        <v>0</v>
      </c>
      <c r="H478">
        <f>'RESUMEN TOTAL'!N507</f>
        <v>0</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f>'RESUMEN TOTAL'!L508</f>
        <v>0</v>
      </c>
      <c r="G479">
        <f>'RESUMEN TOTAL'!M508</f>
        <v>0</v>
      </c>
      <c r="H479">
        <f>'RESUMEN TOTAL'!N508</f>
        <v>0</v>
      </c>
      <c r="I479">
        <f>'RESUMEN TOTAL'!O508</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f>'RESUMEN TOTAL'!L509</f>
        <v>0</v>
      </c>
      <c r="G480">
        <f>'RESUMEN TOTAL'!M509</f>
        <v>0</v>
      </c>
      <c r="H480">
        <f>'RESUMEN TOTAL'!N509</f>
        <v>0</v>
      </c>
      <c r="I480">
        <f>'RESUMEN TOTAL'!O509</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f>'RESUMEN TOTAL'!L510</f>
        <v>0</v>
      </c>
      <c r="G481">
        <f>'RESUMEN TOTAL'!M510</f>
        <v>0</v>
      </c>
      <c r="H481">
        <f>'RESUMEN TOTAL'!N510</f>
        <v>0</v>
      </c>
      <c r="I481">
        <f>'RESUMEN TOTAL'!O510</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f>'RESUMEN TOTAL'!L511</f>
        <v>0</v>
      </c>
      <c r="G482">
        <f>'RESUMEN TOTAL'!M511</f>
        <v>0</v>
      </c>
      <c r="H482">
        <f>'RESUMEN TOTAL'!N511</f>
        <v>0</v>
      </c>
      <c r="I482">
        <f>'RESUMEN TOTAL'!O511</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f>'RESUMEN TOTAL'!L512</f>
        <v>0</v>
      </c>
      <c r="G483">
        <f>'RESUMEN TOTAL'!M512</f>
        <v>0</v>
      </c>
      <c r="H483">
        <f>'RESUMEN TOTAL'!N512</f>
        <v>0</v>
      </c>
      <c r="I483">
        <f>'RESUMEN TOTAL'!O512</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f>'RESUMEN TOTAL'!L519</f>
        <v>0</v>
      </c>
      <c r="G490">
        <f>'RESUMEN TOTAL'!M519</f>
        <v>0</v>
      </c>
      <c r="H490">
        <f>'RESUMEN TOTAL'!N519</f>
        <v>0</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f>'RESUMEN TOTAL'!O520</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f>'RESUMEN TOTAL'!L523</f>
        <v>0</v>
      </c>
      <c r="G494">
        <f>'RESUMEN TOTAL'!M523</f>
        <v>0</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f>'RESUMEN TOTAL'!L524</f>
        <v>0</v>
      </c>
      <c r="G495">
        <f>'RESUMEN TOTAL'!M524</f>
        <v>0</v>
      </c>
      <c r="H495">
        <f>'RESUMEN TOTAL'!N524</f>
        <v>0</v>
      </c>
      <c r="I495">
        <f>'RESUMEN TOTAL'!O524</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f>'RESUMEN TOTAL'!L529</f>
        <v>0</v>
      </c>
      <c r="G502">
        <f>'RESUMEN TOTAL'!M529</f>
        <v>0</v>
      </c>
      <c r="H502">
        <f>'RESUMEN TOTAL'!N529</f>
        <v>0</v>
      </c>
      <c r="I502">
        <f>'RESUMEN TOTAL'!O529</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f>'RESUMEN TOTAL'!L530</f>
        <v>0</v>
      </c>
      <c r="G503">
        <f>'RESUMEN TOTAL'!M530</f>
        <v>0</v>
      </c>
      <c r="H503">
        <f>'RESUMEN TOTAL'!N530</f>
        <v>0</v>
      </c>
      <c r="I503">
        <f>'RESUMEN TOTAL'!O530</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f>'RESUMEN TOTAL'!L535</f>
        <v>0</v>
      </c>
      <c r="G508">
        <f>'RESUMEN TOTAL'!M535</f>
        <v>0</v>
      </c>
      <c r="H508">
        <f>'RESUMEN TOTAL'!N535</f>
        <v>0</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f>'RESUMEN TOTAL'!L536</f>
        <v>0</v>
      </c>
      <c r="G509">
        <f>'RESUMEN TOTAL'!M536</f>
        <v>0</v>
      </c>
      <c r="H509">
        <f>'RESUMEN TOTAL'!N536</f>
        <v>0</v>
      </c>
      <c r="I509">
        <f>'RESUMEN TOTAL'!O536</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f>'RESUMEN TOTAL'!L539</f>
        <v>0</v>
      </c>
      <c r="G512">
        <f>'RESUMEN TOTAL'!M539</f>
        <v>0</v>
      </c>
      <c r="H512">
        <f>'RESUMEN TOTAL'!N539</f>
        <v>0</v>
      </c>
      <c r="I512">
        <f>'RESUMEN TOTAL'!O539</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f>'RESUMEN TOTAL'!L540</f>
        <v>0</v>
      </c>
      <c r="G513">
        <f>'RESUMEN TOTAL'!M540</f>
        <v>0</v>
      </c>
      <c r="H513">
        <f>'RESUMEN TOTAL'!N540</f>
        <v>0</v>
      </c>
      <c r="I513">
        <f>'RESUMEN TOTAL'!O540</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0</v>
      </c>
      <c r="G2" s="18">
        <f>COUNTIFS(G5:G502, "=APAGADO",E5:E502,"=PTO A FO")</f>
        <v>0</v>
      </c>
      <c r="H2" s="18">
        <f>COUNTIFS(H5:H502, "=APAGADO",E5:E502,"=PTO A FO")</f>
        <v>0</v>
      </c>
      <c r="I2" s="18">
        <f>COUNTIFS(I5:I602, "=APAGADO",E5:E602,"=PTO A FO")</f>
        <v>0</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f>'RESUMEN TOTAL'!L13</f>
        <v>0</v>
      </c>
      <c r="G11">
        <f>'RESUMEN TOTAL'!M13</f>
        <v>0</v>
      </c>
      <c r="H11">
        <f>'RESUMEN TOTAL'!N13</f>
        <v>0</v>
      </c>
      <c r="I11">
        <f>'RESUMEN TOTAL'!O13</f>
        <v>0</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f>'RESUMEN TOTAL'!N15</f>
        <v>0</v>
      </c>
      <c r="I13">
        <f>'RESUMEN TOTAL'!O15</f>
        <v>0</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f>'RESUMEN TOTAL'!L24</f>
        <v>0</v>
      </c>
      <c r="G22">
        <f>'RESUMEN TOTAL'!M24</f>
        <v>0</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f>'RESUMEN TOTAL'!L25</f>
        <v>0</v>
      </c>
      <c r="G23">
        <f>'RESUMEN TOTAL'!M25</f>
        <v>0</v>
      </c>
      <c r="H23">
        <f>'RESUMEN TOTAL'!N25</f>
        <v>0</v>
      </c>
      <c r="I23">
        <f>'RESUMEN TOTAL'!O25</f>
        <v>0</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f>'RESUMEN TOTAL'!L29</f>
        <v>0</v>
      </c>
      <c r="G27">
        <f>'RESUMEN TOTAL'!M29</f>
        <v>0</v>
      </c>
      <c r="H27">
        <f>'RESUMEN TOTAL'!N29</f>
        <v>0</v>
      </c>
      <c r="I27">
        <f>'RESUMEN TOTAL'!O29</f>
        <v>0</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f>'RESUMEN TOTAL'!L65</f>
        <v>0</v>
      </c>
      <c r="G63">
        <f>'RESUMEN TOTAL'!M65</f>
        <v>0</v>
      </c>
      <c r="H63">
        <f>'RESUMEN TOTAL'!N65</f>
        <v>0</v>
      </c>
      <c r="I63">
        <f>'RESUMEN TOTAL'!O65</f>
        <v>0</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f>'RESUMEN TOTAL'!L90</f>
        <v>0</v>
      </c>
      <c r="G88">
        <f>'RESUMEN TOTAL'!M90</f>
        <v>0</v>
      </c>
      <c r="H88">
        <f>'RESUMEN TOTAL'!N90</f>
        <v>0</v>
      </c>
      <c r="I88">
        <f>'RESUMEN TOTAL'!O90</f>
        <v>0</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f>'RESUMEN TOTAL'!L91</f>
        <v>0</v>
      </c>
      <c r="G89">
        <f>'RESUMEN TOTAL'!M91</f>
        <v>0</v>
      </c>
      <c r="H89">
        <f>'RESUMEN TOTAL'!N91</f>
        <v>0</v>
      </c>
      <c r="I89">
        <f>'RESUMEN TOTAL'!O91</f>
        <v>0</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f>'RESUMEN TOTAL'!L106</f>
        <v>0</v>
      </c>
      <c r="G104">
        <f>'RESUMEN TOTAL'!M106</f>
        <v>0</v>
      </c>
      <c r="H104">
        <f>'RESUMEN TOTAL'!N106</f>
        <v>0</v>
      </c>
      <c r="I104">
        <f>'RESUMEN TOTAL'!O106</f>
        <v>0</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f>'RESUMEN TOTAL'!L112</f>
        <v>0</v>
      </c>
      <c r="G109">
        <f>'RESUMEN TOTAL'!M112</f>
        <v>0</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f>'RESUMEN TOTAL'!L114</f>
        <v>0</v>
      </c>
      <c r="G111">
        <f>'RESUMEN TOTAL'!M114</f>
        <v>0</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f>'RESUMEN TOTAL'!L129</f>
        <v>0</v>
      </c>
      <c r="G125">
        <f>'RESUMEN TOTAL'!M129</f>
        <v>0</v>
      </c>
      <c r="H125">
        <f>'RESUMEN TOTAL'!N129</f>
        <v>0</v>
      </c>
      <c r="I125">
        <f>'RESUMEN TOTAL'!O129</f>
        <v>0</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f>'RESUMEN TOTAL'!L134</f>
        <v>0</v>
      </c>
      <c r="G130">
        <f>'RESUMEN TOTAL'!M134</f>
        <v>0</v>
      </c>
      <c r="H130">
        <f>'RESUMEN TOTAL'!N134</f>
        <v>0</v>
      </c>
      <c r="I130">
        <f>'RESUMEN TOTAL'!O134</f>
        <v>0</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f>'RESUMEN TOTAL'!L135</f>
        <v>0</v>
      </c>
      <c r="G131">
        <f>'RESUMEN TOTAL'!M135</f>
        <v>0</v>
      </c>
      <c r="H131">
        <f>'RESUMEN TOTAL'!N135</f>
        <v>0</v>
      </c>
      <c r="I131">
        <f>'RESUMEN TOTAL'!O135</f>
        <v>0</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f>'RESUMEN TOTAL'!L148</f>
        <v>0</v>
      </c>
      <c r="G144">
        <f>'RESUMEN TOTAL'!M148</f>
        <v>0</v>
      </c>
      <c r="H144">
        <f>'RESUMEN TOTAL'!N148</f>
        <v>0</v>
      </c>
      <c r="I144">
        <f>'RESUMEN TOTAL'!O148</f>
        <v>0</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f>'RESUMEN TOTAL'!L167</f>
        <v>0</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f>'RESUMEN TOTAL'!L169</f>
        <v>0</v>
      </c>
      <c r="G165">
        <f>'RESUMEN TOTAL'!M169</f>
        <v>0</v>
      </c>
      <c r="H165">
        <f>'RESUMEN TOTAL'!N169</f>
        <v>0</v>
      </c>
      <c r="I165">
        <f>'RESUMEN TOTAL'!O169</f>
        <v>0</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f>'RESUMEN TOTAL'!L170</f>
        <v>0</v>
      </c>
      <c r="G166">
        <f>'RESUMEN TOTAL'!M170</f>
        <v>0</v>
      </c>
      <c r="H166">
        <f>'RESUMEN TOTAL'!N170</f>
        <v>0</v>
      </c>
      <c r="I166">
        <f>'RESUMEN TOTAL'!O170</f>
        <v>0</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f>'RESUMEN TOTAL'!L199</f>
        <v>0</v>
      </c>
      <c r="G194">
        <f>'RESUMEN TOTAL'!M199</f>
        <v>0</v>
      </c>
      <c r="H194">
        <f>'RESUMEN TOTAL'!N199</f>
        <v>0</v>
      </c>
      <c r="I194">
        <f>'RESUMEN TOTAL'!O199</f>
        <v>0</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f>'RESUMEN TOTAL'!L204</f>
        <v>0</v>
      </c>
      <c r="G199">
        <f>'RESUMEN TOTAL'!M204</f>
        <v>0</v>
      </c>
      <c r="H199">
        <f>'RESUMEN TOTAL'!N204</f>
        <v>0</v>
      </c>
      <c r="I199">
        <f>'RESUMEN TOTAL'!O204</f>
        <v>0</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f>'RESUMEN TOTAL'!L205</f>
        <v>0</v>
      </c>
      <c r="G200">
        <f>'RESUMEN TOTAL'!M205</f>
        <v>0</v>
      </c>
      <c r="H200">
        <f>'RESUMEN TOTAL'!N205</f>
        <v>0</v>
      </c>
      <c r="I200">
        <f>'RESUMEN TOTAL'!O205</f>
        <v>0</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f>'RESUMEN TOTAL'!L237</f>
        <v>0</v>
      </c>
      <c r="G231">
        <f>'RESUMEN TOTAL'!M237</f>
        <v>0</v>
      </c>
      <c r="H231">
        <f>'RESUMEN TOTAL'!N237</f>
        <v>0</v>
      </c>
      <c r="I231">
        <f>'RESUMEN TOTAL'!O237</f>
        <v>0</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f>'RESUMEN TOTAL'!L239</f>
        <v>0</v>
      </c>
      <c r="G233">
        <f>'RESUMEN TOTAL'!M239</f>
        <v>0</v>
      </c>
      <c r="H233">
        <f>'RESUMEN TOTAL'!N239</f>
        <v>0</v>
      </c>
      <c r="I233">
        <f>'RESUMEN TOTAL'!O239</f>
        <v>0</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f>'RESUMEN TOTAL'!L251</f>
        <v>0</v>
      </c>
      <c r="G245">
        <f>'RESUMEN TOTAL'!M251</f>
        <v>0</v>
      </c>
      <c r="H245">
        <f>'RESUMEN TOTAL'!N251</f>
        <v>0</v>
      </c>
      <c r="I245">
        <f>'RESUMEN TOTAL'!O251</f>
        <v>0</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f>'RESUMEN TOTAL'!L252</f>
        <v>0</v>
      </c>
      <c r="G246">
        <f>'RESUMEN TOTAL'!M252</f>
        <v>0</v>
      </c>
      <c r="H246">
        <f>'RESUMEN TOTAL'!N252</f>
        <v>0</v>
      </c>
      <c r="I246">
        <f>'RESUMEN TOTAL'!O252</f>
        <v>0</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f>'RESUMEN TOTAL'!L256</f>
        <v>0</v>
      </c>
      <c r="G250">
        <f>'RESUMEN TOTAL'!M256</f>
        <v>0</v>
      </c>
      <c r="H250">
        <f>'RESUMEN TOTAL'!N256</f>
        <v>0</v>
      </c>
      <c r="I250">
        <f>'RESUMEN TOTAL'!O256</f>
        <v>0</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f>'RESUMEN TOTAL'!L257</f>
        <v>0</v>
      </c>
      <c r="G251">
        <f>'RESUMEN TOTAL'!M257</f>
        <v>0</v>
      </c>
      <c r="H251">
        <f>'RESUMEN TOTAL'!N257</f>
        <v>0</v>
      </c>
      <c r="I251">
        <f>'RESUMEN TOTAL'!O257</f>
        <v>0</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f>'RESUMEN TOTAL'!L276</f>
        <v>0</v>
      </c>
      <c r="G270">
        <f>'RESUMEN TOTAL'!M276</f>
        <v>0</v>
      </c>
      <c r="H270">
        <f>'RESUMEN TOTAL'!N276</f>
        <v>0</v>
      </c>
      <c r="I270">
        <f>'RESUMEN TOTAL'!O276</f>
        <v>0</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f>'RESUMEN TOTAL'!L281</f>
        <v>0</v>
      </c>
      <c r="G275">
        <f>'RESUMEN TOTAL'!M281</f>
        <v>0</v>
      </c>
      <c r="H275">
        <f>'RESUMEN TOTAL'!N281</f>
        <v>0</v>
      </c>
      <c r="I275">
        <f>'RESUMEN TOTAL'!O281</f>
        <v>0</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f>'RESUMEN TOTAL'!L282</f>
        <v>0</v>
      </c>
      <c r="G276">
        <f>'RESUMEN TOTAL'!M282</f>
        <v>0</v>
      </c>
      <c r="H276">
        <f>'RESUMEN TOTAL'!N282</f>
        <v>0</v>
      </c>
      <c r="I276">
        <f>'RESUMEN TOTAL'!O282</f>
        <v>0</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f>'RESUMEN TOTAL'!L324</f>
        <v>0</v>
      </c>
      <c r="G317">
        <f>'RESUMEN TOTAL'!M324</f>
        <v>0</v>
      </c>
      <c r="H317">
        <f>'RESUMEN TOTAL'!O324</f>
        <v>0</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f>'RESUMEN TOTAL'!L325</f>
        <v>0</v>
      </c>
      <c r="G318">
        <f>'RESUMEN TOTAL'!M325</f>
        <v>0</v>
      </c>
      <c r="H318">
        <f>'RESUMEN TOTAL'!O325</f>
        <v>0</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f>'RESUMEN TOTAL'!L326</f>
        <v>0</v>
      </c>
      <c r="G319">
        <f>'RESUMEN TOTAL'!M326</f>
        <v>0</v>
      </c>
      <c r="H319">
        <f>'RESUMEN TOTAL'!O326</f>
        <v>0</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f>'RESUMEN TOTAL'!L327</f>
        <v>0</v>
      </c>
      <c r="G320">
        <f>'RESUMEN TOTAL'!M327</f>
        <v>0</v>
      </c>
      <c r="H320">
        <f>'RESUMEN TOTAL'!O327</f>
        <v>0</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f>'RESUMEN TOTAL'!L330</f>
        <v>0</v>
      </c>
      <c r="G323">
        <f>'RESUMEN TOTAL'!M330</f>
        <v>0</v>
      </c>
      <c r="H323">
        <f>'RESUMEN TOTAL'!N330</f>
        <v>0</v>
      </c>
      <c r="I323">
        <f>'RESUMEN TOTAL'!O330</f>
        <v>0</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f>'RESUMEN TOTAL'!L336</f>
        <v>0</v>
      </c>
      <c r="G329">
        <f>'RESUMEN TOTAL'!M336</f>
        <v>0</v>
      </c>
      <c r="H329">
        <f>'RESUMEN TOTAL'!O336</f>
        <v>0</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f>'RESUMEN TOTAL'!L337</f>
        <v>0</v>
      </c>
      <c r="G330">
        <f>'RESUMEN TOTAL'!M337</f>
        <v>0</v>
      </c>
      <c r="H330">
        <f>'RESUMEN TOTAL'!O337</f>
        <v>0</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f>'RESUMEN TOTAL'!L338</f>
        <v>0</v>
      </c>
      <c r="G331">
        <f>'RESUMEN TOTAL'!M338</f>
        <v>0</v>
      </c>
      <c r="H331">
        <f>'RESUMEN TOTAL'!N338</f>
        <v>0</v>
      </c>
      <c r="I331">
        <f>'RESUMEN TOTAL'!O338</f>
        <v>0</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f>'RESUMEN TOTAL'!L339</f>
        <v>0</v>
      </c>
      <c r="G332">
        <f>'RESUMEN TOTAL'!M339</f>
        <v>0</v>
      </c>
      <c r="H332">
        <f>'RESUMEN TOTAL'!N339</f>
        <v>0</v>
      </c>
      <c r="I332">
        <f>'RESUMEN TOTAL'!O339</f>
        <v>0</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f>'RESUMEN TOTAL'!L340</f>
        <v>0</v>
      </c>
      <c r="G333">
        <f>'RESUMEN TOTAL'!M340</f>
        <v>0</v>
      </c>
      <c r="H333">
        <f>'RESUMEN TOTAL'!N340</f>
        <v>0</v>
      </c>
      <c r="I333">
        <f>'RESUMEN TOTAL'!O340</f>
        <v>0</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f>'RESUMEN TOTAL'!L341</f>
        <v>0</v>
      </c>
      <c r="G334">
        <f>'RESUMEN TOTAL'!M341</f>
        <v>0</v>
      </c>
      <c r="H334">
        <f>'RESUMEN TOTAL'!N341</f>
        <v>0</v>
      </c>
      <c r="I334">
        <f>'RESUMEN TOTAL'!O341</f>
        <v>0</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f>'RESUMEN TOTAL'!L342</f>
        <v>0</v>
      </c>
      <c r="G335">
        <f>'RESUMEN TOTAL'!M342</f>
        <v>0</v>
      </c>
      <c r="H335">
        <f>'RESUMEN TOTAL'!N342</f>
        <v>0</v>
      </c>
      <c r="I335">
        <f>'RESUMEN TOTAL'!O342</f>
        <v>0</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f>'RESUMEN TOTAL'!L343</f>
        <v>0</v>
      </c>
      <c r="G336">
        <f>'RESUMEN TOTAL'!M343</f>
        <v>0</v>
      </c>
      <c r="H336">
        <f>'RESUMEN TOTAL'!N343</f>
        <v>0</v>
      </c>
      <c r="I336">
        <f>'RESUMEN TOTAL'!O343</f>
        <v>0</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f>'RESUMEN TOTAL'!L356</f>
        <v>0</v>
      </c>
      <c r="G349">
        <f>'RESUMEN TOTAL'!M356</f>
        <v>0</v>
      </c>
      <c r="H349">
        <f>'RESUMEN TOTAL'!N356</f>
        <v>0</v>
      </c>
      <c r="I349">
        <f>'RESUMEN TOTAL'!O356</f>
        <v>0</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f>'RESUMEN TOTAL'!L363</f>
        <v>0</v>
      </c>
      <c r="G356">
        <f>'RESUMEN TOTAL'!M363</f>
        <v>0</v>
      </c>
      <c r="H356">
        <f>'RESUMEN TOTAL'!N363</f>
        <v>0</v>
      </c>
      <c r="I356">
        <f>'RESUMEN TOTAL'!O363</f>
        <v>0</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f>'RESUMEN TOTAL'!L364</f>
        <v>0</v>
      </c>
      <c r="G357">
        <f>'RESUMEN TOTAL'!M364</f>
        <v>0</v>
      </c>
      <c r="H357">
        <f>'RESUMEN TOTAL'!N364</f>
        <v>0</v>
      </c>
      <c r="I357">
        <f>'RESUMEN TOTAL'!O364</f>
        <v>0</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f>'RESUMEN TOTAL'!L371</f>
        <v>0</v>
      </c>
      <c r="G364">
        <f>'RESUMEN TOTAL'!M371</f>
        <v>0</v>
      </c>
      <c r="H364">
        <f>'RESUMEN TOTAL'!N371</f>
        <v>0</v>
      </c>
      <c r="I364">
        <f>'RESUMEN TOTAL'!O371</f>
        <v>0</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f>'RESUMEN TOTAL'!L377</f>
        <v>0</v>
      </c>
      <c r="G370">
        <f>'RESUMEN TOTAL'!M377</f>
        <v>0</v>
      </c>
      <c r="H370">
        <f>'RESUMEN TOTAL'!N377</f>
        <v>0</v>
      </c>
      <c r="I370">
        <f>'RESUMEN TOTAL'!O377</f>
        <v>0</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f>'RESUMEN TOTAL'!L378</f>
        <v>0</v>
      </c>
      <c r="G371">
        <f>'RESUMEN TOTAL'!M378</f>
        <v>0</v>
      </c>
      <c r="H371">
        <f>'RESUMEN TOTAL'!N378</f>
        <v>0</v>
      </c>
      <c r="I371">
        <f>'RESUMEN TOTAL'!O378</f>
        <v>0</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f>'RESUMEN TOTAL'!L392</f>
        <v>0</v>
      </c>
      <c r="G385">
        <f>'RESUMEN TOTAL'!M392</f>
        <v>0</v>
      </c>
      <c r="H385">
        <f>'RESUMEN TOTAL'!N392</f>
        <v>0</v>
      </c>
      <c r="I385">
        <f>'RESUMEN TOTAL'!O392</f>
        <v>0</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f>'RESUMEN TOTAL'!L394</f>
        <v>0</v>
      </c>
      <c r="G387">
        <f>'RESUMEN TOTAL'!M394</f>
        <v>0</v>
      </c>
      <c r="H387">
        <f>'RESUMEN TOTAL'!N394</f>
        <v>0</v>
      </c>
      <c r="I387">
        <f>'RESUMEN TOTAL'!O394</f>
        <v>0</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f>'RESUMEN TOTAL'!L400</f>
        <v>0</v>
      </c>
      <c r="G393">
        <f>'RESUMEN TOTAL'!M400</f>
        <v>0</v>
      </c>
      <c r="H393">
        <f>'RESUMEN TOTAL'!N400</f>
        <v>0</v>
      </c>
      <c r="I393">
        <f>'RESUMEN TOTAL'!O400</f>
        <v>0</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f>'RESUMEN TOTAL'!L403</f>
        <v>0</v>
      </c>
      <c r="G396">
        <f>'RESUMEN TOTAL'!M403</f>
        <v>0</v>
      </c>
      <c r="H396">
        <f>'RESUMEN TOTAL'!N403</f>
        <v>0</v>
      </c>
      <c r="I396">
        <f>'RESUMEN TOTAL'!O403</f>
        <v>0</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f>'RESUMEN TOTAL'!L404</f>
        <v>0</v>
      </c>
      <c r="G397">
        <f>'RESUMEN TOTAL'!M404</f>
        <v>0</v>
      </c>
      <c r="H397">
        <f>'RESUMEN TOTAL'!N404</f>
        <v>0</v>
      </c>
      <c r="I397">
        <f>'RESUMEN TOTAL'!O404</f>
        <v>0</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f>'RESUMEN TOTAL'!L405</f>
        <v>0</v>
      </c>
      <c r="G398">
        <f>'RESUMEN TOTAL'!M405</f>
        <v>0</v>
      </c>
      <c r="H398">
        <f>'RESUMEN TOTAL'!N405</f>
        <v>0</v>
      </c>
      <c r="I398">
        <f>'RESUMEN TOTAL'!O405</f>
        <v>0</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f>'RESUMEN TOTAL'!L419</f>
        <v>0</v>
      </c>
      <c r="G412">
        <f>'RESUMEN TOTAL'!M419</f>
        <v>0</v>
      </c>
      <c r="H412">
        <f>'RESUMEN TOTAL'!N419</f>
        <v>0</v>
      </c>
      <c r="I412">
        <f>'RESUMEN TOTAL'!O419</f>
        <v>0</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f>'RESUMEN TOTAL'!L439</f>
        <v>0</v>
      </c>
      <c r="G431">
        <f>'RESUMEN TOTAL'!M439</f>
        <v>0</v>
      </c>
      <c r="H431">
        <f>'RESUMEN TOTAL'!N439</f>
        <v>0</v>
      </c>
      <c r="I431">
        <f>'RESUMEN TOTAL'!O439</f>
        <v>0</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f>'RESUMEN TOTAL'!L441</f>
        <v>0</v>
      </c>
      <c r="G433">
        <f>'RESUMEN TOTAL'!M441</f>
        <v>0</v>
      </c>
      <c r="H433">
        <f>'RESUMEN TOTAL'!N441</f>
        <v>0</v>
      </c>
      <c r="I433">
        <f>'RESUMEN TOTAL'!O441</f>
        <v>0</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f>'RESUMEN TOTAL'!L442</f>
        <v>0</v>
      </c>
      <c r="G434">
        <f>'RESUMEN TOTAL'!M442</f>
        <v>0</v>
      </c>
      <c r="H434">
        <f>'RESUMEN TOTAL'!N442</f>
        <v>0</v>
      </c>
      <c r="I434">
        <f>'RESUMEN TOTAL'!O442</f>
        <v>0</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f>'RESUMEN TOTAL'!L447</f>
        <v>0</v>
      </c>
      <c r="G439">
        <f>'RESUMEN TOTAL'!M447</f>
        <v>0</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f>'RESUMEN TOTAL'!L485</f>
        <v>0</v>
      </c>
      <c r="G457">
        <f>'RESUMEN TOTAL'!M485</f>
        <v>0</v>
      </c>
      <c r="H457">
        <f>'RESUMEN TOTAL'!N485</f>
        <v>0</v>
      </c>
      <c r="I457">
        <f>'RESUMEN TOTAL'!O485</f>
        <v>0</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f>'RESUMEN TOTAL'!L486</f>
        <v>0</v>
      </c>
      <c r="G458">
        <f>'RESUMEN TOTAL'!M486</f>
        <v>0</v>
      </c>
      <c r="H458">
        <f>'RESUMEN TOTAL'!N486</f>
        <v>0</v>
      </c>
      <c r="I458">
        <f>'RESUMEN TOTAL'!O486</f>
        <v>0</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f>'RESUMEN TOTAL'!O487</f>
        <v>0</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f>'RESUMEN TOTAL'!L488</f>
        <v>0</v>
      </c>
      <c r="G460">
        <f>'RESUMEN TOTAL'!M488</f>
        <v>0</v>
      </c>
      <c r="H460">
        <f>'RESUMEN TOTAL'!N488</f>
        <v>0</v>
      </c>
      <c r="I460">
        <f>'RESUMEN TOTAL'!O488</f>
        <v>0</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f>'RESUMEN TOTAL'!L489</f>
        <v>0</v>
      </c>
      <c r="G461">
        <f>'RESUMEN TOTAL'!M489</f>
        <v>0</v>
      </c>
      <c r="H461">
        <f>'RESUMEN TOTAL'!N489</f>
        <v>0</v>
      </c>
      <c r="I461">
        <f>'RESUMEN TOTAL'!O489</f>
        <v>0</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f>'RESUMEN TOTAL'!L490</f>
        <v>0</v>
      </c>
      <c r="G462">
        <f>'RESUMEN TOTAL'!M490</f>
        <v>0</v>
      </c>
      <c r="H462">
        <f>'RESUMEN TOTAL'!N490</f>
        <v>0</v>
      </c>
      <c r="I462">
        <f>'RESUMEN TOTAL'!O490</f>
        <v>0</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f>'RESUMEN TOTAL'!L491</f>
        <v>0</v>
      </c>
      <c r="G463">
        <f>'RESUMEN TOTAL'!M491</f>
        <v>0</v>
      </c>
      <c r="H463">
        <f>'RESUMEN TOTAL'!N491</f>
        <v>0</v>
      </c>
      <c r="I463">
        <f>'RESUMEN TOTAL'!O491</f>
        <v>0</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f>'RESUMEN TOTAL'!L492</f>
        <v>0</v>
      </c>
      <c r="G464">
        <f>'RESUMEN TOTAL'!M492</f>
        <v>0</v>
      </c>
      <c r="H464">
        <f>'RESUMEN TOTAL'!N492</f>
        <v>0</v>
      </c>
      <c r="I464">
        <f>'RESUMEN TOTAL'!O492</f>
        <v>0</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f>'RESUMEN TOTAL'!L499</f>
        <v>0</v>
      </c>
      <c r="G471">
        <f>'RESUMEN TOTAL'!M499</f>
        <v>0</v>
      </c>
      <c r="H471">
        <f>'RESUMEN TOTAL'!N499</f>
        <v>0</v>
      </c>
      <c r="I471">
        <f>'RESUMEN TOTAL'!O499</f>
        <v>0</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f>'RESUMEN TOTAL'!L500</f>
        <v>0</v>
      </c>
      <c r="G472">
        <f>'RESUMEN TOTAL'!M500</f>
        <v>0</v>
      </c>
      <c r="H472">
        <f>'RESUMEN TOTAL'!N500</f>
        <v>0</v>
      </c>
      <c r="I472">
        <f>'RESUMEN TOTAL'!O500</f>
        <v>0</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f>'RESUMEN TOTAL'!L501</f>
        <v>0</v>
      </c>
      <c r="G473">
        <f>'RESUMEN TOTAL'!M501</f>
        <v>0</v>
      </c>
      <c r="H473">
        <f>'RESUMEN TOTAL'!N501</f>
        <v>0</v>
      </c>
      <c r="I473">
        <f>'RESUMEN TOTAL'!O501</f>
        <v>0</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f>'RESUMEN TOTAL'!L502</f>
        <v>0</v>
      </c>
      <c r="G474">
        <f>'RESUMEN TOTAL'!M502</f>
        <v>0</v>
      </c>
      <c r="H474">
        <f>'RESUMEN TOTAL'!N502</f>
        <v>0</v>
      </c>
      <c r="I474">
        <f>'RESUMEN TOTAL'!O502</f>
        <v>0</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f>'RESUMEN TOTAL'!L503</f>
        <v>0</v>
      </c>
      <c r="G475">
        <f>'RESUMEN TOTAL'!M503</f>
        <v>0</v>
      </c>
      <c r="H475">
        <f>'RESUMEN TOTAL'!N503</f>
        <v>0</v>
      </c>
      <c r="I475">
        <f>'RESUMEN TOTAL'!O503</f>
        <v>0</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f>'RESUMEN TOTAL'!L504</f>
        <v>0</v>
      </c>
      <c r="G476">
        <f>'RESUMEN TOTAL'!M504</f>
        <v>0</v>
      </c>
      <c r="H476">
        <f>'RESUMEN TOTAL'!N504</f>
        <v>0</v>
      </c>
      <c r="I476">
        <f>'RESUMEN TOTAL'!O504</f>
        <v>0</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f>'RESUMEN TOTAL'!L507</f>
        <v>0</v>
      </c>
      <c r="G479">
        <f>'RESUMEN TOTAL'!M507</f>
        <v>0</v>
      </c>
      <c r="H479">
        <f>'RESUMEN TOTAL'!N507</f>
        <v>0</v>
      </c>
      <c r="I479">
        <f>'RESUMEN TOTAL'!O507</f>
        <v>0</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f>'RESUMEN TOTAL'!L508</f>
        <v>0</v>
      </c>
      <c r="G480">
        <f>'RESUMEN TOTAL'!M508</f>
        <v>0</v>
      </c>
      <c r="H480">
        <f>'RESUMEN TOTAL'!N508</f>
        <v>0</v>
      </c>
      <c r="I480">
        <f>'RESUMEN TOTAL'!O508</f>
        <v>0</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f>'RESUMEN TOTAL'!L509</f>
        <v>0</v>
      </c>
      <c r="G481">
        <f>'RESUMEN TOTAL'!M509</f>
        <v>0</v>
      </c>
      <c r="H481">
        <f>'RESUMEN TOTAL'!N509</f>
        <v>0</v>
      </c>
      <c r="I481">
        <f>'RESUMEN TOTAL'!O509</f>
        <v>0</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f>'RESUMEN TOTAL'!L510</f>
        <v>0</v>
      </c>
      <c r="G482">
        <f>'RESUMEN TOTAL'!M510</f>
        <v>0</v>
      </c>
      <c r="H482">
        <f>'RESUMEN TOTAL'!N510</f>
        <v>0</v>
      </c>
      <c r="I482">
        <f>'RESUMEN TOTAL'!O510</f>
        <v>0</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f>'RESUMEN TOTAL'!L511</f>
        <v>0</v>
      </c>
      <c r="G483">
        <f>'RESUMEN TOTAL'!M511</f>
        <v>0</v>
      </c>
      <c r="H483">
        <f>'RESUMEN TOTAL'!N511</f>
        <v>0</v>
      </c>
      <c r="I483">
        <f>'RESUMEN TOTAL'!O511</f>
        <v>0</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f>'RESUMEN TOTAL'!L512</f>
        <v>0</v>
      </c>
      <c r="G484">
        <f>'RESUMEN TOTAL'!M512</f>
        <v>0</v>
      </c>
      <c r="H484">
        <f>'RESUMEN TOTAL'!N512</f>
        <v>0</v>
      </c>
      <c r="I484">
        <f>'RESUMEN TOTAL'!O512</f>
        <v>0</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f>'RESUMEN TOTAL'!L519</f>
        <v>0</v>
      </c>
      <c r="G491">
        <f>'RESUMEN TOTAL'!M519</f>
        <v>0</v>
      </c>
      <c r="H491">
        <f>'RESUMEN TOTAL'!N519</f>
        <v>0</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f>'RESUMEN TOTAL'!O520</f>
        <v>0</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f>'RESUMEN TOTAL'!L523</f>
        <v>0</v>
      </c>
      <c r="G495">
        <f>'RESUMEN TOTAL'!M523</f>
        <v>0</v>
      </c>
      <c r="H495">
        <f>'RESUMEN TOTAL'!N523</f>
        <v>0</v>
      </c>
      <c r="I495">
        <f>'RESUMEN TOTAL'!O523</f>
        <v>0</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f>'RESUMEN TOTAL'!L524</f>
        <v>0</v>
      </c>
      <c r="G496">
        <f>'RESUMEN TOTAL'!M524</f>
        <v>0</v>
      </c>
      <c r="H496">
        <f>'RESUMEN TOTAL'!N524</f>
        <v>0</v>
      </c>
      <c r="I496">
        <f>'RESUMEN TOTAL'!O524</f>
        <v>0</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f>'RESUMEN TOTAL'!L529</f>
        <v>0</v>
      </c>
      <c r="G503">
        <f>'RESUMEN TOTAL'!M529</f>
        <v>0</v>
      </c>
      <c r="H503">
        <f>'RESUMEN TOTAL'!N529</f>
        <v>0</v>
      </c>
      <c r="I503">
        <f>'RESUMEN TOTAL'!O529</f>
        <v>0</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f>'RESUMEN TOTAL'!L530</f>
        <v>0</v>
      </c>
      <c r="G504">
        <f>'RESUMEN TOTAL'!M530</f>
        <v>0</v>
      </c>
      <c r="H504">
        <f>'RESUMEN TOTAL'!N530</f>
        <v>0</v>
      </c>
      <c r="I504">
        <f>'RESUMEN TOTAL'!O530</f>
        <v>0</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f>'RESUMEN TOTAL'!L535</f>
        <v>0</v>
      </c>
      <c r="G509">
        <f>'RESUMEN TOTAL'!M535</f>
        <v>0</v>
      </c>
      <c r="H509">
        <f>'RESUMEN TOTAL'!N535</f>
        <v>0</v>
      </c>
      <c r="I509">
        <f>'RESUMEN TOTAL'!O535</f>
        <v>0</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f>'RESUMEN TOTAL'!L536</f>
        <v>0</v>
      </c>
      <c r="G510">
        <f>'RESUMEN TOTAL'!M536</f>
        <v>0</v>
      </c>
      <c r="H510">
        <f>'RESUMEN TOTAL'!N536</f>
        <v>0</v>
      </c>
      <c r="I510">
        <f>'RESUMEN TOTAL'!O536</f>
        <v>0</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f>'RESUMEN TOTAL'!L539</f>
        <v>0</v>
      </c>
      <c r="G513">
        <f>'RESUMEN TOTAL'!M539</f>
        <v>0</v>
      </c>
      <c r="H513">
        <f>'RESUMEN TOTAL'!N539</f>
        <v>0</v>
      </c>
      <c r="I513">
        <f>'RESUMEN TOTAL'!O539</f>
        <v>0</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f>'RESUMEN TOTAL'!L540</f>
        <v>0</v>
      </c>
      <c r="G514">
        <f>'RESUMEN TOTAL'!M540</f>
        <v>0</v>
      </c>
      <c r="H514">
        <f>'RESUMEN TOTAL'!N540</f>
        <v>0</v>
      </c>
      <c r="I514">
        <f>'RESUMEN TOTAL'!O540</f>
        <v>0</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0</v>
      </c>
      <c r="G2" s="18">
        <f>COUNTIFS(G4:G500, "=APAGADO",E4:E500,"=radio")</f>
        <v>0</v>
      </c>
      <c r="H2" s="18">
        <f>COUNTIFS(H4:H500, "=APAGADO",E4:E500,"=radio")</f>
        <v>0</v>
      </c>
      <c r="I2" s="18">
        <f>COUNTIFS(I4:I600, "=APAGADO",E4:E600,"=radio")</f>
        <v>0</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f>'RESUMEN TOTAL'!L13</f>
        <v>0</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f>'RESUMEN TOTAL'!L24</f>
        <v>0</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f>'RESUMEN TOTAL'!L25</f>
        <v>0</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f>'RESUMEN TOTAL'!L29</f>
        <v>0</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f>'RESUMEN TOTAL'!L65</f>
        <v>0</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f>'RESUMEN TOTAL'!L90</f>
        <v>0</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f>'RESUMEN TOTAL'!L91</f>
        <v>0</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f>'RESUMEN TOTAL'!L106</f>
        <v>0</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f>'RESUMEN TOTAL'!L112</f>
        <v>0</v>
      </c>
      <c r="G108">
        <f>'RESUMEN TOTAL'!M112</f>
        <v>0</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f>'RESUMEN TOTAL'!L114</f>
        <v>0</v>
      </c>
      <c r="G110">
        <f>'RESUMEN TOTAL'!M114</f>
        <v>0</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f>'RESUMEN TOTAL'!L129</f>
        <v>0</v>
      </c>
      <c r="G124">
        <f>'RESUMEN TOTAL'!M129</f>
        <v>0</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f>'RESUMEN TOTAL'!L134</f>
        <v>0</v>
      </c>
      <c r="G129">
        <f>'RESUMEN TOTAL'!M134</f>
        <v>0</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f>'RESUMEN TOTAL'!L135</f>
        <v>0</v>
      </c>
      <c r="G130">
        <f>'RESUMEN TOTAL'!M135</f>
        <v>0</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f>'RESUMEN TOTAL'!L148</f>
        <v>0</v>
      </c>
      <c r="G143">
        <f>'RESUMEN TOTAL'!M148</f>
        <v>0</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f>'RESUMEN TOTAL'!L167</f>
        <v>0</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f>'RESUMEN TOTAL'!L169</f>
        <v>0</v>
      </c>
      <c r="G164">
        <f>'RESUMEN TOTAL'!M169</f>
        <v>0</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f>'RESUMEN TOTAL'!L170</f>
        <v>0</v>
      </c>
      <c r="G165">
        <f>'RESUMEN TOTAL'!M170</f>
        <v>0</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f>'RESUMEN TOTAL'!L199</f>
        <v>0</v>
      </c>
      <c r="G193">
        <f>'RESUMEN TOTAL'!M199</f>
        <v>0</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f>'RESUMEN TOTAL'!L204</f>
        <v>0</v>
      </c>
      <c r="G198">
        <f>'RESUMEN TOTAL'!M204</f>
        <v>0</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f>'RESUMEN TOTAL'!L205</f>
        <v>0</v>
      </c>
      <c r="G199">
        <f>'RESUMEN TOTAL'!M205</f>
        <v>0</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f>'RESUMEN TOTAL'!L237</f>
        <v>0</v>
      </c>
      <c r="G230">
        <f>'RESUMEN TOTAL'!M237</f>
        <v>0</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f>'RESUMEN TOTAL'!L239</f>
        <v>0</v>
      </c>
      <c r="G232">
        <f>'RESUMEN TOTAL'!M239</f>
        <v>0</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f>'RESUMEN TOTAL'!L251</f>
        <v>0</v>
      </c>
      <c r="G244">
        <f>'RESUMEN TOTAL'!M251</f>
        <v>0</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f>'RESUMEN TOTAL'!L252</f>
        <v>0</v>
      </c>
      <c r="G245">
        <f>'RESUMEN TOTAL'!M252</f>
        <v>0</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f>'RESUMEN TOTAL'!L256</f>
        <v>0</v>
      </c>
      <c r="G249">
        <f>'RESUMEN TOTAL'!M256</f>
        <v>0</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f>'RESUMEN TOTAL'!L257</f>
        <v>0</v>
      </c>
      <c r="G250">
        <f>'RESUMEN TOTAL'!M257</f>
        <v>0</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f>'RESUMEN TOTAL'!L276</f>
        <v>0</v>
      </c>
      <c r="G269">
        <f>'RESUMEN TOTAL'!M276</f>
        <v>0</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f>'RESUMEN TOTAL'!L281</f>
        <v>0</v>
      </c>
      <c r="G274">
        <f>'RESUMEN TOTAL'!M281</f>
        <v>0</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f>'RESUMEN TOTAL'!L282</f>
        <v>0</v>
      </c>
      <c r="G275">
        <f>'RESUMEN TOTAL'!M282</f>
        <v>0</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f>'RESUMEN TOTAL'!L324</f>
        <v>0</v>
      </c>
      <c r="G316">
        <f>'RESUMEN TOTAL'!M324</f>
        <v>0</v>
      </c>
      <c r="H316">
        <f>'RESUMEN TOTAL'!N324</f>
        <v>0</v>
      </c>
      <c r="I316">
        <f>'RESUMEN TOTAL'!O324</f>
        <v>0</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f>'RESUMEN TOTAL'!L325</f>
        <v>0</v>
      </c>
      <c r="G317">
        <f>'RESUMEN TOTAL'!M325</f>
        <v>0</v>
      </c>
      <c r="H317">
        <f>'RESUMEN TOTAL'!N325</f>
        <v>0</v>
      </c>
      <c r="I317">
        <f>'RESUMEN TOTAL'!O325</f>
        <v>0</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f>'RESUMEN TOTAL'!L326</f>
        <v>0</v>
      </c>
      <c r="G318">
        <f>'RESUMEN TOTAL'!M326</f>
        <v>0</v>
      </c>
      <c r="H318">
        <f>'RESUMEN TOTAL'!N326</f>
        <v>0</v>
      </c>
      <c r="I318">
        <f>'RESUMEN TOTAL'!O326</f>
        <v>0</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f>'RESUMEN TOTAL'!L327</f>
        <v>0</v>
      </c>
      <c r="G319">
        <f>'RESUMEN TOTAL'!M327</f>
        <v>0</v>
      </c>
      <c r="H319">
        <f>'RESUMEN TOTAL'!N327</f>
        <v>0</v>
      </c>
      <c r="I319">
        <f>'RESUMEN TOTAL'!O327</f>
        <v>0</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f>'RESUMEN TOTAL'!L330</f>
        <v>0</v>
      </c>
      <c r="G322">
        <f>'RESUMEN TOTAL'!M330</f>
        <v>0</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f>'RESUMEN TOTAL'!L336</f>
        <v>0</v>
      </c>
      <c r="G328">
        <f>'RESUMEN TOTAL'!M336</f>
        <v>0</v>
      </c>
      <c r="H328">
        <f>'RESUMEN TOTAL'!N336</f>
        <v>0</v>
      </c>
      <c r="I328">
        <f>'RESUMEN TOTAL'!O336</f>
        <v>0</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f>'RESUMEN TOTAL'!L337</f>
        <v>0</v>
      </c>
      <c r="G329">
        <f>'RESUMEN TOTAL'!M337</f>
        <v>0</v>
      </c>
      <c r="H329">
        <f>'RESUMEN TOTAL'!N337</f>
        <v>0</v>
      </c>
      <c r="I329">
        <f>'RESUMEN TOTAL'!O337</f>
        <v>0</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f>'RESUMEN TOTAL'!L338</f>
        <v>0</v>
      </c>
      <c r="G330">
        <f>'RESUMEN TOTAL'!M338</f>
        <v>0</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f>'RESUMEN TOTAL'!L339</f>
        <v>0</v>
      </c>
      <c r="G331">
        <f>'RESUMEN TOTAL'!M339</f>
        <v>0</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f>'RESUMEN TOTAL'!L340</f>
        <v>0</v>
      </c>
      <c r="G332">
        <f>'RESUMEN TOTAL'!M340</f>
        <v>0</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f>'RESUMEN TOTAL'!L341</f>
        <v>0</v>
      </c>
      <c r="G333">
        <f>'RESUMEN TOTAL'!M341</f>
        <v>0</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f>'RESUMEN TOTAL'!L342</f>
        <v>0</v>
      </c>
      <c r="G334">
        <f>'RESUMEN TOTAL'!M342</f>
        <v>0</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f>'RESUMEN TOTAL'!L343</f>
        <v>0</v>
      </c>
      <c r="G335">
        <f>'RESUMEN TOTAL'!M343</f>
        <v>0</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f>'RESUMEN TOTAL'!L356</f>
        <v>0</v>
      </c>
      <c r="G348">
        <f>'RESUMEN TOTAL'!M356</f>
        <v>0</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f>'RESUMEN TOTAL'!L363</f>
        <v>0</v>
      </c>
      <c r="G355">
        <f>'RESUMEN TOTAL'!M363</f>
        <v>0</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f>'RESUMEN TOTAL'!L364</f>
        <v>0</v>
      </c>
      <c r="G356">
        <f>'RESUMEN TOTAL'!M364</f>
        <v>0</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f>'RESUMEN TOTAL'!L371</f>
        <v>0</v>
      </c>
      <c r="G363">
        <f>'RESUMEN TOTAL'!M371</f>
        <v>0</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f>'RESUMEN TOTAL'!L377</f>
        <v>0</v>
      </c>
      <c r="G369">
        <f>'RESUMEN TOTAL'!M377</f>
        <v>0</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f>'RESUMEN TOTAL'!L378</f>
        <v>0</v>
      </c>
      <c r="G370">
        <f>'RESUMEN TOTAL'!M378</f>
        <v>0</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f>'RESUMEN TOTAL'!L392</f>
        <v>0</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f>'RESUMEN TOTAL'!L394</f>
        <v>0</v>
      </c>
      <c r="G386">
        <f>'RESUMEN TOTAL'!M394</f>
        <v>0</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f>'RESUMEN TOTAL'!L400</f>
        <v>0</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f>'RESUMEN TOTAL'!L403</f>
        <v>0</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f>'RESUMEN TOTAL'!L404</f>
        <v>0</v>
      </c>
      <c r="G396">
        <f>'RESUMEN TOTAL'!M404</f>
        <v>0</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f>'RESUMEN TOTAL'!L405</f>
        <v>0</v>
      </c>
      <c r="G397">
        <f>'RESUMEN TOTAL'!M405</f>
        <v>0</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f>'RESUMEN TOTAL'!L419</f>
        <v>0</v>
      </c>
      <c r="G411">
        <f>'RESUMEN TOTAL'!M419</f>
        <v>0</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f>'RESUMEN TOTAL'!L439</f>
        <v>0</v>
      </c>
      <c r="G430">
        <f>'RESUMEN TOTAL'!M439</f>
        <v>0</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TOTAL'!N439</f>
        <v>0</v>
      </c>
      <c r="I431">
        <f>'RESUMEN TOTAL'!O439</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f>'RESUMEN TOTAL'!L441</f>
        <v>0</v>
      </c>
      <c r="G432">
        <f>'RESUMEN TOTAL'!M441</f>
        <v>0</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f>'RESUMEN TOTAL'!L442</f>
        <v>0</v>
      </c>
      <c r="G433">
        <f>'RESUMEN TOTAL'!M442</f>
        <v>0</v>
      </c>
      <c r="H433">
        <f>'RESUMEN TOTAL'!N441</f>
        <v>0</v>
      </c>
      <c r="I433">
        <f>'RESUMEN TOTAL'!O441</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TOTAL'!N442</f>
        <v>0</v>
      </c>
      <c r="I434">
        <f>'RESUMEN TOTAL'!O442</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f>'RESUMEN TOTAL'!L447</f>
        <v>0</v>
      </c>
      <c r="G438">
        <f>'RESUMEN TOTAL'!M447</f>
        <v>0</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f>'RESUMEN TOTAL'!L485</f>
        <v>0</v>
      </c>
      <c r="G456">
        <f>'RESUMEN TOTAL'!M485</f>
        <v>0</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f>'RESUMEN TOTAL'!L486</f>
        <v>0</v>
      </c>
      <c r="G457">
        <f>'RESUMEN TOTAL'!M486</f>
        <v>0</v>
      </c>
      <c r="H457">
        <f>'RESUMEN TOTAL'!N465</f>
        <v>0</v>
      </c>
      <c r="I457">
        <f>'RESUMEN TOTAL'!O465</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TOTAL'!N466</f>
        <v>0</v>
      </c>
      <c r="I458">
        <f>'RESUMEN TOTAL'!O466</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f>'RESUMEN TOTAL'!L488</f>
        <v>0</v>
      </c>
      <c r="G459">
        <f>'RESUMEN TOTAL'!M488</f>
        <v>0</v>
      </c>
      <c r="H459">
        <f>'RESUMEN TOTAL'!N467</f>
        <v>0</v>
      </c>
      <c r="I459">
        <f>'RESUMEN TOTAL'!O467</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f>'RESUMEN TOTAL'!L489</f>
        <v>0</v>
      </c>
      <c r="G460">
        <f>'RESUMEN TOTAL'!M489</f>
        <v>0</v>
      </c>
      <c r="H460">
        <f>'RESUMEN TOTAL'!N468</f>
        <v>0</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f>'RESUMEN TOTAL'!L490</f>
        <v>0</v>
      </c>
      <c r="G461">
        <f>'RESUMEN TOTAL'!M490</f>
        <v>0</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f>'RESUMEN TOTAL'!L491</f>
        <v>0</v>
      </c>
      <c r="G462">
        <f>'RESUMEN TOTAL'!M491</f>
        <v>0</v>
      </c>
      <c r="H462">
        <f>'RESUMEN TOTAL'!N470</f>
        <v>0</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f>'RESUMEN TOTAL'!L492</f>
        <v>0</v>
      </c>
      <c r="G463">
        <f>'RESUMEN TOTAL'!M492</f>
        <v>0</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TOTAL'!N472</f>
        <v>0</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TOTAL'!N476</f>
        <v>0</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f>'RESUMEN TOTAL'!L499</f>
        <v>0</v>
      </c>
      <c r="G470">
        <f>'RESUMEN TOTAL'!M499</f>
        <v>0</v>
      </c>
      <c r="H470">
        <f>'RESUMEN TOTAL'!N478</f>
        <v>0</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f>'RESUMEN TOTAL'!L500</f>
        <v>0</v>
      </c>
      <c r="G471">
        <f>'RESUMEN TOTAL'!M500</f>
        <v>0</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f>'RESUMEN TOTAL'!L501</f>
        <v>0</v>
      </c>
      <c r="G472">
        <f>'RESUMEN TOTAL'!M501</f>
        <v>0</v>
      </c>
      <c r="H472">
        <f>'RESUMEN TOTAL'!N480</f>
        <v>0</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f>'RESUMEN TOTAL'!L502</f>
        <v>0</v>
      </c>
      <c r="G473">
        <f>'RESUMEN TOTAL'!M502</f>
        <v>0</v>
      </c>
      <c r="H473">
        <f>'RESUMEN TOTAL'!N481</f>
        <v>0</v>
      </c>
      <c r="I473">
        <f>'RESUMEN TOTAL'!O481</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f>'RESUMEN TOTAL'!L503</f>
        <v>0</v>
      </c>
      <c r="G474">
        <f>'RESUMEN TOTAL'!M503</f>
        <v>0</v>
      </c>
      <c r="H474">
        <f>'RESUMEN TOTAL'!N482</f>
        <v>0</v>
      </c>
      <c r="I474">
        <f>'RESUMEN TOTAL'!O482</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f>'RESUMEN TOTAL'!L504</f>
        <v>0</v>
      </c>
      <c r="G475">
        <f>'RESUMEN TOTAL'!M504</f>
        <v>0</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TOTAL'!N485</f>
        <v>0</v>
      </c>
      <c r="I477">
        <f>'RESUMEN TOTAL'!O485</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f>'RESUMEN TOTAL'!L507</f>
        <v>0</v>
      </c>
      <c r="G478">
        <f>'RESUMEN TOTAL'!M507</f>
        <v>0</v>
      </c>
      <c r="H478">
        <f>'RESUMEN TOTAL'!N486</f>
        <v>0</v>
      </c>
      <c r="I478">
        <f>'RESUMEN TOTAL'!O486</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f>'RESUMEN TOTAL'!L508</f>
        <v>0</v>
      </c>
      <c r="G479">
        <f>'RESUMEN TOTAL'!M508</f>
        <v>0</v>
      </c>
      <c r="H479">
        <f>'RESUMEN TOTAL'!N487</f>
        <v>0</v>
      </c>
      <c r="I479">
        <f>'RESUMEN TOTAL'!O487</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f>'RESUMEN TOTAL'!L509</f>
        <v>0</v>
      </c>
      <c r="G480">
        <f>'RESUMEN TOTAL'!M509</f>
        <v>0</v>
      </c>
      <c r="H480">
        <f>'RESUMEN TOTAL'!N488</f>
        <v>0</v>
      </c>
      <c r="I480">
        <f>'RESUMEN TOTAL'!O488</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f>'RESUMEN TOTAL'!L510</f>
        <v>0</v>
      </c>
      <c r="G481">
        <f>'RESUMEN TOTAL'!M510</f>
        <v>0</v>
      </c>
      <c r="H481">
        <f>'RESUMEN TOTAL'!N489</f>
        <v>0</v>
      </c>
      <c r="I481">
        <f>'RESUMEN TOTAL'!O489</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f>'RESUMEN TOTAL'!L511</f>
        <v>0</v>
      </c>
      <c r="G482">
        <f>'RESUMEN TOTAL'!M511</f>
        <v>0</v>
      </c>
      <c r="H482">
        <f>'RESUMEN TOTAL'!N490</f>
        <v>0</v>
      </c>
      <c r="I482">
        <f>'RESUMEN TOTAL'!O490</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f>'RESUMEN TOTAL'!L512</f>
        <v>0</v>
      </c>
      <c r="G483">
        <f>'RESUMEN TOTAL'!M512</f>
        <v>0</v>
      </c>
      <c r="H483">
        <f>'RESUMEN TOTAL'!N491</f>
        <v>0</v>
      </c>
      <c r="I483">
        <f>'RESUMEN TOTAL'!O491</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f>'RESUMEN TOTAL'!N492</f>
        <v>0</v>
      </c>
      <c r="I484">
        <f>'RESUMEN TOTAL'!O492</f>
        <v>0</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f>'RESUMEN TOTAL'!L519</f>
        <v>0</v>
      </c>
      <c r="G490">
        <f>'RESUMEN TOTAL'!M519</f>
        <v>0</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TOTAL'!N499</f>
        <v>0</v>
      </c>
      <c r="I491">
        <f>'RESUMEN TOTAL'!O499</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TOTAL'!N500</f>
        <v>0</v>
      </c>
      <c r="I492">
        <f>'RESUMEN TOTAL'!O500</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TOTAL'!N501</f>
        <v>0</v>
      </c>
      <c r="I493">
        <f>'RESUMEN TOTAL'!O501</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f>'RESUMEN TOTAL'!L523</f>
        <v>0</v>
      </c>
      <c r="G494">
        <f>'RESUMEN TOTAL'!M523</f>
        <v>0</v>
      </c>
      <c r="H494">
        <f>'RESUMEN TOTAL'!N502</f>
        <v>0</v>
      </c>
      <c r="I494">
        <f>'RESUMEN TOTAL'!O502</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f>'RESUMEN TOTAL'!L524</f>
        <v>0</v>
      </c>
      <c r="G495">
        <f>'RESUMEN TOTAL'!M524</f>
        <v>0</v>
      </c>
      <c r="H495">
        <f>'RESUMEN TOTAL'!N503</f>
        <v>0</v>
      </c>
      <c r="I495">
        <f>'RESUMEN TOTAL'!O503</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TOTAL'!N504</f>
        <v>0</v>
      </c>
      <c r="I496">
        <f>'RESUMEN TOTAL'!O504</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TOTAL'!N506</f>
        <v>0</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TOTAL'!N507</f>
        <v>0</v>
      </c>
      <c r="I499">
        <f>'RESUMEN TOTAL'!O507</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f>'RESUMEN TOTAL'!N508</f>
        <v>0</v>
      </c>
      <c r="I500">
        <f>'RESUMEN TOTAL'!O508</f>
        <v>0</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f>'RESUMEN TOTAL'!N509</f>
        <v>0</v>
      </c>
      <c r="I501">
        <f>'RESUMEN TOTAL'!O509</f>
        <v>0</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f>'RESUMEN TOTAL'!L529</f>
        <v>0</v>
      </c>
      <c r="G502">
        <f>'RESUMEN TOTAL'!M529</f>
        <v>0</v>
      </c>
      <c r="H502">
        <f>'RESUMEN TOTAL'!N510</f>
        <v>0</v>
      </c>
      <c r="I502">
        <f>'RESUMEN TOTAL'!O510</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f>'RESUMEN TOTAL'!L530</f>
        <v>0</v>
      </c>
      <c r="G503">
        <f>'RESUMEN TOTAL'!M530</f>
        <v>0</v>
      </c>
      <c r="H503">
        <f>'RESUMEN TOTAL'!N511</f>
        <v>0</v>
      </c>
      <c r="I503">
        <f>'RESUMEN TOTAL'!O511</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TOTAL'!N512</f>
        <v>0</v>
      </c>
      <c r="I504">
        <f>'RESUMEN TOTAL'!O512</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TOTAL'!N513</f>
        <v>0</v>
      </c>
      <c r="I505">
        <f>'RESUMEN TOTAL'!O513</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TOTAL'!N514</f>
        <v>0</v>
      </c>
      <c r="I506">
        <f>'RESUMEN TOTAL'!O514</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f>'RESUMEN TOTAL'!L535</f>
        <v>0</v>
      </c>
      <c r="G508">
        <f>'RESUMEN TOTAL'!M535</f>
        <v>0</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f>'RESUMEN TOTAL'!L536</f>
        <v>0</v>
      </c>
      <c r="G509">
        <f>'RESUMEN TOTAL'!M536</f>
        <v>0</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TOTAL'!N519</f>
        <v>0</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f>'RESUMEN TOTAL'!L539</f>
        <v>0</v>
      </c>
      <c r="G512">
        <f>'RESUMEN TOTAL'!M539</f>
        <v>0</v>
      </c>
      <c r="H512">
        <f>'RESUMEN TOTAL'!N520</f>
        <v>0</v>
      </c>
      <c r="I512">
        <f>'RESUMEN TOTAL'!O520</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f>'RESUMEN TOTAL'!L540</f>
        <v>0</v>
      </c>
      <c r="G513">
        <f>'RESUMEN TOTAL'!M540</f>
        <v>0</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TOTAL'!N523</f>
        <v>0</v>
      </c>
      <c r="I515">
        <f>'RESUMEN TOTAL'!O523</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TOTAL'!N524</f>
        <v>0</v>
      </c>
      <c r="I516">
        <f>'RESUMEN TOTAL'!O524</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TOTAL'!N529</f>
        <v>0</v>
      </c>
      <c r="I521">
        <f>'RESUMEN TOTAL'!O529</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TOTAL'!N530</f>
        <v>0</v>
      </c>
      <c r="I522">
        <f>'RESUMEN TOTAL'!O530</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TOTAL'!N535</f>
        <v>0</v>
      </c>
      <c r="I527">
        <f>'RESUMEN TOTAL'!O535</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TOTAL'!N536</f>
        <v>0</v>
      </c>
      <c r="I528">
        <f>'RESUMEN TOTAL'!O536</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TOTAL'!N539</f>
        <v>0</v>
      </c>
      <c r="I531">
        <f>'RESUMEN TOTAL'!O539</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TOTAL'!N540</f>
        <v>0</v>
      </c>
      <c r="I532">
        <f>'RESUMEN TOTAL'!O540</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99" zoomScaleNormal="100" workbookViewId="0">
      <selection activeCell="F205" sqref="F205:F21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45383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536</v>
      </c>
      <c r="D9" s="63">
        <v>0</v>
      </c>
      <c r="E9" s="64"/>
      <c r="F9" s="141">
        <v>45384</v>
      </c>
      <c r="G9" s="106" t="s">
        <v>1393</v>
      </c>
      <c r="H9" s="115"/>
      <c r="I9" s="115"/>
      <c r="J9" s="108"/>
    </row>
    <row r="10" spans="1:10" ht="16.5" thickTop="1" thickBot="1" x14ac:dyDescent="0.3">
      <c r="B10" s="65" t="s">
        <v>6</v>
      </c>
      <c r="C10" s="82">
        <v>0</v>
      </c>
      <c r="D10" s="66">
        <v>0</v>
      </c>
      <c r="E10" s="67">
        <f>D10/C9</f>
        <v>0</v>
      </c>
      <c r="F10" s="142"/>
      <c r="G10" s="105"/>
      <c r="H10" s="116" t="s">
        <v>1328</v>
      </c>
      <c r="I10" s="120" t="s">
        <v>1421</v>
      </c>
      <c r="J10" s="109" t="s">
        <v>993</v>
      </c>
    </row>
    <row r="11" spans="1:10" ht="17.25" thickTop="1" thickBot="1" x14ac:dyDescent="0.3">
      <c r="B11" s="65" t="s">
        <v>1329</v>
      </c>
      <c r="C11" s="83">
        <v>0</v>
      </c>
      <c r="D11" s="66">
        <v>0</v>
      </c>
      <c r="E11" s="67">
        <v>0</v>
      </c>
      <c r="F11" s="142"/>
      <c r="G11" s="114" t="s">
        <v>1415</v>
      </c>
      <c r="H11" s="117">
        <v>76</v>
      </c>
      <c r="I11" s="121"/>
      <c r="J11" s="113"/>
    </row>
    <row r="12" spans="1:10" ht="15" customHeight="1" thickTop="1" x14ac:dyDescent="0.25">
      <c r="B12" s="65" t="s">
        <v>1330</v>
      </c>
      <c r="C12" s="83">
        <v>0</v>
      </c>
      <c r="D12" s="66">
        <v>0</v>
      </c>
      <c r="E12" s="67">
        <v>0</v>
      </c>
      <c r="F12" s="142"/>
      <c r="G12" s="65" t="s">
        <v>1152</v>
      </c>
      <c r="H12" s="118">
        <f>paradas!K1</f>
        <v>38</v>
      </c>
      <c r="I12" s="122">
        <f>paradas!G2</f>
        <v>0</v>
      </c>
      <c r="J12" s="112">
        <f>I12/H12</f>
        <v>0</v>
      </c>
    </row>
    <row r="13" spans="1:10" ht="16.5" thickBot="1" x14ac:dyDescent="0.3">
      <c r="B13" s="68" t="s">
        <v>16</v>
      </c>
      <c r="C13" s="69">
        <v>0</v>
      </c>
      <c r="D13" s="70">
        <v>0</v>
      </c>
      <c r="E13" s="90">
        <f>D13/C9</f>
        <v>0</v>
      </c>
      <c r="F13" s="142"/>
      <c r="G13" s="65" t="s">
        <v>1417</v>
      </c>
      <c r="H13" s="118">
        <f>paradas!O1</f>
        <v>38</v>
      </c>
      <c r="I13" s="123">
        <f>paradas!G3</f>
        <v>0</v>
      </c>
      <c r="J13" s="107">
        <f>I13/H13</f>
        <v>0</v>
      </c>
    </row>
    <row r="14" spans="1:10" ht="17.25" thickTop="1" thickBot="1" x14ac:dyDescent="0.3">
      <c r="B14" s="93" t="s">
        <v>1143</v>
      </c>
      <c r="C14" s="94">
        <v>0</v>
      </c>
      <c r="D14" s="94">
        <v>0</v>
      </c>
      <c r="E14" s="95">
        <v>0</v>
      </c>
      <c r="F14" s="142"/>
      <c r="G14" s="65" t="s">
        <v>1423</v>
      </c>
      <c r="H14" s="118">
        <v>76</v>
      </c>
      <c r="I14" s="124">
        <f>I12+I13</f>
        <v>0</v>
      </c>
      <c r="J14" s="110">
        <f>I14/H14</f>
        <v>0</v>
      </c>
    </row>
    <row r="15" spans="1:10" ht="15" customHeight="1" thickTop="1" thickBot="1" x14ac:dyDescent="0.3">
      <c r="B15" s="93" t="s">
        <v>1144</v>
      </c>
      <c r="C15" s="94">
        <v>0</v>
      </c>
      <c r="D15" s="94">
        <v>0</v>
      </c>
      <c r="E15" s="96">
        <v>0</v>
      </c>
      <c r="F15" s="143"/>
      <c r="G15" s="68" t="s">
        <v>1422</v>
      </c>
      <c r="H15" s="119">
        <f>I14</f>
        <v>0</v>
      </c>
      <c r="I15" s="125"/>
      <c r="J15" s="111"/>
    </row>
    <row r="16" spans="1:10" ht="17.25" customHeight="1" thickTop="1" thickBot="1" x14ac:dyDescent="0.3">
      <c r="B16" s="61" t="s">
        <v>1328</v>
      </c>
      <c r="C16" s="62">
        <v>536</v>
      </c>
      <c r="D16" s="63"/>
      <c r="E16" s="64"/>
      <c r="F16" s="141">
        <v>45385</v>
      </c>
      <c r="G16" s="106" t="s">
        <v>1393</v>
      </c>
      <c r="H16" s="115"/>
      <c r="I16" s="115"/>
      <c r="J16" s="108"/>
    </row>
    <row r="17" spans="2:10" ht="15" customHeight="1" thickTop="1" thickBot="1" x14ac:dyDescent="0.3">
      <c r="B17" s="65" t="s">
        <v>6</v>
      </c>
      <c r="C17" s="82">
        <v>0</v>
      </c>
      <c r="D17" s="66">
        <v>0</v>
      </c>
      <c r="E17" s="67">
        <v>0</v>
      </c>
      <c r="F17" s="142"/>
      <c r="G17" s="105"/>
      <c r="H17" s="116" t="s">
        <v>1328</v>
      </c>
      <c r="I17" s="120" t="s">
        <v>1421</v>
      </c>
      <c r="J17" s="109" t="s">
        <v>993</v>
      </c>
    </row>
    <row r="18" spans="2:10" ht="17.25" thickTop="1" thickBot="1" x14ac:dyDescent="0.3">
      <c r="B18" s="65" t="s">
        <v>1329</v>
      </c>
      <c r="C18" s="83">
        <v>0</v>
      </c>
      <c r="D18" s="66">
        <v>0</v>
      </c>
      <c r="E18" s="67">
        <v>0</v>
      </c>
      <c r="F18" s="142"/>
      <c r="G18" s="114" t="s">
        <v>1415</v>
      </c>
      <c r="H18" s="117">
        <v>76</v>
      </c>
      <c r="I18" s="121"/>
      <c r="J18" s="113"/>
    </row>
    <row r="19" spans="2:10" ht="16.5" thickTop="1" x14ac:dyDescent="0.25">
      <c r="B19" s="65" t="s">
        <v>1330</v>
      </c>
      <c r="C19" s="83">
        <v>0</v>
      </c>
      <c r="D19" s="66">
        <v>0</v>
      </c>
      <c r="E19" s="67">
        <v>0</v>
      </c>
      <c r="F19" s="142"/>
      <c r="G19" s="65" t="s">
        <v>1152</v>
      </c>
      <c r="H19" s="118">
        <v>38</v>
      </c>
      <c r="I19" s="122">
        <v>0</v>
      </c>
      <c r="J19" s="112">
        <v>0</v>
      </c>
    </row>
    <row r="20" spans="2:10" ht="16.5" thickBot="1" x14ac:dyDescent="0.3">
      <c r="B20" s="68" t="s">
        <v>16</v>
      </c>
      <c r="C20" s="69">
        <v>0</v>
      </c>
      <c r="D20" s="70">
        <v>0</v>
      </c>
      <c r="E20" s="90">
        <f>D20/C16</f>
        <v>0</v>
      </c>
      <c r="F20" s="142"/>
      <c r="G20" s="65" t="s">
        <v>1417</v>
      </c>
      <c r="H20" s="118">
        <v>38</v>
      </c>
      <c r="I20" s="123">
        <v>0</v>
      </c>
      <c r="J20" s="107">
        <v>0</v>
      </c>
    </row>
    <row r="21" spans="2:10" ht="17.25" thickTop="1" thickBot="1" x14ac:dyDescent="0.3">
      <c r="B21" s="93" t="s">
        <v>1143</v>
      </c>
      <c r="C21" s="94">
        <v>0</v>
      </c>
      <c r="D21" s="94"/>
      <c r="E21" s="95">
        <v>0</v>
      </c>
      <c r="F21" s="142"/>
      <c r="G21" s="65" t="s">
        <v>1423</v>
      </c>
      <c r="H21" s="118">
        <v>76</v>
      </c>
      <c r="I21" s="124">
        <v>0</v>
      </c>
      <c r="J21" s="110">
        <v>0</v>
      </c>
    </row>
    <row r="22" spans="2:10" ht="15" customHeight="1" thickTop="1" thickBot="1" x14ac:dyDescent="0.3">
      <c r="B22" s="93" t="s">
        <v>1144</v>
      </c>
      <c r="C22" s="94">
        <v>0</v>
      </c>
      <c r="D22" s="94">
        <v>0</v>
      </c>
      <c r="E22" s="96">
        <v>0</v>
      </c>
      <c r="F22" s="143"/>
      <c r="G22" s="68" t="s">
        <v>1422</v>
      </c>
      <c r="H22" s="119">
        <v>0</v>
      </c>
      <c r="I22" s="125"/>
      <c r="J22" s="111"/>
    </row>
    <row r="23" spans="2:10" ht="17.25" customHeight="1" thickTop="1" thickBot="1" x14ac:dyDescent="0.3">
      <c r="B23" s="61" t="s">
        <v>1328</v>
      </c>
      <c r="C23" s="62">
        <v>536</v>
      </c>
      <c r="D23" s="63"/>
      <c r="E23" s="64"/>
      <c r="F23" s="141">
        <v>45386</v>
      </c>
      <c r="G23" s="106" t="s">
        <v>1393</v>
      </c>
      <c r="H23" s="115"/>
      <c r="I23" s="115"/>
      <c r="J23" s="108"/>
    </row>
    <row r="24" spans="2:10" ht="16.5" thickTop="1" thickBot="1" x14ac:dyDescent="0.3">
      <c r="B24" s="65" t="s">
        <v>6</v>
      </c>
      <c r="C24" s="82">
        <f>'RESUMEN TOTAL'!O3</f>
        <v>0</v>
      </c>
      <c r="D24" s="66">
        <f>C24</f>
        <v>0</v>
      </c>
      <c r="E24" s="67">
        <f>D24/C23</f>
        <v>0</v>
      </c>
      <c r="F24" s="142"/>
      <c r="G24" s="105"/>
      <c r="H24" s="116" t="s">
        <v>1328</v>
      </c>
      <c r="I24" s="120" t="s">
        <v>1421</v>
      </c>
      <c r="J24" s="109" t="s">
        <v>993</v>
      </c>
    </row>
    <row r="25" spans="2:10" ht="17.25" thickTop="1" thickBot="1" x14ac:dyDescent="0.3">
      <c r="B25" s="65" t="s">
        <v>1329</v>
      </c>
      <c r="C25" s="83">
        <v>0</v>
      </c>
      <c r="D25" s="66">
        <f>D24-C25</f>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f>paradas!I2</f>
        <v>0</v>
      </c>
      <c r="J26" s="112">
        <f t="shared" ref="J26:J28" si="1">I26/H26</f>
        <v>0</v>
      </c>
    </row>
    <row r="27" spans="2:10" ht="15" customHeight="1" thickBot="1" x14ac:dyDescent="0.3">
      <c r="B27" s="68" t="s">
        <v>16</v>
      </c>
      <c r="C27" s="69">
        <f>'APAGADOS RADIO'!I2+'APAGADOS ANTENA'!I2</f>
        <v>0</v>
      </c>
      <c r="D27" s="137">
        <v>0</v>
      </c>
      <c r="E27" s="138">
        <f>D27/C23</f>
        <v>0</v>
      </c>
      <c r="F27" s="142"/>
      <c r="G27" s="65" t="s">
        <v>1417</v>
      </c>
      <c r="H27" s="118">
        <f>paradas!O1</f>
        <v>38</v>
      </c>
      <c r="I27" s="123">
        <f>paradas!I3</f>
        <v>0</v>
      </c>
      <c r="J27" s="107">
        <f t="shared" si="1"/>
        <v>0</v>
      </c>
    </row>
    <row r="28" spans="2:10" ht="17.25" thickTop="1" thickBot="1" x14ac:dyDescent="0.3">
      <c r="B28" s="93" t="s">
        <v>1143</v>
      </c>
      <c r="C28" s="94">
        <f>Hoja1!I3</f>
        <v>0</v>
      </c>
      <c r="D28" s="139"/>
      <c r="E28" s="140">
        <f>Hoja1!I4</f>
        <v>0</v>
      </c>
      <c r="F28" s="142"/>
      <c r="G28" s="65" t="s">
        <v>1423</v>
      </c>
      <c r="H28" s="118">
        <v>76</v>
      </c>
      <c r="I28" s="124">
        <f>I26+I27</f>
        <v>0</v>
      </c>
      <c r="J28" s="110">
        <f t="shared" si="1"/>
        <v>0</v>
      </c>
    </row>
    <row r="29" spans="2:10" ht="17.25" thickTop="1" thickBot="1" x14ac:dyDescent="0.3">
      <c r="B29" s="93" t="s">
        <v>1144</v>
      </c>
      <c r="C29" s="94">
        <f>Hoja1!I5</f>
        <v>0</v>
      </c>
      <c r="D29" s="94"/>
      <c r="E29" s="95">
        <f>Hoja1!I6</f>
        <v>0</v>
      </c>
      <c r="F29" s="143"/>
      <c r="G29" s="68" t="s">
        <v>1422</v>
      </c>
      <c r="H29" s="119">
        <f>I28</f>
        <v>0</v>
      </c>
      <c r="I29" s="125"/>
      <c r="J29" s="111"/>
    </row>
    <row r="30" spans="2:10" ht="17.25" customHeight="1" thickTop="1" thickBot="1" x14ac:dyDescent="0.3">
      <c r="B30" s="61" t="s">
        <v>1328</v>
      </c>
      <c r="C30" s="62">
        <v>536</v>
      </c>
      <c r="D30" s="63"/>
      <c r="E30" s="64"/>
      <c r="F30" s="141">
        <v>45387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0</v>
      </c>
      <c r="J33" s="112">
        <f t="shared" ref="J33:J35" si="7">I33/H33</f>
        <v>0</v>
      </c>
    </row>
    <row r="34" spans="1:10" ht="16.5" thickBot="1" x14ac:dyDescent="0.3">
      <c r="B34" s="68" t="s">
        <v>16</v>
      </c>
      <c r="C34" s="69">
        <f>'APAGADOS RADIO'!J2+'APAGADOS ANTENA'!J2</f>
        <v>0</v>
      </c>
      <c r="D34" s="137">
        <f t="shared" si="4"/>
        <v>0</v>
      </c>
      <c r="E34" s="138">
        <f t="shared" ref="E34" si="8">D34/C30</f>
        <v>0</v>
      </c>
      <c r="F34" s="142"/>
      <c r="G34" s="65" t="s">
        <v>1417</v>
      </c>
      <c r="H34" s="118">
        <f>paradas!O1</f>
        <v>38</v>
      </c>
      <c r="I34" s="123">
        <f>paradas!J3</f>
        <v>0</v>
      </c>
      <c r="J34" s="107">
        <f t="shared" si="7"/>
        <v>0</v>
      </c>
    </row>
    <row r="35" spans="1:10" ht="17.25" thickTop="1" thickBot="1" x14ac:dyDescent="0.3">
      <c r="A35" t="s">
        <v>1560</v>
      </c>
      <c r="B35" s="93" t="s">
        <v>1143</v>
      </c>
      <c r="C35" s="94">
        <f>Hoja1!J3</f>
        <v>0</v>
      </c>
      <c r="D35" s="139"/>
      <c r="E35" s="140">
        <f>Hoja1!J4</f>
        <v>0</v>
      </c>
      <c r="F35" s="142"/>
      <c r="G35" s="65" t="s">
        <v>1423</v>
      </c>
      <c r="H35" s="118">
        <v>76</v>
      </c>
      <c r="I35" s="124">
        <f>I33+I34</f>
        <v>0</v>
      </c>
      <c r="J35" s="110">
        <f t="shared" si="7"/>
        <v>0</v>
      </c>
    </row>
    <row r="36" spans="1:10" ht="17.25" thickTop="1" thickBot="1" x14ac:dyDescent="0.3">
      <c r="B36" s="93" t="s">
        <v>1144</v>
      </c>
      <c r="C36" s="94">
        <f>Hoja1!J5</f>
        <v>0</v>
      </c>
      <c r="D36" s="94"/>
      <c r="E36" s="95">
        <f>Hoja1!J6</f>
        <v>0</v>
      </c>
      <c r="F36" s="143"/>
      <c r="G36" s="68" t="s">
        <v>1422</v>
      </c>
      <c r="H36" s="119">
        <f>I35</f>
        <v>0</v>
      </c>
      <c r="I36" s="125"/>
      <c r="J36" s="111"/>
    </row>
    <row r="37" spans="1:10" ht="15.75" customHeight="1" thickTop="1" thickBot="1" x14ac:dyDescent="0.3">
      <c r="B37" s="61" t="s">
        <v>1328</v>
      </c>
      <c r="C37" s="62">
        <v>536</v>
      </c>
      <c r="D37" s="63"/>
      <c r="E37" s="64"/>
      <c r="F37" s="141">
        <v>45388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45389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45390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45391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45392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45393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45394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45395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45396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45397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45398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45399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45400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45401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45402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45403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45404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45405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45406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45407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45408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45409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45410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45411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thickTop="1" thickBot="1" x14ac:dyDescent="0.3">
      <c r="B205" s="61" t="s">
        <v>1328</v>
      </c>
      <c r="C205" s="62">
        <v>536</v>
      </c>
      <c r="D205" s="63"/>
      <c r="E205" s="64"/>
      <c r="F205" s="141">
        <v>45412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0</v>
      </c>
      <c r="C2">
        <f>'APAGADOS FIBRA'!F2</f>
        <v>0</v>
      </c>
      <c r="D2">
        <f>'APAGADOS ANTENA'!F2</f>
        <v>0</v>
      </c>
      <c r="E2">
        <f t="shared" ref="E2" si="0">B2+C2</f>
        <v>0</v>
      </c>
      <c r="F2">
        <f>'RESUMEN TOTAL'!B1</f>
        <v>536</v>
      </c>
      <c r="G2" s="36">
        <f t="shared" ref="G2" si="1">E2/F2</f>
        <v>0</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0</v>
      </c>
      <c r="C5">
        <f>'APAGADOS FIBRA'!I2</f>
        <v>0</v>
      </c>
      <c r="D5">
        <f>'APAGADOS ANTENA'!I2</f>
        <v>0</v>
      </c>
      <c r="E5">
        <f t="shared" si="4"/>
        <v>0</v>
      </c>
      <c r="F5">
        <f>'RESUMEN TOTAL'!B1</f>
        <v>536</v>
      </c>
      <c r="G5" s="36">
        <f t="shared" si="5"/>
        <v>0</v>
      </c>
    </row>
    <row r="6" spans="1:7" x14ac:dyDescent="0.25">
      <c r="A6" s="17">
        <f>'APAGADOS RADIO'!J3</f>
        <v>45387</v>
      </c>
      <c r="B6">
        <f>'APAGADOS RADIO'!J2+D6</f>
        <v>0</v>
      </c>
      <c r="C6">
        <f>'APAGADOS FIBRA'!J2</f>
        <v>0</v>
      </c>
      <c r="D6">
        <f>'APAGADOS ANTENA'!J2</f>
        <v>0</v>
      </c>
      <c r="E6">
        <f t="shared" si="4"/>
        <v>0</v>
      </c>
      <c r="F6">
        <f>'RESUMEN TOTAL'!B1</f>
        <v>536</v>
      </c>
      <c r="G6" s="36">
        <f t="shared" si="5"/>
        <v>0</v>
      </c>
    </row>
    <row r="7" spans="1:7" x14ac:dyDescent="0.25">
      <c r="A7" s="17">
        <f>'APAGADOS RADIO'!K3</f>
        <v>45388</v>
      </c>
      <c r="B7">
        <f>'APAGADOS RADIO'!K2+D7</f>
        <v>0</v>
      </c>
      <c r="C7">
        <f>'APAGADOS FIBRA'!K2</f>
        <v>0</v>
      </c>
      <c r="D7">
        <f>'APAGADOS ANTENA'!K2</f>
        <v>0</v>
      </c>
      <c r="E7">
        <f t="shared" si="4"/>
        <v>0</v>
      </c>
      <c r="F7">
        <f>'RESUMEN TOTAL'!B1</f>
        <v>536</v>
      </c>
      <c r="G7" s="36">
        <f t="shared" si="5"/>
        <v>0</v>
      </c>
    </row>
    <row r="8" spans="1:7" x14ac:dyDescent="0.25">
      <c r="A8" s="17">
        <f>'APAGADOS RADIO'!L3</f>
        <v>45389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45390</v>
      </c>
      <c r="B9">
        <f>'APAGADOS RADIO'!M2+D9</f>
        <v>0</v>
      </c>
      <c r="C9">
        <f>'APAGADOS FIBRA'!M2</f>
        <v>0</v>
      </c>
      <c r="D9">
        <f>'APAGADOS ANTENA'!M2</f>
        <v>0</v>
      </c>
      <c r="E9">
        <f t="shared" si="6"/>
        <v>0</v>
      </c>
      <c r="F9">
        <f>'RESUMEN TOTAL'!B1</f>
        <v>536</v>
      </c>
      <c r="G9" s="36">
        <f t="shared" si="7"/>
        <v>0</v>
      </c>
    </row>
    <row r="10" spans="1:7" x14ac:dyDescent="0.25">
      <c r="A10" s="17">
        <f>'APAGADOS RADIO'!N3</f>
        <v>45391</v>
      </c>
      <c r="B10">
        <f>'APAGADOS RADIO'!N2+D10</f>
        <v>0</v>
      </c>
      <c r="C10">
        <f>'APAGADOS FIBRA'!N2</f>
        <v>0</v>
      </c>
      <c r="D10">
        <f>'APAGADOS ANTENA'!N2</f>
        <v>0</v>
      </c>
      <c r="E10">
        <f t="shared" si="6"/>
        <v>0</v>
      </c>
      <c r="F10">
        <f>'RESUMEN TOTAL'!B1</f>
        <v>536</v>
      </c>
      <c r="G10" s="36">
        <f t="shared" si="7"/>
        <v>0</v>
      </c>
    </row>
    <row r="11" spans="1:7" x14ac:dyDescent="0.25">
      <c r="A11" s="17">
        <f>'APAGADOS RADIO'!O3</f>
        <v>45392</v>
      </c>
      <c r="B11">
        <f>'APAGADOS RADIO'!O2+D11</f>
        <v>0</v>
      </c>
      <c r="C11">
        <f>'APAGADOS FIBRA'!O2</f>
        <v>0</v>
      </c>
      <c r="D11">
        <f>'APAGADOS ANTENA'!O2</f>
        <v>0</v>
      </c>
      <c r="E11">
        <f t="shared" si="6"/>
        <v>0</v>
      </c>
      <c r="F11">
        <f>'RESUMEN TOTAL'!B1</f>
        <v>536</v>
      </c>
      <c r="G11" s="36">
        <f t="shared" si="7"/>
        <v>0</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0</v>
      </c>
      <c r="F35" s="104">
        <f>paradas!F3</f>
        <v>0</v>
      </c>
      <c r="G35" s="104">
        <f t="shared" ref="G35:G47" si="11">E35+F35</f>
        <v>0</v>
      </c>
    </row>
    <row r="36" spans="1:30" x14ac:dyDescent="0.25">
      <c r="A36" s="14">
        <f t="shared" si="10"/>
        <v>45384</v>
      </c>
      <c r="B36">
        <f>paradas!D1</f>
        <v>38</v>
      </c>
      <c r="C36">
        <f>paradas!K1</f>
        <v>38</v>
      </c>
      <c r="D36">
        <f>paradas!O1</f>
        <v>38</v>
      </c>
      <c r="E36" s="104">
        <f>paradas!G2</f>
        <v>0</v>
      </c>
      <c r="F36">
        <f>paradas!G3</f>
        <v>0</v>
      </c>
      <c r="G36" s="104">
        <f t="shared" si="11"/>
        <v>0</v>
      </c>
    </row>
    <row r="37" spans="1:30" s="14" customFormat="1" x14ac:dyDescent="0.25">
      <c r="A37" s="14">
        <f t="shared" si="10"/>
        <v>45385</v>
      </c>
      <c r="B37">
        <f>paradas!D1</f>
        <v>38</v>
      </c>
      <c r="C37">
        <f>paradas!K1</f>
        <v>38</v>
      </c>
      <c r="D37">
        <f>paradas!O1</f>
        <v>38</v>
      </c>
      <c r="E37" s="104">
        <f>paradas!H2</f>
        <v>0</v>
      </c>
      <c r="F37">
        <f>paradas!H3</f>
        <v>0</v>
      </c>
      <c r="G37" s="104">
        <f t="shared" si="11"/>
        <v>0</v>
      </c>
    </row>
    <row r="38" spans="1:30" x14ac:dyDescent="0.25">
      <c r="A38" s="14">
        <f t="shared" si="10"/>
        <v>45386</v>
      </c>
      <c r="B38">
        <f>paradas!D1</f>
        <v>38</v>
      </c>
      <c r="C38">
        <f>paradas!K1</f>
        <v>38</v>
      </c>
      <c r="D38">
        <f>paradas!O1</f>
        <v>38</v>
      </c>
      <c r="E38" s="104">
        <f>paradas!I2</f>
        <v>0</v>
      </c>
      <c r="F38">
        <f>paradas!I3</f>
        <v>0</v>
      </c>
      <c r="G38" s="104">
        <f t="shared" si="11"/>
        <v>0</v>
      </c>
    </row>
    <row r="39" spans="1:30" x14ac:dyDescent="0.25">
      <c r="A39" s="14">
        <f t="shared" si="10"/>
        <v>45387</v>
      </c>
      <c r="B39">
        <f>paradas!D1</f>
        <v>38</v>
      </c>
      <c r="C39">
        <f>paradas!K1</f>
        <v>38</v>
      </c>
      <c r="D39">
        <f>paradas!O1</f>
        <v>38</v>
      </c>
      <c r="E39" s="104">
        <f>paradas!J2</f>
        <v>0</v>
      </c>
      <c r="F39">
        <f>paradas!J3</f>
        <v>0</v>
      </c>
      <c r="G39" s="104">
        <f t="shared" si="11"/>
        <v>0</v>
      </c>
    </row>
    <row r="40" spans="1:30" x14ac:dyDescent="0.25">
      <c r="A40" s="14">
        <f t="shared" si="10"/>
        <v>45388</v>
      </c>
      <c r="B40">
        <f>paradas!D1</f>
        <v>38</v>
      </c>
      <c r="C40">
        <f>paradas!K1</f>
        <v>38</v>
      </c>
      <c r="D40">
        <f>paradas!O1</f>
        <v>38</v>
      </c>
      <c r="E40" s="104">
        <f>paradas!K2</f>
        <v>0</v>
      </c>
      <c r="F40">
        <f>paradas!K3</f>
        <v>0</v>
      </c>
      <c r="G40" s="104">
        <f t="shared" si="11"/>
        <v>0</v>
      </c>
    </row>
    <row r="41" spans="1:30" x14ac:dyDescent="0.25">
      <c r="A41" s="14">
        <f t="shared" si="10"/>
        <v>45389</v>
      </c>
      <c r="B41">
        <f>paradas!D1</f>
        <v>38</v>
      </c>
      <c r="C41">
        <f>paradas!K1</f>
        <v>38</v>
      </c>
      <c r="D41">
        <f>paradas!O1</f>
        <v>38</v>
      </c>
      <c r="E41" s="104">
        <f>paradas!L2</f>
        <v>0</v>
      </c>
      <c r="F41">
        <f>paradas!L3</f>
        <v>0</v>
      </c>
      <c r="G41" s="104">
        <f t="shared" si="11"/>
        <v>0</v>
      </c>
    </row>
    <row r="42" spans="1:30" x14ac:dyDescent="0.25">
      <c r="A42" s="14">
        <f t="shared" si="10"/>
        <v>45390</v>
      </c>
      <c r="B42">
        <f>paradas!D1</f>
        <v>38</v>
      </c>
      <c r="C42">
        <f>paradas!K1</f>
        <v>38</v>
      </c>
      <c r="D42">
        <f>paradas!O1</f>
        <v>38</v>
      </c>
      <c r="E42" s="104">
        <f>paradas!M2</f>
        <v>0</v>
      </c>
      <c r="F42">
        <f>paradas!M3</f>
        <v>0</v>
      </c>
      <c r="G42" s="104">
        <f t="shared" si="11"/>
        <v>0</v>
      </c>
    </row>
    <row r="43" spans="1:30" x14ac:dyDescent="0.25">
      <c r="A43" s="14">
        <f t="shared" si="10"/>
        <v>45391</v>
      </c>
      <c r="B43">
        <f>paradas!D1</f>
        <v>38</v>
      </c>
      <c r="C43">
        <f>paradas!K1</f>
        <v>38</v>
      </c>
      <c r="D43">
        <f>paradas!O1</f>
        <v>38</v>
      </c>
      <c r="E43" s="104">
        <f>paradas!N2</f>
        <v>0</v>
      </c>
      <c r="F43">
        <f>paradas!N3</f>
        <v>0</v>
      </c>
      <c r="G43" s="104">
        <f t="shared" si="11"/>
        <v>0</v>
      </c>
    </row>
    <row r="44" spans="1:30" x14ac:dyDescent="0.25">
      <c r="A44" s="14">
        <f t="shared" si="10"/>
        <v>45392</v>
      </c>
      <c r="B44">
        <f>paradas!D1</f>
        <v>38</v>
      </c>
      <c r="C44">
        <f>paradas!K1</f>
        <v>38</v>
      </c>
      <c r="D44">
        <f>paradas!O1</f>
        <v>38</v>
      </c>
      <c r="E44" s="104">
        <f>paradas!O2</f>
        <v>0</v>
      </c>
      <c r="F44">
        <f>paradas!O3</f>
        <v>0</v>
      </c>
      <c r="G44" s="104">
        <f t="shared" si="11"/>
        <v>0</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AH10" sqref="AH10"/>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0</v>
      </c>
      <c r="G3" s="52">
        <v>0</v>
      </c>
      <c r="H3" s="52">
        <v>0</v>
      </c>
      <c r="I3" s="52">
        <f>COUNTIFS('RESUMEN TOTAL'!C5:C542, "=BONOMO",'RESUMEN TOTAL'!O5:O542,"=APAGADO")</f>
        <v>0</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v>
      </c>
      <c r="G4" s="58">
        <v>0</v>
      </c>
      <c r="H4" s="58">
        <v>0</v>
      </c>
      <c r="I4" s="58">
        <f t="shared" si="0"/>
        <v>0</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Z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0</v>
      </c>
      <c r="G5" s="55">
        <v>0</v>
      </c>
      <c r="H5" s="55">
        <v>0</v>
      </c>
      <c r="I5" s="55">
        <f>COUNTIFS('RESUMEN TOTAL'!C5:C528, "=COSEIDI",'RESUMEN TOTAL'!O5:O528,"=APAGADO")</f>
        <v>0</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G6" si="5">F5/COSEIDIcam</f>
        <v>0</v>
      </c>
      <c r="G6" s="58">
        <v>0</v>
      </c>
      <c r="H6" s="58">
        <v>0</v>
      </c>
      <c r="I6" s="58">
        <f t="shared" si="5"/>
        <v>0</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tabSelected="1"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0</v>
      </c>
      <c r="G2" s="18">
        <f>COUNTIFS(G4:G600, "=APAGADO",D4:D600,"=GFIJA")</f>
        <v>0</v>
      </c>
      <c r="H2" s="18">
        <f>COUNTIFS(H4:H600, "=APAGADO",D4:D600,"=GFIJA")</f>
        <v>0</v>
      </c>
      <c r="I2" s="18">
        <f>COUNTIFS(I4:I600, "=APAGADO",D4:D600,"=GFIJA")</f>
        <v>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0</v>
      </c>
      <c r="G3" s="18">
        <f>COUNTIFS(G6:G602, "=APAGADO",D4:D600,"=INTERCOMUNICADOR")</f>
        <v>0</v>
      </c>
      <c r="H3" s="18">
        <f>COUNTIFS(H6:H602, "=APAGADO",D4:D600,"=INTERCOMUNICADOR")</f>
        <v>0</v>
      </c>
      <c r="I3" s="18">
        <f>COUNTIFS(I6:I602, "=APAGADO",D4:D600,"=INTERCOMUNICADOR")</f>
        <v>0</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f>'RESUMEN TOTAL'!L13</f>
        <v>0</v>
      </c>
      <c r="G13" s="86">
        <f>'RESUMEN TOTAL'!M13</f>
        <v>0</v>
      </c>
      <c r="H13" s="86">
        <f>'RESUMEN TOTAL'!N13</f>
        <v>0</v>
      </c>
      <c r="I13" s="86">
        <f>'RESUMEN TOTAL'!O13</f>
        <v>0</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f>'RESUMEN TOTAL'!N15</f>
        <v>0</v>
      </c>
      <c r="I15" s="86">
        <f>'RESUMEN TOTAL'!O15</f>
        <v>0</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f>'RESUMEN TOTAL'!L24</f>
        <v>0</v>
      </c>
      <c r="G24" s="86">
        <f>'RESUMEN TOTAL'!M24</f>
        <v>0</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f>'RESUMEN TOTAL'!L25</f>
        <v>0</v>
      </c>
      <c r="G25" s="86">
        <f>'RESUMEN TOTAL'!M25</f>
        <v>0</v>
      </c>
      <c r="H25" s="86">
        <f>'RESUMEN TOTAL'!N25</f>
        <v>0</v>
      </c>
      <c r="I25" s="86">
        <f>'RESUMEN TOTAL'!O25</f>
        <v>0</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f>'RESUMEN TOTAL'!L29</f>
        <v>0</v>
      </c>
      <c r="G29" s="86">
        <f>'RESUMEN TOTAL'!M29</f>
        <v>0</v>
      </c>
      <c r="H29" s="86">
        <f>'RESUMEN TOTAL'!N29</f>
        <v>0</v>
      </c>
      <c r="I29" s="86">
        <f>'RESUMEN TOTAL'!O29</f>
        <v>0</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f>'RESUMEN TOTAL'!L65</f>
        <v>0</v>
      </c>
      <c r="G65" s="86">
        <f>'RESUMEN TOTAL'!M65</f>
        <v>0</v>
      </c>
      <c r="H65" s="86">
        <f>'RESUMEN TOTAL'!N65</f>
        <v>0</v>
      </c>
      <c r="I65" s="86">
        <f>'RESUMEN TOTAL'!O65</f>
        <v>0</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f>'RESUMEN TOTAL'!L90</f>
        <v>0</v>
      </c>
      <c r="G90" s="86">
        <f>'RESUMEN TOTAL'!M90</f>
        <v>0</v>
      </c>
      <c r="H90" s="86">
        <f>'RESUMEN TOTAL'!N90</f>
        <v>0</v>
      </c>
      <c r="I90" s="86">
        <f>'RESUMEN TOTAL'!O90</f>
        <v>0</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f>'RESUMEN TOTAL'!L91</f>
        <v>0</v>
      </c>
      <c r="G91" s="86">
        <f>'RESUMEN TOTAL'!M91</f>
        <v>0</v>
      </c>
      <c r="H91" s="86">
        <f>'RESUMEN TOTAL'!N91</f>
        <v>0</v>
      </c>
      <c r="I91" s="86">
        <f>'RESUMEN TOTAL'!O91</f>
        <v>0</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f>'RESUMEN TOTAL'!L106</f>
        <v>0</v>
      </c>
      <c r="G106" s="86">
        <f>'RESUMEN TOTAL'!M106</f>
        <v>0</v>
      </c>
      <c r="H106" s="86">
        <f>'RESUMEN TOTAL'!N106</f>
        <v>0</v>
      </c>
      <c r="I106" s="86">
        <f>'RESUMEN TOTAL'!O106</f>
        <v>0</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f>'RESUMEN TOTAL'!L112</f>
        <v>0</v>
      </c>
      <c r="G111" s="86">
        <f>'RESUMEN TOTAL'!M112</f>
        <v>0</v>
      </c>
      <c r="H111" s="86">
        <f>'RESUMEN TOTAL'!N112</f>
        <v>0</v>
      </c>
      <c r="I111" s="86">
        <f>'RESUMEN TOTAL'!O112</f>
        <v>0</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f>'RESUMEN TOTAL'!L114</f>
        <v>0</v>
      </c>
      <c r="G113" s="86">
        <f>'RESUMEN TOTAL'!M114</f>
        <v>0</v>
      </c>
      <c r="H113" s="86">
        <f>'RESUMEN TOTAL'!N114</f>
        <v>0</v>
      </c>
      <c r="I113" s="86">
        <f>'RESUMEN TOTAL'!O114</f>
        <v>0</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f>'RESUMEN TOTAL'!L129</f>
        <v>0</v>
      </c>
      <c r="G127" s="86">
        <f>'RESUMEN TOTAL'!M129</f>
        <v>0</v>
      </c>
      <c r="H127" s="86">
        <f>'RESUMEN TOTAL'!N129</f>
        <v>0</v>
      </c>
      <c r="I127" s="86">
        <f>'RESUMEN TOTAL'!O129</f>
        <v>0</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f>'RESUMEN TOTAL'!L134</f>
        <v>0</v>
      </c>
      <c r="G132" s="86">
        <f>'RESUMEN TOTAL'!M134</f>
        <v>0</v>
      </c>
      <c r="H132" s="86">
        <f>'RESUMEN TOTAL'!N134</f>
        <v>0</v>
      </c>
      <c r="I132" s="86">
        <f>'RESUMEN TOTAL'!O134</f>
        <v>0</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f>'RESUMEN TOTAL'!L135</f>
        <v>0</v>
      </c>
      <c r="G133" s="86">
        <f>'RESUMEN TOTAL'!M135</f>
        <v>0</v>
      </c>
      <c r="H133" s="86">
        <f>'RESUMEN TOTAL'!N135</f>
        <v>0</v>
      </c>
      <c r="I133" s="86">
        <f>'RESUMEN TOTAL'!O135</f>
        <v>0</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f>'RESUMEN TOTAL'!L148</f>
        <v>0</v>
      </c>
      <c r="G146" s="86">
        <f>'RESUMEN TOTAL'!M148</f>
        <v>0</v>
      </c>
      <c r="H146" s="86">
        <f>'RESUMEN TOTAL'!N148</f>
        <v>0</v>
      </c>
      <c r="I146" s="86">
        <f>'RESUMEN TOTAL'!O148</f>
        <v>0</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f>'RESUMEN TOTAL'!L167</f>
        <v>0</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f>'RESUMEN TOTAL'!L169</f>
        <v>0</v>
      </c>
      <c r="G167" s="86">
        <f>'RESUMEN TOTAL'!M169</f>
        <v>0</v>
      </c>
      <c r="H167" s="86">
        <f>'RESUMEN TOTAL'!N169</f>
        <v>0</v>
      </c>
      <c r="I167" s="86">
        <f>'RESUMEN TOTAL'!O169</f>
        <v>0</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f>'RESUMEN TOTAL'!L170</f>
        <v>0</v>
      </c>
      <c r="G168" s="86">
        <f>'RESUMEN TOTAL'!M170</f>
        <v>0</v>
      </c>
      <c r="H168" s="86">
        <f>'RESUMEN TOTAL'!N170</f>
        <v>0</v>
      </c>
      <c r="I168" s="86">
        <f>'RESUMEN TOTAL'!O170</f>
        <v>0</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f>'RESUMEN TOTAL'!L199</f>
        <v>0</v>
      </c>
      <c r="G196" s="86">
        <f>'RESUMEN TOTAL'!M199</f>
        <v>0</v>
      </c>
      <c r="H196" s="86">
        <f>'RESUMEN TOTAL'!N199</f>
        <v>0</v>
      </c>
      <c r="I196" s="86">
        <f>'RESUMEN TOTAL'!O199</f>
        <v>0</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f>'RESUMEN TOTAL'!L204</f>
        <v>0</v>
      </c>
      <c r="G201" s="86">
        <f>'RESUMEN TOTAL'!M204</f>
        <v>0</v>
      </c>
      <c r="H201" s="86">
        <f>'RESUMEN TOTAL'!N204</f>
        <v>0</v>
      </c>
      <c r="I201" s="86">
        <f>'RESUMEN TOTAL'!O204</f>
        <v>0</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f>'RESUMEN TOTAL'!L205</f>
        <v>0</v>
      </c>
      <c r="G202" s="86">
        <f>'RESUMEN TOTAL'!M205</f>
        <v>0</v>
      </c>
      <c r="H202" s="86">
        <f>'RESUMEN TOTAL'!N205</f>
        <v>0</v>
      </c>
      <c r="I202" s="86">
        <f>'RESUMEN TOTAL'!O205</f>
        <v>0</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f>'RESUMEN TOTAL'!L237</f>
        <v>0</v>
      </c>
      <c r="G234" s="86">
        <f>'RESUMEN TOTAL'!M237</f>
        <v>0</v>
      </c>
      <c r="H234" s="86">
        <f>'RESUMEN TOTAL'!N237</f>
        <v>0</v>
      </c>
      <c r="I234" s="86">
        <f>'RESUMEN TOTAL'!O237</f>
        <v>0</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f>'RESUMEN TOTAL'!L239</f>
        <v>0</v>
      </c>
      <c r="G236" s="86">
        <f>'RESUMEN TOTAL'!M239</f>
        <v>0</v>
      </c>
      <c r="H236" s="86">
        <f>'RESUMEN TOTAL'!N239</f>
        <v>0</v>
      </c>
      <c r="I236" s="86">
        <f>'RESUMEN TOTAL'!O239</f>
        <v>0</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f>'RESUMEN TOTAL'!L251</f>
        <v>0</v>
      </c>
      <c r="G248" s="86">
        <f>'RESUMEN TOTAL'!M251</f>
        <v>0</v>
      </c>
      <c r="H248" s="86">
        <f>'RESUMEN TOTAL'!N251</f>
        <v>0</v>
      </c>
      <c r="I248" s="86">
        <f>'RESUMEN TOTAL'!O251</f>
        <v>0</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f>'RESUMEN TOTAL'!L252</f>
        <v>0</v>
      </c>
      <c r="G249" s="86">
        <f>'RESUMEN TOTAL'!M252</f>
        <v>0</v>
      </c>
      <c r="H249" s="86">
        <f>'RESUMEN TOTAL'!N252</f>
        <v>0</v>
      </c>
      <c r="I249" s="86">
        <f>'RESUMEN TOTAL'!O252</f>
        <v>0</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f>'RESUMEN TOTAL'!L256</f>
        <v>0</v>
      </c>
      <c r="G253" s="86">
        <f>'RESUMEN TOTAL'!M256</f>
        <v>0</v>
      </c>
      <c r="H253" s="86">
        <f>'RESUMEN TOTAL'!N256</f>
        <v>0</v>
      </c>
      <c r="I253" s="86">
        <f>'RESUMEN TOTAL'!O256</f>
        <v>0</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f>'RESUMEN TOTAL'!L257</f>
        <v>0</v>
      </c>
      <c r="G254" s="86">
        <f>'RESUMEN TOTAL'!M257</f>
        <v>0</v>
      </c>
      <c r="H254" s="86">
        <f>'RESUMEN TOTAL'!N257</f>
        <v>0</v>
      </c>
      <c r="I254" s="86">
        <f>'RESUMEN TOTAL'!O257</f>
        <v>0</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f>'RESUMEN TOTAL'!L276</f>
        <v>0</v>
      </c>
      <c r="G273" s="86">
        <f>'RESUMEN TOTAL'!M276</f>
        <v>0</v>
      </c>
      <c r="H273" s="86">
        <f>'RESUMEN TOTAL'!N276</f>
        <v>0</v>
      </c>
      <c r="I273" s="86">
        <f>'RESUMEN TOTAL'!O276</f>
        <v>0</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f>'RESUMEN TOTAL'!L281</f>
        <v>0</v>
      </c>
      <c r="G278" s="86">
        <f>'RESUMEN TOTAL'!M281</f>
        <v>0</v>
      </c>
      <c r="H278" s="86">
        <f>'RESUMEN TOTAL'!N281</f>
        <v>0</v>
      </c>
      <c r="I278" s="86">
        <f>'RESUMEN TOTAL'!O281</f>
        <v>0</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f>'RESUMEN TOTAL'!L282</f>
        <v>0</v>
      </c>
      <c r="G279" s="86">
        <f>'RESUMEN TOTAL'!M282</f>
        <v>0</v>
      </c>
      <c r="H279" s="86">
        <f>'RESUMEN TOTAL'!N282</f>
        <v>0</v>
      </c>
      <c r="I279" s="86">
        <f>'RESUMEN TOTAL'!O282</f>
        <v>0</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f>'RESUMEN TOTAL'!L324</f>
        <v>0</v>
      </c>
      <c r="G321" s="86">
        <f>'RESUMEN TOTAL'!M324</f>
        <v>0</v>
      </c>
      <c r="H321" s="86">
        <f>'RESUMEN TOTAL'!O324</f>
        <v>0</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f>'RESUMEN TOTAL'!L325</f>
        <v>0</v>
      </c>
      <c r="G322" s="86">
        <f>'RESUMEN TOTAL'!M325</f>
        <v>0</v>
      </c>
      <c r="H322" s="86">
        <f>'RESUMEN TOTAL'!O325</f>
        <v>0</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f>'RESUMEN TOTAL'!L326</f>
        <v>0</v>
      </c>
      <c r="G323" s="86">
        <f>'RESUMEN TOTAL'!M326</f>
        <v>0</v>
      </c>
      <c r="H323" s="86">
        <f>'RESUMEN TOTAL'!O326</f>
        <v>0</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f>'RESUMEN TOTAL'!L327</f>
        <v>0</v>
      </c>
      <c r="G324" s="86">
        <f>'RESUMEN TOTAL'!M327</f>
        <v>0</v>
      </c>
      <c r="H324" s="86">
        <f>'RESUMEN TOTAL'!O327</f>
        <v>0</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f>'RESUMEN TOTAL'!L330</f>
        <v>0</v>
      </c>
      <c r="G327" s="86">
        <f>'RESUMEN TOTAL'!M330</f>
        <v>0</v>
      </c>
      <c r="H327" s="86">
        <f>'RESUMEN TOTAL'!N330</f>
        <v>0</v>
      </c>
      <c r="I327" s="86">
        <f>'RESUMEN TOTAL'!O330</f>
        <v>0</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f>'RESUMEN TOTAL'!L336</f>
        <v>0</v>
      </c>
      <c r="G333" s="86">
        <f>'RESUMEN TOTAL'!M336</f>
        <v>0</v>
      </c>
      <c r="H333" s="86">
        <f>'RESUMEN TOTAL'!O336</f>
        <v>0</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f>'RESUMEN TOTAL'!L337</f>
        <v>0</v>
      </c>
      <c r="G334" s="86">
        <f>'RESUMEN TOTAL'!M337</f>
        <v>0</v>
      </c>
      <c r="H334" s="86">
        <f>'RESUMEN TOTAL'!O337</f>
        <v>0</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f>'RESUMEN TOTAL'!L338</f>
        <v>0</v>
      </c>
      <c r="G335" s="86">
        <f>'RESUMEN TOTAL'!M338</f>
        <v>0</v>
      </c>
      <c r="H335" s="86">
        <f>'RESUMEN TOTAL'!N338</f>
        <v>0</v>
      </c>
      <c r="I335" s="86">
        <f>'RESUMEN TOTAL'!O338</f>
        <v>0</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f>'RESUMEN TOTAL'!L339</f>
        <v>0</v>
      </c>
      <c r="G336" s="86">
        <f>'RESUMEN TOTAL'!M339</f>
        <v>0</v>
      </c>
      <c r="H336" s="86">
        <f>'RESUMEN TOTAL'!N339</f>
        <v>0</v>
      </c>
      <c r="I336" s="86">
        <f>'RESUMEN TOTAL'!O339</f>
        <v>0</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f>'RESUMEN TOTAL'!L340</f>
        <v>0</v>
      </c>
      <c r="G337" s="86">
        <f>'RESUMEN TOTAL'!M340</f>
        <v>0</v>
      </c>
      <c r="H337" s="86">
        <f>'RESUMEN TOTAL'!N340</f>
        <v>0</v>
      </c>
      <c r="I337" s="86">
        <f>'RESUMEN TOTAL'!O340</f>
        <v>0</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f>'RESUMEN TOTAL'!L341</f>
        <v>0</v>
      </c>
      <c r="G338" s="86">
        <f>'RESUMEN TOTAL'!M341</f>
        <v>0</v>
      </c>
      <c r="H338" s="86">
        <f>'RESUMEN TOTAL'!N341</f>
        <v>0</v>
      </c>
      <c r="I338" s="86">
        <f>'RESUMEN TOTAL'!O341</f>
        <v>0</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f>'RESUMEN TOTAL'!L342</f>
        <v>0</v>
      </c>
      <c r="G339" s="86">
        <f>'RESUMEN TOTAL'!M342</f>
        <v>0</v>
      </c>
      <c r="H339" s="86">
        <f>'RESUMEN TOTAL'!N342</f>
        <v>0</v>
      </c>
      <c r="I339" s="86">
        <f>'RESUMEN TOTAL'!O342</f>
        <v>0</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f>'RESUMEN TOTAL'!L343</f>
        <v>0</v>
      </c>
      <c r="G340" s="86">
        <f>'RESUMEN TOTAL'!M343</f>
        <v>0</v>
      </c>
      <c r="H340" s="86">
        <f>'RESUMEN TOTAL'!N343</f>
        <v>0</v>
      </c>
      <c r="I340" s="86">
        <f>'RESUMEN TOTAL'!O343</f>
        <v>0</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f>'RESUMEN TOTAL'!L356</f>
        <v>0</v>
      </c>
      <c r="G353" s="86">
        <f>'RESUMEN TOTAL'!M356</f>
        <v>0</v>
      </c>
      <c r="H353" s="86">
        <f>'RESUMEN TOTAL'!N356</f>
        <v>0</v>
      </c>
      <c r="I353" s="86">
        <f>'RESUMEN TOTAL'!O356</f>
        <v>0</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f>'RESUMEN TOTAL'!L363</f>
        <v>0</v>
      </c>
      <c r="G360" s="86">
        <f>'RESUMEN TOTAL'!M363</f>
        <v>0</v>
      </c>
      <c r="H360" s="86">
        <f>'RESUMEN TOTAL'!N363</f>
        <v>0</v>
      </c>
      <c r="I360" s="86">
        <f>'RESUMEN TOTAL'!O363</f>
        <v>0</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f>'RESUMEN TOTAL'!L364</f>
        <v>0</v>
      </c>
      <c r="G361" s="86">
        <f>'RESUMEN TOTAL'!M364</f>
        <v>0</v>
      </c>
      <c r="H361" s="86">
        <f>'RESUMEN TOTAL'!N364</f>
        <v>0</v>
      </c>
      <c r="I361" s="86">
        <f>'RESUMEN TOTAL'!O364</f>
        <v>0</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f>'RESUMEN TOTAL'!L371</f>
        <v>0</v>
      </c>
      <c r="G368" s="86">
        <f>'RESUMEN TOTAL'!M371</f>
        <v>0</v>
      </c>
      <c r="H368" s="86">
        <f>'RESUMEN TOTAL'!N371</f>
        <v>0</v>
      </c>
      <c r="I368" s="86">
        <f>'RESUMEN TOTAL'!O371</f>
        <v>0</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f>'RESUMEN TOTAL'!L377</f>
        <v>0</v>
      </c>
      <c r="G374" s="86">
        <f>'RESUMEN TOTAL'!M377</f>
        <v>0</v>
      </c>
      <c r="H374" s="86">
        <f>'RESUMEN TOTAL'!N377</f>
        <v>0</v>
      </c>
      <c r="I374" s="86">
        <f>'RESUMEN TOTAL'!O377</f>
        <v>0</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f>'RESUMEN TOTAL'!L378</f>
        <v>0</v>
      </c>
      <c r="G375" s="86">
        <f>'RESUMEN TOTAL'!M378</f>
        <v>0</v>
      </c>
      <c r="H375" s="86">
        <f>'RESUMEN TOTAL'!N378</f>
        <v>0</v>
      </c>
      <c r="I375" s="86">
        <f>'RESUMEN TOTAL'!O378</f>
        <v>0</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f>'RESUMEN TOTAL'!L392</f>
        <v>0</v>
      </c>
      <c r="G389" s="86">
        <f>'RESUMEN TOTAL'!M392</f>
        <v>0</v>
      </c>
      <c r="H389" s="86">
        <f>'RESUMEN TOTAL'!N392</f>
        <v>0</v>
      </c>
      <c r="I389" s="86">
        <f>'RESUMEN TOTAL'!O392</f>
        <v>0</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f>'RESUMEN TOTAL'!L394</f>
        <v>0</v>
      </c>
      <c r="G391" s="86">
        <f>'RESUMEN TOTAL'!M394</f>
        <v>0</v>
      </c>
      <c r="H391" s="86">
        <f>'RESUMEN TOTAL'!N394</f>
        <v>0</v>
      </c>
      <c r="I391" s="86">
        <f>'RESUMEN TOTAL'!O394</f>
        <v>0</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f>'RESUMEN TOTAL'!L400</f>
        <v>0</v>
      </c>
      <c r="G397" s="86">
        <f>'RESUMEN TOTAL'!M400</f>
        <v>0</v>
      </c>
      <c r="H397" s="86">
        <f>'RESUMEN TOTAL'!N400</f>
        <v>0</v>
      </c>
      <c r="I397" s="86">
        <f>'RESUMEN TOTAL'!O400</f>
        <v>0</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f>'RESUMEN TOTAL'!L403</f>
        <v>0</v>
      </c>
      <c r="G400" s="86">
        <f>'RESUMEN TOTAL'!M403</f>
        <v>0</v>
      </c>
      <c r="H400" s="86">
        <f>'RESUMEN TOTAL'!N403</f>
        <v>0</v>
      </c>
      <c r="I400" s="86">
        <f>'RESUMEN TOTAL'!O403</f>
        <v>0</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f>'RESUMEN TOTAL'!L404</f>
        <v>0</v>
      </c>
      <c r="G401" s="86">
        <f>'RESUMEN TOTAL'!M404</f>
        <v>0</v>
      </c>
      <c r="H401" s="86">
        <f>'RESUMEN TOTAL'!N404</f>
        <v>0</v>
      </c>
      <c r="I401" s="86">
        <f>'RESUMEN TOTAL'!O404</f>
        <v>0</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f>'RESUMEN TOTAL'!L405</f>
        <v>0</v>
      </c>
      <c r="G402" s="86">
        <f>'RESUMEN TOTAL'!M405</f>
        <v>0</v>
      </c>
      <c r="H402" s="86">
        <f>'RESUMEN TOTAL'!N405</f>
        <v>0</v>
      </c>
      <c r="I402" s="86">
        <f>'RESUMEN TOTAL'!O405</f>
        <v>0</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f>'RESUMEN TOTAL'!L419</f>
        <v>0</v>
      </c>
      <c r="G416" s="86">
        <f>'RESUMEN TOTAL'!M419</f>
        <v>0</v>
      </c>
      <c r="H416" s="86">
        <f>'RESUMEN TOTAL'!N419</f>
        <v>0</v>
      </c>
      <c r="I416" s="86">
        <f>'RESUMEN TOTAL'!O419</f>
        <v>0</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f>'RESUMEN TOTAL'!L439</f>
        <v>0</v>
      </c>
      <c r="G436" s="86">
        <f>'RESUMEN TOTAL'!M439</f>
        <v>0</v>
      </c>
      <c r="H436" s="86">
        <f>'RESUMEN TOTAL'!N439</f>
        <v>0</v>
      </c>
      <c r="I436" s="86">
        <f>'RESUMEN TOTAL'!O439</f>
        <v>0</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f>'RESUMEN TOTAL'!L441</f>
        <v>0</v>
      </c>
      <c r="G438" s="86">
        <f>'RESUMEN TOTAL'!M441</f>
        <v>0</v>
      </c>
      <c r="H438" s="86">
        <f>'RESUMEN TOTAL'!N441</f>
        <v>0</v>
      </c>
      <c r="I438" s="86">
        <f>'RESUMEN TOTAL'!O441</f>
        <v>0</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f>'RESUMEN TOTAL'!L442</f>
        <v>0</v>
      </c>
      <c r="G439" s="86">
        <f>'RESUMEN TOTAL'!M442</f>
        <v>0</v>
      </c>
      <c r="H439" s="86">
        <f>'RESUMEN TOTAL'!N442</f>
        <v>0</v>
      </c>
      <c r="I439" s="86">
        <f>'RESUMEN TOTAL'!O442</f>
        <v>0</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f>'RESUMEN TOTAL'!L447</f>
        <v>0</v>
      </c>
      <c r="G444" s="86">
        <f>'RESUMEN TOTAL'!M447</f>
        <v>0</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f>'RESUMEN TOTAL'!L465</f>
        <v>0</v>
      </c>
      <c r="G462" s="86">
        <f>'RESUMEN TOTAL'!M465</f>
        <v>0</v>
      </c>
      <c r="H462" s="86">
        <f>'RESUMEN TOTAL'!N465</f>
        <v>0</v>
      </c>
      <c r="I462" s="86">
        <f>'RESUMEN TOTAL'!O465</f>
        <v>0</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f>'RESUMEN TOTAL'!L466</f>
        <v>0</v>
      </c>
      <c r="G463" s="86">
        <f>'RESUMEN TOTAL'!M466</f>
        <v>0</v>
      </c>
      <c r="H463" s="86">
        <f>'RESUMEN TOTAL'!N466</f>
        <v>0</v>
      </c>
      <c r="I463" s="86">
        <f>'RESUMEN TOTAL'!O466</f>
        <v>0</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f>'RESUMEN TOTAL'!L467</f>
        <v>0</v>
      </c>
      <c r="G464" s="86">
        <f>'RESUMEN TOTAL'!M467</f>
        <v>0</v>
      </c>
      <c r="H464" s="86">
        <f>'RESUMEN TOTAL'!N467</f>
        <v>0</v>
      </c>
      <c r="I464" s="86">
        <f>'RESUMEN TOTAL'!O467</f>
        <v>0</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f>'RESUMEN TOTAL'!L476</f>
        <v>0</v>
      </c>
      <c r="G473" s="86">
        <f>'RESUMEN TOTAL'!M476</f>
        <v>0</v>
      </c>
      <c r="H473" s="86">
        <f>'RESUMEN TOTAL'!N476</f>
        <v>0</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f>'RESUMEN TOTAL'!L485</f>
        <v>0</v>
      </c>
      <c r="G482" s="86">
        <f>'RESUMEN TOTAL'!M485</f>
        <v>0</v>
      </c>
      <c r="H482" s="86">
        <f>'RESUMEN TOTAL'!N485</f>
        <v>0</v>
      </c>
      <c r="I482" s="86">
        <f>'RESUMEN TOTAL'!O485</f>
        <v>0</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f>'RESUMEN TOTAL'!L486</f>
        <v>0</v>
      </c>
      <c r="G483" s="86">
        <f>'RESUMEN TOTAL'!M486</f>
        <v>0</v>
      </c>
      <c r="H483" s="86">
        <f>'RESUMEN TOTAL'!N486</f>
        <v>0</v>
      </c>
      <c r="I483" s="86">
        <f>'RESUMEN TOTAL'!O486</f>
        <v>0</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f>'RESUMEN TOTAL'!O487</f>
        <v>0</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f>'RESUMEN TOTAL'!L488</f>
        <v>0</v>
      </c>
      <c r="G485" s="86">
        <f>'RESUMEN TOTAL'!M488</f>
        <v>0</v>
      </c>
      <c r="H485" s="86">
        <f>'RESUMEN TOTAL'!N488</f>
        <v>0</v>
      </c>
      <c r="I485" s="86">
        <f>'RESUMEN TOTAL'!O488</f>
        <v>0</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f>'RESUMEN TOTAL'!L489</f>
        <v>0</v>
      </c>
      <c r="G486" s="86">
        <f>'RESUMEN TOTAL'!M489</f>
        <v>0</v>
      </c>
      <c r="H486" s="86">
        <f>'RESUMEN TOTAL'!N489</f>
        <v>0</v>
      </c>
      <c r="I486" s="86">
        <f>'RESUMEN TOTAL'!O489</f>
        <v>0</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f>'RESUMEN TOTAL'!L490</f>
        <v>0</v>
      </c>
      <c r="G487" s="86">
        <f>'RESUMEN TOTAL'!M490</f>
        <v>0</v>
      </c>
      <c r="H487" s="86">
        <f>'RESUMEN TOTAL'!N490</f>
        <v>0</v>
      </c>
      <c r="I487" s="86">
        <f>'RESUMEN TOTAL'!O490</f>
        <v>0</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f>'RESUMEN TOTAL'!L491</f>
        <v>0</v>
      </c>
      <c r="G488" s="86">
        <f>'RESUMEN TOTAL'!M491</f>
        <v>0</v>
      </c>
      <c r="H488" s="86">
        <f>'RESUMEN TOTAL'!N491</f>
        <v>0</v>
      </c>
      <c r="I488" s="86">
        <f>'RESUMEN TOTAL'!O491</f>
        <v>0</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f>'RESUMEN TOTAL'!L492</f>
        <v>0</v>
      </c>
      <c r="G489" s="86">
        <f>'RESUMEN TOTAL'!M492</f>
        <v>0</v>
      </c>
      <c r="H489" s="86">
        <f>'RESUMEN TOTAL'!N492</f>
        <v>0</v>
      </c>
      <c r="I489" s="86">
        <f>'RESUMEN TOTAL'!O492</f>
        <v>0</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f>'RESUMEN TOTAL'!L499</f>
        <v>0</v>
      </c>
      <c r="G496" s="86">
        <f>'RESUMEN TOTAL'!M499</f>
        <v>0</v>
      </c>
      <c r="H496" s="86">
        <f>'RESUMEN TOTAL'!N499</f>
        <v>0</v>
      </c>
      <c r="I496" s="86">
        <f>'RESUMEN TOTAL'!O499</f>
        <v>0</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f>'RESUMEN TOTAL'!L500</f>
        <v>0</v>
      </c>
      <c r="G497" s="86">
        <f>'RESUMEN TOTAL'!M500</f>
        <v>0</v>
      </c>
      <c r="H497" s="86">
        <f>'RESUMEN TOTAL'!N500</f>
        <v>0</v>
      </c>
      <c r="I497" s="86">
        <f>'RESUMEN TOTAL'!O500</f>
        <v>0</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f>'RESUMEN TOTAL'!L501</f>
        <v>0</v>
      </c>
      <c r="G498" s="86">
        <f>'RESUMEN TOTAL'!M501</f>
        <v>0</v>
      </c>
      <c r="H498" s="86">
        <f>'RESUMEN TOTAL'!N501</f>
        <v>0</v>
      </c>
      <c r="I498" s="86">
        <f>'RESUMEN TOTAL'!O501</f>
        <v>0</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f>'RESUMEN TOTAL'!L502</f>
        <v>0</v>
      </c>
      <c r="G499" s="86">
        <f>'RESUMEN TOTAL'!M502</f>
        <v>0</v>
      </c>
      <c r="H499" s="86">
        <f>'RESUMEN TOTAL'!N502</f>
        <v>0</v>
      </c>
      <c r="I499" s="86">
        <f>'RESUMEN TOTAL'!O502</f>
        <v>0</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f>'RESUMEN TOTAL'!L503</f>
        <v>0</v>
      </c>
      <c r="G500" s="86">
        <f>'RESUMEN TOTAL'!M503</f>
        <v>0</v>
      </c>
      <c r="H500" s="86">
        <f>'RESUMEN TOTAL'!N503</f>
        <v>0</v>
      </c>
      <c r="I500" s="86">
        <f>'RESUMEN TOTAL'!O503</f>
        <v>0</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f>'RESUMEN TOTAL'!L504</f>
        <v>0</v>
      </c>
      <c r="G501" s="86">
        <f>'RESUMEN TOTAL'!M504</f>
        <v>0</v>
      </c>
      <c r="H501" s="86">
        <f>'RESUMEN TOTAL'!N504</f>
        <v>0</v>
      </c>
      <c r="I501" s="86">
        <f>'RESUMEN TOTAL'!O504</f>
        <v>0</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f>'RESUMEN TOTAL'!L507</f>
        <v>0</v>
      </c>
      <c r="G504" s="86">
        <f>'RESUMEN TOTAL'!M507</f>
        <v>0</v>
      </c>
      <c r="H504" s="86">
        <f>'RESUMEN TOTAL'!N507</f>
        <v>0</v>
      </c>
      <c r="I504" s="86">
        <f>'RESUMEN TOTAL'!O507</f>
        <v>0</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f>'RESUMEN TOTAL'!L508</f>
        <v>0</v>
      </c>
      <c r="G505" s="86">
        <f>'RESUMEN TOTAL'!M508</f>
        <v>0</v>
      </c>
      <c r="H505" s="86">
        <f>'RESUMEN TOTAL'!N508</f>
        <v>0</v>
      </c>
      <c r="I505" s="86">
        <f>'RESUMEN TOTAL'!O508</f>
        <v>0</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f>'RESUMEN TOTAL'!L509</f>
        <v>0</v>
      </c>
      <c r="G506" s="86">
        <f>'RESUMEN TOTAL'!M509</f>
        <v>0</v>
      </c>
      <c r="H506" s="86">
        <f>'RESUMEN TOTAL'!N509</f>
        <v>0</v>
      </c>
      <c r="I506" s="86">
        <f>'RESUMEN TOTAL'!O509</f>
        <v>0</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f>'RESUMEN TOTAL'!L510</f>
        <v>0</v>
      </c>
      <c r="G507" s="86">
        <f>'RESUMEN TOTAL'!M510</f>
        <v>0</v>
      </c>
      <c r="H507" s="86">
        <f>'RESUMEN TOTAL'!N510</f>
        <v>0</v>
      </c>
      <c r="I507" s="86">
        <f>'RESUMEN TOTAL'!O510</f>
        <v>0</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f>'RESUMEN TOTAL'!L511</f>
        <v>0</v>
      </c>
      <c r="G508" s="86">
        <f>'RESUMEN TOTAL'!M511</f>
        <v>0</v>
      </c>
      <c r="H508" s="86">
        <f>'RESUMEN TOTAL'!N511</f>
        <v>0</v>
      </c>
      <c r="I508" s="86">
        <f>'RESUMEN TOTAL'!O511</f>
        <v>0</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f>'RESUMEN TOTAL'!L512</f>
        <v>0</v>
      </c>
      <c r="G509" s="86">
        <f>'RESUMEN TOTAL'!M512</f>
        <v>0</v>
      </c>
      <c r="H509" s="86">
        <f>'RESUMEN TOTAL'!N512</f>
        <v>0</v>
      </c>
      <c r="I509" s="86">
        <f>'RESUMEN TOTAL'!O512</f>
        <v>0</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f>'RESUMEN TOTAL'!L519</f>
        <v>0</v>
      </c>
      <c r="G514" s="86">
        <f>'RESUMEN TOTAL'!M519</f>
        <v>0</v>
      </c>
      <c r="H514" s="86">
        <f>'RESUMEN TOTAL'!N519</f>
        <v>0</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f>'RESUMEN TOTAL'!O520</f>
        <v>0</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f>'RESUMEN TOTAL'!L523</f>
        <v>0</v>
      </c>
      <c r="G518" s="86">
        <f>'RESUMEN TOTAL'!M523</f>
        <v>0</v>
      </c>
      <c r="H518" s="86">
        <f>'RESUMEN TOTAL'!N523</f>
        <v>0</v>
      </c>
      <c r="I518" s="86">
        <f>'RESUMEN TOTAL'!O523</f>
        <v>0</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f>'RESUMEN TOTAL'!L524</f>
        <v>0</v>
      </c>
      <c r="G519" s="86">
        <f>'RESUMEN TOTAL'!M524</f>
        <v>0</v>
      </c>
      <c r="H519" s="86">
        <f>'RESUMEN TOTAL'!N524</f>
        <v>0</v>
      </c>
      <c r="I519" s="86">
        <f>'RESUMEN TOTAL'!O524</f>
        <v>0</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f>'RESUMEN TOTAL'!L529</f>
        <v>0</v>
      </c>
      <c r="G524" s="86">
        <f>'RESUMEN TOTAL'!M529</f>
        <v>0</v>
      </c>
      <c r="H524" s="86">
        <f>'RESUMEN TOTAL'!N529</f>
        <v>0</v>
      </c>
      <c r="I524" s="86">
        <f>'RESUMEN TOTAL'!O529</f>
        <v>0</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f>'RESUMEN TOTAL'!L530</f>
        <v>0</v>
      </c>
      <c r="G525" s="86">
        <f>'RESUMEN TOTAL'!M530</f>
        <v>0</v>
      </c>
      <c r="H525" s="86">
        <f>'RESUMEN TOTAL'!N530</f>
        <v>0</v>
      </c>
      <c r="I525" s="86">
        <f>'RESUMEN TOTAL'!O530</f>
        <v>0</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f>'RESUMEN TOTAL'!L535</f>
        <v>0</v>
      </c>
      <c r="G530" s="86">
        <f>'RESUMEN TOTAL'!M535</f>
        <v>0</v>
      </c>
      <c r="H530" s="86">
        <f>'RESUMEN TOTAL'!N535</f>
        <v>0</v>
      </c>
      <c r="I530" s="86">
        <f>'RESUMEN TOTAL'!O535</f>
        <v>0</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f>'RESUMEN TOTAL'!L536</f>
        <v>0</v>
      </c>
      <c r="G531" s="86">
        <f>'RESUMEN TOTAL'!M536</f>
        <v>0</v>
      </c>
      <c r="H531" s="86">
        <f>'RESUMEN TOTAL'!N536</f>
        <v>0</v>
      </c>
      <c r="I531" s="86">
        <f>'RESUMEN TOTAL'!O536</f>
        <v>0</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f>'RESUMEN TOTAL'!L539</f>
        <v>0</v>
      </c>
      <c r="G534" s="86">
        <f>'RESUMEN TOTAL'!M539</f>
        <v>0</v>
      </c>
      <c r="H534" s="86">
        <f>'RESUMEN TOTAL'!N539</f>
        <v>0</v>
      </c>
      <c r="I534" s="86">
        <f>'RESUMEN TOTAL'!O539</f>
        <v>0</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f>'RESUMEN TOTAL'!L540</f>
        <v>0</v>
      </c>
      <c r="G535" s="86">
        <f>'RESUMEN TOTAL'!M540</f>
        <v>0</v>
      </c>
      <c r="H535" s="86">
        <f>'RESUMEN TOTAL'!N540</f>
        <v>0</v>
      </c>
      <c r="I535" s="86">
        <f>'RESUMEN TOTAL'!O540</f>
        <v>0</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5" operator="containsText" text="fija">
      <formula>NOT(ISERROR(SEARCH("fija",D438)))</formula>
    </cfRule>
    <cfRule type="containsText" dxfId="38" priority="66" operator="containsText" text="domo">
      <formula>NOT(ISERROR(SEARCH("domo",D438)))</formula>
    </cfRule>
    <cfRule type="containsText" dxfId="37" priority="67" operator="containsText" text="Radio">
      <formula>NOT(ISERROR(SEARCH("Radio",D438)))</formula>
    </cfRule>
  </conditionalFormatting>
  <conditionalFormatting sqref="D438:D439">
    <cfRule type="containsText" dxfId="36" priority="62" operator="containsText" text="fija">
      <formula>NOT(ISERROR(SEARCH("fija",D438)))</formula>
    </cfRule>
    <cfRule type="containsText" dxfId="35" priority="63" operator="containsText" text="domo">
      <formula>NOT(ISERROR(SEARCH("domo",D438)))</formula>
    </cfRule>
  </conditionalFormatting>
  <conditionalFormatting sqref="D439">
    <cfRule type="containsText" dxfId="34" priority="60" operator="containsText" text="fija">
      <formula>NOT(ISERROR(SEARCH("fija",D439)))</formula>
    </cfRule>
    <cfRule type="containsText" dxfId="33" priority="61" operator="containsText" text="domo">
      <formula>NOT(ISERROR(SEARCH("domo",D439)))</formula>
    </cfRule>
    <cfRule type="containsText" dxfId="32" priority="64" operator="containsText" text="Radio">
      <formula>NOT(ISERROR(SEARCH("Radio",D439)))</formula>
    </cfRule>
  </conditionalFormatting>
  <conditionalFormatting sqref="D442">
    <cfRule type="containsText" dxfId="31" priority="57" operator="containsText" text="fija">
      <formula>NOT(ISERROR(SEARCH("fija",D442)))</formula>
    </cfRule>
    <cfRule type="containsText" dxfId="30" priority="58" operator="containsText" text="domo">
      <formula>NOT(ISERROR(SEARCH("domo",D442)))</formula>
    </cfRule>
    <cfRule type="containsText" dxfId="29" priority="59" operator="containsText" text="Radio">
      <formula>NOT(ISERROR(SEARCH("Radio",D442)))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1" operator="containsText" text="fija">
      <formula>NOT(ISERROR(SEARCH("fija",D443)))</formula>
    </cfRule>
    <cfRule type="containsText" dxfId="25" priority="52" operator="containsText" text="domo">
      <formula>NOT(ISERROR(SEARCH("domo",D443)))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ontainsText" dxfId="9" priority="8" operator="containsText" text="Radio">
      <formula>NOT(ISERROR(SEARCH("Radio",E437)))</formula>
    </cfRule>
    <cfRule type="cellIs" dxfId="8" priority="9" operator="equal">
      <formula>"PTP A FO"</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6" operator="equal">
      <formula>"apagado"</formula>
    </cfRule>
    <cfRule type="cellIs" dxfId="5" priority="10" operator="equal">
      <formula>"APAGADO"</formula>
    </cfRule>
    <cfRule type="notContainsText" dxfId="4" priority="11" operator="notContains" text="Caida">
      <formula>ISERROR(SEARCH("Caida",F5))</formula>
    </cfRule>
    <cfRule type="containsText" dxfId="3" priority="12" operator="containsText" text="Caida">
      <formula>NOT(ISERROR(SEARCH("Caida",F5)))</formula>
    </cfRule>
    <cfRule type="cellIs" dxfId="2" priority="13" operator="lessThan">
      <formula>0.8</formula>
    </cfRule>
    <cfRule type="cellIs" dxfId="1" priority="14" operator="greaterThan">
      <formula>0.8</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2024-04-03T12:51:11Z</dcterms:modified>
</cp:coreProperties>
</file>