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8806F005-5DA3-48FD-A247-BA56D8EF0414}"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2" i="26" s="1"/>
  <c r="AI462" i="26"/>
  <c r="AI460" i="26"/>
  <c r="AI4" i="26"/>
  <c r="AI3"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2" i="10" l="1"/>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I13" i="24" s="1"/>
  <c r="S2" i="26"/>
  <c r="O2" i="26"/>
  <c r="E44" i="14" s="1"/>
  <c r="K2" i="26"/>
  <c r="G2" i="26"/>
  <c r="I12" i="24" s="1"/>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<sst xmlns="http://schemas.openxmlformats.org/spreadsheetml/2006/main" count="4449" uniqueCount="1597">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</sst>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75</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0.11788617886178862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0.36057692307692307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0.11788617886178862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0.36057692307692307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75</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L424" activePane="bottomRight" state="frozen"/>
      <selection pane="topRight" activeCell="M1" sqref="M1"/>
      <selection pane="bottomLeft" activeCell="A5" sqref="A5"/>
      <selection pane="bottomRight" activeCell="L452" sqref="L45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v>
      </c>
      <c r="N1" s="4">
        <f t="shared" si="0"/>
        <v>0</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0</v>
      </c>
      <c r="N3" s="12">
        <f t="shared" si="3"/>
        <v>0</v>
      </c>
      <c r="O3" s="12">
        <f t="shared" si="3"/>
        <v>0</v>
      </c>
      <c r="P3" s="12">
        <f t="shared" si="3"/>
        <v>0</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27</v>
      </c>
      <c r="J13" s="34">
        <f t="shared" si="7"/>
        <v>1</v>
      </c>
      <c r="K13" s="35">
        <f t="shared" si="8"/>
        <v>0.9642857142857143</v>
      </c>
      <c r="L13" s="86" t="s">
        <v>1596</v>
      </c>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27</v>
      </c>
      <c r="J15" s="34">
        <f t="shared" si="7"/>
        <v>1</v>
      </c>
      <c r="K15" s="35">
        <f t="shared" si="8"/>
        <v>0.9642857142857143</v>
      </c>
      <c r="L15" s="86" t="s">
        <v>1596</v>
      </c>
      <c r="M15" s="86"/>
      <c r="N15" s="86"/>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27</v>
      </c>
      <c r="J24" s="34">
        <f t="shared" si="7"/>
        <v>1</v>
      </c>
      <c r="K24" s="35">
        <f t="shared" si="8"/>
        <v>0.9642857142857143</v>
      </c>
      <c r="L24" s="86" t="s">
        <v>1596</v>
      </c>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27</v>
      </c>
      <c r="J25" s="34">
        <f t="shared" si="7"/>
        <v>1</v>
      </c>
      <c r="K25" s="35">
        <f t="shared" si="8"/>
        <v>0.9642857142857143</v>
      </c>
      <c r="L25" s="86" t="s">
        <v>1596</v>
      </c>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27</v>
      </c>
      <c r="J28" s="34">
        <f>COUNTIF(L28:AM28,"APAGADO")</f>
        <v>1</v>
      </c>
      <c r="K28" s="35">
        <f>(I28)/(J28+I28)</f>
        <v>0.9642857142857143</v>
      </c>
      <c r="L28" s="86" t="s">
        <v>1596</v>
      </c>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27</v>
      </c>
      <c r="J29" s="34">
        <f t="shared" si="7"/>
        <v>1</v>
      </c>
      <c r="K29" s="35">
        <f t="shared" si="8"/>
        <v>0.9642857142857143</v>
      </c>
      <c r="L29" s="86" t="s">
        <v>1596</v>
      </c>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27</v>
      </c>
      <c r="J65" s="34">
        <f t="shared" si="7"/>
        <v>1</v>
      </c>
      <c r="K65" s="35">
        <f t="shared" si="8"/>
        <v>0.9642857142857143</v>
      </c>
      <c r="L65" s="86" t="s">
        <v>1596</v>
      </c>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28</v>
      </c>
      <c r="J70" s="34">
        <f t="shared" si="7"/>
        <v>0</v>
      </c>
      <c r="K70" s="35">
        <f t="shared" si="8"/>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27</v>
      </c>
      <c r="J90" s="34">
        <f t="shared" si="15"/>
        <v>1</v>
      </c>
      <c r="K90" s="35">
        <f t="shared" si="16"/>
        <v>0.9642857142857143</v>
      </c>
      <c r="L90" s="86" t="s">
        <v>1596</v>
      </c>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27</v>
      </c>
      <c r="J91" s="34">
        <f t="shared" si="15"/>
        <v>1</v>
      </c>
      <c r="K91" s="35">
        <f t="shared" si="16"/>
        <v>0.9642857142857143</v>
      </c>
      <c r="L91" s="86" t="s">
        <v>1596</v>
      </c>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27</v>
      </c>
      <c r="J99" s="34">
        <f>COUNTIF(L99:AM99,"APAGADO")</f>
        <v>1</v>
      </c>
      <c r="K99" s="35">
        <f>(I99)/(J99+I99)</f>
        <v>0.9642857142857143</v>
      </c>
      <c r="L99" s="86" t="s">
        <v>1596</v>
      </c>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27</v>
      </c>
      <c r="J106" s="34">
        <f t="shared" ref="J106:J110" si="19">COUNTIF(L106:AM106,"APAGADO")</f>
        <v>1</v>
      </c>
      <c r="K106" s="35">
        <f t="shared" ref="K106:K110" si="20">(I106)/(J106+I106)</f>
        <v>0.9642857142857143</v>
      </c>
      <c r="L106" s="86" t="s">
        <v>1596</v>
      </c>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27</v>
      </c>
      <c r="J109" s="34">
        <f t="shared" si="19"/>
        <v>1</v>
      </c>
      <c r="K109" s="35">
        <f t="shared" si="20"/>
        <v>0.9642857142857143</v>
      </c>
      <c r="L109" s="86" t="s">
        <v>1596</v>
      </c>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27</v>
      </c>
      <c r="J110" s="34">
        <f t="shared" si="19"/>
        <v>1</v>
      </c>
      <c r="K110" s="35">
        <f t="shared" si="20"/>
        <v>0.9642857142857143</v>
      </c>
      <c r="L110" s="86" t="s">
        <v>1596</v>
      </c>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27</v>
      </c>
      <c r="J112" s="34">
        <f t="shared" si="15"/>
        <v>1</v>
      </c>
      <c r="K112" s="35">
        <f t="shared" si="16"/>
        <v>0.9642857142857143</v>
      </c>
      <c r="L112" s="86" t="s">
        <v>1596</v>
      </c>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27</v>
      </c>
      <c r="J114" s="34">
        <f t="shared" si="15"/>
        <v>1</v>
      </c>
      <c r="K114" s="35">
        <f t="shared" si="16"/>
        <v>0.9642857142857143</v>
      </c>
      <c r="L114" s="86" t="s">
        <v>1596</v>
      </c>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27</v>
      </c>
      <c r="J115" s="34">
        <f>COUNTIF(L115:AM115,"APAGADO")</f>
        <v>1</v>
      </c>
      <c r="K115" s="35">
        <f>(I115)/(J115+I115)</f>
        <v>0.9642857142857143</v>
      </c>
      <c r="L115" s="86" t="s">
        <v>1596</v>
      </c>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27</v>
      </c>
      <c r="J116" s="34">
        <f>COUNTIF(L116:AM116,"APAGADO")</f>
        <v>1</v>
      </c>
      <c r="K116" s="35">
        <f>(I116)/(J116+I116)</f>
        <v>0.9642857142857143</v>
      </c>
      <c r="L116" s="86" t="s">
        <v>1596</v>
      </c>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28</v>
      </c>
      <c r="J118" s="34">
        <f t="shared" si="15"/>
        <v>0</v>
      </c>
      <c r="K118" s="35">
        <f t="shared" si="16"/>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27</v>
      </c>
      <c r="J127" s="34">
        <f t="shared" si="15"/>
        <v>1</v>
      </c>
      <c r="K127" s="35">
        <f t="shared" si="16"/>
        <v>0.9642857142857143</v>
      </c>
      <c r="L127" s="86" t="s">
        <v>1596</v>
      </c>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27</v>
      </c>
      <c r="J129" s="34">
        <f t="shared" si="15"/>
        <v>1</v>
      </c>
      <c r="K129" s="35">
        <f t="shared" si="16"/>
        <v>0.9642857142857143</v>
      </c>
      <c r="L129" s="86" t="s">
        <v>1596</v>
      </c>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27</v>
      </c>
      <c r="J134" s="34">
        <f t="shared" si="15"/>
        <v>1</v>
      </c>
      <c r="K134" s="35">
        <f t="shared" si="16"/>
        <v>0.9642857142857143</v>
      </c>
      <c r="L134" s="86" t="s">
        <v>1596</v>
      </c>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27</v>
      </c>
      <c r="J135" s="34">
        <f t="shared" si="15"/>
        <v>1</v>
      </c>
      <c r="K135" s="35">
        <f t="shared" si="16"/>
        <v>0.9642857142857143</v>
      </c>
      <c r="L135" s="86" t="s">
        <v>1596</v>
      </c>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27</v>
      </c>
      <c r="J145" s="34">
        <f>COUNTIF(L145:AM145,"APAGADO")</f>
        <v>1</v>
      </c>
      <c r="K145" s="35">
        <f>(I145)/(J145+I145)</f>
        <v>0.9642857142857143</v>
      </c>
      <c r="L145" s="86" t="s">
        <v>1596</v>
      </c>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27</v>
      </c>
      <c r="J146" s="34">
        <f>COUNTIF(L146:AM146,"APAGADO")</f>
        <v>1</v>
      </c>
      <c r="K146" s="35">
        <f>(I146)/(J146+I146)</f>
        <v>0.9642857142857143</v>
      </c>
      <c r="L146" s="86" t="s">
        <v>1596</v>
      </c>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27</v>
      </c>
      <c r="J148" s="34">
        <f t="shared" si="15"/>
        <v>1</v>
      </c>
      <c r="K148" s="35">
        <f t="shared" si="16"/>
        <v>0.9642857142857143</v>
      </c>
      <c r="L148" s="86" t="s">
        <v>1596</v>
      </c>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27</v>
      </c>
      <c r="J169" s="34">
        <f t="shared" si="22"/>
        <v>1</v>
      </c>
      <c r="K169" s="35">
        <f t="shared" si="23"/>
        <v>0.9642857142857143</v>
      </c>
      <c r="L169" s="86" t="s">
        <v>1596</v>
      </c>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27</v>
      </c>
      <c r="J170" s="34">
        <f t="shared" si="22"/>
        <v>1</v>
      </c>
      <c r="K170" s="35">
        <f t="shared" si="23"/>
        <v>0.9642857142857143</v>
      </c>
      <c r="L170" s="86" t="s">
        <v>1596</v>
      </c>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28</v>
      </c>
      <c r="J174" s="34">
        <f t="shared" si="22"/>
        <v>0</v>
      </c>
      <c r="K174" s="35">
        <f t="shared" si="23"/>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27</v>
      </c>
      <c r="J178" s="34">
        <f t="shared" si="22"/>
        <v>1</v>
      </c>
      <c r="K178" s="35">
        <f t="shared" si="23"/>
        <v>0.9642857142857143</v>
      </c>
      <c r="L178" s="86" t="s">
        <v>1596</v>
      </c>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27</v>
      </c>
      <c r="J179" s="34">
        <f t="shared" si="22"/>
        <v>1</v>
      </c>
      <c r="K179" s="35">
        <f t="shared" si="23"/>
        <v>0.9642857142857143</v>
      </c>
      <c r="L179" s="86" t="s">
        <v>1596</v>
      </c>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27</v>
      </c>
      <c r="J180" s="34">
        <f t="shared" si="22"/>
        <v>1</v>
      </c>
      <c r="K180" s="35">
        <f t="shared" si="23"/>
        <v>0.9642857142857143</v>
      </c>
      <c r="L180" s="86" t="s">
        <v>1596</v>
      </c>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28</v>
      </c>
      <c r="J189" s="34">
        <f t="shared" si="22"/>
        <v>0</v>
      </c>
      <c r="K189" s="35">
        <f t="shared" si="23"/>
        <v>1</v>
      </c>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27</v>
      </c>
      <c r="J199" s="34">
        <f t="shared" si="22"/>
        <v>1</v>
      </c>
      <c r="K199" s="35">
        <f t="shared" si="23"/>
        <v>0.9642857142857143</v>
      </c>
      <c r="L199" s="86" t="s">
        <v>1596</v>
      </c>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27</v>
      </c>
      <c r="J204" s="34">
        <f t="shared" si="22"/>
        <v>1</v>
      </c>
      <c r="K204" s="35">
        <f t="shared" si="23"/>
        <v>0.9642857142857143</v>
      </c>
      <c r="L204" s="86" t="s">
        <v>1596</v>
      </c>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27</v>
      </c>
      <c r="J205" s="34">
        <f t="shared" si="22"/>
        <v>1</v>
      </c>
      <c r="K205" s="35">
        <f t="shared" si="23"/>
        <v>0.9642857142857143</v>
      </c>
      <c r="L205" s="86" t="s">
        <v>1596</v>
      </c>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27</v>
      </c>
      <c r="J213" s="34">
        <f t="shared" si="22"/>
        <v>1</v>
      </c>
      <c r="K213" s="35">
        <f t="shared" si="23"/>
        <v>0.9642857142857143</v>
      </c>
      <c r="L213" s="86" t="s">
        <v>1596</v>
      </c>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27</v>
      </c>
      <c r="J229" s="34">
        <f t="shared" si="22"/>
        <v>1</v>
      </c>
      <c r="K229" s="35">
        <f t="shared" si="23"/>
        <v>0.9642857142857143</v>
      </c>
      <c r="L229" s="86" t="s">
        <v>1596</v>
      </c>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27</v>
      </c>
      <c r="J230" s="34">
        <f t="shared" si="22"/>
        <v>1</v>
      </c>
      <c r="K230" s="35">
        <f t="shared" si="23"/>
        <v>0.9642857142857143</v>
      </c>
      <c r="L230" s="86" t="s">
        <v>1596</v>
      </c>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27</v>
      </c>
      <c r="J231" s="34">
        <f t="shared" si="22"/>
        <v>1</v>
      </c>
      <c r="K231" s="35">
        <f t="shared" si="23"/>
        <v>0.9642857142857143</v>
      </c>
      <c r="L231" s="86" t="s">
        <v>1596</v>
      </c>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27</v>
      </c>
      <c r="J232" s="34">
        <f t="shared" si="22"/>
        <v>1</v>
      </c>
      <c r="K232" s="35">
        <f t="shared" si="23"/>
        <v>0.9642857142857143</v>
      </c>
      <c r="L232" s="86" t="s">
        <v>1596</v>
      </c>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27</v>
      </c>
      <c r="J233" s="34">
        <f t="shared" si="22"/>
        <v>1</v>
      </c>
      <c r="K233" s="35">
        <f t="shared" si="23"/>
        <v>0.9642857142857143</v>
      </c>
      <c r="L233" s="86" t="s">
        <v>1596</v>
      </c>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27</v>
      </c>
      <c r="J234" s="34">
        <f t="shared" si="22"/>
        <v>1</v>
      </c>
      <c r="K234" s="35">
        <f t="shared" si="23"/>
        <v>0.9642857142857143</v>
      </c>
      <c r="L234" s="86" t="s">
        <v>1596</v>
      </c>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27</v>
      </c>
      <c r="J235" s="34">
        <f t="shared" si="22"/>
        <v>1</v>
      </c>
      <c r="K235" s="35">
        <f t="shared" si="23"/>
        <v>0.9642857142857143</v>
      </c>
      <c r="L235" s="86" t="s">
        <v>1596</v>
      </c>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27</v>
      </c>
      <c r="J236" s="34">
        <f>COUNTIF(L236:AM236,"APAGADO")</f>
        <v>1</v>
      </c>
      <c r="K236" s="35">
        <f>(I236)/(J236+I236)</f>
        <v>0.9642857142857143</v>
      </c>
      <c r="L236" s="86" t="s">
        <v>1596</v>
      </c>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27</v>
      </c>
      <c r="J237" s="34">
        <f t="shared" si="22"/>
        <v>1</v>
      </c>
      <c r="K237" s="35">
        <f t="shared" si="23"/>
        <v>0.9642857142857143</v>
      </c>
      <c r="L237" s="86" t="s">
        <v>1596</v>
      </c>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27</v>
      </c>
      <c r="J239" s="34">
        <f>COUNTIF(L239:AM239,"APAGADO")</f>
        <v>1</v>
      </c>
      <c r="K239" s="35">
        <f>(I239)/(J239+I239)</f>
        <v>0.9642857142857143</v>
      </c>
      <c r="L239" s="86" t="s">
        <v>1596</v>
      </c>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27</v>
      </c>
      <c r="J246" s="34">
        <f t="shared" si="22"/>
        <v>1</v>
      </c>
      <c r="K246" s="35">
        <f t="shared" si="23"/>
        <v>0.9642857142857143</v>
      </c>
      <c r="L246" s="86" t="s">
        <v>1596</v>
      </c>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27</v>
      </c>
      <c r="J247" s="34">
        <f t="shared" si="22"/>
        <v>1</v>
      </c>
      <c r="K247" s="35">
        <f t="shared" si="23"/>
        <v>0.9642857142857143</v>
      </c>
      <c r="L247" s="86" t="s">
        <v>1596</v>
      </c>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27</v>
      </c>
      <c r="J248" s="34">
        <f>COUNTIF(L248:AM248,"APAGADO")</f>
        <v>1</v>
      </c>
      <c r="K248" s="35">
        <f>(I248)/(J248+I248)</f>
        <v>0.9642857142857143</v>
      </c>
      <c r="L248" s="86" t="s">
        <v>1596</v>
      </c>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27</v>
      </c>
      <c r="J249" s="34">
        <f t="shared" si="22"/>
        <v>1</v>
      </c>
      <c r="K249" s="35">
        <f t="shared" si="23"/>
        <v>0.9642857142857143</v>
      </c>
      <c r="L249" s="86" t="s">
        <v>1596</v>
      </c>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27</v>
      </c>
      <c r="J251" s="34">
        <f t="shared" si="22"/>
        <v>1</v>
      </c>
      <c r="K251" s="35">
        <f t="shared" si="23"/>
        <v>0.9642857142857143</v>
      </c>
      <c r="L251" s="86" t="s">
        <v>1596</v>
      </c>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27</v>
      </c>
      <c r="J252" s="34">
        <f>COUNTIF(L252:AM252,"APAGADO")</f>
        <v>1</v>
      </c>
      <c r="K252" s="35">
        <f>(I252)/(J252+I252)</f>
        <v>0.9642857142857143</v>
      </c>
      <c r="L252" s="86" t="s">
        <v>1596</v>
      </c>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27</v>
      </c>
      <c r="J253" s="34">
        <f t="shared" si="22"/>
        <v>1</v>
      </c>
      <c r="K253" s="35">
        <f t="shared" si="23"/>
        <v>0.9642857142857143</v>
      </c>
      <c r="L253" s="86" t="s">
        <v>1596</v>
      </c>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27</v>
      </c>
      <c r="J256" s="34">
        <f t="shared" si="22"/>
        <v>1</v>
      </c>
      <c r="K256" s="35">
        <f t="shared" si="23"/>
        <v>0.9642857142857143</v>
      </c>
      <c r="L256" s="86" t="s">
        <v>1596</v>
      </c>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27</v>
      </c>
      <c r="J257" s="34">
        <f t="shared" ref="J257:J321" si="38">COUNTIF(L257:AM257,"APAGADO")</f>
        <v>1</v>
      </c>
      <c r="K257" s="35">
        <f t="shared" ref="K257:K321" si="39">(I257)/(J257+I257)</f>
        <v>0.9642857142857143</v>
      </c>
      <c r="L257" s="86" t="s">
        <v>1596</v>
      </c>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28</v>
      </c>
      <c r="J273" s="34">
        <f t="shared" si="38"/>
        <v>0</v>
      </c>
      <c r="K273" s="35">
        <f t="shared" si="39"/>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27</v>
      </c>
      <c r="J276" s="34">
        <f t="shared" si="38"/>
        <v>1</v>
      </c>
      <c r="K276" s="35">
        <f t="shared" si="39"/>
        <v>0.9642857142857143</v>
      </c>
      <c r="L276" s="86" t="s">
        <v>1596</v>
      </c>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27</v>
      </c>
      <c r="J281" s="34">
        <f t="shared" si="38"/>
        <v>1</v>
      </c>
      <c r="K281" s="35">
        <f t="shared" si="39"/>
        <v>0.9642857142857143</v>
      </c>
      <c r="L281" s="86" t="s">
        <v>1596</v>
      </c>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27</v>
      </c>
      <c r="J282" s="34">
        <f t="shared" si="38"/>
        <v>1</v>
      </c>
      <c r="K282" s="35">
        <f t="shared" si="39"/>
        <v>0.9642857142857143</v>
      </c>
      <c r="L282" s="86" t="s">
        <v>1596</v>
      </c>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27</v>
      </c>
      <c r="J304" s="34">
        <f>COUNTIF(L304:AM304,"APAGADO")</f>
        <v>1</v>
      </c>
      <c r="K304" s="35">
        <f>(I304)/(J304+I304)</f>
        <v>0.9642857142857143</v>
      </c>
      <c r="L304" s="86" t="s">
        <v>1596</v>
      </c>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27</v>
      </c>
      <c r="J324" s="34">
        <f t="shared" si="50"/>
        <v>1</v>
      </c>
      <c r="K324" s="35">
        <f t="shared" si="51"/>
        <v>0.9642857142857143</v>
      </c>
      <c r="L324" s="86" t="s">
        <v>1596</v>
      </c>
      <c r="M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27</v>
      </c>
      <c r="J325" s="34">
        <f t="shared" si="50"/>
        <v>1</v>
      </c>
      <c r="K325" s="35">
        <f t="shared" si="51"/>
        <v>0.9642857142857143</v>
      </c>
      <c r="L325" s="86" t="s">
        <v>1596</v>
      </c>
      <c r="M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27</v>
      </c>
      <c r="J326" s="34">
        <f t="shared" si="50"/>
        <v>1</v>
      </c>
      <c r="K326" s="35">
        <f t="shared" si="51"/>
        <v>0.9642857142857143</v>
      </c>
      <c r="L326" s="86" t="s">
        <v>1596</v>
      </c>
      <c r="M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27</v>
      </c>
      <c r="J327" s="34">
        <f t="shared" si="50"/>
        <v>1</v>
      </c>
      <c r="K327" s="35">
        <f t="shared" si="51"/>
        <v>0.9642857142857143</v>
      </c>
      <c r="L327" s="86" t="s">
        <v>1596</v>
      </c>
      <c r="M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27</v>
      </c>
      <c r="J330" s="34">
        <f t="shared" si="50"/>
        <v>1</v>
      </c>
      <c r="K330" s="35">
        <f t="shared" si="51"/>
        <v>0.9642857142857143</v>
      </c>
      <c r="L330" s="86" t="s">
        <v>1596</v>
      </c>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27</v>
      </c>
      <c r="J336" s="34">
        <f t="shared" si="50"/>
        <v>1</v>
      </c>
      <c r="K336" s="35">
        <f t="shared" si="51"/>
        <v>0.9642857142857143</v>
      </c>
      <c r="L336" s="86" t="s">
        <v>1596</v>
      </c>
      <c r="M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27</v>
      </c>
      <c r="J337" s="34">
        <f t="shared" si="50"/>
        <v>1</v>
      </c>
      <c r="K337" s="35">
        <f t="shared" si="51"/>
        <v>0.9642857142857143</v>
      </c>
      <c r="L337" s="86" t="s">
        <v>1596</v>
      </c>
      <c r="M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27</v>
      </c>
      <c r="J338" s="34">
        <f t="shared" si="50"/>
        <v>1</v>
      </c>
      <c r="K338" s="35">
        <f t="shared" si="51"/>
        <v>0.9642857142857143</v>
      </c>
      <c r="L338" s="86" t="s">
        <v>1596</v>
      </c>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27</v>
      </c>
      <c r="J339" s="34">
        <f t="shared" si="50"/>
        <v>1</v>
      </c>
      <c r="K339" s="35">
        <f t="shared" si="51"/>
        <v>0.9642857142857143</v>
      </c>
      <c r="L339" s="86" t="s">
        <v>1596</v>
      </c>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27</v>
      </c>
      <c r="J340" s="34">
        <f>COUNTIF(L340:AM340,"APAGADO")</f>
        <v>1</v>
      </c>
      <c r="K340" s="35">
        <f>(I340)/(J340+I340)</f>
        <v>0.9642857142857143</v>
      </c>
      <c r="L340" s="86" t="s">
        <v>1596</v>
      </c>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27</v>
      </c>
      <c r="J341" s="34">
        <f>COUNTIF(L341:AM341,"APAGADO")</f>
        <v>1</v>
      </c>
      <c r="K341" s="35">
        <f>(I341)/(J341+I341)</f>
        <v>0.9642857142857143</v>
      </c>
      <c r="L341" s="86" t="s">
        <v>1596</v>
      </c>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27</v>
      </c>
      <c r="J342" s="34">
        <f>COUNTIF(L342:AM342,"APAGADO")</f>
        <v>1</v>
      </c>
      <c r="K342" s="35">
        <f>(I342)/(J342+I342)</f>
        <v>0.9642857142857143</v>
      </c>
      <c r="L342" s="86" t="s">
        <v>1596</v>
      </c>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27</v>
      </c>
      <c r="J343" s="34">
        <f>COUNTIF(L343:AM343,"APAGADO")</f>
        <v>1</v>
      </c>
      <c r="K343" s="35">
        <f>(I343)/(J343+I343)</f>
        <v>0.9642857142857143</v>
      </c>
      <c r="L343" s="86" t="s">
        <v>1596</v>
      </c>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27</v>
      </c>
      <c r="J354" s="34">
        <f t="shared" si="50"/>
        <v>1</v>
      </c>
      <c r="K354" s="35">
        <f t="shared" si="51"/>
        <v>0.9642857142857143</v>
      </c>
      <c r="L354" s="86" t="s">
        <v>1596</v>
      </c>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27</v>
      </c>
      <c r="J355" s="34">
        <f t="shared" si="50"/>
        <v>1</v>
      </c>
      <c r="K355" s="35">
        <f t="shared" si="51"/>
        <v>0.9642857142857143</v>
      </c>
      <c r="L355" s="86" t="s">
        <v>1596</v>
      </c>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27</v>
      </c>
      <c r="J356" s="34">
        <f>COUNTIF(L356:AM356,"APAGADO")</f>
        <v>1</v>
      </c>
      <c r="K356" s="35">
        <f>(I356)/(J356+I356)</f>
        <v>0.9642857142857143</v>
      </c>
      <c r="L356" s="86" t="s">
        <v>1596</v>
      </c>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27</v>
      </c>
      <c r="J363" s="34">
        <f t="shared" si="50"/>
        <v>1</v>
      </c>
      <c r="K363" s="35">
        <f t="shared" si="51"/>
        <v>0.9642857142857143</v>
      </c>
      <c r="L363" s="86" t="s">
        <v>1596</v>
      </c>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27</v>
      </c>
      <c r="J364" s="34">
        <f t="shared" si="50"/>
        <v>1</v>
      </c>
      <c r="K364" s="35">
        <f t="shared" si="51"/>
        <v>0.9642857142857143</v>
      </c>
      <c r="L364" s="86" t="s">
        <v>1596</v>
      </c>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27</v>
      </c>
      <c r="J371" s="34">
        <f t="shared" si="50"/>
        <v>1</v>
      </c>
      <c r="K371" s="35">
        <f t="shared" si="51"/>
        <v>0.9642857142857143</v>
      </c>
      <c r="L371" s="86" t="s">
        <v>1596</v>
      </c>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27</v>
      </c>
      <c r="J377" s="34">
        <f t="shared" si="50"/>
        <v>1</v>
      </c>
      <c r="K377" s="35">
        <f t="shared" si="51"/>
        <v>0.9642857142857143</v>
      </c>
      <c r="L377" s="86" t="s">
        <v>1596</v>
      </c>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27</v>
      </c>
      <c r="J378" s="34">
        <f t="shared" si="50"/>
        <v>1</v>
      </c>
      <c r="K378" s="35">
        <f t="shared" si="51"/>
        <v>0.9642857142857143</v>
      </c>
      <c r="L378" s="86" t="s">
        <v>1596</v>
      </c>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27</v>
      </c>
      <c r="J392" s="34">
        <f t="shared" ref="J392" si="56">COUNTIF(L392:AM392,"APAGADO")</f>
        <v>1</v>
      </c>
      <c r="K392" s="35">
        <f t="shared" ref="K392" si="57">(I392)/(J392+I392)</f>
        <v>0.9642857142857143</v>
      </c>
      <c r="L392" s="86" t="s">
        <v>1596</v>
      </c>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27</v>
      </c>
      <c r="J393" s="34">
        <f t="shared" si="50"/>
        <v>1</v>
      </c>
      <c r="K393" s="35">
        <f t="shared" si="51"/>
        <v>0.9642857142857143</v>
      </c>
      <c r="L393" s="86" t="s">
        <v>1596</v>
      </c>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27</v>
      </c>
      <c r="J394" s="34">
        <f t="shared" si="50"/>
        <v>1</v>
      </c>
      <c r="K394" s="35">
        <f t="shared" si="51"/>
        <v>0.9642857142857143</v>
      </c>
      <c r="L394" s="86" t="s">
        <v>1596</v>
      </c>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27</v>
      </c>
      <c r="J400" s="34">
        <f t="shared" ref="J400:J461" si="58">COUNTIF(L400:AM400,"APAGADO")</f>
        <v>1</v>
      </c>
      <c r="K400" s="35">
        <f t="shared" ref="K400:K461" si="59">(I400)/(J400+I400)</f>
        <v>0.9642857142857143</v>
      </c>
      <c r="L400" s="86" t="s">
        <v>1596</v>
      </c>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27</v>
      </c>
      <c r="J403" s="34">
        <f t="shared" si="58"/>
        <v>1</v>
      </c>
      <c r="K403" s="35">
        <f t="shared" si="59"/>
        <v>0.9642857142857143</v>
      </c>
      <c r="L403" s="86" t="s">
        <v>1596</v>
      </c>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27</v>
      </c>
      <c r="J404" s="34">
        <f t="shared" si="58"/>
        <v>1</v>
      </c>
      <c r="K404" s="35">
        <f t="shared" si="59"/>
        <v>0.9642857142857143</v>
      </c>
      <c r="L404" s="86" t="s">
        <v>1596</v>
      </c>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27</v>
      </c>
      <c r="J405" s="34">
        <f t="shared" si="58"/>
        <v>1</v>
      </c>
      <c r="K405" s="35">
        <f t="shared" si="59"/>
        <v>0.9642857142857143</v>
      </c>
      <c r="L405" s="86" t="s">
        <v>1596</v>
      </c>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27</v>
      </c>
      <c r="J406" s="34">
        <f>COUNTIF(L406:AM406,"APAGADO")</f>
        <v>1</v>
      </c>
      <c r="K406" s="35">
        <f>(I406)/(J406+I406)</f>
        <v>0.9642857142857143</v>
      </c>
      <c r="L406" s="86" t="s">
        <v>1596</v>
      </c>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27</v>
      </c>
      <c r="J409" s="34">
        <f>COUNTIF(L409:AM409,"APAGADO")</f>
        <v>1</v>
      </c>
      <c r="K409" s="35">
        <f>(I409)/(J409+I409)</f>
        <v>0.9642857142857143</v>
      </c>
      <c r="L409" s="86" t="s">
        <v>1596</v>
      </c>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27</v>
      </c>
      <c r="J417" s="34">
        <f t="shared" si="58"/>
        <v>1</v>
      </c>
      <c r="K417" s="35">
        <f t="shared" si="59"/>
        <v>0.9642857142857143</v>
      </c>
      <c r="L417" s="86" t="s">
        <v>1596</v>
      </c>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27</v>
      </c>
      <c r="J418" s="34">
        <f t="shared" si="58"/>
        <v>1</v>
      </c>
      <c r="K418" s="35">
        <f t="shared" si="59"/>
        <v>0.9642857142857143</v>
      </c>
      <c r="L418" s="86" t="s">
        <v>1596</v>
      </c>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27</v>
      </c>
      <c r="J419" s="34">
        <f>COUNTIF(L419:AM419,"APAGADO")</f>
        <v>1</v>
      </c>
      <c r="K419" s="35">
        <f>(I419)/(J419+I419)</f>
        <v>0.9642857142857143</v>
      </c>
      <c r="L419" s="86" t="s">
        <v>1596</v>
      </c>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27</v>
      </c>
      <c r="J439" s="34">
        <f t="shared" si="58"/>
        <v>1</v>
      </c>
      <c r="K439" s="35">
        <f t="shared" si="59"/>
        <v>0.9642857142857143</v>
      </c>
      <c r="L439" s="86" t="s">
        <v>1596</v>
      </c>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27</v>
      </c>
      <c r="J441" s="34">
        <f t="shared" si="58"/>
        <v>1</v>
      </c>
      <c r="K441" s="35">
        <f t="shared" si="59"/>
        <v>0.9642857142857143</v>
      </c>
      <c r="L441" s="86" t="s">
        <v>1596</v>
      </c>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27</v>
      </c>
      <c r="J442" s="34">
        <f t="shared" si="58"/>
        <v>1</v>
      </c>
      <c r="K442" s="35">
        <f t="shared" si="59"/>
        <v>0.9642857142857143</v>
      </c>
      <c r="L442" s="86" t="s">
        <v>1596</v>
      </c>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27</v>
      </c>
      <c r="J444" s="34">
        <f t="shared" si="58"/>
        <v>1</v>
      </c>
      <c r="K444" s="35">
        <f t="shared" si="59"/>
        <v>0.9642857142857143</v>
      </c>
      <c r="L444" s="86" t="s">
        <v>1596</v>
      </c>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27</v>
      </c>
      <c r="J445" s="34">
        <f t="shared" si="58"/>
        <v>1</v>
      </c>
      <c r="K445" s="35">
        <f t="shared" si="59"/>
        <v>0.9642857142857143</v>
      </c>
      <c r="L445" s="86" t="s">
        <v>1596</v>
      </c>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27</v>
      </c>
      <c r="J446" s="34">
        <f t="shared" si="58"/>
        <v>1</v>
      </c>
      <c r="K446" s="35">
        <f t="shared" si="59"/>
        <v>0.9642857142857143</v>
      </c>
      <c r="L446" s="86" t="s">
        <v>1596</v>
      </c>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27</v>
      </c>
      <c r="J447" s="34">
        <f t="shared" si="58"/>
        <v>1</v>
      </c>
      <c r="K447" s="35">
        <f t="shared" si="59"/>
        <v>0.9642857142857143</v>
      </c>
      <c r="L447" s="86" t="s">
        <v>1596</v>
      </c>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27</v>
      </c>
      <c r="J448" s="34">
        <f>COUNTIF(L448:AM448,"APAGADO")</f>
        <v>1</v>
      </c>
      <c r="K448" s="35">
        <f>(I448)/(J448+I448)</f>
        <v>0.9642857142857143</v>
      </c>
      <c r="L448" s="86" t="s">
        <v>1596</v>
      </c>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27</v>
      </c>
      <c r="J449" s="34">
        <f t="shared" si="58"/>
        <v>1</v>
      </c>
      <c r="K449" s="35">
        <f t="shared" si="59"/>
        <v>0.9642857142857143</v>
      </c>
      <c r="L449" s="86" t="s">
        <v>1596</v>
      </c>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27</v>
      </c>
      <c r="J450" s="34">
        <f t="shared" si="58"/>
        <v>1</v>
      </c>
      <c r="K450" s="35">
        <f t="shared" si="59"/>
        <v>0.9642857142857143</v>
      </c>
      <c r="L450" s="86" t="s">
        <v>1596</v>
      </c>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27</v>
      </c>
      <c r="J451" s="34">
        <f t="shared" si="58"/>
        <v>1</v>
      </c>
      <c r="K451" s="35">
        <f t="shared" si="59"/>
        <v>0.9642857142857143</v>
      </c>
      <c r="L451" s="86" t="s">
        <v>1596</v>
      </c>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27</v>
      </c>
      <c r="J465" s="34">
        <f t="shared" si="66"/>
        <v>1</v>
      </c>
      <c r="K465" s="35">
        <f t="shared" si="67"/>
        <v>0.9642857142857143</v>
      </c>
      <c r="L465" s="86" t="s">
        <v>1596</v>
      </c>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27</v>
      </c>
      <c r="J466" s="34">
        <f t="shared" si="66"/>
        <v>1</v>
      </c>
      <c r="K466" s="35">
        <f t="shared" si="67"/>
        <v>0.9642857142857143</v>
      </c>
      <c r="L466" s="86" t="s">
        <v>1596</v>
      </c>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27</v>
      </c>
      <c r="J467" s="34">
        <f t="shared" si="66"/>
        <v>1</v>
      </c>
      <c r="K467" s="35">
        <f t="shared" si="67"/>
        <v>0.9642857142857143</v>
      </c>
      <c r="L467" s="86" t="s">
        <v>1596</v>
      </c>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27</v>
      </c>
      <c r="J470" s="34">
        <f t="shared" ref="J470:J482" si="68">COUNTIF(L470:AM470,"APAGADO")</f>
        <v>1</v>
      </c>
      <c r="K470" s="35">
        <f>(I470)/(J470+I470)</f>
        <v>0.9642857142857143</v>
      </c>
      <c r="L470" s="86" t="s">
        <v>1596</v>
      </c>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27</v>
      </c>
      <c r="J472" s="34">
        <f t="shared" si="68"/>
        <v>1</v>
      </c>
      <c r="K472" s="35">
        <f t="shared" si="69"/>
        <v>0.9642857142857143</v>
      </c>
      <c r="L472" s="86" t="s">
        <v>1596</v>
      </c>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27</v>
      </c>
      <c r="J474" s="34">
        <f t="shared" si="68"/>
        <v>1</v>
      </c>
      <c r="K474" s="35">
        <f t="shared" si="69"/>
        <v>0.9642857142857143</v>
      </c>
      <c r="L474" s="86" t="s">
        <v>1596</v>
      </c>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27</v>
      </c>
      <c r="J476" s="34">
        <f t="shared" si="68"/>
        <v>1</v>
      </c>
      <c r="K476" s="35">
        <f t="shared" si="69"/>
        <v>0.9642857142857143</v>
      </c>
      <c r="L476" s="86" t="s">
        <v>1596</v>
      </c>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27</v>
      </c>
      <c r="J478" s="34">
        <f t="shared" si="68"/>
        <v>1</v>
      </c>
      <c r="K478" s="35">
        <f t="shared" si="69"/>
        <v>0.9642857142857143</v>
      </c>
      <c r="L478" s="86" t="s">
        <v>1596</v>
      </c>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27</v>
      </c>
      <c r="J480" s="34">
        <f t="shared" si="68"/>
        <v>1</v>
      </c>
      <c r="K480" s="35">
        <f t="shared" si="69"/>
        <v>0.9642857142857143</v>
      </c>
      <c r="L480" s="86" t="s">
        <v>1596</v>
      </c>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27</v>
      </c>
      <c r="J481" s="34">
        <f t="shared" si="68"/>
        <v>1</v>
      </c>
      <c r="K481" s="35">
        <f t="shared" si="69"/>
        <v>0.9642857142857143</v>
      </c>
      <c r="L481" s="86" t="s">
        <v>1596</v>
      </c>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27</v>
      </c>
      <c r="J482" s="34">
        <f t="shared" si="68"/>
        <v>1</v>
      </c>
      <c r="K482" s="35">
        <f t="shared" si="69"/>
        <v>0.9642857142857143</v>
      </c>
      <c r="L482" s="86" t="s">
        <v>1596</v>
      </c>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27</v>
      </c>
      <c r="J484" s="34">
        <f t="shared" si="71"/>
        <v>1</v>
      </c>
      <c r="K484" s="35">
        <f t="shared" si="72"/>
        <v>0.9642857142857143</v>
      </c>
      <c r="L484" s="86" t="s">
        <v>1596</v>
      </c>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27</v>
      </c>
      <c r="J485" s="34">
        <f t="shared" si="71"/>
        <v>1</v>
      </c>
      <c r="K485" s="35">
        <f t="shared" si="72"/>
        <v>0.9642857142857143</v>
      </c>
      <c r="L485" s="86" t="s">
        <v>1596</v>
      </c>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27</v>
      </c>
      <c r="J486" s="34">
        <f t="shared" si="71"/>
        <v>1</v>
      </c>
      <c r="K486" s="35">
        <f t="shared" si="72"/>
        <v>0.9642857142857143</v>
      </c>
      <c r="L486" s="86" t="s">
        <v>1596</v>
      </c>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28</v>
      </c>
      <c r="J487" s="34">
        <f t="shared" si="71"/>
        <v>0</v>
      </c>
      <c r="K487" s="35">
        <f t="shared" si="72"/>
        <v>1</v>
      </c>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27</v>
      </c>
      <c r="J488" s="34">
        <f t="shared" si="71"/>
        <v>1</v>
      </c>
      <c r="K488" s="35">
        <f t="shared" si="72"/>
        <v>0.9642857142857143</v>
      </c>
      <c r="L488" s="86" t="s">
        <v>1596</v>
      </c>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27</v>
      </c>
      <c r="J489" s="34">
        <f t="shared" si="71"/>
        <v>1</v>
      </c>
      <c r="K489" s="35">
        <f t="shared" si="72"/>
        <v>0.9642857142857143</v>
      </c>
      <c r="L489" s="86" t="s">
        <v>1596</v>
      </c>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27</v>
      </c>
      <c r="J490" s="34">
        <f t="shared" si="71"/>
        <v>1</v>
      </c>
      <c r="K490" s="35">
        <f t="shared" si="72"/>
        <v>0.9642857142857143</v>
      </c>
      <c r="L490" s="86" t="s">
        <v>1596</v>
      </c>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27</v>
      </c>
      <c r="J491" s="34">
        <f t="shared" si="71"/>
        <v>1</v>
      </c>
      <c r="K491" s="35">
        <f t="shared" si="72"/>
        <v>0.9642857142857143</v>
      </c>
      <c r="L491" s="86" t="s">
        <v>1596</v>
      </c>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27</v>
      </c>
      <c r="J492" s="34">
        <f t="shared" si="71"/>
        <v>1</v>
      </c>
      <c r="K492" s="35">
        <f t="shared" si="72"/>
        <v>0.9642857142857143</v>
      </c>
      <c r="L492" s="86" t="s">
        <v>1596</v>
      </c>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27</v>
      </c>
      <c r="J496" s="34">
        <f t="shared" si="74"/>
        <v>1</v>
      </c>
      <c r="K496" s="35">
        <f t="shared" si="75"/>
        <v>0.9642857142857143</v>
      </c>
      <c r="L496" s="86" t="s">
        <v>1596</v>
      </c>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27</v>
      </c>
      <c r="J498" s="34">
        <f t="shared" si="74"/>
        <v>1</v>
      </c>
      <c r="K498" s="35">
        <f t="shared" si="75"/>
        <v>0.9642857142857143</v>
      </c>
      <c r="L498" s="86" t="s">
        <v>1596</v>
      </c>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27</v>
      </c>
      <c r="J499" s="34">
        <f t="shared" si="74"/>
        <v>1</v>
      </c>
      <c r="K499" s="35">
        <f t="shared" si="75"/>
        <v>0.9642857142857143</v>
      </c>
      <c r="L499" s="86" t="s">
        <v>1596</v>
      </c>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27</v>
      </c>
      <c r="J500" s="34">
        <f t="shared" si="74"/>
        <v>1</v>
      </c>
      <c r="K500" s="35">
        <f t="shared" si="75"/>
        <v>0.9642857142857143</v>
      </c>
      <c r="L500" s="86" t="s">
        <v>1596</v>
      </c>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27</v>
      </c>
      <c r="J501" s="34">
        <f t="shared" si="74"/>
        <v>1</v>
      </c>
      <c r="K501" s="35">
        <f t="shared" si="75"/>
        <v>0.9642857142857143</v>
      </c>
      <c r="L501" s="86" t="s">
        <v>1596</v>
      </c>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27</v>
      </c>
      <c r="J502" s="34">
        <f t="shared" si="74"/>
        <v>1</v>
      </c>
      <c r="K502" s="35">
        <f t="shared" si="75"/>
        <v>0.9642857142857143</v>
      </c>
      <c r="L502" s="86" t="s">
        <v>1596</v>
      </c>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27</v>
      </c>
      <c r="J503" s="34">
        <f t="shared" si="74"/>
        <v>1</v>
      </c>
      <c r="K503" s="35">
        <f t="shared" si="75"/>
        <v>0.9642857142857143</v>
      </c>
      <c r="L503" s="86" t="s">
        <v>1596</v>
      </c>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27</v>
      </c>
      <c r="J504" s="34">
        <f t="shared" si="74"/>
        <v>1</v>
      </c>
      <c r="K504" s="35">
        <f t="shared" si="75"/>
        <v>0.9642857142857143</v>
      </c>
      <c r="L504" s="86" t="s">
        <v>1596</v>
      </c>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27</v>
      </c>
      <c r="J506" s="34">
        <f t="shared" si="74"/>
        <v>1</v>
      </c>
      <c r="K506" s="35">
        <f t="shared" si="75"/>
        <v>0.9642857142857143</v>
      </c>
      <c r="L506" s="86" t="s">
        <v>1596</v>
      </c>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27</v>
      </c>
      <c r="J507" s="34">
        <f t="shared" si="74"/>
        <v>1</v>
      </c>
      <c r="K507" s="35">
        <f t="shared" si="75"/>
        <v>0.9642857142857143</v>
      </c>
      <c r="L507" s="86" t="s">
        <v>1596</v>
      </c>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27</v>
      </c>
      <c r="J508" s="34">
        <f t="shared" si="74"/>
        <v>1</v>
      </c>
      <c r="K508" s="35">
        <f t="shared" si="75"/>
        <v>0.9642857142857143</v>
      </c>
      <c r="L508" s="86" t="s">
        <v>1596</v>
      </c>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27</v>
      </c>
      <c r="J509" s="34">
        <f t="shared" si="74"/>
        <v>1</v>
      </c>
      <c r="K509" s="35">
        <f t="shared" si="75"/>
        <v>0.9642857142857143</v>
      </c>
      <c r="L509" s="86" t="s">
        <v>1596</v>
      </c>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27</v>
      </c>
      <c r="J510" s="34">
        <f t="shared" si="74"/>
        <v>1</v>
      </c>
      <c r="K510" s="35">
        <f t="shared" si="75"/>
        <v>0.9642857142857143</v>
      </c>
      <c r="L510" s="86" t="s">
        <v>1596</v>
      </c>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27</v>
      </c>
      <c r="J511" s="34">
        <f t="shared" si="74"/>
        <v>1</v>
      </c>
      <c r="K511" s="35">
        <f t="shared" si="75"/>
        <v>0.9642857142857143</v>
      </c>
      <c r="L511" s="86" t="s">
        <v>1596</v>
      </c>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27</v>
      </c>
      <c r="J512" s="34">
        <f t="shared" si="74"/>
        <v>1</v>
      </c>
      <c r="K512" s="35">
        <f t="shared" si="75"/>
        <v>0.9642857142857143</v>
      </c>
      <c r="L512" s="86" t="s">
        <v>1596</v>
      </c>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27</v>
      </c>
      <c r="J513" s="34">
        <f t="shared" si="74"/>
        <v>1</v>
      </c>
      <c r="K513" s="35">
        <f t="shared" si="75"/>
        <v>0.9642857142857143</v>
      </c>
      <c r="L513" s="86" t="s">
        <v>1596</v>
      </c>
      <c r="M513" s="88"/>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27</v>
      </c>
      <c r="J514" s="34">
        <f t="shared" si="74"/>
        <v>1</v>
      </c>
      <c r="K514" s="35">
        <f t="shared" si="75"/>
        <v>0.9642857142857143</v>
      </c>
      <c r="L514" s="86" t="s">
        <v>1596</v>
      </c>
      <c r="M514" s="88"/>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27</v>
      </c>
      <c r="J518" s="34">
        <f t="shared" si="77"/>
        <v>1</v>
      </c>
      <c r="K518" s="35">
        <f t="shared" si="78"/>
        <v>0.9642857142857143</v>
      </c>
      <c r="L518" s="86" t="s">
        <v>1596</v>
      </c>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27</v>
      </c>
      <c r="J519" s="34">
        <f t="shared" si="77"/>
        <v>1</v>
      </c>
      <c r="K519" s="35">
        <f t="shared" si="78"/>
        <v>0.9642857142857143</v>
      </c>
      <c r="L519" s="86" t="s">
        <v>1596</v>
      </c>
      <c r="M519" s="88"/>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27</v>
      </c>
      <c r="J520" s="34">
        <f t="shared" si="77"/>
        <v>1</v>
      </c>
      <c r="K520" s="35">
        <f t="shared" si="78"/>
        <v>0.9642857142857143</v>
      </c>
      <c r="L520" s="86" t="s">
        <v>1596</v>
      </c>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27</v>
      </c>
      <c r="J523" s="34">
        <f t="shared" si="77"/>
        <v>1</v>
      </c>
      <c r="K523" s="35">
        <f t="shared" si="78"/>
        <v>0.9642857142857143</v>
      </c>
      <c r="L523" s="86" t="s">
        <v>1596</v>
      </c>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27</v>
      </c>
      <c r="J524" s="34">
        <f t="shared" si="77"/>
        <v>1</v>
      </c>
      <c r="K524" s="35">
        <f t="shared" si="78"/>
        <v>0.9642857142857143</v>
      </c>
      <c r="L524" s="86" t="s">
        <v>1596</v>
      </c>
      <c r="M524" s="88"/>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27</v>
      </c>
      <c r="J529" s="34">
        <f t="shared" si="80"/>
        <v>1</v>
      </c>
      <c r="K529" s="35">
        <f t="shared" si="81"/>
        <v>0.9642857142857143</v>
      </c>
      <c r="L529" s="86" t="s">
        <v>1596</v>
      </c>
      <c r="M529" s="88"/>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27</v>
      </c>
      <c r="J530" s="34">
        <f t="shared" si="80"/>
        <v>1</v>
      </c>
      <c r="K530" s="35">
        <f t="shared" si="81"/>
        <v>0.9642857142857143</v>
      </c>
      <c r="L530" s="86" t="s">
        <v>1596</v>
      </c>
      <c r="M530" s="88"/>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27</v>
      </c>
      <c r="J531" s="34">
        <f t="shared" si="80"/>
        <v>1</v>
      </c>
      <c r="K531" s="35">
        <f t="shared" si="81"/>
        <v>0.9642857142857143</v>
      </c>
      <c r="L531" s="86" t="s">
        <v>1596</v>
      </c>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27</v>
      </c>
      <c r="J532" s="34">
        <f t="shared" si="80"/>
        <v>1</v>
      </c>
      <c r="K532" s="35">
        <f t="shared" si="81"/>
        <v>0.9642857142857143</v>
      </c>
      <c r="L532" s="86" t="s">
        <v>1596</v>
      </c>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27</v>
      </c>
      <c r="J534" s="34">
        <f t="shared" si="80"/>
        <v>1</v>
      </c>
      <c r="K534" s="35">
        <f t="shared" si="81"/>
        <v>0.9642857142857143</v>
      </c>
      <c r="L534" s="86" t="s">
        <v>1596</v>
      </c>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27</v>
      </c>
      <c r="J535" s="34">
        <f t="shared" ref="J535:J540" si="83">COUNTIF(L535:AM535,"APAGADO")</f>
        <v>1</v>
      </c>
      <c r="K535" s="35">
        <f t="shared" ref="K535:K540" si="84">(I535)/(J535+I535)</f>
        <v>0.9642857142857143</v>
      </c>
      <c r="L535" s="86" t="s">
        <v>1596</v>
      </c>
      <c r="M535" s="88"/>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27</v>
      </c>
      <c r="J536" s="34">
        <f t="shared" si="83"/>
        <v>1</v>
      </c>
      <c r="K536" s="35">
        <f t="shared" si="84"/>
        <v>0.9642857142857143</v>
      </c>
      <c r="L536" s="86" t="s">
        <v>1596</v>
      </c>
      <c r="M536" s="88"/>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27</v>
      </c>
      <c r="J537" s="34">
        <f t="shared" si="83"/>
        <v>1</v>
      </c>
      <c r="K537" s="35">
        <f t="shared" si="84"/>
        <v>0.9642857142857143</v>
      </c>
      <c r="L537" s="86" t="s">
        <v>1596</v>
      </c>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27</v>
      </c>
      <c r="J538" s="34">
        <f t="shared" si="83"/>
        <v>1</v>
      </c>
      <c r="K538" s="35">
        <f t="shared" si="84"/>
        <v>0.9642857142857143</v>
      </c>
      <c r="L538" s="86" t="s">
        <v>1596</v>
      </c>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27</v>
      </c>
      <c r="J539" s="34">
        <f t="shared" si="83"/>
        <v>1</v>
      </c>
      <c r="K539" s="35">
        <f t="shared" si="84"/>
        <v>0.9642857142857143</v>
      </c>
      <c r="L539" s="86" t="s">
        <v>1596</v>
      </c>
      <c r="M539" s="88"/>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27</v>
      </c>
      <c r="J540" s="34">
        <f t="shared" si="83"/>
        <v>1</v>
      </c>
      <c r="K540" s="35">
        <f t="shared" si="84"/>
        <v>0.9642857142857143</v>
      </c>
      <c r="L540" s="88" t="s">
        <v>1596</v>
      </c>
      <c r="M540" s="88"/>
      <c r="N540" s="86"/>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f>'RESUMEN TOTAL'!M129</f>
        <v>0</v>
      </c>
      <c r="H126">
        <f>'RESUMEN TOTAL'!N129</f>
        <v>0</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f>'RESUMEN TOTAL'!M134</f>
        <v>0</v>
      </c>
      <c r="H131">
        <f>'RESUMEN TOTAL'!N134</f>
        <v>0</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f>'RESUMEN TOTAL'!M135</f>
        <v>0</v>
      </c>
      <c r="H132">
        <f>'RESUMEN TOTAL'!N135</f>
        <v>0</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f>'RESUMEN TOTAL'!M148</f>
        <v>0</v>
      </c>
      <c r="H145">
        <f>'RESUMEN TOTAL'!N148</f>
        <v>0</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f>'RESUMEN TOTAL'!M169</f>
        <v>0</v>
      </c>
      <c r="H166">
        <f>'RESUMEN TOTAL'!N169</f>
        <v>0</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f>'RESUMEN TOTAL'!M170</f>
        <v>0</v>
      </c>
      <c r="H167">
        <f>'RESUMEN TOTAL'!N170</f>
        <v>0</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f>'RESUMEN TOTAL'!M199</f>
        <v>0</v>
      </c>
      <c r="H196">
        <f>'RESUMEN TOTAL'!N199</f>
        <v>0</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f>'RESUMEN TOTAL'!M204</f>
        <v>0</v>
      </c>
      <c r="H201">
        <f>'RESUMEN TOTAL'!N204</f>
        <v>0</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f>'RESUMEN TOTAL'!M205</f>
        <v>0</v>
      </c>
      <c r="H202">
        <f>'RESUMEN TOTAL'!N205</f>
        <v>0</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f>'RESUMEN TOTAL'!M237</f>
        <v>0</v>
      </c>
      <c r="H234">
        <f>'RESUMEN TOTAL'!N237</f>
        <v>0</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f>'RESUMEN TOTAL'!M239</f>
        <v>0</v>
      </c>
      <c r="H236">
        <f>'RESUMEN TOTAL'!N239</f>
        <v>0</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f>'RESUMEN TOTAL'!M251</f>
        <v>0</v>
      </c>
      <c r="H248">
        <f>'RESUMEN TOTAL'!N251</f>
        <v>0</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f>'RESUMEN TOTAL'!M252</f>
        <v>0</v>
      </c>
      <c r="H249">
        <f>'RESUMEN TOTAL'!N252</f>
        <v>0</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f>'RESUMEN TOTAL'!M256</f>
        <v>0</v>
      </c>
      <c r="H253">
        <f>'RESUMEN TOTAL'!N256</f>
        <v>0</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f>'RESUMEN TOTAL'!M257</f>
        <v>0</v>
      </c>
      <c r="H254">
        <f>'RESUMEN TOTAL'!N257</f>
        <v>0</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f>'RESUMEN TOTAL'!M276</f>
        <v>0</v>
      </c>
      <c r="H273">
        <f>'RESUMEN TOTAL'!N276</f>
        <v>0</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f>'RESUMEN TOTAL'!M281</f>
        <v>0</v>
      </c>
      <c r="H278">
        <f>'RESUMEN TOTAL'!N281</f>
        <v>0</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f>'RESUMEN TOTAL'!M282</f>
        <v>0</v>
      </c>
      <c r="H279">
        <f>'RESUMEN TOTAL'!N282</f>
        <v>0</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f>'RESUMEN TOTAL'!M324</f>
        <v>0</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f>'RESUMEN TOTAL'!M325</f>
        <v>0</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f>'RESUMEN TOTAL'!M326</f>
        <v>0</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f>'RESUMEN TOTAL'!M327</f>
        <v>0</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f>'RESUMEN TOTAL'!M330</f>
        <v>0</v>
      </c>
      <c r="H327">
        <f>'RESUMEN TOTAL'!N330</f>
        <v>0</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f>'RESUMEN TOTAL'!M336</f>
        <v>0</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f>'RESUMEN TOTAL'!M337</f>
        <v>0</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f>'RESUMEN TOTAL'!M338</f>
        <v>0</v>
      </c>
      <c r="H335">
        <f>'RESUMEN TOTAL'!N338</f>
        <v>0</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f>'RESUMEN TOTAL'!M339</f>
        <v>0</v>
      </c>
      <c r="H336">
        <f>'RESUMEN TOTAL'!N339</f>
        <v>0</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f>'RESUMEN TOTAL'!M340</f>
        <v>0</v>
      </c>
      <c r="H337">
        <f>'RESUMEN TOTAL'!N340</f>
        <v>0</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f>'RESUMEN TOTAL'!M341</f>
        <v>0</v>
      </c>
      <c r="H338">
        <f>'RESUMEN TOTAL'!N341</f>
        <v>0</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f>'RESUMEN TOTAL'!M342</f>
        <v>0</v>
      </c>
      <c r="H339">
        <f>'RESUMEN TOTAL'!N342</f>
        <v>0</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f>'RESUMEN TOTAL'!M343</f>
        <v>0</v>
      </c>
      <c r="H340">
        <f>'RESUMEN TOTAL'!N343</f>
        <v>0</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f>'RESUMEN TOTAL'!M356</f>
        <v>0</v>
      </c>
      <c r="H353">
        <f>'RESUMEN TOTAL'!N356</f>
        <v>0</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f>'RESUMEN TOTAL'!M363</f>
        <v>0</v>
      </c>
      <c r="H360">
        <f>'RESUMEN TOTAL'!N363</f>
        <v>0</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f>'RESUMEN TOTAL'!M364</f>
        <v>0</v>
      </c>
      <c r="H361">
        <f>'RESUMEN TOTAL'!N364</f>
        <v>0</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f>'RESUMEN TOTAL'!M371</f>
        <v>0</v>
      </c>
      <c r="H368">
        <f>'RESUMEN TOTAL'!N371</f>
        <v>0</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f>'RESUMEN TOTAL'!M377</f>
        <v>0</v>
      </c>
      <c r="H374">
        <f>'RESUMEN TOTAL'!N377</f>
        <v>0</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f>'RESUMEN TOTAL'!M378</f>
        <v>0</v>
      </c>
      <c r="H375">
        <f>'RESUMEN TOTAL'!N378</f>
        <v>0</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f>'RESUMEN TOTAL'!M392</f>
        <v>0</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f>'RESUMEN TOTAL'!M394</f>
        <v>0</v>
      </c>
      <c r="H391">
        <f>'RESUMEN TOTAL'!N394</f>
        <v>0</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f>'RESUMEN TOTAL'!M400</f>
        <v>0</v>
      </c>
      <c r="H397">
        <f>'RESUMEN TOTAL'!N400</f>
        <v>0</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f>'RESUMEN TOTAL'!M403</f>
        <v>0</v>
      </c>
      <c r="H400">
        <f>'RESUMEN TOTAL'!N403</f>
        <v>0</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f>'RESUMEN TOTAL'!M404</f>
        <v>0</v>
      </c>
      <c r="H401">
        <f>'RESUMEN TOTAL'!N404</f>
        <v>0</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f>'RESUMEN TOTAL'!M405</f>
        <v>0</v>
      </c>
      <c r="H402">
        <f>'RESUMEN TOTAL'!N405</f>
        <v>0</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f>'RESUMEN TOTAL'!M419</f>
        <v>0</v>
      </c>
      <c r="H416">
        <f>'RESUMEN TOTAL'!N419</f>
        <v>0</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f>'RESUMEN TOTAL'!M439</f>
        <v>0</v>
      </c>
      <c r="H436">
        <f>'RESUMEN TOTAL'!N439</f>
        <v>0</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f>'RESUMEN TOTAL'!M441</f>
        <v>0</v>
      </c>
      <c r="H438">
        <f>'RESUMEN TOTAL'!N441</f>
        <v>0</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f>'RESUMEN TOTAL'!M442</f>
        <v>0</v>
      </c>
      <c r="H439">
        <f>'RESUMEN TOTAL'!N442</f>
        <v>0</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f>'RESUMEN TOTAL'!M447</f>
        <v>0</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f>'RESUMEN TOTAL'!M465</f>
        <v>0</v>
      </c>
      <c r="H462">
        <f>'RESUMEN TOTAL'!N465</f>
        <v>0</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f>'RESUMEN TOTAL'!M466</f>
        <v>0</v>
      </c>
      <c r="H463">
        <f>'RESUMEN TOTAL'!N466</f>
        <v>0</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f>'RESUMEN TOTAL'!M467</f>
        <v>0</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f>'RESUMEN TOTAL'!M476</f>
        <v>0</v>
      </c>
      <c r="H473">
        <f>'RESUMEN TOTAL'!N476</f>
        <v>0</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f>'RESUMEN TOTAL'!M485</f>
        <v>0</v>
      </c>
      <c r="H482">
        <f>'RESUMEN TOTAL'!N485</f>
        <v>0</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f>'RESUMEN TOTAL'!M486</f>
        <v>0</v>
      </c>
      <c r="H483">
        <f>'RESUMEN TOTAL'!N486</f>
        <v>0</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f>'RESUMEN TOTAL'!M488</f>
        <v>0</v>
      </c>
      <c r="H485">
        <f>'RESUMEN TOTAL'!N488</f>
        <v>0</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f>'RESUMEN TOTAL'!M489</f>
        <v>0</v>
      </c>
      <c r="H486">
        <f>'RESUMEN TOTAL'!N489</f>
        <v>0</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f>'RESUMEN TOTAL'!M490</f>
        <v>0</v>
      </c>
      <c r="H487">
        <f>'RESUMEN TOTAL'!N490</f>
        <v>0</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f>'RESUMEN TOTAL'!M491</f>
        <v>0</v>
      </c>
      <c r="H488">
        <f>'RESUMEN TOTAL'!N491</f>
        <v>0</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f>'RESUMEN TOTAL'!M492</f>
        <v>0</v>
      </c>
      <c r="H489">
        <f>'RESUMEN TOTAL'!N492</f>
        <v>0</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f>'RESUMEN TOTAL'!M499</f>
        <v>0</v>
      </c>
      <c r="H496">
        <f>'RESUMEN TOTAL'!N499</f>
        <v>0</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f>'RESUMEN TOTAL'!M500</f>
        <v>0</v>
      </c>
      <c r="H497">
        <f>'RESUMEN TOTAL'!N500</f>
        <v>0</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f>'RESUMEN TOTAL'!M501</f>
        <v>0</v>
      </c>
      <c r="H498">
        <f>'RESUMEN TOTAL'!N501</f>
        <v>0</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f>'RESUMEN TOTAL'!M502</f>
        <v>0</v>
      </c>
      <c r="H499">
        <f>'RESUMEN TOTAL'!N502</f>
        <v>0</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f>'RESUMEN TOTAL'!M503</f>
        <v>0</v>
      </c>
      <c r="H500">
        <f>'RESUMEN TOTAL'!N503</f>
        <v>0</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f>'RESUMEN TOTAL'!M504</f>
        <v>0</v>
      </c>
      <c r="H501">
        <f>'RESUMEN TOTAL'!N504</f>
        <v>0</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f>'RESUMEN TOTAL'!M507</f>
        <v>0</v>
      </c>
      <c r="H504">
        <f>'RESUMEN TOTAL'!N507</f>
        <v>0</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f>'RESUMEN TOTAL'!M508</f>
        <v>0</v>
      </c>
      <c r="H505">
        <f>'RESUMEN TOTAL'!N508</f>
        <v>0</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f>'RESUMEN TOTAL'!M509</f>
        <v>0</v>
      </c>
      <c r="H506">
        <f>'RESUMEN TOTAL'!N509</f>
        <v>0</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f>'RESUMEN TOTAL'!M510</f>
        <v>0</v>
      </c>
      <c r="H507">
        <f>'RESUMEN TOTAL'!N510</f>
        <v>0</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f>'RESUMEN TOTAL'!M511</f>
        <v>0</v>
      </c>
      <c r="H508">
        <f>'RESUMEN TOTAL'!N511</f>
        <v>0</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f>'RESUMEN TOTAL'!M512</f>
        <v>0</v>
      </c>
      <c r="H509">
        <f>'RESUMEN TOTAL'!N512</f>
        <v>0</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f>'RESUMEN TOTAL'!M513</f>
        <v>0</v>
      </c>
      <c r="H510">
        <f>'RESUMEN TOTAL'!N513</f>
        <v>0</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f>'RESUMEN TOTAL'!M514</f>
        <v>0</v>
      </c>
      <c r="H511">
        <f>'RESUMEN TOTAL'!N514</f>
        <v>0</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f>'RESUMEN TOTAL'!M519</f>
        <v>0</v>
      </c>
      <c r="H516">
        <f>'RESUMEN TOTAL'!N519</f>
        <v>0</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f>'RESUMEN TOTAL'!M523</f>
        <v>0</v>
      </c>
      <c r="H520">
        <f>'RESUMEN TOTAL'!N523</f>
        <v>0</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f>'RESUMEN TOTAL'!M524</f>
        <v>0</v>
      </c>
      <c r="H521">
        <f>'RESUMEN TOTAL'!N524</f>
        <v>0</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f>'RESUMEN TOTAL'!M529</f>
        <v>0</v>
      </c>
      <c r="H526">
        <f>'RESUMEN TOTAL'!N529</f>
        <v>0</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f>'RESUMEN TOTAL'!M530</f>
        <v>0</v>
      </c>
      <c r="H527">
        <f>'RESUMEN TOTAL'!N530</f>
        <v>0</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f>'RESUMEN TOTAL'!M535</f>
        <v>0</v>
      </c>
      <c r="H532">
        <f>'RESUMEN TOTAL'!N535</f>
        <v>0</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f>'RESUMEN TOTAL'!M536</f>
        <v>0</v>
      </c>
      <c r="H533">
        <f>'RESUMEN TOTAL'!N536</f>
        <v>0</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f>'RESUMEN TOTAL'!M539</f>
        <v>0</v>
      </c>
      <c r="H536">
        <f>'RESUMEN TOTAL'!N539</f>
        <v>0</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f>'RESUMEN TOTAL'!M540</f>
        <v>0</v>
      </c>
      <c r="H537">
        <f>'RESUMEN TOTAL'!N540</f>
        <v>0</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0</v>
      </c>
      <c r="H1" s="18">
        <f>COUNTIF(H3:H503, "APAGADO")</f>
        <v>0</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f>ESTADISTICA!G10</f>
        <v>0</v>
      </c>
      <c r="H11">
        <f>ESTADISTICA!H10</f>
        <v>0</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f>ESTADISTICA!G12</f>
        <v>0</v>
      </c>
      <c r="H13">
        <f>ESTADISTICA!H12</f>
        <v>0</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f>ESTADISTICA!G21</f>
        <v>0</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f>ESTADISTICA!G22</f>
        <v>0</v>
      </c>
      <c r="H23">
        <f>ESTADISTICA!H22</f>
        <v>0</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f>ESTADISTICA!G26</f>
        <v>0</v>
      </c>
      <c r="H27">
        <f>ESTADISTICA!H26</f>
        <v>0</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f>ESTADISTICA!G62</f>
        <v>0</v>
      </c>
      <c r="H63">
        <f>ESTADISTICA!H62</f>
        <v>0</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f>ESTADISTICA!G87</f>
        <v>0</v>
      </c>
      <c r="H88">
        <f>ESTADISTICA!H87</f>
        <v>0</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f>ESTADISTICA!G88</f>
        <v>0</v>
      </c>
      <c r="H89">
        <f>ESTADISTICA!H88</f>
        <v>0</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f>ESTADISTICA!G103</f>
        <v>0</v>
      </c>
      <c r="H104">
        <f>ESTADISTICA!H103</f>
        <v>0</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f>ESTADISTICA!G109</f>
        <v>0</v>
      </c>
      <c r="H110">
        <f>ESTADISTICA!H109</f>
        <v>0</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f>ESTADISTICA!G111</f>
        <v>0</v>
      </c>
      <c r="H112">
        <f>ESTADISTICA!H111</f>
        <v>0</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f>ESTADISTICA!G126</f>
        <v>0</v>
      </c>
      <c r="H127">
        <f>ESTADISTICA!H126</f>
        <v>0</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f>ESTADISTICA!G131</f>
        <v>0</v>
      </c>
      <c r="H132">
        <f>ESTADISTICA!H131</f>
        <v>0</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f>ESTADISTICA!G132</f>
        <v>0</v>
      </c>
      <c r="H133">
        <f>ESTADISTICA!H132</f>
        <v>0</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f>ESTADISTICA!G145</f>
        <v>0</v>
      </c>
      <c r="H146">
        <f>ESTADISTICA!H145</f>
        <v>0</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f>ESTADISTICA!G166</f>
        <v>0</v>
      </c>
      <c r="H167">
        <f>ESTADISTICA!H166</f>
        <v>0</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f>ESTADISTICA!G167</f>
        <v>0</v>
      </c>
      <c r="H168">
        <f>ESTADISTICA!H167</f>
        <v>0</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f>ESTADISTICA!G196</f>
        <v>0</v>
      </c>
      <c r="H197">
        <f>ESTADISTICA!H196</f>
        <v>0</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f>ESTADISTICA!G201</f>
        <v>0</v>
      </c>
      <c r="H202">
        <f>ESTADISTICA!H201</f>
        <v>0</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f>ESTADISTICA!G202</f>
        <v>0</v>
      </c>
      <c r="H203">
        <f>ESTADISTICA!H202</f>
        <v>0</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f>ESTADISTICA!G234</f>
        <v>0</v>
      </c>
      <c r="H234">
        <f>ESTADISTICA!H234</f>
        <v>0</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f>ESTADISTICA!G236</f>
        <v>0</v>
      </c>
      <c r="H236">
        <f>ESTADISTICA!H236</f>
        <v>0</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f>ESTADISTICA!G248</f>
        <v>0</v>
      </c>
      <c r="H248">
        <f>ESTADISTICA!H248</f>
        <v>0</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f>ESTADISTICA!G249</f>
        <v>0</v>
      </c>
      <c r="H249">
        <f>ESTADISTICA!H249</f>
        <v>0</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f>ESTADISTICA!G253</f>
        <v>0</v>
      </c>
      <c r="H253">
        <f>ESTADISTICA!H253</f>
        <v>0</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f>ESTADISTICA!G254</f>
        <v>0</v>
      </c>
      <c r="H254">
        <f>ESTADISTICA!H254</f>
        <v>0</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f>ESTADISTICA!G273</f>
        <v>0</v>
      </c>
      <c r="H273">
        <f>ESTADISTICA!H273</f>
        <v>0</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f>ESTADISTICA!G278</f>
        <v>0</v>
      </c>
      <c r="H278">
        <f>ESTADISTICA!H278</f>
        <v>0</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f>ESTADISTICA!G279</f>
        <v>0</v>
      </c>
      <c r="H279">
        <f>ESTADISTICA!H279</f>
        <v>0</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f>ESTADISTICA!G321</f>
        <v>0</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f>ESTADISTICA!G322</f>
        <v>0</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f>ESTADISTICA!G323</f>
        <v>0</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f>ESTADISTICA!G324</f>
        <v>0</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f>ESTADISTICA!G327</f>
        <v>0</v>
      </c>
      <c r="H327">
        <f>ESTADISTICA!H327</f>
        <v>0</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f>ESTADISTICA!G333</f>
        <v>0</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f>ESTADISTICA!G334</f>
        <v>0</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f>ESTADISTICA!G335</f>
        <v>0</v>
      </c>
      <c r="H335">
        <f>ESTADISTICA!H335</f>
        <v>0</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f>ESTADISTICA!G336</f>
        <v>0</v>
      </c>
      <c r="H336">
        <f>ESTADISTICA!H336</f>
        <v>0</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f>ESTADISTICA!G337</f>
        <v>0</v>
      </c>
      <c r="H337">
        <f>ESTADISTICA!H337</f>
        <v>0</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f>ESTADISTICA!G338</f>
        <v>0</v>
      </c>
      <c r="H338">
        <f>ESTADISTICA!H338</f>
        <v>0</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f>ESTADISTICA!G339</f>
        <v>0</v>
      </c>
      <c r="H339">
        <f>ESTADISTICA!H339</f>
        <v>0</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f>ESTADISTICA!G340</f>
        <v>0</v>
      </c>
      <c r="H340">
        <f>ESTADISTICA!H340</f>
        <v>0</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f>ESTADISTICA!G353</f>
        <v>0</v>
      </c>
      <c r="H353">
        <f>ESTADISTICA!H353</f>
        <v>0</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f>ESTADISTICA!G360</f>
        <v>0</v>
      </c>
      <c r="H360">
        <f>ESTADISTICA!H360</f>
        <v>0</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f>ESTADISTICA!G361</f>
        <v>0</v>
      </c>
      <c r="H361">
        <f>ESTADISTICA!H361</f>
        <v>0</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f>ESTADISTICA!G368</f>
        <v>0</v>
      </c>
      <c r="H368">
        <f>ESTADISTICA!H368</f>
        <v>0</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f>ESTADISTICA!G374</f>
        <v>0</v>
      </c>
      <c r="H374">
        <f>ESTADISTICA!H374</f>
        <v>0</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f>ESTADISTICA!G375</f>
        <v>0</v>
      </c>
      <c r="H375">
        <f>ESTADISTICA!H375</f>
        <v>0</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f>ESTADISTICA!G389</f>
        <v>0</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f>ESTADISTICA!G391</f>
        <v>0</v>
      </c>
      <c r="H391">
        <f>ESTADISTICA!H391</f>
        <v>0</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f>ESTADISTICA!G397</f>
        <v>0</v>
      </c>
      <c r="H397">
        <f>ESTADISTICA!H397</f>
        <v>0</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f>ESTADISTICA!G400</f>
        <v>0</v>
      </c>
      <c r="H400">
        <f>ESTADISTICA!H400</f>
        <v>0</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f>ESTADISTICA!G401</f>
        <v>0</v>
      </c>
      <c r="H401">
        <f>ESTADISTICA!H401</f>
        <v>0</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f>ESTADISTICA!G402</f>
        <v>0</v>
      </c>
      <c r="H402">
        <f>ESTADISTICA!H402</f>
        <v>0</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f>ESTADISTICA!G416</f>
        <v>0</v>
      </c>
      <c r="H416">
        <f>ESTADISTICA!H416</f>
        <v>0</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f>ESTADISTICA!G436</f>
        <v>0</v>
      </c>
      <c r="H436">
        <f>ESTADISTICA!H436</f>
        <v>0</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f>ESTADISTICA!G438</f>
        <v>0</v>
      </c>
      <c r="H438">
        <f>ESTADISTICA!H438</f>
        <v>0</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f>ESTADISTICA!G439</f>
        <v>0</v>
      </c>
      <c r="H439">
        <f>ESTADISTICA!H439</f>
        <v>0</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f>ESTADISTICA!G444</f>
        <v>0</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f>ESTADISTICA!G462</f>
        <v>0</v>
      </c>
      <c r="H462">
        <f>ESTADISTICA!H462</f>
        <v>0</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f>ESTADISTICA!G463</f>
        <v>0</v>
      </c>
      <c r="H463">
        <f>ESTADISTICA!H463</f>
        <v>0</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f>ESTADISTICA!G464</f>
        <v>0</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f>ESTADISTICA!G473</f>
        <v>0</v>
      </c>
      <c r="H473">
        <f>ESTADISTICA!H473</f>
        <v>0</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f>ESTADISTICA!G482</f>
        <v>0</v>
      </c>
      <c r="H482">
        <f>ESTADISTICA!H482</f>
        <v>0</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f>ESTADISTICA!G483</f>
        <v>0</v>
      </c>
      <c r="H483">
        <f>ESTADISTICA!H483</f>
        <v>0</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f>ESTADISTICA!G485</f>
        <v>0</v>
      </c>
      <c r="H485">
        <f>ESTADISTICA!H485</f>
        <v>0</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f>ESTADISTICA!G486</f>
        <v>0</v>
      </c>
      <c r="H486">
        <f>ESTADISTICA!H486</f>
        <v>0</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f>ESTADISTICA!G487</f>
        <v>0</v>
      </c>
      <c r="H487">
        <f>ESTADISTICA!H487</f>
        <v>0</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f>ESTADISTICA!G488</f>
        <v>0</v>
      </c>
      <c r="H488">
        <f>ESTADISTICA!H488</f>
        <v>0</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f>ESTADISTICA!G489</f>
        <v>0</v>
      </c>
      <c r="H489">
        <f>ESTADISTICA!H489</f>
        <v>0</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f>ESTADISTICA!G496</f>
        <v>0</v>
      </c>
      <c r="H496">
        <f>ESTADISTICA!H496</f>
        <v>0</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f>ESTADISTICA!G497</f>
        <v>0</v>
      </c>
      <c r="H497">
        <f>ESTADISTICA!H497</f>
        <v>0</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f>ESTADISTICA!G498</f>
        <v>0</v>
      </c>
      <c r="H498">
        <f>ESTADISTICA!H498</f>
        <v>0</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f>ESTADISTICA!G499</f>
        <v>0</v>
      </c>
      <c r="H499">
        <f>ESTADISTICA!H499</f>
        <v>0</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f>ESTADISTICA!G500</f>
        <v>0</v>
      </c>
      <c r="H500">
        <f>ESTADISTICA!H500</f>
        <v>0</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f>ESTADISTICA!G501</f>
        <v>0</v>
      </c>
      <c r="H501">
        <f>ESTADISTICA!H501</f>
        <v>0</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f>ESTADISTICA!G504</f>
        <v>0</v>
      </c>
      <c r="H504">
        <f>ESTADISTICA!H504</f>
        <v>0</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f>ESTADISTICA!G505</f>
        <v>0</v>
      </c>
      <c r="H505">
        <f>ESTADISTICA!H505</f>
        <v>0</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f>ESTADISTICA!G506</f>
        <v>0</v>
      </c>
      <c r="H506">
        <f>ESTADISTICA!H506</f>
        <v>0</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f>ESTADISTICA!G507</f>
        <v>0</v>
      </c>
      <c r="H507">
        <f>ESTADISTICA!H507</f>
        <v>0</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f>ESTADISTICA!G508</f>
        <v>0</v>
      </c>
      <c r="H508">
        <f>ESTADISTICA!H508</f>
        <v>0</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f>ESTADISTICA!G509</f>
        <v>0</v>
      </c>
      <c r="H509">
        <f>ESTADISTICA!H509</f>
        <v>0</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f>ESTADISTICA!G510</f>
        <v>0</v>
      </c>
      <c r="H510">
        <f>ESTADISTICA!H510</f>
        <v>0</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f>ESTADISTICA!G511</f>
        <v>0</v>
      </c>
      <c r="H511">
        <f>ESTADISTICA!H511</f>
        <v>0</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f>ESTADISTICA!G516</f>
        <v>0</v>
      </c>
      <c r="H516">
        <f>ESTADISTICA!H516</f>
        <v>0</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0</v>
      </c>
      <c r="H2" s="18">
        <f>COUNTIFS(H4:H501, "=APAGADO",E4:E501,"=Fibra Optica")</f>
        <v>0</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f>'RESUMEN TOTAL'!M324</f>
        <v>0</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f>'RESUMEN TOTAL'!M325</f>
        <v>0</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f>'RESUMEN TOTAL'!M326</f>
        <v>0</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f>'RESUMEN TOTAL'!M327</f>
        <v>0</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f>'RESUMEN TOTAL'!M336</f>
        <v>0</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f>'RESUMEN TOTAL'!M337</f>
        <v>0</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f>'RESUMEN TOTAL'!M442</f>
        <v>0</v>
      </c>
      <c r="H433">
        <f>'RESUMEN TOTAL'!N442</f>
        <v>0</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f>'RESUMEN TOTAL'!M447</f>
        <v>0</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f>'RESUMEN TOTAL'!M485</f>
        <v>0</v>
      </c>
      <c r="H456">
        <f>'RESUMEN TOTAL'!N485</f>
        <v>0</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f>'RESUMEN TOTAL'!M486</f>
        <v>0</v>
      </c>
      <c r="H457">
        <f>'RESUMEN TOTAL'!N486</f>
        <v>0</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f>'RESUMEN TOTAL'!M488</f>
        <v>0</v>
      </c>
      <c r="H459">
        <f>'RESUMEN TOTAL'!N488</f>
        <v>0</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f>'RESUMEN TOTAL'!M489</f>
        <v>0</v>
      </c>
      <c r="H460">
        <f>'RESUMEN TOTAL'!N489</f>
        <v>0</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f>'RESUMEN TOTAL'!M490</f>
        <v>0</v>
      </c>
      <c r="H461">
        <f>'RESUMEN TOTAL'!N490</f>
        <v>0</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f>'RESUMEN TOTAL'!M491</f>
        <v>0</v>
      </c>
      <c r="H462">
        <f>'RESUMEN TOTAL'!N491</f>
        <v>0</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f>'RESUMEN TOTAL'!M492</f>
        <v>0</v>
      </c>
      <c r="H463">
        <f>'RESUMEN TOTAL'!N492</f>
        <v>0</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f>'RESUMEN TOTAL'!M499</f>
        <v>0</v>
      </c>
      <c r="H470">
        <f>'RESUMEN TOTAL'!N499</f>
        <v>0</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f>'RESUMEN TOTAL'!M500</f>
        <v>0</v>
      </c>
      <c r="H471">
        <f>'RESUMEN TOTAL'!N500</f>
        <v>0</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f>'RESUMEN TOTAL'!M501</f>
        <v>0</v>
      </c>
      <c r="H472">
        <f>'RESUMEN TOTAL'!N501</f>
        <v>0</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f>'RESUMEN TOTAL'!M502</f>
        <v>0</v>
      </c>
      <c r="H473">
        <f>'RESUMEN TOTAL'!N502</f>
        <v>0</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f>'RESUMEN TOTAL'!M503</f>
        <v>0</v>
      </c>
      <c r="H474">
        <f>'RESUMEN TOTAL'!N503</f>
        <v>0</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f>'RESUMEN TOTAL'!M504</f>
        <v>0</v>
      </c>
      <c r="H475">
        <f>'RESUMEN TOTAL'!N504</f>
        <v>0</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f>'RESUMEN TOTAL'!M507</f>
        <v>0</v>
      </c>
      <c r="H478">
        <f>'RESUMEN TOTAL'!N507</f>
        <v>0</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f>'RESUMEN TOTAL'!M508</f>
        <v>0</v>
      </c>
      <c r="H479">
        <f>'RESUMEN TOTAL'!N508</f>
        <v>0</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f>'RESUMEN TOTAL'!M509</f>
        <v>0</v>
      </c>
      <c r="H480">
        <f>'RESUMEN TOTAL'!N509</f>
        <v>0</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f>'RESUMEN TOTAL'!M510</f>
        <v>0</v>
      </c>
      <c r="H481">
        <f>'RESUMEN TOTAL'!N510</f>
        <v>0</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f>'RESUMEN TOTAL'!M511</f>
        <v>0</v>
      </c>
      <c r="H482">
        <f>'RESUMEN TOTAL'!N511</f>
        <v>0</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f>'RESUMEN TOTAL'!M512</f>
        <v>0</v>
      </c>
      <c r="H483">
        <f>'RESUMEN TOTAL'!N512</f>
        <v>0</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f>'RESUMEN TOTAL'!M519</f>
        <v>0</v>
      </c>
      <c r="H490">
        <f>'RESUMEN TOTAL'!N519</f>
        <v>0</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f>'RESUMEN TOTAL'!M524</f>
        <v>0</v>
      </c>
      <c r="H495">
        <f>'RESUMEN TOTAL'!N524</f>
        <v>0</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f>'RESUMEN TOTAL'!M529</f>
        <v>0</v>
      </c>
      <c r="H502">
        <f>'RESUMEN TOTAL'!N529</f>
        <v>0</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f>'RESUMEN TOTAL'!M530</f>
        <v>0</v>
      </c>
      <c r="H503">
        <f>'RESUMEN TOTAL'!N530</f>
        <v>0</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f>'RESUMEN TOTAL'!M535</f>
        <v>0</v>
      </c>
      <c r="H508">
        <f>'RESUMEN TOTAL'!N535</f>
        <v>0</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f>'RESUMEN TOTAL'!M536</f>
        <v>0</v>
      </c>
      <c r="H509">
        <f>'RESUMEN TOTAL'!N536</f>
        <v>0</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f>'RESUMEN TOTAL'!M539</f>
        <v>0</v>
      </c>
      <c r="H512">
        <f>'RESUMEN TOTAL'!N539</f>
        <v>0</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f>'RESUMEN TOTAL'!M540</f>
        <v>0</v>
      </c>
      <c r="H513">
        <f>'RESUMEN TOTAL'!N540</f>
        <v>0</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0</v>
      </c>
      <c r="H2" s="18">
        <f>COUNTIFS(H5:H502, "=APAGADO",E5:E502,"=PTO A FO")</f>
        <v>0</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f>'RESUMEN TOTAL'!M13</f>
        <v>0</v>
      </c>
      <c r="H11">
        <f>'RESUMEN TOTAL'!N13</f>
        <v>0</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f>'RESUMEN TOTAL'!M15</f>
        <v>0</v>
      </c>
      <c r="H13">
        <f>'RESUMEN TOTAL'!N15</f>
        <v>0</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f>'RESUMEN TOTAL'!M24</f>
        <v>0</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f>'RESUMEN TOTAL'!M25</f>
        <v>0</v>
      </c>
      <c r="H23">
        <f>'RESUMEN TOTAL'!N25</f>
        <v>0</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f>'RESUMEN TOTAL'!M29</f>
        <v>0</v>
      </c>
      <c r="H27">
        <f>'RESUMEN TOTAL'!N29</f>
        <v>0</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f>'RESUMEN TOTAL'!M65</f>
        <v>0</v>
      </c>
      <c r="H63">
        <f>'RESUMEN TOTAL'!N65</f>
        <v>0</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f>'RESUMEN TOTAL'!M90</f>
        <v>0</v>
      </c>
      <c r="H88">
        <f>'RESUMEN TOTAL'!N90</f>
        <v>0</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f>'RESUMEN TOTAL'!M91</f>
        <v>0</v>
      </c>
      <c r="H89">
        <f>'RESUMEN TOTAL'!N91</f>
        <v>0</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f>'RESUMEN TOTAL'!M106</f>
        <v>0</v>
      </c>
      <c r="H104">
        <f>'RESUMEN TOTAL'!N106</f>
        <v>0</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f>'RESUMEN TOTAL'!M129</f>
        <v>0</v>
      </c>
      <c r="H125">
        <f>'RESUMEN TOTAL'!N129</f>
        <v>0</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f>'RESUMEN TOTAL'!M134</f>
        <v>0</v>
      </c>
      <c r="H130">
        <f>'RESUMEN TOTAL'!N134</f>
        <v>0</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f>'RESUMEN TOTAL'!M135</f>
        <v>0</v>
      </c>
      <c r="H131">
        <f>'RESUMEN TOTAL'!N135</f>
        <v>0</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f>'RESUMEN TOTAL'!M148</f>
        <v>0</v>
      </c>
      <c r="H144">
        <f>'RESUMEN TOTAL'!N148</f>
        <v>0</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f>'RESUMEN TOTAL'!M169</f>
        <v>0</v>
      </c>
      <c r="H165">
        <f>'RESUMEN TOTAL'!N169</f>
        <v>0</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f>'RESUMEN TOTAL'!M170</f>
        <v>0</v>
      </c>
      <c r="H166">
        <f>'RESUMEN TOTAL'!N170</f>
        <v>0</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f>'RESUMEN TOTAL'!M199</f>
        <v>0</v>
      </c>
      <c r="H194">
        <f>'RESUMEN TOTAL'!N199</f>
        <v>0</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f>'RESUMEN TOTAL'!M204</f>
        <v>0</v>
      </c>
      <c r="H199">
        <f>'RESUMEN TOTAL'!N204</f>
        <v>0</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f>'RESUMEN TOTAL'!M205</f>
        <v>0</v>
      </c>
      <c r="H200">
        <f>'RESUMEN TOTAL'!N205</f>
        <v>0</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f>'RESUMEN TOTAL'!M237</f>
        <v>0</v>
      </c>
      <c r="H231">
        <f>'RESUMEN TOTAL'!N237</f>
        <v>0</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f>'RESUMEN TOTAL'!M239</f>
        <v>0</v>
      </c>
      <c r="H233">
        <f>'RESUMEN TOTAL'!N239</f>
        <v>0</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f>'RESUMEN TOTAL'!M251</f>
        <v>0</v>
      </c>
      <c r="H245">
        <f>'RESUMEN TOTAL'!N251</f>
        <v>0</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f>'RESUMEN TOTAL'!M252</f>
        <v>0</v>
      </c>
      <c r="H246">
        <f>'RESUMEN TOTAL'!N252</f>
        <v>0</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f>'RESUMEN TOTAL'!M256</f>
        <v>0</v>
      </c>
      <c r="H250">
        <f>'RESUMEN TOTAL'!N256</f>
        <v>0</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f>'RESUMEN TOTAL'!M257</f>
        <v>0</v>
      </c>
      <c r="H251">
        <f>'RESUMEN TOTAL'!N257</f>
        <v>0</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f>'RESUMEN TOTAL'!M276</f>
        <v>0</v>
      </c>
      <c r="H270">
        <f>'RESUMEN TOTAL'!N276</f>
        <v>0</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f>'RESUMEN TOTAL'!M281</f>
        <v>0</v>
      </c>
      <c r="H275">
        <f>'RESUMEN TOTAL'!N281</f>
        <v>0</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f>'RESUMEN TOTAL'!M282</f>
        <v>0</v>
      </c>
      <c r="H276">
        <f>'RESUMEN TOTAL'!N282</f>
        <v>0</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f>'RESUMEN TOTAL'!M324</f>
        <v>0</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f>'RESUMEN TOTAL'!M325</f>
        <v>0</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f>'RESUMEN TOTAL'!M326</f>
        <v>0</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f>'RESUMEN TOTAL'!M327</f>
        <v>0</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f>'RESUMEN TOTAL'!M330</f>
        <v>0</v>
      </c>
      <c r="H323">
        <f>'RESUMEN TOTAL'!N330</f>
        <v>0</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f>'RESUMEN TOTAL'!M336</f>
        <v>0</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f>'RESUMEN TOTAL'!M337</f>
        <v>0</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f>'RESUMEN TOTAL'!M338</f>
        <v>0</v>
      </c>
      <c r="H331">
        <f>'RESUMEN TOTAL'!N338</f>
        <v>0</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f>'RESUMEN TOTAL'!M339</f>
        <v>0</v>
      </c>
      <c r="H332">
        <f>'RESUMEN TOTAL'!N339</f>
        <v>0</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f>'RESUMEN TOTAL'!M340</f>
        <v>0</v>
      </c>
      <c r="H333">
        <f>'RESUMEN TOTAL'!N340</f>
        <v>0</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f>'RESUMEN TOTAL'!M341</f>
        <v>0</v>
      </c>
      <c r="H334">
        <f>'RESUMEN TOTAL'!N341</f>
        <v>0</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f>'RESUMEN TOTAL'!M342</f>
        <v>0</v>
      </c>
      <c r="H335">
        <f>'RESUMEN TOTAL'!N342</f>
        <v>0</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f>'RESUMEN TOTAL'!M343</f>
        <v>0</v>
      </c>
      <c r="H336">
        <f>'RESUMEN TOTAL'!N343</f>
        <v>0</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f>'RESUMEN TOTAL'!M356</f>
        <v>0</v>
      </c>
      <c r="H349">
        <f>'RESUMEN TOTAL'!N356</f>
        <v>0</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f>'RESUMEN TOTAL'!M363</f>
        <v>0</v>
      </c>
      <c r="H356">
        <f>'RESUMEN TOTAL'!N363</f>
        <v>0</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f>'RESUMEN TOTAL'!M364</f>
        <v>0</v>
      </c>
      <c r="H357">
        <f>'RESUMEN TOTAL'!N364</f>
        <v>0</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f>'RESUMEN TOTAL'!M371</f>
        <v>0</v>
      </c>
      <c r="H364">
        <f>'RESUMEN TOTAL'!N371</f>
        <v>0</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f>'RESUMEN TOTAL'!M377</f>
        <v>0</v>
      </c>
      <c r="H370">
        <f>'RESUMEN TOTAL'!N377</f>
        <v>0</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f>'RESUMEN TOTAL'!M378</f>
        <v>0</v>
      </c>
      <c r="H371">
        <f>'RESUMEN TOTAL'!N378</f>
        <v>0</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f>'RESUMEN TOTAL'!M392</f>
        <v>0</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f>'RESUMEN TOTAL'!M394</f>
        <v>0</v>
      </c>
      <c r="H387">
        <f>'RESUMEN TOTAL'!N394</f>
        <v>0</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f>'RESUMEN TOTAL'!M400</f>
        <v>0</v>
      </c>
      <c r="H393">
        <f>'RESUMEN TOTAL'!N400</f>
        <v>0</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f>'RESUMEN TOTAL'!M403</f>
        <v>0</v>
      </c>
      <c r="H396">
        <f>'RESUMEN TOTAL'!N403</f>
        <v>0</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f>'RESUMEN TOTAL'!M404</f>
        <v>0</v>
      </c>
      <c r="H397">
        <f>'RESUMEN TOTAL'!N404</f>
        <v>0</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f>'RESUMEN TOTAL'!M405</f>
        <v>0</v>
      </c>
      <c r="H398">
        <f>'RESUMEN TOTAL'!N405</f>
        <v>0</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f>'RESUMEN TOTAL'!M419</f>
        <v>0</v>
      </c>
      <c r="H412">
        <f>'RESUMEN TOTAL'!N419</f>
        <v>0</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f>'RESUMEN TOTAL'!M439</f>
        <v>0</v>
      </c>
      <c r="H431">
        <f>'RESUMEN TOTAL'!N439</f>
        <v>0</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f>'RESUMEN TOTAL'!M441</f>
        <v>0</v>
      </c>
      <c r="H433">
        <f>'RESUMEN TOTAL'!N441</f>
        <v>0</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f>'RESUMEN TOTAL'!M442</f>
        <v>0</v>
      </c>
      <c r="H434">
        <f>'RESUMEN TOTAL'!N442</f>
        <v>0</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f>'RESUMEN TOTAL'!M447</f>
        <v>0</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f>'RESUMEN TOTAL'!M485</f>
        <v>0</v>
      </c>
      <c r="H457">
        <f>'RESUMEN TOTAL'!N485</f>
        <v>0</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f>'RESUMEN TOTAL'!M486</f>
        <v>0</v>
      </c>
      <c r="H458">
        <f>'RESUMEN TOTAL'!N486</f>
        <v>0</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f>'RESUMEN TOTAL'!M488</f>
        <v>0</v>
      </c>
      <c r="H460">
        <f>'RESUMEN TOTAL'!N488</f>
        <v>0</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f>'RESUMEN TOTAL'!M489</f>
        <v>0</v>
      </c>
      <c r="H461">
        <f>'RESUMEN TOTAL'!N489</f>
        <v>0</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f>'RESUMEN TOTAL'!M490</f>
        <v>0</v>
      </c>
      <c r="H462">
        <f>'RESUMEN TOTAL'!N490</f>
        <v>0</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f>'RESUMEN TOTAL'!M491</f>
        <v>0</v>
      </c>
      <c r="H463">
        <f>'RESUMEN TOTAL'!N491</f>
        <v>0</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f>'RESUMEN TOTAL'!M492</f>
        <v>0</v>
      </c>
      <c r="H464">
        <f>'RESUMEN TOTAL'!N492</f>
        <v>0</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f>'RESUMEN TOTAL'!M499</f>
        <v>0</v>
      </c>
      <c r="H471">
        <f>'RESUMEN TOTAL'!N499</f>
        <v>0</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f>'RESUMEN TOTAL'!M500</f>
        <v>0</v>
      </c>
      <c r="H472">
        <f>'RESUMEN TOTAL'!N500</f>
        <v>0</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f>'RESUMEN TOTAL'!M501</f>
        <v>0</v>
      </c>
      <c r="H473">
        <f>'RESUMEN TOTAL'!N501</f>
        <v>0</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f>'RESUMEN TOTAL'!M502</f>
        <v>0</v>
      </c>
      <c r="H474">
        <f>'RESUMEN TOTAL'!N502</f>
        <v>0</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f>'RESUMEN TOTAL'!M503</f>
        <v>0</v>
      </c>
      <c r="H475">
        <f>'RESUMEN TOTAL'!N503</f>
        <v>0</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f>'RESUMEN TOTAL'!M504</f>
        <v>0</v>
      </c>
      <c r="H476">
        <f>'RESUMEN TOTAL'!N504</f>
        <v>0</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f>'RESUMEN TOTAL'!M507</f>
        <v>0</v>
      </c>
      <c r="H479">
        <f>'RESUMEN TOTAL'!N507</f>
        <v>0</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f>'RESUMEN TOTAL'!M508</f>
        <v>0</v>
      </c>
      <c r="H480">
        <f>'RESUMEN TOTAL'!N508</f>
        <v>0</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f>'RESUMEN TOTAL'!M509</f>
        <v>0</v>
      </c>
      <c r="H481">
        <f>'RESUMEN TOTAL'!N509</f>
        <v>0</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f>'RESUMEN TOTAL'!M510</f>
        <v>0</v>
      </c>
      <c r="H482">
        <f>'RESUMEN TOTAL'!N510</f>
        <v>0</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f>'RESUMEN TOTAL'!M511</f>
        <v>0</v>
      </c>
      <c r="H483">
        <f>'RESUMEN TOTAL'!N511</f>
        <v>0</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f>'RESUMEN TOTAL'!M512</f>
        <v>0</v>
      </c>
      <c r="H484">
        <f>'RESUMEN TOTAL'!N512</f>
        <v>0</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f>'RESUMEN TOTAL'!M519</f>
        <v>0</v>
      </c>
      <c r="H491">
        <f>'RESUMEN TOTAL'!N519</f>
        <v>0</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f>'RESUMEN TOTAL'!M523</f>
        <v>0</v>
      </c>
      <c r="H495">
        <f>'RESUMEN TOTAL'!N523</f>
        <v>0</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f>'RESUMEN TOTAL'!M524</f>
        <v>0</v>
      </c>
      <c r="H496">
        <f>'RESUMEN TOTAL'!N524</f>
        <v>0</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f>'RESUMEN TOTAL'!M529</f>
        <v>0</v>
      </c>
      <c r="H503">
        <f>'RESUMEN TOTAL'!N529</f>
        <v>0</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f>'RESUMEN TOTAL'!M530</f>
        <v>0</v>
      </c>
      <c r="H504">
        <f>'RESUMEN TOTAL'!N530</f>
        <v>0</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f>'RESUMEN TOTAL'!M535</f>
        <v>0</v>
      </c>
      <c r="H509">
        <f>'RESUMEN TOTAL'!N535</f>
        <v>0</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f>'RESUMEN TOTAL'!M536</f>
        <v>0</v>
      </c>
      <c r="H510">
        <f>'RESUMEN TOTAL'!N536</f>
        <v>0</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f>'RESUMEN TOTAL'!M539</f>
        <v>0</v>
      </c>
      <c r="H513">
        <f>'RESUMEN TOTAL'!N539</f>
        <v>0</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f>'RESUMEN TOTAL'!M540</f>
        <v>0</v>
      </c>
      <c r="H514">
        <f>'RESUMEN TOTAL'!N540</f>
        <v>0</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0</v>
      </c>
      <c r="H2" s="18">
        <f>COUNTIFS(H4:H500, "=APAGADO",E4:E500,"=radio")</f>
        <v>0</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f>'RESUMEN TOTAL'!M324</f>
        <v>0</v>
      </c>
      <c r="H316">
        <f>'RESUMEN TOTAL'!N324</f>
        <v>0</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f>'RESUMEN TOTAL'!M325</f>
        <v>0</v>
      </c>
      <c r="H317">
        <f>'RESUMEN TOTAL'!N325</f>
        <v>0</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f>'RESUMEN TOTAL'!M326</f>
        <v>0</v>
      </c>
      <c r="H318">
        <f>'RESUMEN TOTAL'!N326</f>
        <v>0</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f>'RESUMEN TOTAL'!M327</f>
        <v>0</v>
      </c>
      <c r="H319">
        <f>'RESUMEN TOTAL'!N327</f>
        <v>0</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f>'RESUMEN TOTAL'!M336</f>
        <v>0</v>
      </c>
      <c r="H328">
        <f>'RESUMEN TOTAL'!N336</f>
        <v>0</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f>'RESUMEN TOTAL'!M337</f>
        <v>0</v>
      </c>
      <c r="H329">
        <f>'RESUMEN TOTAL'!N337</f>
        <v>0</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f>'RESUMEN TOTAL'!M439</f>
        <v>0</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TOTAL'!N439</f>
        <v>0</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f>'RESUMEN TOTAL'!M441</f>
        <v>0</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f>'RESUMEN TOTAL'!M442</f>
        <v>0</v>
      </c>
      <c r="H433">
        <f>'RESUMEN TOTAL'!N441</f>
        <v>0</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TOTAL'!N442</f>
        <v>0</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f>'RESUMEN TOTAL'!M447</f>
        <v>0</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f>'RESUMEN TOTAL'!M485</f>
        <v>0</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f>'RESUMEN TOTAL'!M486</f>
        <v>0</v>
      </c>
      <c r="H457">
        <f>'RESUMEN TOTAL'!N465</f>
        <v>0</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TOTAL'!N466</f>
        <v>0</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f>'RESUMEN TOTAL'!M488</f>
        <v>0</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f>'RESUMEN TOTAL'!M489</f>
        <v>0</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f>'RESUMEN TOTAL'!M490</f>
        <v>0</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f>'RESUMEN TOTAL'!M491</f>
        <v>0</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f>'RESUMEN TOTAL'!M492</f>
        <v>0</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f>'RESUMEN TOTAL'!M496</f>
        <v>0</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TOTAL'!N476</f>
        <v>0</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f>'RESUMEN TOTAL'!M499</f>
        <v>0</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f>'RESUMEN TOTAL'!M500</f>
        <v>0</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f>'RESUMEN TOTAL'!M501</f>
        <v>0</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f>'RESUMEN TOTAL'!M502</f>
        <v>0</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f>'RESUMEN TOTAL'!M503</f>
        <v>0</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f>'RESUMEN TOTAL'!M504</f>
        <v>0</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f>'RESUMEN TOTAL'!M506</f>
        <v>0</v>
      </c>
      <c r="H477">
        <f>'RESUMEN TOTAL'!N485</f>
        <v>0</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f>'RESUMEN TOTAL'!M507</f>
        <v>0</v>
      </c>
      <c r="H478">
        <f>'RESUMEN TOTAL'!N486</f>
        <v>0</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f>'RESUMEN TOTAL'!M508</f>
        <v>0</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f>'RESUMEN TOTAL'!M509</f>
        <v>0</v>
      </c>
      <c r="H480">
        <f>'RESUMEN TOTAL'!N488</f>
        <v>0</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f>'RESUMEN TOTAL'!M510</f>
        <v>0</v>
      </c>
      <c r="H481">
        <f>'RESUMEN TOTAL'!N489</f>
        <v>0</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f>'RESUMEN TOTAL'!M511</f>
        <v>0</v>
      </c>
      <c r="H482">
        <f>'RESUMEN TOTAL'!N490</f>
        <v>0</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f>'RESUMEN TOTAL'!M512</f>
        <v>0</v>
      </c>
      <c r="H483">
        <f>'RESUMEN TOTAL'!N491</f>
        <v>0</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f>'RESUMEN TOTAL'!N492</f>
        <v>0</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f>'RESUMEN TOTAL'!M519</f>
        <v>0</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f>'RESUMEN TOTAL'!M520</f>
        <v>0</v>
      </c>
      <c r="H491">
        <f>'RESUMEN TOTAL'!N499</f>
        <v>0</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TOTAL'!N500</f>
        <v>0</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TOTAL'!N501</f>
        <v>0</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f>'RESUMEN TOTAL'!M523</f>
        <v>0</v>
      </c>
      <c r="H494">
        <f>'RESUMEN TOTAL'!N502</f>
        <v>0</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f>'RESUMEN TOTAL'!M524</f>
        <v>0</v>
      </c>
      <c r="H495">
        <f>'RESUMEN TOTAL'!N503</f>
        <v>0</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TOTAL'!N504</f>
        <v>0</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TOTAL'!N507</f>
        <v>0</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f>'RESUMEN TOTAL'!N508</f>
        <v>0</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f>'RESUMEN TOTAL'!N509</f>
        <v>0</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f>'RESUMEN TOTAL'!M529</f>
        <v>0</v>
      </c>
      <c r="H502">
        <f>'RESUMEN TOTAL'!N510</f>
        <v>0</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f>'RESUMEN TOTAL'!M530</f>
        <v>0</v>
      </c>
      <c r="H503">
        <f>'RESUMEN TOTAL'!N511</f>
        <v>0</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f>'RESUMEN TOTAL'!M531</f>
        <v>0</v>
      </c>
      <c r="H504">
        <f>'RESUMEN TOTAL'!N512</f>
        <v>0</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f>'RESUMEN TOTAL'!M532</f>
        <v>0</v>
      </c>
      <c r="H505">
        <f>'RESUMEN TOTAL'!N513</f>
        <v>0</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TOTAL'!N514</f>
        <v>0</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f>'RESUMEN TOTAL'!M535</f>
        <v>0</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f>'RESUMEN TOTAL'!M536</f>
        <v>0</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f>'RESUMEN TOTAL'!M538</f>
        <v>0</v>
      </c>
      <c r="H511">
        <f>'RESUMEN TOTAL'!N519</f>
        <v>0</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f>'RESUMEN TOTAL'!M539</f>
        <v>0</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f>'RESUMEN TOTAL'!M540</f>
        <v>0</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TOTAL'!N523</f>
        <v>0</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TOTAL'!N524</f>
        <v>0</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TOTAL'!N529</f>
        <v>0</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TOTAL'!N530</f>
        <v>0</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TOTAL'!N535</f>
        <v>0</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TOTAL'!N536</f>
        <v>0</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TOTAL'!N539</f>
        <v>0</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TOTAL'!N540</f>
        <v>0</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99" zoomScaleNormal="100" workbookViewId="0">
      <selection activeCell="F205" sqref="F205:F2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45383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536</v>
      </c>
      <c r="D9" s="63">
        <v>0</v>
      </c>
      <c r="E9" s="64"/>
      <c r="F9" s="141">
        <v>45384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f>paradas!G2</f>
        <v>0</v>
      </c>
      <c r="J12" s="112">
        <f>I12/H12</f>
        <v>0</v>
      </c>
    </row>
    <row r="13" spans="1:10" ht="16.5" thickBot="1" x14ac:dyDescent="0.3">
      <c r="B13" s="68" t="s">
        <v>16</v>
      </c>
      <c r="C13" s="69">
        <v>0</v>
      </c>
      <c r="D13" s="70">
        <v>0</v>
      </c>
      <c r="E13" s="90">
        <f>D13/C9</f>
        <v>0</v>
      </c>
      <c r="F13" s="142"/>
      <c r="G13" s="65" t="s">
        <v>1417</v>
      </c>
      <c r="H13" s="118">
        <f>paradas!O1</f>
        <v>38</v>
      </c>
      <c r="I13" s="123">
        <f>paradas!G3</f>
        <v>0</v>
      </c>
      <c r="J13" s="107">
        <f>I13/H13</f>
        <v>0</v>
      </c>
    </row>
    <row r="14" spans="1:10" ht="17.25" thickTop="1" thickBot="1" x14ac:dyDescent="0.3">
      <c r="B14" s="93" t="s">
        <v>1143</v>
      </c>
      <c r="C14" s="94">
        <v>0</v>
      </c>
      <c r="D14" s="94">
        <v>0</v>
      </c>
      <c r="E14" s="95">
        <v>0</v>
      </c>
      <c r="F14" s="142"/>
      <c r="G14" s="65" t="s">
        <v>1423</v>
      </c>
      <c r="H14" s="118">
        <v>76</v>
      </c>
      <c r="I14" s="124">
        <f>I12+I13</f>
        <v>0</v>
      </c>
      <c r="J14" s="110">
        <f>I14/H14</f>
        <v>0</v>
      </c>
    </row>
    <row r="15" spans="1:10" ht="15" customHeight="1" thickTop="1" thickBot="1" x14ac:dyDescent="0.3">
      <c r="B15" s="93" t="s">
        <v>1144</v>
      </c>
      <c r="C15" s="94">
        <v>0</v>
      </c>
      <c r="D15" s="94">
        <v>0</v>
      </c>
      <c r="E15" s="96">
        <v>0</v>
      </c>
      <c r="F15" s="143"/>
      <c r="G15" s="68" t="s">
        <v>1422</v>
      </c>
      <c r="H15" s="119">
        <f>I14</f>
        <v>0</v>
      </c>
      <c r="I15" s="125"/>
      <c r="J15" s="111"/>
    </row>
    <row r="16" spans="1:10" ht="17.25" customHeight="1" thickTop="1" thickBot="1" x14ac:dyDescent="0.3">
      <c r="B16" s="61" t="s">
        <v>1328</v>
      </c>
      <c r="C16" s="62">
        <v>536</v>
      </c>
      <c r="D16" s="63"/>
      <c r="E16" s="64"/>
      <c r="F16" s="141">
        <v>45385</v>
      </c>
      <c r="G16" s="106" t="s">
        <v>1393</v>
      </c>
      <c r="H16" s="115"/>
      <c r="I16" s="115"/>
      <c r="J16" s="108"/>
    </row>
    <row r="17" spans="2:10" ht="15" customHeight="1" thickTop="1" thickBot="1" x14ac:dyDescent="0.3">
      <c r="B17" s="65" t="s">
        <v>6</v>
      </c>
      <c r="C17" s="82">
        <v>0</v>
      </c>
      <c r="D17" s="66">
        <v>0</v>
      </c>
      <c r="E17" s="67">
        <v>0</v>
      </c>
      <c r="F17" s="142"/>
      <c r="G17" s="105"/>
      <c r="H17" s="116" t="s">
        <v>1328</v>
      </c>
      <c r="I17" s="120" t="s">
        <v>1421</v>
      </c>
      <c r="J17" s="109" t="s">
        <v>993</v>
      </c>
    </row>
    <row r="18" spans="2:10" ht="17.25" thickTop="1" thickBot="1" x14ac:dyDescent="0.3">
      <c r="B18" s="65" t="s">
        <v>1329</v>
      </c>
      <c r="C18" s="83">
        <v>0</v>
      </c>
      <c r="D18" s="66">
        <v>0</v>
      </c>
      <c r="E18" s="67">
        <v>0</v>
      </c>
      <c r="F18" s="142"/>
      <c r="G18" s="114" t="s">
        <v>1415</v>
      </c>
      <c r="H18" s="117">
        <v>76</v>
      </c>
      <c r="I18" s="121"/>
      <c r="J18" s="113"/>
    </row>
    <row r="19" spans="2:10" ht="16.5" thickTop="1" x14ac:dyDescent="0.25">
      <c r="B19" s="65" t="s">
        <v>1330</v>
      </c>
      <c r="C19" s="83">
        <v>0</v>
      </c>
      <c r="D19" s="66">
        <v>0</v>
      </c>
      <c r="E19" s="67">
        <v>0</v>
      </c>
      <c r="F19" s="142"/>
      <c r="G19" s="65" t="s">
        <v>1152</v>
      </c>
      <c r="H19" s="118">
        <v>38</v>
      </c>
      <c r="I19" s="122">
        <v>0</v>
      </c>
      <c r="J19" s="112">
        <v>0</v>
      </c>
    </row>
    <row r="20" spans="2:10" ht="16.5" thickBot="1" x14ac:dyDescent="0.3">
      <c r="B20" s="68" t="s">
        <v>16</v>
      </c>
      <c r="C20" s="69">
        <v>0</v>
      </c>
      <c r="D20" s="70">
        <v>0</v>
      </c>
      <c r="E20" s="90">
        <f>D20/C16</f>
        <v>0</v>
      </c>
      <c r="F20" s="142"/>
      <c r="G20" s="65" t="s">
        <v>1417</v>
      </c>
      <c r="H20" s="118">
        <v>38</v>
      </c>
      <c r="I20" s="123">
        <v>0</v>
      </c>
      <c r="J20" s="107">
        <v>0</v>
      </c>
    </row>
    <row r="21" spans="2:10" ht="17.25" thickTop="1" thickBot="1" x14ac:dyDescent="0.3">
      <c r="B21" s="93" t="s">
        <v>1143</v>
      </c>
      <c r="C21" s="94">
        <v>0</v>
      </c>
      <c r="D21" s="94"/>
      <c r="E21" s="95">
        <v>0</v>
      </c>
      <c r="F21" s="142"/>
      <c r="G21" s="65" t="s">
        <v>1423</v>
      </c>
      <c r="H21" s="118">
        <v>76</v>
      </c>
      <c r="I21" s="124">
        <v>0</v>
      </c>
      <c r="J21" s="110">
        <v>0</v>
      </c>
    </row>
    <row r="22" spans="2:10" ht="15" customHeight="1" thickTop="1" thickBot="1" x14ac:dyDescent="0.3">
      <c r="B22" s="93" t="s">
        <v>1144</v>
      </c>
      <c r="C22" s="94">
        <v>0</v>
      </c>
      <c r="D22" s="94">
        <v>0</v>
      </c>
      <c r="E22" s="96">
        <v>0</v>
      </c>
      <c r="F22" s="143"/>
      <c r="G22" s="68" t="s">
        <v>1422</v>
      </c>
      <c r="H22" s="119">
        <v>0</v>
      </c>
      <c r="I22" s="125"/>
      <c r="J22" s="111"/>
    </row>
    <row r="23" spans="2:10" ht="17.25" customHeight="1" thickTop="1" thickBot="1" x14ac:dyDescent="0.3">
      <c r="B23" s="61" t="s">
        <v>1328</v>
      </c>
      <c r="C23" s="62">
        <v>536</v>
      </c>
      <c r="D23" s="63"/>
      <c r="E23" s="64"/>
      <c r="F23" s="141">
        <v>45386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45387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45388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45389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45390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45391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45392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45393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45394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45395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45396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45397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45398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45399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45400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45401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45402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45403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45404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45405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45406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45407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45408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45409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45410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45411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thickTop="1" thickBot="1" x14ac:dyDescent="0.3">
      <c r="B205" s="61" t="s">
        <v>1328</v>
      </c>
      <c r="C205" s="62">
        <v>536</v>
      </c>
      <c r="D205" s="63"/>
      <c r="E205" s="64"/>
      <c r="F205" s="141">
        <v>45412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0</v>
      </c>
      <c r="C5">
        <f>'APAGADOS FIBRA'!I2</f>
        <v>0</v>
      </c>
      <c r="D5">
        <f>'APAGADOS ANTENA'!I2</f>
        <v>0</v>
      </c>
      <c r="E5">
        <f t="shared" si="4"/>
        <v>0</v>
      </c>
      <c r="F5">
        <f>'RESUMEN TOTAL'!B1</f>
        <v>536</v>
      </c>
      <c r="G5" s="36">
        <f t="shared" si="5"/>
        <v>0</v>
      </c>
    </row>
    <row r="6" spans="1:7" x14ac:dyDescent="0.25">
      <c r="A6" s="17">
        <f>'APAGADOS RADIO'!J3</f>
        <v>45387</v>
      </c>
      <c r="B6">
        <f>'APAGADOS RADIO'!J2+D6</f>
        <v>0</v>
      </c>
      <c r="C6">
        <f>'APAGADOS FIBRA'!J2</f>
        <v>0</v>
      </c>
      <c r="D6">
        <f>'APAGADOS ANTENA'!J2</f>
        <v>0</v>
      </c>
      <c r="E6">
        <f t="shared" si="4"/>
        <v>0</v>
      </c>
      <c r="F6">
        <f>'RESUMEN TOTAL'!B1</f>
        <v>536</v>
      </c>
      <c r="G6" s="36">
        <f t="shared" si="5"/>
        <v>0</v>
      </c>
    </row>
    <row r="7" spans="1:7" x14ac:dyDescent="0.25">
      <c r="A7" s="17">
        <f>'APAGADOS RADIO'!K3</f>
        <v>45388</v>
      </c>
      <c r="B7">
        <f>'APAGADOS RADIO'!K2+D7</f>
        <v>0</v>
      </c>
      <c r="C7">
        <f>'APAGADOS FIBRA'!K2</f>
        <v>0</v>
      </c>
      <c r="D7">
        <f>'APAGADOS ANTENA'!K2</f>
        <v>0</v>
      </c>
      <c r="E7">
        <f t="shared" si="4"/>
        <v>0</v>
      </c>
      <c r="F7">
        <f>'RESUMEN TOTAL'!B1</f>
        <v>536</v>
      </c>
      <c r="G7" s="36">
        <f t="shared" si="5"/>
        <v>0</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0</v>
      </c>
      <c r="F36">
        <f>paradas!G3</f>
        <v>0</v>
      </c>
      <c r="G36" s="104">
        <f t="shared" si="11"/>
        <v>0</v>
      </c>
    </row>
    <row r="37" spans="1:30" s="14" customFormat="1" x14ac:dyDescent="0.25">
      <c r="A37" s="14">
        <f t="shared" si="10"/>
        <v>45385</v>
      </c>
      <c r="B37">
        <f>paradas!D1</f>
        <v>38</v>
      </c>
      <c r="C37">
        <f>paradas!K1</f>
        <v>38</v>
      </c>
      <c r="D37">
        <f>paradas!O1</f>
        <v>38</v>
      </c>
      <c r="E37" s="104">
        <f>paradas!H2</f>
        <v>0</v>
      </c>
      <c r="F37">
        <f>paradas!H3</f>
        <v>0</v>
      </c>
      <c r="G37" s="104">
        <f t="shared" si="11"/>
        <v>0</v>
      </c>
    </row>
    <row r="38" spans="1:30" x14ac:dyDescent="0.25">
      <c r="A38" s="14">
        <f t="shared" si="10"/>
        <v>45386</v>
      </c>
      <c r="B38">
        <f>paradas!D1</f>
        <v>38</v>
      </c>
      <c r="C38">
        <f>paradas!K1</f>
        <v>38</v>
      </c>
      <c r="D38">
        <f>paradas!O1</f>
        <v>38</v>
      </c>
      <c r="E38" s="104">
        <f>paradas!I2</f>
        <v>0</v>
      </c>
      <c r="F38">
        <f>paradas!I3</f>
        <v>0</v>
      </c>
      <c r="G38" s="104">
        <f t="shared" si="11"/>
        <v>0</v>
      </c>
    </row>
    <row r="39" spans="1:30" x14ac:dyDescent="0.25">
      <c r="A39" s="14">
        <f t="shared" si="10"/>
        <v>45387</v>
      </c>
      <c r="B39">
        <f>paradas!D1</f>
        <v>38</v>
      </c>
      <c r="C39">
        <f>paradas!K1</f>
        <v>38</v>
      </c>
      <c r="D39">
        <f>paradas!O1</f>
        <v>38</v>
      </c>
      <c r="E39" s="104">
        <f>paradas!J2</f>
        <v>0</v>
      </c>
      <c r="F39">
        <f>paradas!J3</f>
        <v>0</v>
      </c>
      <c r="G39" s="104">
        <f t="shared" si="11"/>
        <v>0</v>
      </c>
    </row>
    <row r="40" spans="1:30" x14ac:dyDescent="0.25">
      <c r="A40" s="14">
        <f t="shared" si="10"/>
        <v>45388</v>
      </c>
      <c r="B40">
        <f>paradas!D1</f>
        <v>38</v>
      </c>
      <c r="C40">
        <f>paradas!K1</f>
        <v>38</v>
      </c>
      <c r="D40">
        <f>paradas!O1</f>
        <v>38</v>
      </c>
      <c r="E40" s="104">
        <f>paradas!K2</f>
        <v>0</v>
      </c>
      <c r="F40">
        <f>paradas!K3</f>
        <v>0</v>
      </c>
      <c r="G40" s="104">
        <f t="shared" si="11"/>
        <v>0</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AH10" sqref="AH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29</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0.11788617886178862</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75</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0.36057692307692307</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0</v>
      </c>
      <c r="H2" s="18">
        <f>COUNTIFS(H4:H600, "=APAGADO",D4:D600,"=GFIJA")</f>
        <v>0</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0</v>
      </c>
      <c r="H3" s="18">
        <f>COUNTIFS(H6:H602, "=APAGADO",D4:D600,"=INTERCOMUNICADOR")</f>
        <v>0</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f>'RESUMEN TOTAL'!M13</f>
        <v>0</v>
      </c>
      <c r="H13" s="86">
        <f>'RESUMEN TOTAL'!N13</f>
        <v>0</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f>'RESUMEN TOTAL'!M15</f>
        <v>0</v>
      </c>
      <c r="H15" s="86">
        <f>'RESUMEN TOTAL'!N15</f>
        <v>0</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f>'RESUMEN TOTAL'!M24</f>
        <v>0</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f>'RESUMEN TOTAL'!M25</f>
        <v>0</v>
      </c>
      <c r="H25" s="86">
        <f>'RESUMEN TOTAL'!N25</f>
        <v>0</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f>'RESUMEN TOTAL'!M29</f>
        <v>0</v>
      </c>
      <c r="H29" s="86">
        <f>'RESUMEN TOTAL'!N29</f>
        <v>0</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f>'RESUMEN TOTAL'!M65</f>
        <v>0</v>
      </c>
      <c r="H65" s="86">
        <f>'RESUMEN TOTAL'!N65</f>
        <v>0</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f>'RESUMEN TOTAL'!M90</f>
        <v>0</v>
      </c>
      <c r="H90" s="86">
        <f>'RESUMEN TOTAL'!N90</f>
        <v>0</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f>'RESUMEN TOTAL'!M91</f>
        <v>0</v>
      </c>
      <c r="H91" s="86">
        <f>'RESUMEN TOTAL'!N91</f>
        <v>0</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f>'RESUMEN TOTAL'!M106</f>
        <v>0</v>
      </c>
      <c r="H106" s="86">
        <f>'RESUMEN TOTAL'!N106</f>
        <v>0</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f>'RESUMEN TOTAL'!M112</f>
        <v>0</v>
      </c>
      <c r="H111" s="86">
        <f>'RESUMEN TOTAL'!N112</f>
        <v>0</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f>'RESUMEN TOTAL'!M114</f>
        <v>0</v>
      </c>
      <c r="H113" s="86">
        <f>'RESUMEN TOTAL'!N114</f>
        <v>0</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f>'RESUMEN TOTAL'!M129</f>
        <v>0</v>
      </c>
      <c r="H127" s="86">
        <f>'RESUMEN TOTAL'!N129</f>
        <v>0</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f>'RESUMEN TOTAL'!M134</f>
        <v>0</v>
      </c>
      <c r="H132" s="86">
        <f>'RESUMEN TOTAL'!N134</f>
        <v>0</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f>'RESUMEN TOTAL'!M135</f>
        <v>0</v>
      </c>
      <c r="H133" s="86">
        <f>'RESUMEN TOTAL'!N135</f>
        <v>0</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f>'RESUMEN TOTAL'!M148</f>
        <v>0</v>
      </c>
      <c r="H146" s="86">
        <f>'RESUMEN TOTAL'!N148</f>
        <v>0</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f>'RESUMEN TOTAL'!M169</f>
        <v>0</v>
      </c>
      <c r="H167" s="86">
        <f>'RESUMEN TOTAL'!N169</f>
        <v>0</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f>'RESUMEN TOTAL'!M170</f>
        <v>0</v>
      </c>
      <c r="H168" s="86">
        <f>'RESUMEN TOTAL'!N170</f>
        <v>0</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f>'RESUMEN TOTAL'!M199</f>
        <v>0</v>
      </c>
      <c r="H196" s="86">
        <f>'RESUMEN TOTAL'!N199</f>
        <v>0</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f>'RESUMEN TOTAL'!M204</f>
        <v>0</v>
      </c>
      <c r="H201" s="86">
        <f>'RESUMEN TOTAL'!N204</f>
        <v>0</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f>'RESUMEN TOTAL'!M205</f>
        <v>0</v>
      </c>
      <c r="H202" s="86">
        <f>'RESUMEN TOTAL'!N205</f>
        <v>0</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f>'RESUMEN TOTAL'!M237</f>
        <v>0</v>
      </c>
      <c r="H234" s="86">
        <f>'RESUMEN TOTAL'!N237</f>
        <v>0</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f>'RESUMEN TOTAL'!M239</f>
        <v>0</v>
      </c>
      <c r="H236" s="86">
        <f>'RESUMEN TOTAL'!N239</f>
        <v>0</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f>'RESUMEN TOTAL'!M251</f>
        <v>0</v>
      </c>
      <c r="H248" s="86">
        <f>'RESUMEN TOTAL'!N251</f>
        <v>0</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f>'RESUMEN TOTAL'!M252</f>
        <v>0</v>
      </c>
      <c r="H249" s="86">
        <f>'RESUMEN TOTAL'!N252</f>
        <v>0</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f>'RESUMEN TOTAL'!M256</f>
        <v>0</v>
      </c>
      <c r="H253" s="86">
        <f>'RESUMEN TOTAL'!N256</f>
        <v>0</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f>'RESUMEN TOTAL'!M257</f>
        <v>0</v>
      </c>
      <c r="H254" s="86">
        <f>'RESUMEN TOTAL'!N257</f>
        <v>0</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f>'RESUMEN TOTAL'!M276</f>
        <v>0</v>
      </c>
      <c r="H273" s="86">
        <f>'RESUMEN TOTAL'!N276</f>
        <v>0</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f>'RESUMEN TOTAL'!M281</f>
        <v>0</v>
      </c>
      <c r="H278" s="86">
        <f>'RESUMEN TOTAL'!N281</f>
        <v>0</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f>'RESUMEN TOTAL'!M282</f>
        <v>0</v>
      </c>
      <c r="H279" s="86">
        <f>'RESUMEN TOTAL'!N282</f>
        <v>0</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f>'RESUMEN TOTAL'!M324</f>
        <v>0</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f>'RESUMEN TOTAL'!M325</f>
        <v>0</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f>'RESUMEN TOTAL'!M326</f>
        <v>0</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f>'RESUMEN TOTAL'!M327</f>
        <v>0</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f>'RESUMEN TOTAL'!M330</f>
        <v>0</v>
      </c>
      <c r="H327" s="86">
        <f>'RESUMEN TOTAL'!N330</f>
        <v>0</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f>'RESUMEN TOTAL'!M336</f>
        <v>0</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f>'RESUMEN TOTAL'!M337</f>
        <v>0</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f>'RESUMEN TOTAL'!M338</f>
        <v>0</v>
      </c>
      <c r="H335" s="86">
        <f>'RESUMEN TOTAL'!N338</f>
        <v>0</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f>'RESUMEN TOTAL'!M339</f>
        <v>0</v>
      </c>
      <c r="H336" s="86">
        <f>'RESUMEN TOTAL'!N339</f>
        <v>0</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f>'RESUMEN TOTAL'!M340</f>
        <v>0</v>
      </c>
      <c r="H337" s="86">
        <f>'RESUMEN TOTAL'!N340</f>
        <v>0</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f>'RESUMEN TOTAL'!M341</f>
        <v>0</v>
      </c>
      <c r="H338" s="86">
        <f>'RESUMEN TOTAL'!N341</f>
        <v>0</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f>'RESUMEN TOTAL'!M342</f>
        <v>0</v>
      </c>
      <c r="H339" s="86">
        <f>'RESUMEN TOTAL'!N342</f>
        <v>0</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f>'RESUMEN TOTAL'!M343</f>
        <v>0</v>
      </c>
      <c r="H340" s="86">
        <f>'RESUMEN TOTAL'!N343</f>
        <v>0</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f>'RESUMEN TOTAL'!M356</f>
        <v>0</v>
      </c>
      <c r="H353" s="86">
        <f>'RESUMEN TOTAL'!N356</f>
        <v>0</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f>'RESUMEN TOTAL'!M363</f>
        <v>0</v>
      </c>
      <c r="H360" s="86">
        <f>'RESUMEN TOTAL'!N363</f>
        <v>0</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f>'RESUMEN TOTAL'!M364</f>
        <v>0</v>
      </c>
      <c r="H361" s="86">
        <f>'RESUMEN TOTAL'!N364</f>
        <v>0</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f>'RESUMEN TOTAL'!M371</f>
        <v>0</v>
      </c>
      <c r="H368" s="86">
        <f>'RESUMEN TOTAL'!N371</f>
        <v>0</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f>'RESUMEN TOTAL'!M377</f>
        <v>0</v>
      </c>
      <c r="H374" s="86">
        <f>'RESUMEN TOTAL'!N377</f>
        <v>0</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f>'RESUMEN TOTAL'!M378</f>
        <v>0</v>
      </c>
      <c r="H375" s="86">
        <f>'RESUMEN TOTAL'!N378</f>
        <v>0</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f>'RESUMEN TOTAL'!M392</f>
        <v>0</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f>'RESUMEN TOTAL'!M394</f>
        <v>0</v>
      </c>
      <c r="H391" s="86">
        <f>'RESUMEN TOTAL'!N394</f>
        <v>0</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f>'RESUMEN TOTAL'!M400</f>
        <v>0</v>
      </c>
      <c r="H397" s="86">
        <f>'RESUMEN TOTAL'!N400</f>
        <v>0</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f>'RESUMEN TOTAL'!M403</f>
        <v>0</v>
      </c>
      <c r="H400" s="86">
        <f>'RESUMEN TOTAL'!N403</f>
        <v>0</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f>'RESUMEN TOTAL'!M404</f>
        <v>0</v>
      </c>
      <c r="H401" s="86">
        <f>'RESUMEN TOTAL'!N404</f>
        <v>0</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f>'RESUMEN TOTAL'!M405</f>
        <v>0</v>
      </c>
      <c r="H402" s="86">
        <f>'RESUMEN TOTAL'!N405</f>
        <v>0</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f>'RESUMEN TOTAL'!M419</f>
        <v>0</v>
      </c>
      <c r="H416" s="86">
        <f>'RESUMEN TOTAL'!N419</f>
        <v>0</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f>'RESUMEN TOTAL'!M439</f>
        <v>0</v>
      </c>
      <c r="H436" s="86">
        <f>'RESUMEN TOTAL'!N439</f>
        <v>0</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f>'RESUMEN TOTAL'!M441</f>
        <v>0</v>
      </c>
      <c r="H438" s="86">
        <f>'RESUMEN TOTAL'!N441</f>
        <v>0</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f>'RESUMEN TOTAL'!M442</f>
        <v>0</v>
      </c>
      <c r="H439" s="86">
        <f>'RESUMEN TOTAL'!N442</f>
        <v>0</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f>'RESUMEN TOTAL'!M447</f>
        <v>0</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f>'RESUMEN TOTAL'!M465</f>
        <v>0</v>
      </c>
      <c r="H462" s="86">
        <f>'RESUMEN TOTAL'!N465</f>
        <v>0</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f>'RESUMEN TOTAL'!M466</f>
        <v>0</v>
      </c>
      <c r="H463" s="86">
        <f>'RESUMEN TOTAL'!N466</f>
        <v>0</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f>'RESUMEN TOTAL'!M467</f>
        <v>0</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f>'RESUMEN TOTAL'!M476</f>
        <v>0</v>
      </c>
      <c r="H473" s="86">
        <f>'RESUMEN TOTAL'!N476</f>
        <v>0</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f>'RESUMEN TOTAL'!M485</f>
        <v>0</v>
      </c>
      <c r="H482" s="86">
        <f>'RESUMEN TOTAL'!N485</f>
        <v>0</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f>'RESUMEN TOTAL'!M486</f>
        <v>0</v>
      </c>
      <c r="H483" s="86">
        <f>'RESUMEN TOTAL'!N486</f>
        <v>0</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f>'RESUMEN TOTAL'!M488</f>
        <v>0</v>
      </c>
      <c r="H485" s="86">
        <f>'RESUMEN TOTAL'!N488</f>
        <v>0</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f>'RESUMEN TOTAL'!M489</f>
        <v>0</v>
      </c>
      <c r="H486" s="86">
        <f>'RESUMEN TOTAL'!N489</f>
        <v>0</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f>'RESUMEN TOTAL'!M490</f>
        <v>0</v>
      </c>
      <c r="H487" s="86">
        <f>'RESUMEN TOTAL'!N490</f>
        <v>0</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f>'RESUMEN TOTAL'!M491</f>
        <v>0</v>
      </c>
      <c r="H488" s="86">
        <f>'RESUMEN TOTAL'!N491</f>
        <v>0</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f>'RESUMEN TOTAL'!M492</f>
        <v>0</v>
      </c>
      <c r="H489" s="86">
        <f>'RESUMEN TOTAL'!N492</f>
        <v>0</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f>'RESUMEN TOTAL'!M499</f>
        <v>0</v>
      </c>
      <c r="H496" s="86">
        <f>'RESUMEN TOTAL'!N499</f>
        <v>0</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f>'RESUMEN TOTAL'!M500</f>
        <v>0</v>
      </c>
      <c r="H497" s="86">
        <f>'RESUMEN TOTAL'!N500</f>
        <v>0</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f>'RESUMEN TOTAL'!M501</f>
        <v>0</v>
      </c>
      <c r="H498" s="86">
        <f>'RESUMEN TOTAL'!N501</f>
        <v>0</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f>'RESUMEN TOTAL'!M502</f>
        <v>0</v>
      </c>
      <c r="H499" s="86">
        <f>'RESUMEN TOTAL'!N502</f>
        <v>0</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f>'RESUMEN TOTAL'!M503</f>
        <v>0</v>
      </c>
      <c r="H500" s="86">
        <f>'RESUMEN TOTAL'!N503</f>
        <v>0</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f>'RESUMEN TOTAL'!M504</f>
        <v>0</v>
      </c>
      <c r="H501" s="86">
        <f>'RESUMEN TOTAL'!N504</f>
        <v>0</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f>'RESUMEN TOTAL'!M507</f>
        <v>0</v>
      </c>
      <c r="H504" s="86">
        <f>'RESUMEN TOTAL'!N507</f>
        <v>0</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f>'RESUMEN TOTAL'!M508</f>
        <v>0</v>
      </c>
      <c r="H505" s="86">
        <f>'RESUMEN TOTAL'!N508</f>
        <v>0</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f>'RESUMEN TOTAL'!M509</f>
        <v>0</v>
      </c>
      <c r="H506" s="86">
        <f>'RESUMEN TOTAL'!N509</f>
        <v>0</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f>'RESUMEN TOTAL'!M510</f>
        <v>0</v>
      </c>
      <c r="H507" s="86">
        <f>'RESUMEN TOTAL'!N510</f>
        <v>0</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f>'RESUMEN TOTAL'!M511</f>
        <v>0</v>
      </c>
      <c r="H508" s="86">
        <f>'RESUMEN TOTAL'!N511</f>
        <v>0</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f>'RESUMEN TOTAL'!M512</f>
        <v>0</v>
      </c>
      <c r="H509" s="86">
        <f>'RESUMEN TOTAL'!N512</f>
        <v>0</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f>'RESUMEN TOTAL'!M519</f>
        <v>0</v>
      </c>
      <c r="H514" s="86">
        <f>'RESUMEN TOTAL'!N519</f>
        <v>0</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f>'RESUMEN TOTAL'!M523</f>
        <v>0</v>
      </c>
      <c r="H518" s="86">
        <f>'RESUMEN TOTAL'!N523</f>
        <v>0</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f>'RESUMEN TOTAL'!M524</f>
        <v>0</v>
      </c>
      <c r="H519" s="86">
        <f>'RESUMEN TOTAL'!N524</f>
        <v>0</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f>'RESUMEN TOTAL'!M529</f>
        <v>0</v>
      </c>
      <c r="H524" s="86">
        <f>'RESUMEN TOTAL'!N529</f>
        <v>0</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f>'RESUMEN TOTAL'!M530</f>
        <v>0</v>
      </c>
      <c r="H525" s="86">
        <f>'RESUMEN TOTAL'!N530</f>
        <v>0</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f>'RESUMEN TOTAL'!M535</f>
        <v>0</v>
      </c>
      <c r="H530" s="86">
        <f>'RESUMEN TOTAL'!N535</f>
        <v>0</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f>'RESUMEN TOTAL'!M536</f>
        <v>0</v>
      </c>
      <c r="H531" s="86">
        <f>'RESUMEN TOTAL'!N536</f>
        <v>0</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f>'RESUMEN TOTAL'!M539</f>
        <v>0</v>
      </c>
      <c r="H534" s="86">
        <f>'RESUMEN TOTAL'!N539</f>
        <v>0</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f>'RESUMEN TOTAL'!M540</f>
        <v>0</v>
      </c>
      <c r="H535" s="86">
        <f>'RESUMEN TOTAL'!N540</f>
        <v>0</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2024-04-03T13:04:21Z</dcterms:modified>
</cp:coreProperties>
</file>