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F345D245-B0CE-407F-BDE9-8FA481AC6C0A}"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C24" i="24" s="1"/>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I26" i="24"/>
  <c r="F38" i="14"/>
  <c r="I27" i="2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<sst xmlns="http://schemas.openxmlformats.org/spreadsheetml/2006/main" count="4755" uniqueCount="1597">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</sst>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xf numFmtId="0" fontId="0" fillId="17" borderId="4" xfId="0" applyFill="1" applyBorder="1" applyAlignment="1">
      <alignment horizontal="right"/>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N456" activePane="bottomRight" state="frozen"/>
      <selection pane="topRight" activeCell="M1" sqref="M1"/>
      <selection pane="bottomLeft" activeCell="A5" sqref="A5"/>
      <selection pane="bottomRight" activeCell="D474" sqref="D474"/>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0</v>
      </c>
      <c r="P3" s="12">
        <f t="shared" si="3"/>
        <v>0</v>
      </c>
      <c r="Q3" s="12">
        <f t="shared" si="3"/>
        <v>0</v>
      </c>
      <c r="R3" s="12">
        <f t="shared" si="3"/>
        <v>0</v>
      </c>
      <c r="S3" s="12">
        <f t="shared" si="3"/>
        <v>0</v>
      </c>
      <c r="T3" s="12">
        <f t="shared" si="3"/>
        <v>0</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25</v>
      </c>
      <c r="J13" s="34">
        <f t="shared" si="7"/>
        <v>3</v>
      </c>
      <c r="K13" s="35">
        <f t="shared" si="8"/>
        <v>0.8928571428571429</v>
      </c>
      <c r="L13" s="86" t="s">
        <v>1596</v>
      </c>
      <c r="M13" s="86" t="s">
        <v>1596</v>
      </c>
      <c r="N13" s="86" t="s">
        <v>1596</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25</v>
      </c>
      <c r="J15" s="34">
        <f t="shared" si="7"/>
        <v>3</v>
      </c>
      <c r="K15" s="35">
        <f t="shared" si="8"/>
        <v>0.8928571428571429</v>
      </c>
      <c r="L15" s="86" t="s">
        <v>1596</v>
      </c>
      <c r="M15" s="86" t="s">
        <v>1596</v>
      </c>
      <c r="N15" s="86" t="s">
        <v>1596</v>
      </c>
      <c r="O15" s="86"/>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25</v>
      </c>
      <c r="J24" s="34">
        <f t="shared" si="7"/>
        <v>3</v>
      </c>
      <c r="K24" s="35">
        <f t="shared" si="8"/>
        <v>0.8928571428571429</v>
      </c>
      <c r="L24" s="86" t="s">
        <v>1596</v>
      </c>
      <c r="M24" s="86" t="s">
        <v>1596</v>
      </c>
      <c r="N24" s="86" t="s">
        <v>1596</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25</v>
      </c>
      <c r="J25" s="34">
        <f t="shared" si="7"/>
        <v>3</v>
      </c>
      <c r="K25" s="35">
        <f t="shared" si="8"/>
        <v>0.8928571428571429</v>
      </c>
      <c r="L25" s="86" t="s">
        <v>1596</v>
      </c>
      <c r="M25" s="86" t="s">
        <v>1596</v>
      </c>
      <c r="N25" s="86" t="s">
        <v>1596</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25</v>
      </c>
      <c r="J28" s="34">
        <f>COUNTIF(L28:AM28,"APAGADO")</f>
        <v>3</v>
      </c>
      <c r="K28" s="35">
        <f>(I28)/(J28+I28)</f>
        <v>0.8928571428571429</v>
      </c>
      <c r="L28" s="86" t="s">
        <v>1596</v>
      </c>
      <c r="M28" s="86" t="s">
        <v>1596</v>
      </c>
      <c r="N28" s="86" t="s">
        <v>1596</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25</v>
      </c>
      <c r="J29" s="34">
        <f t="shared" si="7"/>
        <v>3</v>
      </c>
      <c r="K29" s="35">
        <f t="shared" si="8"/>
        <v>0.8928571428571429</v>
      </c>
      <c r="L29" s="86" t="s">
        <v>1596</v>
      </c>
      <c r="M29" s="86" t="s">
        <v>1596</v>
      </c>
      <c r="N29" s="86" t="s">
        <v>1596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25</v>
      </c>
      <c r="J65" s="34">
        <f t="shared" si="7"/>
        <v>3</v>
      </c>
      <c r="K65" s="35">
        <f t="shared" si="8"/>
        <v>0.8928571428571429</v>
      </c>
      <c r="L65" s="86" t="s">
        <v>1596</v>
      </c>
      <c r="M65" s="86" t="s">
        <v>1596</v>
      </c>
      <c r="N65" s="86" t="s">
        <v>1596</v>
      </c>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28</v>
      </c>
      <c r="J70" s="34">
        <f t="shared" si="7"/>
        <v>0</v>
      </c>
      <c r="K70" s="35">
        <f t="shared" si="8"/>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25</v>
      </c>
      <c r="J90" s="34">
        <f t="shared" si="15"/>
        <v>3</v>
      </c>
      <c r="K90" s="35">
        <f t="shared" si="16"/>
        <v>0.8928571428571429</v>
      </c>
      <c r="L90" s="86" t="s">
        <v>1596</v>
      </c>
      <c r="M90" s="86" t="s">
        <v>1596</v>
      </c>
      <c r="N90" s="86" t="s">
        <v>1596</v>
      </c>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25</v>
      </c>
      <c r="J91" s="34">
        <f t="shared" si="15"/>
        <v>3</v>
      </c>
      <c r="K91" s="35">
        <f t="shared" si="16"/>
        <v>0.8928571428571429</v>
      </c>
      <c r="L91" s="86" t="s">
        <v>1596</v>
      </c>
      <c r="M91" s="86" t="s">
        <v>1596</v>
      </c>
      <c r="N91" s="86" t="s">
        <v>1596</v>
      </c>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25</v>
      </c>
      <c r="J99" s="34">
        <f>COUNTIF(L99:AM99,"APAGADO")</f>
        <v>3</v>
      </c>
      <c r="K99" s="35">
        <f>(I99)/(J99+I99)</f>
        <v>0.8928571428571429</v>
      </c>
      <c r="L99" s="86" t="s">
        <v>1596</v>
      </c>
      <c r="M99" s="86" t="s">
        <v>1596</v>
      </c>
      <c r="N99" s="86" t="s">
        <v>1596</v>
      </c>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25</v>
      </c>
      <c r="J106" s="34">
        <f t="shared" ref="J106:J110" si="19">COUNTIF(L106:AM106,"APAGADO")</f>
        <v>3</v>
      </c>
      <c r="K106" s="35">
        <f t="shared" ref="K106:K110" si="20">(I106)/(J106+I106)</f>
        <v>0.8928571428571429</v>
      </c>
      <c r="L106" s="86" t="s">
        <v>1596</v>
      </c>
      <c r="M106" s="86" t="s">
        <v>1596</v>
      </c>
      <c r="N106" s="86" t="s">
        <v>1596</v>
      </c>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25</v>
      </c>
      <c r="J109" s="34">
        <f t="shared" si="19"/>
        <v>3</v>
      </c>
      <c r="K109" s="35">
        <f t="shared" si="20"/>
        <v>0.8928571428571429</v>
      </c>
      <c r="L109" s="86" t="s">
        <v>1596</v>
      </c>
      <c r="M109" s="86" t="s">
        <v>1596</v>
      </c>
      <c r="N109" s="86" t="s">
        <v>1596</v>
      </c>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25</v>
      </c>
      <c r="J110" s="34">
        <f t="shared" si="19"/>
        <v>3</v>
      </c>
      <c r="K110" s="35">
        <f t="shared" si="20"/>
        <v>0.8928571428571429</v>
      </c>
      <c r="L110" s="86" t="s">
        <v>1596</v>
      </c>
      <c r="M110" s="86" t="s">
        <v>1596</v>
      </c>
      <c r="N110" s="86" t="s">
        <v>1596</v>
      </c>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25</v>
      </c>
      <c r="J112" s="34">
        <f t="shared" si="15"/>
        <v>3</v>
      </c>
      <c r="K112" s="35">
        <f t="shared" si="16"/>
        <v>0.8928571428571429</v>
      </c>
      <c r="L112" s="86" t="s">
        <v>1596</v>
      </c>
      <c r="M112" s="86" t="s">
        <v>1596</v>
      </c>
      <c r="N112" s="86" t="s">
        <v>1596</v>
      </c>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25</v>
      </c>
      <c r="J114" s="34">
        <f t="shared" si="15"/>
        <v>3</v>
      </c>
      <c r="K114" s="35">
        <f t="shared" si="16"/>
        <v>0.8928571428571429</v>
      </c>
      <c r="L114" s="86" t="s">
        <v>1596</v>
      </c>
      <c r="M114" s="86" t="s">
        <v>1596</v>
      </c>
      <c r="N114" s="86" t="s">
        <v>1596</v>
      </c>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25</v>
      </c>
      <c r="J115" s="34">
        <f>COUNTIF(L115:AM115,"APAGADO")</f>
        <v>3</v>
      </c>
      <c r="K115" s="35">
        <f>(I115)/(J115+I115)</f>
        <v>0.8928571428571429</v>
      </c>
      <c r="L115" s="86" t="s">
        <v>1596</v>
      </c>
      <c r="M115" s="86" t="s">
        <v>1596</v>
      </c>
      <c r="N115" s="86" t="s">
        <v>1596</v>
      </c>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25</v>
      </c>
      <c r="J116" s="34">
        <f>COUNTIF(L116:AM116,"APAGADO")</f>
        <v>3</v>
      </c>
      <c r="K116" s="35">
        <f>(I116)/(J116+I116)</f>
        <v>0.8928571428571429</v>
      </c>
      <c r="L116" s="86" t="s">
        <v>1596</v>
      </c>
      <c r="M116" s="86" t="s">
        <v>1596</v>
      </c>
      <c r="N116" s="86" t="s">
        <v>1596</v>
      </c>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28</v>
      </c>
      <c r="J117" s="34">
        <f t="shared" si="15"/>
        <v>0</v>
      </c>
      <c r="K117" s="35">
        <f t="shared" si="16"/>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26</v>
      </c>
      <c r="J118" s="34">
        <f t="shared" si="15"/>
        <v>2</v>
      </c>
      <c r="K118" s="35">
        <f t="shared" si="16"/>
        <v>0.9285714285714286</v>
      </c>
      <c r="L118" s="86"/>
      <c r="M118" s="86" t="s">
        <v>1596</v>
      </c>
      <c r="N118" s="86" t="s">
        <v>1596</v>
      </c>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25</v>
      </c>
      <c r="J127" s="34">
        <f t="shared" si="15"/>
        <v>3</v>
      </c>
      <c r="K127" s="35">
        <f t="shared" si="16"/>
        <v>0.8928571428571429</v>
      </c>
      <c r="L127" s="86" t="s">
        <v>1596</v>
      </c>
      <c r="M127" s="86" t="s">
        <v>1596</v>
      </c>
      <c r="N127" s="86" t="s">
        <v>1596</v>
      </c>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28</v>
      </c>
      <c r="J128" s="34">
        <f t="shared" si="15"/>
        <v>0</v>
      </c>
      <c r="K128" s="35">
        <f t="shared" si="16"/>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25</v>
      </c>
      <c r="J129" s="34">
        <f t="shared" si="15"/>
        <v>3</v>
      </c>
      <c r="K129" s="35">
        <f t="shared" si="16"/>
        <v>0.8928571428571429</v>
      </c>
      <c r="L129" s="86" t="s">
        <v>1596</v>
      </c>
      <c r="M129" s="86" t="s">
        <v>1596</v>
      </c>
      <c r="N129" s="86" t="s">
        <v>1596</v>
      </c>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28</v>
      </c>
      <c r="J130" s="34">
        <f t="shared" si="15"/>
        <v>0</v>
      </c>
      <c r="K130" s="35">
        <f t="shared" si="16"/>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25</v>
      </c>
      <c r="J134" s="34">
        <f t="shared" si="15"/>
        <v>3</v>
      </c>
      <c r="K134" s="35">
        <f t="shared" si="16"/>
        <v>0.8928571428571429</v>
      </c>
      <c r="L134" s="86" t="s">
        <v>1596</v>
      </c>
      <c r="M134" s="86" t="s">
        <v>1596</v>
      </c>
      <c r="N134" s="86" t="s">
        <v>1596</v>
      </c>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25</v>
      </c>
      <c r="J135" s="34">
        <f t="shared" si="15"/>
        <v>3</v>
      </c>
      <c r="K135" s="35">
        <f t="shared" si="16"/>
        <v>0.8928571428571429</v>
      </c>
      <c r="L135" s="86" t="s">
        <v>1596</v>
      </c>
      <c r="M135" s="86" t="s">
        <v>1596</v>
      </c>
      <c r="N135" s="86" t="s">
        <v>1596</v>
      </c>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25</v>
      </c>
      <c r="J145" s="34">
        <f>COUNTIF(L145:AM145,"APAGADO")</f>
        <v>3</v>
      </c>
      <c r="K145" s="35">
        <f>(I145)/(J145+I145)</f>
        <v>0.8928571428571429</v>
      </c>
      <c r="L145" s="86" t="s">
        <v>1596</v>
      </c>
      <c r="M145" s="86" t="s">
        <v>1596</v>
      </c>
      <c r="N145" s="86" t="s">
        <v>1596</v>
      </c>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25</v>
      </c>
      <c r="J146" s="34">
        <f>COUNTIF(L146:AM146,"APAGADO")</f>
        <v>3</v>
      </c>
      <c r="K146" s="35">
        <f>(I146)/(J146+I146)</f>
        <v>0.8928571428571429</v>
      </c>
      <c r="L146" s="86" t="s">
        <v>1596</v>
      </c>
      <c r="M146" s="86" t="s">
        <v>1596</v>
      </c>
      <c r="N146" s="86" t="s">
        <v>1596</v>
      </c>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28</v>
      </c>
      <c r="J147" s="34">
        <f t="shared" si="15"/>
        <v>0</v>
      </c>
      <c r="K147" s="35">
        <f t="shared" si="16"/>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25</v>
      </c>
      <c r="J148" s="34">
        <f t="shared" si="15"/>
        <v>3</v>
      </c>
      <c r="K148" s="35">
        <f t="shared" si="16"/>
        <v>0.8928571428571429</v>
      </c>
      <c r="L148" s="86" t="s">
        <v>1596</v>
      </c>
      <c r="M148" s="86" t="s">
        <v>1596</v>
      </c>
      <c r="N148" s="86" t="s">
        <v>1596</v>
      </c>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25</v>
      </c>
      <c r="J169" s="34">
        <f t="shared" si="22"/>
        <v>3</v>
      </c>
      <c r="K169" s="35">
        <f t="shared" si="23"/>
        <v>0.8928571428571429</v>
      </c>
      <c r="L169" s="86" t="s">
        <v>1596</v>
      </c>
      <c r="M169" s="86" t="s">
        <v>1596</v>
      </c>
      <c r="N169" s="86" t="s">
        <v>1596</v>
      </c>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25</v>
      </c>
      <c r="J170" s="34">
        <f t="shared" si="22"/>
        <v>3</v>
      </c>
      <c r="K170" s="35">
        <f t="shared" si="23"/>
        <v>0.8928571428571429</v>
      </c>
      <c r="L170" s="86" t="s">
        <v>1596</v>
      </c>
      <c r="M170" s="86" t="s">
        <v>1596</v>
      </c>
      <c r="N170" s="86" t="s">
        <v>1596</v>
      </c>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28</v>
      </c>
      <c r="J174" s="34">
        <f t="shared" si="22"/>
        <v>0</v>
      </c>
      <c r="K174" s="35">
        <f t="shared" si="23"/>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25</v>
      </c>
      <c r="J178" s="34">
        <f t="shared" si="22"/>
        <v>3</v>
      </c>
      <c r="K178" s="35">
        <f t="shared" si="23"/>
        <v>0.8928571428571429</v>
      </c>
      <c r="L178" s="86" t="s">
        <v>1596</v>
      </c>
      <c r="M178" s="86" t="s">
        <v>1596</v>
      </c>
      <c r="N178" s="86" t="s">
        <v>1596</v>
      </c>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25</v>
      </c>
      <c r="J179" s="34">
        <f t="shared" si="22"/>
        <v>3</v>
      </c>
      <c r="K179" s="35">
        <f t="shared" si="23"/>
        <v>0.8928571428571429</v>
      </c>
      <c r="L179" s="86" t="s">
        <v>1596</v>
      </c>
      <c r="M179" s="86" t="s">
        <v>1596</v>
      </c>
      <c r="N179" s="86" t="s">
        <v>1596</v>
      </c>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25</v>
      </c>
      <c r="J180" s="34">
        <f t="shared" si="22"/>
        <v>3</v>
      </c>
      <c r="K180" s="35">
        <f t="shared" si="23"/>
        <v>0.8928571428571429</v>
      </c>
      <c r="L180" s="86" t="s">
        <v>1596</v>
      </c>
      <c r="M180" s="86" t="s">
        <v>1596</v>
      </c>
      <c r="N180" s="86" t="s">
        <v>1596</v>
      </c>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28</v>
      </c>
      <c r="J189" s="34">
        <f t="shared" si="22"/>
        <v>0</v>
      </c>
      <c r="K189" s="35">
        <f t="shared" si="23"/>
        <v>1</v>
      </c>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25</v>
      </c>
      <c r="J199" s="34">
        <f t="shared" si="22"/>
        <v>3</v>
      </c>
      <c r="K199" s="35">
        <f t="shared" si="23"/>
        <v>0.8928571428571429</v>
      </c>
      <c r="L199" s="86" t="s">
        <v>1596</v>
      </c>
      <c r="M199" s="86" t="s">
        <v>1596</v>
      </c>
      <c r="N199" s="86" t="s">
        <v>1596</v>
      </c>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25</v>
      </c>
      <c r="J204" s="34">
        <f t="shared" si="22"/>
        <v>3</v>
      </c>
      <c r="K204" s="35">
        <f t="shared" si="23"/>
        <v>0.8928571428571429</v>
      </c>
      <c r="L204" s="86" t="s">
        <v>1596</v>
      </c>
      <c r="M204" s="86" t="s">
        <v>1596</v>
      </c>
      <c r="N204" s="86" t="s">
        <v>1596</v>
      </c>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25</v>
      </c>
      <c r="J205" s="34">
        <f t="shared" si="22"/>
        <v>3</v>
      </c>
      <c r="K205" s="35">
        <f t="shared" si="23"/>
        <v>0.8928571428571429</v>
      </c>
      <c r="L205" s="86" t="s">
        <v>1596</v>
      </c>
      <c r="M205" s="86" t="s">
        <v>1596</v>
      </c>
      <c r="N205" s="86" t="s">
        <v>1596</v>
      </c>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25</v>
      </c>
      <c r="J213" s="34">
        <f t="shared" si="22"/>
        <v>3</v>
      </c>
      <c r="K213" s="35">
        <f t="shared" si="23"/>
        <v>0.8928571428571429</v>
      </c>
      <c r="L213" s="86" t="s">
        <v>1596</v>
      </c>
      <c r="M213" s="86" t="s">
        <v>1596</v>
      </c>
      <c r="N213" s="86" t="s">
        <v>1596</v>
      </c>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28</v>
      </c>
      <c r="J220" s="34">
        <f t="shared" si="22"/>
        <v>0</v>
      </c>
      <c r="K220" s="35">
        <f t="shared" si="23"/>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28</v>
      </c>
      <c r="J222" s="34">
        <f t="shared" si="22"/>
        <v>0</v>
      </c>
      <c r="K222" s="35">
        <f t="shared" si="23"/>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25</v>
      </c>
      <c r="J229" s="34">
        <f t="shared" si="22"/>
        <v>3</v>
      </c>
      <c r="K229" s="35">
        <f t="shared" si="23"/>
        <v>0.8928571428571429</v>
      </c>
      <c r="L229" s="86" t="s">
        <v>1596</v>
      </c>
      <c r="M229" s="86" t="s">
        <v>1596</v>
      </c>
      <c r="N229" s="86" t="s">
        <v>1596</v>
      </c>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25</v>
      </c>
      <c r="J230" s="34">
        <f t="shared" si="22"/>
        <v>3</v>
      </c>
      <c r="K230" s="35">
        <f t="shared" si="23"/>
        <v>0.8928571428571429</v>
      </c>
      <c r="L230" s="86" t="s">
        <v>1596</v>
      </c>
      <c r="M230" s="86" t="s">
        <v>1596</v>
      </c>
      <c r="N230" s="86" t="s">
        <v>1596</v>
      </c>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25</v>
      </c>
      <c r="J231" s="34">
        <f t="shared" si="22"/>
        <v>3</v>
      </c>
      <c r="K231" s="35">
        <f t="shared" si="23"/>
        <v>0.8928571428571429</v>
      </c>
      <c r="L231" s="86" t="s">
        <v>1596</v>
      </c>
      <c r="M231" s="86" t="s">
        <v>1596</v>
      </c>
      <c r="N231" s="86" t="s">
        <v>1596</v>
      </c>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25</v>
      </c>
      <c r="J232" s="34">
        <f t="shared" si="22"/>
        <v>3</v>
      </c>
      <c r="K232" s="35">
        <f t="shared" si="23"/>
        <v>0.8928571428571429</v>
      </c>
      <c r="L232" s="86" t="s">
        <v>1596</v>
      </c>
      <c r="M232" s="86" t="s">
        <v>1596</v>
      </c>
      <c r="N232" s="86" t="s">
        <v>1596</v>
      </c>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25</v>
      </c>
      <c r="J233" s="34">
        <f t="shared" si="22"/>
        <v>3</v>
      </c>
      <c r="K233" s="35">
        <f t="shared" si="23"/>
        <v>0.8928571428571429</v>
      </c>
      <c r="L233" s="86" t="s">
        <v>1596</v>
      </c>
      <c r="M233" s="86" t="s">
        <v>1596</v>
      </c>
      <c r="N233" s="86" t="s">
        <v>1596</v>
      </c>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25</v>
      </c>
      <c r="J234" s="34">
        <f t="shared" si="22"/>
        <v>3</v>
      </c>
      <c r="K234" s="35">
        <f t="shared" si="23"/>
        <v>0.8928571428571429</v>
      </c>
      <c r="L234" s="86" t="s">
        <v>1596</v>
      </c>
      <c r="M234" s="86" t="s">
        <v>1596</v>
      </c>
      <c r="N234" s="86" t="s">
        <v>1596</v>
      </c>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25</v>
      </c>
      <c r="J235" s="34">
        <f t="shared" si="22"/>
        <v>3</v>
      </c>
      <c r="K235" s="35">
        <f t="shared" si="23"/>
        <v>0.8928571428571429</v>
      </c>
      <c r="L235" s="86" t="s">
        <v>1596</v>
      </c>
      <c r="M235" s="86" t="s">
        <v>1596</v>
      </c>
      <c r="N235" s="86" t="s">
        <v>1596</v>
      </c>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25</v>
      </c>
      <c r="J236" s="34">
        <f>COUNTIF(L236:AM236,"APAGADO")</f>
        <v>3</v>
      </c>
      <c r="K236" s="35">
        <f>(I236)/(J236+I236)</f>
        <v>0.8928571428571429</v>
      </c>
      <c r="L236" s="86" t="s">
        <v>1596</v>
      </c>
      <c r="M236" s="86" t="s">
        <v>1596</v>
      </c>
      <c r="N236" s="86" t="s">
        <v>1596</v>
      </c>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25</v>
      </c>
      <c r="J237" s="34">
        <f t="shared" si="22"/>
        <v>3</v>
      </c>
      <c r="K237" s="35">
        <f t="shared" si="23"/>
        <v>0.8928571428571429</v>
      </c>
      <c r="L237" s="86" t="s">
        <v>1596</v>
      </c>
      <c r="M237" s="86" t="s">
        <v>1596</v>
      </c>
      <c r="N237" s="86" t="s">
        <v>1596</v>
      </c>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28</v>
      </c>
      <c r="J238" s="34">
        <f t="shared" si="22"/>
        <v>0</v>
      </c>
      <c r="K238" s="35">
        <f t="shared" si="23"/>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25</v>
      </c>
      <c r="J239" s="34">
        <f>COUNTIF(L239:AM239,"APAGADO")</f>
        <v>3</v>
      </c>
      <c r="K239" s="35">
        <f>(I239)/(J239+I239)</f>
        <v>0.8928571428571429</v>
      </c>
      <c r="L239" s="86" t="s">
        <v>1596</v>
      </c>
      <c r="M239" s="86" t="s">
        <v>1596</v>
      </c>
      <c r="N239" s="86" t="s">
        <v>1596</v>
      </c>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28</v>
      </c>
      <c r="J240" s="34">
        <f t="shared" si="22"/>
        <v>0</v>
      </c>
      <c r="K240" s="35">
        <f t="shared" si="23"/>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28</v>
      </c>
      <c r="J241" s="34">
        <f t="shared" si="22"/>
        <v>0</v>
      </c>
      <c r="K241" s="35">
        <f t="shared" si="23"/>
        <v>1</v>
      </c>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25</v>
      </c>
      <c r="J246" s="34">
        <f t="shared" si="22"/>
        <v>3</v>
      </c>
      <c r="K246" s="35">
        <f t="shared" si="23"/>
        <v>0.8928571428571429</v>
      </c>
      <c r="L246" s="86" t="s">
        <v>1596</v>
      </c>
      <c r="M246" s="86" t="s">
        <v>1596</v>
      </c>
      <c r="N246" s="86" t="s">
        <v>1596</v>
      </c>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25</v>
      </c>
      <c r="J247" s="34">
        <f t="shared" si="22"/>
        <v>3</v>
      </c>
      <c r="K247" s="35">
        <f t="shared" si="23"/>
        <v>0.8928571428571429</v>
      </c>
      <c r="L247" s="86" t="s">
        <v>1596</v>
      </c>
      <c r="M247" s="86" t="s">
        <v>1596</v>
      </c>
      <c r="N247" s="86" t="s">
        <v>1596</v>
      </c>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25</v>
      </c>
      <c r="J248" s="34">
        <f>COUNTIF(L248:AM248,"APAGADO")</f>
        <v>3</v>
      </c>
      <c r="K248" s="35">
        <f>(I248)/(J248+I248)</f>
        <v>0.8928571428571429</v>
      </c>
      <c r="L248" s="86" t="s">
        <v>1596</v>
      </c>
      <c r="M248" s="86" t="s">
        <v>1596</v>
      </c>
      <c r="N248" s="86" t="s">
        <v>1596</v>
      </c>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25</v>
      </c>
      <c r="J249" s="34">
        <f t="shared" si="22"/>
        <v>3</v>
      </c>
      <c r="K249" s="35">
        <f t="shared" si="23"/>
        <v>0.8928571428571429</v>
      </c>
      <c r="L249" s="86" t="s">
        <v>1596</v>
      </c>
      <c r="M249" s="86" t="s">
        <v>1596</v>
      </c>
      <c r="N249" s="86" t="s">
        <v>1596</v>
      </c>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28</v>
      </c>
      <c r="J250" s="34">
        <f t="shared" si="22"/>
        <v>0</v>
      </c>
      <c r="K250" s="35">
        <f t="shared" si="23"/>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25</v>
      </c>
      <c r="J251" s="34">
        <f t="shared" si="22"/>
        <v>3</v>
      </c>
      <c r="K251" s="35">
        <f t="shared" si="23"/>
        <v>0.8928571428571429</v>
      </c>
      <c r="L251" s="86" t="s">
        <v>1596</v>
      </c>
      <c r="M251" s="86" t="s">
        <v>1596</v>
      </c>
      <c r="N251" s="86" t="s">
        <v>1596</v>
      </c>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25</v>
      </c>
      <c r="J252" s="34">
        <f>COUNTIF(L252:AM252,"APAGADO")</f>
        <v>3</v>
      </c>
      <c r="K252" s="35">
        <f>(I252)/(J252+I252)</f>
        <v>0.8928571428571429</v>
      </c>
      <c r="L252" s="86" t="s">
        <v>1596</v>
      </c>
      <c r="M252" s="86" t="s">
        <v>1596</v>
      </c>
      <c r="N252" s="86" t="s">
        <v>1596</v>
      </c>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25</v>
      </c>
      <c r="J253" s="34">
        <f t="shared" si="22"/>
        <v>3</v>
      </c>
      <c r="K253" s="35">
        <f t="shared" si="23"/>
        <v>0.8928571428571429</v>
      </c>
      <c r="L253" s="86" t="s">
        <v>1596</v>
      </c>
      <c r="M253" s="86" t="s">
        <v>1596</v>
      </c>
      <c r="N253" s="86" t="s">
        <v>1596</v>
      </c>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28</v>
      </c>
      <c r="J254" s="34">
        <f t="shared" si="22"/>
        <v>0</v>
      </c>
      <c r="K254" s="35">
        <f t="shared" si="23"/>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25</v>
      </c>
      <c r="J256" s="34">
        <f t="shared" si="22"/>
        <v>3</v>
      </c>
      <c r="K256" s="35">
        <f t="shared" si="23"/>
        <v>0.8928571428571429</v>
      </c>
      <c r="L256" s="86" t="s">
        <v>1596</v>
      </c>
      <c r="M256" s="86" t="s">
        <v>1596</v>
      </c>
      <c r="N256" s="86" t="s">
        <v>1596</v>
      </c>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25</v>
      </c>
      <c r="J257" s="34">
        <f t="shared" ref="J257:J321" si="38">COUNTIF(L257:AM257,"APAGADO")</f>
        <v>3</v>
      </c>
      <c r="K257" s="35">
        <f t="shared" ref="K257:K321" si="39">(I257)/(J257+I257)</f>
        <v>0.8928571428571429</v>
      </c>
      <c r="L257" s="86" t="s">
        <v>1596</v>
      </c>
      <c r="M257" s="86" t="s">
        <v>1596</v>
      </c>
      <c r="N257" s="86" t="s">
        <v>1596</v>
      </c>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28</v>
      </c>
      <c r="J273" s="34">
        <f t="shared" si="38"/>
        <v>0</v>
      </c>
      <c r="K273" s="35">
        <f t="shared" si="39"/>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28</v>
      </c>
      <c r="J275" s="34">
        <f t="shared" si="38"/>
        <v>0</v>
      </c>
      <c r="K275" s="35">
        <f t="shared" si="39"/>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25</v>
      </c>
      <c r="J276" s="34">
        <f t="shared" si="38"/>
        <v>3</v>
      </c>
      <c r="K276" s="35">
        <f t="shared" si="39"/>
        <v>0.8928571428571429</v>
      </c>
      <c r="L276" s="86" t="s">
        <v>1596</v>
      </c>
      <c r="M276" s="86" t="s">
        <v>1596</v>
      </c>
      <c r="N276" s="86" t="s">
        <v>1596</v>
      </c>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25</v>
      </c>
      <c r="J281" s="34">
        <f t="shared" si="38"/>
        <v>3</v>
      </c>
      <c r="K281" s="35">
        <f t="shared" si="39"/>
        <v>0.8928571428571429</v>
      </c>
      <c r="L281" s="86" t="s">
        <v>1596</v>
      </c>
      <c r="M281" s="86" t="s">
        <v>1596</v>
      </c>
      <c r="N281" s="86" t="s">
        <v>1596</v>
      </c>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25</v>
      </c>
      <c r="J282" s="34">
        <f t="shared" si="38"/>
        <v>3</v>
      </c>
      <c r="K282" s="35">
        <f t="shared" si="39"/>
        <v>0.8928571428571429</v>
      </c>
      <c r="L282" s="86" t="s">
        <v>1596</v>
      </c>
      <c r="M282" s="86" t="s">
        <v>1596</v>
      </c>
      <c r="N282" s="86" t="s">
        <v>1596</v>
      </c>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25</v>
      </c>
      <c r="J304" s="34">
        <f>COUNTIF(L304:AM304,"APAGADO")</f>
        <v>3</v>
      </c>
      <c r="K304" s="35">
        <f>(I304)/(J304+I304)</f>
        <v>0.8928571428571429</v>
      </c>
      <c r="L304" s="86" t="s">
        <v>1596</v>
      </c>
      <c r="M304" s="86" t="s">
        <v>1596</v>
      </c>
      <c r="N304" s="86" t="s">
        <v>1596</v>
      </c>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25</v>
      </c>
      <c r="J324" s="34">
        <f t="shared" si="50"/>
        <v>3</v>
      </c>
      <c r="K324" s="35">
        <f t="shared" si="51"/>
        <v>0.8928571428571429</v>
      </c>
      <c r="L324" s="86" t="s">
        <v>1596</v>
      </c>
      <c r="M324" s="86" t="s">
        <v>1596</v>
      </c>
      <c r="N324" s="144" t="s">
        <v>1596</v>
      </c>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25</v>
      </c>
      <c r="J325" s="34">
        <f t="shared" si="50"/>
        <v>3</v>
      </c>
      <c r="K325" s="35">
        <f t="shared" si="51"/>
        <v>0.8928571428571429</v>
      </c>
      <c r="L325" s="86" t="s">
        <v>1596</v>
      </c>
      <c r="M325" s="86" t="s">
        <v>1596</v>
      </c>
      <c r="N325" s="144" t="s">
        <v>1596</v>
      </c>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25</v>
      </c>
      <c r="J326" s="34">
        <f t="shared" si="50"/>
        <v>3</v>
      </c>
      <c r="K326" s="35">
        <f t="shared" si="51"/>
        <v>0.8928571428571429</v>
      </c>
      <c r="L326" s="86" t="s">
        <v>1596</v>
      </c>
      <c r="M326" s="86" t="s">
        <v>1596</v>
      </c>
      <c r="N326" s="144" t="s">
        <v>1596</v>
      </c>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25</v>
      </c>
      <c r="J327" s="34">
        <f t="shared" si="50"/>
        <v>3</v>
      </c>
      <c r="K327" s="35">
        <f t="shared" si="51"/>
        <v>0.8928571428571429</v>
      </c>
      <c r="L327" s="86" t="s">
        <v>1596</v>
      </c>
      <c r="M327" s="86" t="s">
        <v>1596</v>
      </c>
      <c r="N327" s="144" t="s">
        <v>1596</v>
      </c>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25</v>
      </c>
      <c r="J330" s="34">
        <f t="shared" si="50"/>
        <v>3</v>
      </c>
      <c r="K330" s="35">
        <f t="shared" si="51"/>
        <v>0.8928571428571429</v>
      </c>
      <c r="L330" s="86" t="s">
        <v>1596</v>
      </c>
      <c r="M330" s="86" t="s">
        <v>1596</v>
      </c>
      <c r="N330" s="86" t="s">
        <v>1596</v>
      </c>
      <c r="O330" s="86"/>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25</v>
      </c>
      <c r="J336" s="34">
        <f t="shared" si="50"/>
        <v>3</v>
      </c>
      <c r="K336" s="35">
        <f t="shared" si="51"/>
        <v>0.8928571428571429</v>
      </c>
      <c r="L336" s="86" t="s">
        <v>1596</v>
      </c>
      <c r="M336" s="86" t="s">
        <v>1596</v>
      </c>
      <c r="N336" s="144" t="s">
        <v>1596</v>
      </c>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25</v>
      </c>
      <c r="J337" s="34">
        <f t="shared" si="50"/>
        <v>3</v>
      </c>
      <c r="K337" s="35">
        <f t="shared" si="51"/>
        <v>0.8928571428571429</v>
      </c>
      <c r="L337" s="86" t="s">
        <v>1596</v>
      </c>
      <c r="M337" s="86" t="s">
        <v>1596</v>
      </c>
      <c r="N337" s="144" t="s">
        <v>1596</v>
      </c>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25</v>
      </c>
      <c r="J338" s="34">
        <f t="shared" si="50"/>
        <v>3</v>
      </c>
      <c r="K338" s="35">
        <f t="shared" si="51"/>
        <v>0.8928571428571429</v>
      </c>
      <c r="L338" s="86" t="s">
        <v>1596</v>
      </c>
      <c r="M338" s="86" t="s">
        <v>1596</v>
      </c>
      <c r="N338" s="86" t="s">
        <v>1596</v>
      </c>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25</v>
      </c>
      <c r="J339" s="34">
        <f t="shared" si="50"/>
        <v>3</v>
      </c>
      <c r="K339" s="35">
        <f t="shared" si="51"/>
        <v>0.8928571428571429</v>
      </c>
      <c r="L339" s="86" t="s">
        <v>1596</v>
      </c>
      <c r="M339" s="86" t="s">
        <v>1596</v>
      </c>
      <c r="N339" s="86" t="s">
        <v>1596</v>
      </c>
      <c r="O339" s="86"/>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25</v>
      </c>
      <c r="J340" s="34">
        <f>COUNTIF(L340:AM340,"APAGADO")</f>
        <v>3</v>
      </c>
      <c r="K340" s="35">
        <f>(I340)/(J340+I340)</f>
        <v>0.8928571428571429</v>
      </c>
      <c r="L340" s="86" t="s">
        <v>1596</v>
      </c>
      <c r="M340" s="86" t="s">
        <v>1596</v>
      </c>
      <c r="N340" s="86" t="s">
        <v>1596</v>
      </c>
      <c r="O340" s="86"/>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25</v>
      </c>
      <c r="J341" s="34">
        <f>COUNTIF(L341:AM341,"APAGADO")</f>
        <v>3</v>
      </c>
      <c r="K341" s="35">
        <f>(I341)/(J341+I341)</f>
        <v>0.8928571428571429</v>
      </c>
      <c r="L341" s="86" t="s">
        <v>1596</v>
      </c>
      <c r="M341" s="86" t="s">
        <v>1596</v>
      </c>
      <c r="N341" s="86" t="s">
        <v>1596</v>
      </c>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25</v>
      </c>
      <c r="J342" s="34">
        <f>COUNTIF(L342:AM342,"APAGADO")</f>
        <v>3</v>
      </c>
      <c r="K342" s="35">
        <f>(I342)/(J342+I342)</f>
        <v>0.8928571428571429</v>
      </c>
      <c r="L342" s="86" t="s">
        <v>1596</v>
      </c>
      <c r="M342" s="86" t="s">
        <v>1596</v>
      </c>
      <c r="N342" s="86" t="s">
        <v>1596</v>
      </c>
      <c r="O342" s="86"/>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25</v>
      </c>
      <c r="J343" s="34">
        <f>COUNTIF(L343:AM343,"APAGADO")</f>
        <v>3</v>
      </c>
      <c r="K343" s="35">
        <f>(I343)/(J343+I343)</f>
        <v>0.8928571428571429</v>
      </c>
      <c r="L343" s="86" t="s">
        <v>1596</v>
      </c>
      <c r="M343" s="86" t="s">
        <v>1596</v>
      </c>
      <c r="N343" s="86" t="s">
        <v>1596</v>
      </c>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25</v>
      </c>
      <c r="J354" s="34">
        <f t="shared" si="50"/>
        <v>3</v>
      </c>
      <c r="K354" s="35">
        <f t="shared" si="51"/>
        <v>0.8928571428571429</v>
      </c>
      <c r="L354" s="86" t="s">
        <v>1596</v>
      </c>
      <c r="M354" s="86" t="s">
        <v>1596</v>
      </c>
      <c r="N354" s="86" t="s">
        <v>1596</v>
      </c>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25</v>
      </c>
      <c r="J355" s="34">
        <f t="shared" si="50"/>
        <v>3</v>
      </c>
      <c r="K355" s="35">
        <f t="shared" si="51"/>
        <v>0.8928571428571429</v>
      </c>
      <c r="L355" s="86" t="s">
        <v>1596</v>
      </c>
      <c r="M355" s="86" t="s">
        <v>1596</v>
      </c>
      <c r="N355" s="86" t="s">
        <v>1596</v>
      </c>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25</v>
      </c>
      <c r="J356" s="34">
        <f>COUNTIF(L356:AM356,"APAGADO")</f>
        <v>3</v>
      </c>
      <c r="K356" s="35">
        <f>(I356)/(J356+I356)</f>
        <v>0.8928571428571429</v>
      </c>
      <c r="L356" s="86" t="s">
        <v>1596</v>
      </c>
      <c r="M356" s="86" t="s">
        <v>1596</v>
      </c>
      <c r="N356" s="86" t="s">
        <v>1596</v>
      </c>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25</v>
      </c>
      <c r="J363" s="34">
        <f t="shared" si="50"/>
        <v>3</v>
      </c>
      <c r="K363" s="35">
        <f t="shared" si="51"/>
        <v>0.8928571428571429</v>
      </c>
      <c r="L363" s="86" t="s">
        <v>1596</v>
      </c>
      <c r="M363" s="86" t="s">
        <v>1596</v>
      </c>
      <c r="N363" s="86" t="s">
        <v>1596</v>
      </c>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25</v>
      </c>
      <c r="J364" s="34">
        <f t="shared" si="50"/>
        <v>3</v>
      </c>
      <c r="K364" s="35">
        <f t="shared" si="51"/>
        <v>0.8928571428571429</v>
      </c>
      <c r="L364" s="86" t="s">
        <v>1596</v>
      </c>
      <c r="M364" s="86" t="s">
        <v>1596</v>
      </c>
      <c r="N364" s="86" t="s">
        <v>1596</v>
      </c>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25</v>
      </c>
      <c r="J371" s="34">
        <f t="shared" si="50"/>
        <v>3</v>
      </c>
      <c r="K371" s="35">
        <f t="shared" si="51"/>
        <v>0.8928571428571429</v>
      </c>
      <c r="L371" s="86" t="s">
        <v>1596</v>
      </c>
      <c r="M371" s="86" t="s">
        <v>1596</v>
      </c>
      <c r="N371" s="86" t="s">
        <v>1596</v>
      </c>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25</v>
      </c>
      <c r="J377" s="34">
        <f t="shared" si="50"/>
        <v>3</v>
      </c>
      <c r="K377" s="35">
        <f t="shared" si="51"/>
        <v>0.8928571428571429</v>
      </c>
      <c r="L377" s="86" t="s">
        <v>1596</v>
      </c>
      <c r="M377" s="86" t="s">
        <v>1596</v>
      </c>
      <c r="N377" s="86" t="s">
        <v>1596</v>
      </c>
      <c r="O377" s="86"/>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25</v>
      </c>
      <c r="J378" s="34">
        <f t="shared" si="50"/>
        <v>3</v>
      </c>
      <c r="K378" s="35">
        <f t="shared" si="51"/>
        <v>0.8928571428571429</v>
      </c>
      <c r="L378" s="86" t="s">
        <v>1596</v>
      </c>
      <c r="M378" s="86" t="s">
        <v>1596</v>
      </c>
      <c r="N378" s="86" t="s">
        <v>1596</v>
      </c>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26</v>
      </c>
      <c r="J392" s="34">
        <f t="shared" ref="J392" si="56">COUNTIF(L392:AM392,"APAGADO")</f>
        <v>2</v>
      </c>
      <c r="K392" s="35">
        <f t="shared" ref="K392" si="57">(I392)/(J392+I392)</f>
        <v>0.9285714285714286</v>
      </c>
      <c r="L392" s="86" t="s">
        <v>1596</v>
      </c>
      <c r="M392" s="86" t="s">
        <v>1596</v>
      </c>
      <c r="N392" s="86"/>
      <c r="O392" s="86"/>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25</v>
      </c>
      <c r="J393" s="34">
        <f t="shared" si="50"/>
        <v>3</v>
      </c>
      <c r="K393" s="35">
        <f t="shared" si="51"/>
        <v>0.8928571428571429</v>
      </c>
      <c r="L393" s="86" t="s">
        <v>1596</v>
      </c>
      <c r="M393" s="86" t="s">
        <v>1596</v>
      </c>
      <c r="N393" s="86" t="s">
        <v>1596</v>
      </c>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25</v>
      </c>
      <c r="J394" s="34">
        <f t="shared" si="50"/>
        <v>3</v>
      </c>
      <c r="K394" s="35">
        <f t="shared" si="51"/>
        <v>0.8928571428571429</v>
      </c>
      <c r="L394" s="86" t="s">
        <v>1596</v>
      </c>
      <c r="M394" s="86" t="s">
        <v>1596</v>
      </c>
      <c r="N394" s="86" t="s">
        <v>1596</v>
      </c>
      <c r="O394" s="86"/>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25</v>
      </c>
      <c r="J400" s="34">
        <f t="shared" ref="J400:J461" si="58">COUNTIF(L400:AM400,"APAGADO")</f>
        <v>3</v>
      </c>
      <c r="K400" s="35">
        <f t="shared" ref="K400:K461" si="59">(I400)/(J400+I400)</f>
        <v>0.8928571428571429</v>
      </c>
      <c r="L400" s="86" t="s">
        <v>1596</v>
      </c>
      <c r="M400" s="86" t="s">
        <v>1596</v>
      </c>
      <c r="N400" s="86" t="s">
        <v>1596</v>
      </c>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25</v>
      </c>
      <c r="J403" s="34">
        <f t="shared" si="58"/>
        <v>3</v>
      </c>
      <c r="K403" s="35">
        <f t="shared" si="59"/>
        <v>0.8928571428571429</v>
      </c>
      <c r="L403" s="86" t="s">
        <v>1596</v>
      </c>
      <c r="M403" s="86" t="s">
        <v>1596</v>
      </c>
      <c r="N403" s="86" t="s">
        <v>1596</v>
      </c>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25</v>
      </c>
      <c r="J404" s="34">
        <f t="shared" si="58"/>
        <v>3</v>
      </c>
      <c r="K404" s="35">
        <f t="shared" si="59"/>
        <v>0.8928571428571429</v>
      </c>
      <c r="L404" s="86" t="s">
        <v>1596</v>
      </c>
      <c r="M404" s="86" t="s">
        <v>1596</v>
      </c>
      <c r="N404" s="86" t="s">
        <v>1596</v>
      </c>
      <c r="O404" s="86"/>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25</v>
      </c>
      <c r="J405" s="34">
        <f t="shared" si="58"/>
        <v>3</v>
      </c>
      <c r="K405" s="35">
        <f t="shared" si="59"/>
        <v>0.8928571428571429</v>
      </c>
      <c r="L405" s="86" t="s">
        <v>1596</v>
      </c>
      <c r="M405" s="86" t="s">
        <v>1596</v>
      </c>
      <c r="N405" s="86" t="s">
        <v>1596</v>
      </c>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25</v>
      </c>
      <c r="J406" s="34">
        <f>COUNTIF(L406:AM406,"APAGADO")</f>
        <v>3</v>
      </c>
      <c r="K406" s="35">
        <f>(I406)/(J406+I406)</f>
        <v>0.8928571428571429</v>
      </c>
      <c r="L406" s="86" t="s">
        <v>1596</v>
      </c>
      <c r="M406" s="86" t="s">
        <v>1596</v>
      </c>
      <c r="N406" s="86" t="s">
        <v>1596</v>
      </c>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25</v>
      </c>
      <c r="J409" s="34">
        <f>COUNTIF(L409:AM409,"APAGADO")</f>
        <v>3</v>
      </c>
      <c r="K409" s="35">
        <f>(I409)/(J409+I409)</f>
        <v>0.8928571428571429</v>
      </c>
      <c r="L409" s="86" t="s">
        <v>1596</v>
      </c>
      <c r="M409" s="86" t="s">
        <v>1596</v>
      </c>
      <c r="N409" s="86" t="s">
        <v>1596</v>
      </c>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25</v>
      </c>
      <c r="J417" s="34">
        <f t="shared" si="58"/>
        <v>3</v>
      </c>
      <c r="K417" s="35">
        <f t="shared" si="59"/>
        <v>0.8928571428571429</v>
      </c>
      <c r="L417" s="86" t="s">
        <v>1596</v>
      </c>
      <c r="M417" s="86" t="s">
        <v>1596</v>
      </c>
      <c r="N417" s="86" t="s">
        <v>1596</v>
      </c>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25</v>
      </c>
      <c r="J418" s="34">
        <f t="shared" si="58"/>
        <v>3</v>
      </c>
      <c r="K418" s="35">
        <f t="shared" si="59"/>
        <v>0.8928571428571429</v>
      </c>
      <c r="L418" s="86" t="s">
        <v>1596</v>
      </c>
      <c r="M418" s="86" t="s">
        <v>1596</v>
      </c>
      <c r="N418" s="86" t="s">
        <v>1596</v>
      </c>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25</v>
      </c>
      <c r="J419" s="34">
        <f>COUNTIF(L419:AM419,"APAGADO")</f>
        <v>3</v>
      </c>
      <c r="K419" s="35">
        <f>(I419)/(J419+I419)</f>
        <v>0.8928571428571429</v>
      </c>
      <c r="L419" s="86" t="s">
        <v>1596</v>
      </c>
      <c r="M419" s="86" t="s">
        <v>1596</v>
      </c>
      <c r="N419" s="86" t="s">
        <v>1596</v>
      </c>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25</v>
      </c>
      <c r="J439" s="34">
        <f t="shared" si="58"/>
        <v>3</v>
      </c>
      <c r="K439" s="35">
        <f t="shared" si="59"/>
        <v>0.8928571428571429</v>
      </c>
      <c r="L439" s="86" t="s">
        <v>1596</v>
      </c>
      <c r="M439" s="86" t="s">
        <v>1596</v>
      </c>
      <c r="N439" s="86" t="s">
        <v>1596</v>
      </c>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25</v>
      </c>
      <c r="J441" s="34">
        <f t="shared" si="58"/>
        <v>3</v>
      </c>
      <c r="K441" s="35">
        <f t="shared" si="59"/>
        <v>0.8928571428571429</v>
      </c>
      <c r="L441" s="86" t="s">
        <v>1596</v>
      </c>
      <c r="M441" s="86" t="s">
        <v>1596</v>
      </c>
      <c r="N441" s="86" t="s">
        <v>1596</v>
      </c>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25</v>
      </c>
      <c r="J442" s="34">
        <f t="shared" si="58"/>
        <v>3</v>
      </c>
      <c r="K442" s="35">
        <f t="shared" si="59"/>
        <v>0.8928571428571429</v>
      </c>
      <c r="L442" s="86" t="s">
        <v>1596</v>
      </c>
      <c r="M442" s="86" t="s">
        <v>1596</v>
      </c>
      <c r="N442" s="86" t="s">
        <v>1596</v>
      </c>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25</v>
      </c>
      <c r="J444" s="34">
        <f t="shared" si="58"/>
        <v>3</v>
      </c>
      <c r="K444" s="35">
        <f t="shared" si="59"/>
        <v>0.8928571428571429</v>
      </c>
      <c r="L444" s="86" t="s">
        <v>1596</v>
      </c>
      <c r="M444" s="86" t="s">
        <v>1596</v>
      </c>
      <c r="N444" s="86" t="s">
        <v>1596</v>
      </c>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25</v>
      </c>
      <c r="J445" s="34">
        <f t="shared" si="58"/>
        <v>3</v>
      </c>
      <c r="K445" s="35">
        <f t="shared" si="59"/>
        <v>0.8928571428571429</v>
      </c>
      <c r="L445" s="86" t="s">
        <v>1596</v>
      </c>
      <c r="M445" s="86" t="s">
        <v>1596</v>
      </c>
      <c r="N445" s="86" t="s">
        <v>1596</v>
      </c>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25</v>
      </c>
      <c r="J446" s="34">
        <f t="shared" si="58"/>
        <v>3</v>
      </c>
      <c r="K446" s="35">
        <f t="shared" si="59"/>
        <v>0.8928571428571429</v>
      </c>
      <c r="L446" s="86" t="s">
        <v>1596</v>
      </c>
      <c r="M446" s="86" t="s">
        <v>1596</v>
      </c>
      <c r="N446" s="86" t="s">
        <v>1596</v>
      </c>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25</v>
      </c>
      <c r="J447" s="34">
        <f t="shared" si="58"/>
        <v>3</v>
      </c>
      <c r="K447" s="35">
        <f t="shared" si="59"/>
        <v>0.8928571428571429</v>
      </c>
      <c r="L447" s="86" t="s">
        <v>1596</v>
      </c>
      <c r="M447" s="86" t="s">
        <v>1596</v>
      </c>
      <c r="N447" s="86" t="s">
        <v>1596</v>
      </c>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25</v>
      </c>
      <c r="J448" s="34">
        <f>COUNTIF(L448:AM448,"APAGADO")</f>
        <v>3</v>
      </c>
      <c r="K448" s="35">
        <f>(I448)/(J448+I448)</f>
        <v>0.8928571428571429</v>
      </c>
      <c r="L448" s="86" t="s">
        <v>1596</v>
      </c>
      <c r="M448" s="86" t="s">
        <v>1596</v>
      </c>
      <c r="N448" s="86" t="s">
        <v>1596</v>
      </c>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25</v>
      </c>
      <c r="J449" s="34">
        <f t="shared" si="58"/>
        <v>3</v>
      </c>
      <c r="K449" s="35">
        <f t="shared" si="59"/>
        <v>0.8928571428571429</v>
      </c>
      <c r="L449" s="86" t="s">
        <v>1596</v>
      </c>
      <c r="M449" s="86" t="s">
        <v>1596</v>
      </c>
      <c r="N449" s="86" t="s">
        <v>1596</v>
      </c>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25</v>
      </c>
      <c r="J450" s="34">
        <f t="shared" si="58"/>
        <v>3</v>
      </c>
      <c r="K450" s="35">
        <f t="shared" si="59"/>
        <v>0.8928571428571429</v>
      </c>
      <c r="L450" s="86" t="s">
        <v>1596</v>
      </c>
      <c r="M450" s="86" t="s">
        <v>1596</v>
      </c>
      <c r="N450" s="86" t="s">
        <v>1596</v>
      </c>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25</v>
      </c>
      <c r="J451" s="34">
        <f t="shared" si="58"/>
        <v>3</v>
      </c>
      <c r="K451" s="35">
        <f t="shared" si="59"/>
        <v>0.8928571428571429</v>
      </c>
      <c r="L451" s="86" t="s">
        <v>1596</v>
      </c>
      <c r="M451" s="86" t="s">
        <v>1596</v>
      </c>
      <c r="N451" s="86" t="s">
        <v>1596</v>
      </c>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25</v>
      </c>
      <c r="J465" s="34">
        <f t="shared" si="66"/>
        <v>3</v>
      </c>
      <c r="K465" s="35">
        <f t="shared" si="67"/>
        <v>0.8928571428571429</v>
      </c>
      <c r="L465" s="86" t="s">
        <v>1596</v>
      </c>
      <c r="M465" s="86" t="s">
        <v>1596</v>
      </c>
      <c r="N465" s="86" t="s">
        <v>1596</v>
      </c>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25</v>
      </c>
      <c r="J466" s="34">
        <f t="shared" si="66"/>
        <v>3</v>
      </c>
      <c r="K466" s="35">
        <f t="shared" si="67"/>
        <v>0.8928571428571429</v>
      </c>
      <c r="L466" s="86" t="s">
        <v>1596</v>
      </c>
      <c r="M466" s="86" t="s">
        <v>1596</v>
      </c>
      <c r="N466" s="86" t="s">
        <v>1596</v>
      </c>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25</v>
      </c>
      <c r="J467" s="34">
        <f t="shared" si="66"/>
        <v>3</v>
      </c>
      <c r="K467" s="35">
        <f t="shared" si="67"/>
        <v>0.8928571428571429</v>
      </c>
      <c r="L467" s="86" t="s">
        <v>1596</v>
      </c>
      <c r="M467" s="86" t="s">
        <v>1596</v>
      </c>
      <c r="N467" s="86" t="s">
        <v>1596</v>
      </c>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25</v>
      </c>
      <c r="J481" s="34">
        <f t="shared" si="68"/>
        <v>3</v>
      </c>
      <c r="K481" s="35">
        <f t="shared" si="69"/>
        <v>0.8928571428571429</v>
      </c>
      <c r="L481" s="86" t="s">
        <v>1596</v>
      </c>
      <c r="M481" s="86" t="s">
        <v>1596</v>
      </c>
      <c r="N481" s="86" t="s">
        <v>1596</v>
      </c>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25</v>
      </c>
      <c r="J482" s="34">
        <f t="shared" si="68"/>
        <v>3</v>
      </c>
      <c r="K482" s="35">
        <f t="shared" si="69"/>
        <v>0.8928571428571429</v>
      </c>
      <c r="L482" s="86" t="s">
        <v>1596</v>
      </c>
      <c r="M482" s="86" t="s">
        <v>1596</v>
      </c>
      <c r="N482" s="86" t="s">
        <v>1596</v>
      </c>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25</v>
      </c>
      <c r="J485" s="34">
        <f t="shared" si="71"/>
        <v>3</v>
      </c>
      <c r="K485" s="35">
        <f t="shared" si="72"/>
        <v>0.8928571428571429</v>
      </c>
      <c r="L485" s="86" t="s">
        <v>1596</v>
      </c>
      <c r="M485" s="86" t="s">
        <v>1596</v>
      </c>
      <c r="N485" s="86" t="s">
        <v>1596</v>
      </c>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25</v>
      </c>
      <c r="J486" s="34">
        <f t="shared" si="71"/>
        <v>3</v>
      </c>
      <c r="K486" s="35">
        <f t="shared" si="72"/>
        <v>0.8928571428571429</v>
      </c>
      <c r="L486" s="86" t="s">
        <v>1596</v>
      </c>
      <c r="M486" s="86" t="s">
        <v>1596</v>
      </c>
      <c r="N486" s="86" t="s">
        <v>1596</v>
      </c>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28</v>
      </c>
      <c r="J487" s="34">
        <f t="shared" si="71"/>
        <v>0</v>
      </c>
      <c r="K487" s="35">
        <f t="shared" si="72"/>
        <v>1</v>
      </c>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25</v>
      </c>
      <c r="J488" s="34">
        <f t="shared" si="71"/>
        <v>3</v>
      </c>
      <c r="K488" s="35">
        <f t="shared" si="72"/>
        <v>0.8928571428571429</v>
      </c>
      <c r="L488" s="86" t="s">
        <v>1596</v>
      </c>
      <c r="M488" s="86" t="s">
        <v>1596</v>
      </c>
      <c r="N488" s="86" t="s">
        <v>1596</v>
      </c>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25</v>
      </c>
      <c r="J489" s="34">
        <f t="shared" si="71"/>
        <v>3</v>
      </c>
      <c r="K489" s="35">
        <f t="shared" si="72"/>
        <v>0.8928571428571429</v>
      </c>
      <c r="L489" s="86" t="s">
        <v>1596</v>
      </c>
      <c r="M489" s="86" t="s">
        <v>1596</v>
      </c>
      <c r="N489" s="86" t="s">
        <v>1596</v>
      </c>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25</v>
      </c>
      <c r="J490" s="34">
        <f t="shared" si="71"/>
        <v>3</v>
      </c>
      <c r="K490" s="35">
        <f t="shared" si="72"/>
        <v>0.8928571428571429</v>
      </c>
      <c r="L490" s="86" t="s">
        <v>1596</v>
      </c>
      <c r="M490" s="86" t="s">
        <v>1596</v>
      </c>
      <c r="N490" s="86" t="s">
        <v>1596</v>
      </c>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25</v>
      </c>
      <c r="J491" s="34">
        <f t="shared" si="71"/>
        <v>3</v>
      </c>
      <c r="K491" s="35">
        <f t="shared" si="72"/>
        <v>0.8928571428571429</v>
      </c>
      <c r="L491" s="86" t="s">
        <v>1596</v>
      </c>
      <c r="M491" s="86" t="s">
        <v>1596</v>
      </c>
      <c r="N491" s="86" t="s">
        <v>1596</v>
      </c>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25</v>
      </c>
      <c r="J492" s="34">
        <f t="shared" si="71"/>
        <v>3</v>
      </c>
      <c r="K492" s="35">
        <f t="shared" si="72"/>
        <v>0.8928571428571429</v>
      </c>
      <c r="L492" s="86" t="s">
        <v>1596</v>
      </c>
      <c r="M492" s="86" t="s">
        <v>1596</v>
      </c>
      <c r="N492" s="86" t="s">
        <v>1596</v>
      </c>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25</v>
      </c>
      <c r="J496" s="34">
        <f t="shared" si="74"/>
        <v>3</v>
      </c>
      <c r="K496" s="35">
        <f t="shared" si="75"/>
        <v>0.8928571428571429</v>
      </c>
      <c r="L496" s="86" t="s">
        <v>1596</v>
      </c>
      <c r="M496" s="86" t="s">
        <v>1596</v>
      </c>
      <c r="N496" s="86" t="s">
        <v>1596</v>
      </c>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25</v>
      </c>
      <c r="J498" s="34">
        <f t="shared" si="74"/>
        <v>3</v>
      </c>
      <c r="K498" s="35">
        <f t="shared" si="75"/>
        <v>0.8928571428571429</v>
      </c>
      <c r="L498" s="86" t="s">
        <v>1596</v>
      </c>
      <c r="M498" s="86" t="s">
        <v>1596</v>
      </c>
      <c r="N498" s="86" t="s">
        <v>1596</v>
      </c>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25</v>
      </c>
      <c r="J499" s="34">
        <f t="shared" si="74"/>
        <v>3</v>
      </c>
      <c r="K499" s="35">
        <f t="shared" si="75"/>
        <v>0.8928571428571429</v>
      </c>
      <c r="L499" s="86" t="s">
        <v>1596</v>
      </c>
      <c r="M499" s="86" t="s">
        <v>1596</v>
      </c>
      <c r="N499" s="86" t="s">
        <v>1596</v>
      </c>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25</v>
      </c>
      <c r="J500" s="34">
        <f t="shared" si="74"/>
        <v>3</v>
      </c>
      <c r="K500" s="35">
        <f t="shared" si="75"/>
        <v>0.8928571428571429</v>
      </c>
      <c r="L500" s="86" t="s">
        <v>1596</v>
      </c>
      <c r="M500" s="86" t="s">
        <v>1596</v>
      </c>
      <c r="N500" s="86" t="s">
        <v>1596</v>
      </c>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25</v>
      </c>
      <c r="J501" s="34">
        <f t="shared" si="74"/>
        <v>3</v>
      </c>
      <c r="K501" s="35">
        <f t="shared" si="75"/>
        <v>0.8928571428571429</v>
      </c>
      <c r="L501" s="86" t="s">
        <v>1596</v>
      </c>
      <c r="M501" s="86" t="s">
        <v>1596</v>
      </c>
      <c r="N501" s="86" t="s">
        <v>1596</v>
      </c>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25</v>
      </c>
      <c r="J502" s="34">
        <f t="shared" si="74"/>
        <v>3</v>
      </c>
      <c r="K502" s="35">
        <f t="shared" si="75"/>
        <v>0.8928571428571429</v>
      </c>
      <c r="L502" s="86" t="s">
        <v>1596</v>
      </c>
      <c r="M502" s="86" t="s">
        <v>1596</v>
      </c>
      <c r="N502" s="86" t="s">
        <v>1596</v>
      </c>
      <c r="O502" s="86"/>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25</v>
      </c>
      <c r="J503" s="34">
        <f t="shared" si="74"/>
        <v>3</v>
      </c>
      <c r="K503" s="35">
        <f t="shared" si="75"/>
        <v>0.8928571428571429</v>
      </c>
      <c r="L503" s="86" t="s">
        <v>1596</v>
      </c>
      <c r="M503" s="86" t="s">
        <v>1596</v>
      </c>
      <c r="N503" s="86" t="s">
        <v>1596</v>
      </c>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25</v>
      </c>
      <c r="J504" s="34">
        <f t="shared" si="74"/>
        <v>3</v>
      </c>
      <c r="K504" s="35">
        <f t="shared" si="75"/>
        <v>0.8928571428571429</v>
      </c>
      <c r="L504" s="86" t="s">
        <v>1596</v>
      </c>
      <c r="M504" s="86" t="s">
        <v>1596</v>
      </c>
      <c r="N504" s="86" t="s">
        <v>1596</v>
      </c>
      <c r="O504" s="86"/>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25</v>
      </c>
      <c r="J507" s="34">
        <f t="shared" si="74"/>
        <v>3</v>
      </c>
      <c r="K507" s="35">
        <f t="shared" si="75"/>
        <v>0.8928571428571429</v>
      </c>
      <c r="L507" s="86" t="s">
        <v>1596</v>
      </c>
      <c r="M507" s="86" t="s">
        <v>1596</v>
      </c>
      <c r="N507" s="86" t="s">
        <v>1596</v>
      </c>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25</v>
      </c>
      <c r="J508" s="34">
        <f t="shared" si="74"/>
        <v>3</v>
      </c>
      <c r="K508" s="35">
        <f t="shared" si="75"/>
        <v>0.8928571428571429</v>
      </c>
      <c r="L508" s="86" t="s">
        <v>1596</v>
      </c>
      <c r="M508" s="86" t="s">
        <v>1596</v>
      </c>
      <c r="N508" s="86" t="s">
        <v>1596</v>
      </c>
      <c r="O508" s="86"/>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25</v>
      </c>
      <c r="J509" s="34">
        <f t="shared" si="74"/>
        <v>3</v>
      </c>
      <c r="K509" s="35">
        <f t="shared" si="75"/>
        <v>0.8928571428571429</v>
      </c>
      <c r="L509" s="86" t="s">
        <v>1596</v>
      </c>
      <c r="M509" s="86" t="s">
        <v>1596</v>
      </c>
      <c r="N509" s="86" t="s">
        <v>1596</v>
      </c>
      <c r="O509" s="86"/>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25</v>
      </c>
      <c r="J510" s="34">
        <f t="shared" si="74"/>
        <v>3</v>
      </c>
      <c r="K510" s="35">
        <f t="shared" si="75"/>
        <v>0.8928571428571429</v>
      </c>
      <c r="L510" s="86" t="s">
        <v>1596</v>
      </c>
      <c r="M510" s="86" t="s">
        <v>1596</v>
      </c>
      <c r="N510" s="86" t="s">
        <v>1596</v>
      </c>
      <c r="O510" s="86"/>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25</v>
      </c>
      <c r="J511" s="34">
        <f t="shared" si="74"/>
        <v>3</v>
      </c>
      <c r="K511" s="35">
        <f t="shared" si="75"/>
        <v>0.8928571428571429</v>
      </c>
      <c r="L511" s="86" t="s">
        <v>1596</v>
      </c>
      <c r="M511" s="86" t="s">
        <v>1596</v>
      </c>
      <c r="N511" s="86" t="s">
        <v>1596</v>
      </c>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25</v>
      </c>
      <c r="J512" s="34">
        <f t="shared" si="74"/>
        <v>3</v>
      </c>
      <c r="K512" s="35">
        <f t="shared" si="75"/>
        <v>0.8928571428571429</v>
      </c>
      <c r="L512" s="86" t="s">
        <v>1596</v>
      </c>
      <c r="M512" s="86" t="s">
        <v>1596</v>
      </c>
      <c r="N512" s="86" t="s">
        <v>1596</v>
      </c>
      <c r="O512" s="86"/>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25</v>
      </c>
      <c r="J513" s="34">
        <f t="shared" si="74"/>
        <v>3</v>
      </c>
      <c r="K513" s="35">
        <f t="shared" si="75"/>
        <v>0.8928571428571429</v>
      </c>
      <c r="L513" s="86" t="s">
        <v>1596</v>
      </c>
      <c r="M513" s="88" t="s">
        <v>1596</v>
      </c>
      <c r="N513" s="86" t="s">
        <v>1596</v>
      </c>
      <c r="O513" s="86"/>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25</v>
      </c>
      <c r="J514" s="34">
        <f t="shared" si="74"/>
        <v>3</v>
      </c>
      <c r="K514" s="35">
        <f t="shared" si="75"/>
        <v>0.8928571428571429</v>
      </c>
      <c r="L514" s="86" t="s">
        <v>1596</v>
      </c>
      <c r="M514" s="88" t="s">
        <v>1596</v>
      </c>
      <c r="N514" s="86" t="s">
        <v>1596</v>
      </c>
      <c r="O514" s="86"/>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25</v>
      </c>
      <c r="J519" s="34">
        <f t="shared" si="77"/>
        <v>3</v>
      </c>
      <c r="K519" s="35">
        <f t="shared" si="78"/>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25</v>
      </c>
      <c r="J520" s="34">
        <f t="shared" si="77"/>
        <v>3</v>
      </c>
      <c r="K520" s="35">
        <f t="shared" si="78"/>
        <v>0.8928571428571429</v>
      </c>
      <c r="L520" s="86" t="s">
        <v>1596</v>
      </c>
      <c r="M520" s="88" t="s">
        <v>1596</v>
      </c>
      <c r="N520" s="86" t="s">
        <v>1596</v>
      </c>
      <c r="O520" s="86"/>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25</v>
      </c>
      <c r="J523" s="34">
        <f t="shared" si="77"/>
        <v>3</v>
      </c>
      <c r="K523" s="35">
        <f t="shared" si="78"/>
        <v>0.8928571428571429</v>
      </c>
      <c r="L523" s="86" t="s">
        <v>1596</v>
      </c>
      <c r="M523" s="88" t="s">
        <v>1596</v>
      </c>
      <c r="N523" s="86" t="s">
        <v>1596</v>
      </c>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25</v>
      </c>
      <c r="J524" s="34">
        <f t="shared" si="77"/>
        <v>3</v>
      </c>
      <c r="K524" s="35">
        <f t="shared" si="78"/>
        <v>0.8928571428571429</v>
      </c>
      <c r="L524" s="86" t="s">
        <v>1596</v>
      </c>
      <c r="M524" s="88" t="s">
        <v>1596</v>
      </c>
      <c r="N524" s="86" t="s">
        <v>1596</v>
      </c>
      <c r="O524" s="86"/>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25</v>
      </c>
      <c r="J529" s="34">
        <f t="shared" si="80"/>
        <v>3</v>
      </c>
      <c r="K529" s="35">
        <f t="shared" si="81"/>
        <v>0.8928571428571429</v>
      </c>
      <c r="L529" s="86" t="s">
        <v>1596</v>
      </c>
      <c r="M529" s="88" t="s">
        <v>1596</v>
      </c>
      <c r="N529" s="86" t="s">
        <v>1596</v>
      </c>
      <c r="O529" s="86"/>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25</v>
      </c>
      <c r="J530" s="34">
        <f t="shared" si="80"/>
        <v>3</v>
      </c>
      <c r="K530" s="35">
        <f t="shared" si="81"/>
        <v>0.8928571428571429</v>
      </c>
      <c r="L530" s="86" t="s">
        <v>1596</v>
      </c>
      <c r="M530" s="88" t="s">
        <v>1596</v>
      </c>
      <c r="N530" s="86" t="s">
        <v>1596</v>
      </c>
      <c r="O530" s="86"/>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25</v>
      </c>
      <c r="J531" s="34">
        <f t="shared" si="80"/>
        <v>3</v>
      </c>
      <c r="K531" s="35">
        <f t="shared" si="81"/>
        <v>0.8928571428571429</v>
      </c>
      <c r="L531" s="86" t="s">
        <v>1596</v>
      </c>
      <c r="M531" s="88" t="s">
        <v>1596</v>
      </c>
      <c r="N531" s="86" t="s">
        <v>1596</v>
      </c>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25</v>
      </c>
      <c r="J532" s="34">
        <f t="shared" si="80"/>
        <v>3</v>
      </c>
      <c r="K532" s="35">
        <f t="shared" si="81"/>
        <v>0.8928571428571429</v>
      </c>
      <c r="L532" s="86" t="s">
        <v>1596</v>
      </c>
      <c r="M532" s="88" t="s">
        <v>1596</v>
      </c>
      <c r="N532" s="86" t="s">
        <v>1596</v>
      </c>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25</v>
      </c>
      <c r="J535" s="34">
        <f t="shared" ref="J535:J540" si="83">COUNTIF(L535:AM535,"APAGADO")</f>
        <v>3</v>
      </c>
      <c r="K535" s="35">
        <f t="shared" ref="K535:K540" si="84">(I535)/(J535+I535)</f>
        <v>0.8928571428571429</v>
      </c>
      <c r="L535" s="86" t="s">
        <v>1596</v>
      </c>
      <c r="M535" s="88" t="s">
        <v>1596</v>
      </c>
      <c r="N535" s="86" t="s">
        <v>1596</v>
      </c>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25</v>
      </c>
      <c r="J536" s="34">
        <f t="shared" si="83"/>
        <v>3</v>
      </c>
      <c r="K536" s="35">
        <f t="shared" si="84"/>
        <v>0.8928571428571429</v>
      </c>
      <c r="L536" s="86" t="s">
        <v>1596</v>
      </c>
      <c r="M536" s="88" t="s">
        <v>1596</v>
      </c>
      <c r="N536" s="86" t="s">
        <v>1596</v>
      </c>
      <c r="O536" s="86"/>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25</v>
      </c>
      <c r="J537" s="34">
        <f t="shared" si="83"/>
        <v>3</v>
      </c>
      <c r="K537" s="35">
        <f t="shared" si="84"/>
        <v>0.8928571428571429</v>
      </c>
      <c r="L537" s="86" t="s">
        <v>1596</v>
      </c>
      <c r="M537" s="88" t="s">
        <v>1596</v>
      </c>
      <c r="N537" s="86" t="s">
        <v>1596</v>
      </c>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25</v>
      </c>
      <c r="J538" s="34">
        <f t="shared" si="83"/>
        <v>3</v>
      </c>
      <c r="K538" s="35">
        <f t="shared" si="84"/>
        <v>0.8928571428571429</v>
      </c>
      <c r="L538" s="86" t="s">
        <v>1596</v>
      </c>
      <c r="M538" s="88" t="s">
        <v>1596</v>
      </c>
      <c r="N538" s="86" t="s">
        <v>1596</v>
      </c>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25</v>
      </c>
      <c r="J539" s="34">
        <f t="shared" si="83"/>
        <v>3</v>
      </c>
      <c r="K539" s="35">
        <f t="shared" si="84"/>
        <v>0.8928571428571429</v>
      </c>
      <c r="L539" s="86" t="s">
        <v>1596</v>
      </c>
      <c r="M539" s="88" t="s">
        <v>1596</v>
      </c>
      <c r="N539" s="86" t="s">
        <v>1596</v>
      </c>
      <c r="O539" s="86"/>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25</v>
      </c>
      <c r="J540" s="34">
        <f t="shared" si="83"/>
        <v>3</v>
      </c>
      <c r="K540" s="35">
        <f t="shared" si="84"/>
        <v>0.8928571428571429</v>
      </c>
      <c r="L540" s="88" t="s">
        <v>1596</v>
      </c>
      <c r="M540" s="88" t="s">
        <v>1596</v>
      </c>
      <c r="N540" s="86" t="s">
        <v>1596</v>
      </c>
      <c r="O540" s="86"/>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f>'RESUMEN TOTAL'!O129</f>
        <v>0</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f>'RESUMEN TOTAL'!O134</f>
        <v>0</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f>'RESUMEN TOTAL'!O135</f>
        <v>0</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f>'RESUMEN TOTAL'!O148</f>
        <v>0</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f>'RESUMEN TOTAL'!O169</f>
        <v>0</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f>'RESUMEN TOTAL'!O170</f>
        <v>0</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f>'RESUMEN TOTAL'!O199</f>
        <v>0</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f>'RESUMEN TOTAL'!O204</f>
        <v>0</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f>'RESUMEN TOTAL'!O205</f>
        <v>0</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f>'RESUMEN TOTAL'!O237</f>
        <v>0</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f>'RESUMEN TOTAL'!O239</f>
        <v>0</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f>'RESUMEN TOTAL'!O251</f>
        <v>0</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f>'RESUMEN TOTAL'!O252</f>
        <v>0</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f>'RESUMEN TOTAL'!O256</f>
        <v>0</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f>'RESUMEN TOTAL'!O257</f>
        <v>0</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f>'RESUMEN TOTAL'!O276</f>
        <v>0</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f>'RESUMEN TOTAL'!O281</f>
        <v>0</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f>'RESUMEN TOTAL'!O282</f>
        <v>0</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f>'RESUMEN TOTAL'!O324</f>
        <v>0</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f>'RESUMEN TOTAL'!O325</f>
        <v>0</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f>'RESUMEN TOTAL'!O326</f>
        <v>0</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f>'RESUMEN TOTAL'!O327</f>
        <v>0</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f>'RESUMEN TOTAL'!O330</f>
        <v>0</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f>'RESUMEN TOTAL'!O336</f>
        <v>0</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f>'RESUMEN TOTAL'!O337</f>
        <v>0</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f>'RESUMEN TOTAL'!O338</f>
        <v>0</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f>'RESUMEN TOTAL'!O339</f>
        <v>0</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f>'RESUMEN TOTAL'!O340</f>
        <v>0</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f>'RESUMEN TOTAL'!O341</f>
        <v>0</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f>'RESUMEN TOTAL'!O342</f>
        <v>0</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f>'RESUMEN TOTAL'!O343</f>
        <v>0</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f>'RESUMEN TOTAL'!O355</f>
        <v>0</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f>'RESUMEN TOTAL'!O371</f>
        <v>0</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f>'RESUMEN TOTAL'!O377</f>
        <v>0</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f>'RESUMEN TOTAL'!O378</f>
        <v>0</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f>'RESUMEN TOTAL'!O392</f>
        <v>0</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f>'RESUMEN TOTAL'!O394</f>
        <v>0</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f>'RESUMEN TOTAL'!O400</f>
        <v>0</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f>'RESUMEN TOTAL'!O403</f>
        <v>0</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f>'RESUMEN TOTAL'!O404</f>
        <v>0</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f>'RESUMEN TOTAL'!O405</f>
        <v>0</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f>'RESUMEN TOTAL'!O419</f>
        <v>0</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f>'RESUMEN TOTAL'!O439</f>
        <v>0</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f>'RESUMEN TOTAL'!O441</f>
        <v>0</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f>'RESUMEN TOTAL'!O442</f>
        <v>0</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f>'RESUMEN TOTAL'!O465</f>
        <v>0</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f>'RESUMEN TOTAL'!O466</f>
        <v>0</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f>'RESUMEN TOTAL'!O467</f>
        <v>0</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f>'RESUMEN TOTAL'!O485</f>
        <v>0</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f>'RESUMEN TOTAL'!O486</f>
        <v>0</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f>'RESUMEN TOTAL'!O487</f>
        <v>0</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f>'RESUMEN TOTAL'!O488</f>
        <v>0</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f>'RESUMEN TOTAL'!O489</f>
        <v>0</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f>'RESUMEN TOTAL'!O490</f>
        <v>0</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f>'RESUMEN TOTAL'!O491</f>
        <v>0</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f>'RESUMEN TOTAL'!O492</f>
        <v>0</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f>'RESUMEN TOTAL'!O499</f>
        <v>0</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f>'RESUMEN TOTAL'!O500</f>
        <v>0</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f>'RESUMEN TOTAL'!O501</f>
        <v>0</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f>'RESUMEN TOTAL'!O502</f>
        <v>0</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f>'RESUMEN TOTAL'!O503</f>
        <v>0</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f>'RESUMEN TOTAL'!O504</f>
        <v>0</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f>'RESUMEN TOTAL'!O507</f>
        <v>0</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f>'RESUMEN TOTAL'!O508</f>
        <v>0</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f>'RESUMEN TOTAL'!O509</f>
        <v>0</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f>'RESUMEN TOTAL'!O510</f>
        <v>0</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f>'RESUMEN TOTAL'!O511</f>
        <v>0</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f>'RESUMEN TOTAL'!O512</f>
        <v>0</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f>'RESUMEN TOTAL'!O513</f>
        <v>0</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f>'RESUMEN TOTAL'!O514</f>
        <v>0</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f>'RESUMEN TOTAL'!O520</f>
        <v>0</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f>'RESUMEN TOTAL'!O523</f>
        <v>0</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f>'RESUMEN TOTAL'!O524</f>
        <v>0</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f>'RESUMEN TOTAL'!O529</f>
        <v>0</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f>'RESUMEN TOTAL'!O530</f>
        <v>0</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f>'RESUMEN TOTAL'!O535</f>
        <v>0</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f>'RESUMEN TOTAL'!O536</f>
        <v>0</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f>'RESUMEN TOTAL'!O539</f>
        <v>0</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f>'RESUMEN TOTAL'!O540</f>
        <v>0</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122</v>
      </c>
      <c r="I1" s="18">
        <f t="shared" si="0"/>
        <v>0</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f>ESTADISTICA!I10</f>
        <v>0</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f>ESTADISTICA!I12</f>
        <v>0</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f>ESTADISTICA!I22</f>
        <v>0</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f>ESTADISTICA!I26</f>
        <v>0</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f>ESTADISTICA!I62</f>
        <v>0</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f>ESTADISTICA!I87</f>
        <v>0</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f>ESTADISTICA!I88</f>
        <v>0</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f>ESTADISTICA!I103</f>
        <v>0</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f>ESTADISTICA!I109</f>
        <v>0</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f>ESTADISTICA!I111</f>
        <v>0</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f>ESTADISTICA!I126</f>
        <v>0</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f>ESTADISTICA!I131</f>
        <v>0</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f>ESTADISTICA!I132</f>
        <v>0</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f>ESTADISTICA!I145</f>
        <v>0</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f>ESTADISTICA!I166</f>
        <v>0</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f>ESTADISTICA!I167</f>
        <v>0</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f>ESTADISTICA!I196</f>
        <v>0</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f>ESTADISTICA!I201</f>
        <v>0</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f>ESTADISTICA!I202</f>
        <v>0</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f>ESTADISTICA!I234</f>
        <v>0</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f>ESTADISTICA!I236</f>
        <v>0</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f>ESTADISTICA!I248</f>
        <v>0</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f>ESTADISTICA!I249</f>
        <v>0</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f>ESTADISTICA!I253</f>
        <v>0</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f>ESTADISTICA!I254</f>
        <v>0</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f>ESTADISTICA!I273</f>
        <v>0</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f>ESTADISTICA!I278</f>
        <v>0</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f>ESTADISTICA!I279</f>
        <v>0</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f>ESTADISTICA!H321</f>
        <v>0</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f>ESTADISTICA!H322</f>
        <v>0</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f>ESTADISTICA!H323</f>
        <v>0</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f>ESTADISTICA!H324</f>
        <v>0</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f>ESTADISTICA!I327</f>
        <v>0</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f>ESTADISTICA!H333</f>
        <v>0</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f>ESTADISTICA!H334</f>
        <v>0</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f>ESTADISTICA!I335</f>
        <v>0</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f>ESTADISTICA!I336</f>
        <v>0</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f>ESTADISTICA!I337</f>
        <v>0</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f>ESTADISTICA!I338</f>
        <v>0</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f>ESTADISTICA!I339</f>
        <v>0</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f>ESTADISTICA!I340</f>
        <v>0</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f>ESTADISTICA!I352</f>
        <v>0</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f>ESTADISTICA!I368</f>
        <v>0</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f>ESTADISTICA!I374</f>
        <v>0</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f>ESTADISTICA!I375</f>
        <v>0</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f>ESTADISTICA!I389</f>
        <v>0</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f>ESTADISTICA!I391</f>
        <v>0</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f>ESTADISTICA!I397</f>
        <v>0</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f>ESTADISTICA!I400</f>
        <v>0</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f>ESTADISTICA!I401</f>
        <v>0</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f>ESTADISTICA!I402</f>
        <v>0</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f>ESTADISTICA!I416</f>
        <v>0</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f>ESTADISTICA!I436</f>
        <v>0</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f>ESTADISTICA!I438</f>
        <v>0</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f>ESTADISTICA!I439</f>
        <v>0</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f>ESTADISTICA!I462</f>
        <v>0</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f>ESTADISTICA!I463</f>
        <v>0</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f>ESTADISTICA!I464</f>
        <v>0</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f>ESTADISTICA!I482</f>
        <v>0</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f>ESTADISTICA!I483</f>
        <v>0</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f>ESTADISTICA!I484</f>
        <v>0</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f>ESTADISTICA!I485</f>
        <v>0</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f>ESTADISTICA!I486</f>
        <v>0</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f>ESTADISTICA!I487</f>
        <v>0</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f>ESTADISTICA!I488</f>
        <v>0</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f>ESTADISTICA!I489</f>
        <v>0</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f>ESTADISTICA!I496</f>
        <v>0</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f>ESTADISTICA!I497</f>
        <v>0</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f>ESTADISTICA!I498</f>
        <v>0</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f>ESTADISTICA!I499</f>
        <v>0</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f>ESTADISTICA!I500</f>
        <v>0</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f>ESTADISTICA!I501</f>
        <v>0</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f>ESTADISTICA!I504</f>
        <v>0</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f>ESTADISTICA!I505</f>
        <v>0</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f>ESTADISTICA!I506</f>
        <v>0</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f>ESTADISTICA!I507</f>
        <v>0</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f>ESTADISTICA!I508</f>
        <v>0</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f>ESTADISTICA!I509</f>
        <v>0</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f>ESTADISTICA!I510</f>
        <v>0</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f>ESTADISTICA!I511</f>
        <v>0</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75</v>
      </c>
      <c r="I2" s="18">
        <f>COUNTIFS(I4:I501, "=APAGADO",E4:E501,"=Fibra Optica")</f>
        <v>0</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f>'RESUMEN TOTAL'!O324</f>
        <v>0</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f>'RESUMEN TOTAL'!O325</f>
        <v>0</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f>'RESUMEN TOTAL'!O326</f>
        <v>0</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f>'RESUMEN TOTAL'!O327</f>
        <v>0</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f>'RESUMEN TOTAL'!O336</f>
        <v>0</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f>'RESUMEN TOTAL'!O337</f>
        <v>0</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f>'RESUMEN TOTAL'!O442</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f>'RESUMEN TOTAL'!O486</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f>'RESUMEN TOTAL'!O487</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f>'RESUMEN TOTAL'!O488</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f>'RESUMEN TOTAL'!O489</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f>'RESUMEN TOTAL'!O490</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f>'RESUMEN TOTAL'!O491</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f>'RESUMEN TOTAL'!O492</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f>'RESUMEN TOTAL'!O499</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f>'RESUMEN TOTAL'!O500</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f>'RESUMEN TOTAL'!O501</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f>'RESUMEN TOTAL'!O502</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f>'RESUMEN TOTAL'!O503</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f>'RESUMEN TOTAL'!O504</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f>'RESUMEN TOTAL'!O508</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f>'RESUMEN TOTAL'!O509</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f>'RESUMEN TOTAL'!O510</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f>'RESUMEN TOTAL'!O511</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f>'RESUMEN TOTAL'!O512</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f>'RESUMEN TOTAL'!O520</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f>'RESUMEN TOTAL'!O524</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f>'RESUMEN TOTAL'!O529</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f>'RESUMEN TOTAL'!O530</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f>'RESUMEN TOTAL'!O536</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f>'RESUMEN TOTAL'!O539</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f>'RESUMEN TOTAL'!O540</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0</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f>'RESUMEN TOTAL'!O13</f>
        <v>0</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f>'RESUMEN TOTAL'!O15</f>
        <v>0</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f>'RESUMEN TOTAL'!O25</f>
        <v>0</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f>'RESUMEN TOTAL'!O29</f>
        <v>0</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f>'RESUMEN TOTAL'!O65</f>
        <v>0</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f>'RESUMEN TOTAL'!O90</f>
        <v>0</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f>'RESUMEN TOTAL'!O91</f>
        <v>0</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f>'RESUMEN TOTAL'!O106</f>
        <v>0</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f>'RESUMEN TOTAL'!O129</f>
        <v>0</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f>'RESUMEN TOTAL'!O134</f>
        <v>0</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f>'RESUMEN TOTAL'!O135</f>
        <v>0</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f>'RESUMEN TOTAL'!O148</f>
        <v>0</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f>'RESUMEN TOTAL'!O169</f>
        <v>0</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f>'RESUMEN TOTAL'!O170</f>
        <v>0</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f>'RESUMEN TOTAL'!O199</f>
        <v>0</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f>'RESUMEN TOTAL'!O204</f>
        <v>0</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f>'RESUMEN TOTAL'!O205</f>
        <v>0</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f>'RESUMEN TOTAL'!O237</f>
        <v>0</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f>'RESUMEN TOTAL'!O239</f>
        <v>0</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f>'RESUMEN TOTAL'!O251</f>
        <v>0</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f>'RESUMEN TOTAL'!O252</f>
        <v>0</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f>'RESUMEN TOTAL'!O256</f>
        <v>0</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f>'RESUMEN TOTAL'!O257</f>
        <v>0</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f>'RESUMEN TOTAL'!O276</f>
        <v>0</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f>'RESUMEN TOTAL'!O281</f>
        <v>0</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f>'RESUMEN TOTAL'!O282</f>
        <v>0</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f>'RESUMEN TOTAL'!O324</f>
        <v>0</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f>'RESUMEN TOTAL'!O325</f>
        <v>0</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f>'RESUMEN TOTAL'!O326</f>
        <v>0</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f>'RESUMEN TOTAL'!O327</f>
        <v>0</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f>'RESUMEN TOTAL'!O330</f>
        <v>0</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f>'RESUMEN TOTAL'!O336</f>
        <v>0</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f>'RESUMEN TOTAL'!O337</f>
        <v>0</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f>'RESUMEN TOTAL'!O338</f>
        <v>0</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f>'RESUMEN TOTAL'!O339</f>
        <v>0</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f>'RESUMEN TOTAL'!O340</f>
        <v>0</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f>'RESUMEN TOTAL'!O341</f>
        <v>0</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f>'RESUMEN TOTAL'!O342</f>
        <v>0</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f>'RESUMEN TOTAL'!O343</f>
        <v>0</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f>'RESUMEN TOTAL'!O355</f>
        <v>0</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f>'RESUMEN TOTAL'!O371</f>
        <v>0</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f>'RESUMEN TOTAL'!O377</f>
        <v>0</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f>'RESUMEN TOTAL'!O378</f>
        <v>0</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f>'RESUMEN TOTAL'!O392</f>
        <v>0</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f>'RESUMEN TOTAL'!O394</f>
        <v>0</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f>'RESUMEN TOTAL'!O400</f>
        <v>0</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f>'RESUMEN TOTAL'!O403</f>
        <v>0</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f>'RESUMEN TOTAL'!O404</f>
        <v>0</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f>'RESUMEN TOTAL'!O405</f>
        <v>0</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f>'RESUMEN TOTAL'!O419</f>
        <v>0</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f>'RESUMEN TOTAL'!O439</f>
        <v>0</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f>'RESUMEN TOTAL'!O441</f>
        <v>0</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f>'RESUMEN TOTAL'!O442</f>
        <v>0</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f>'RESUMEN TOTAL'!O485</f>
        <v>0</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f>'RESUMEN TOTAL'!O486</f>
        <v>0</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f>'RESUMEN TOTAL'!O487</f>
        <v>0</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f>'RESUMEN TOTAL'!O488</f>
        <v>0</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f>'RESUMEN TOTAL'!O489</f>
        <v>0</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f>'RESUMEN TOTAL'!O490</f>
        <v>0</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f>'RESUMEN TOTAL'!O491</f>
        <v>0</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f>'RESUMEN TOTAL'!O492</f>
        <v>0</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f>'RESUMEN TOTAL'!O499</f>
        <v>0</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f>'RESUMEN TOTAL'!O500</f>
        <v>0</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f>'RESUMEN TOTAL'!O501</f>
        <v>0</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f>'RESUMEN TOTAL'!O502</f>
        <v>0</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f>'RESUMEN TOTAL'!O503</f>
        <v>0</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f>'RESUMEN TOTAL'!O504</f>
        <v>0</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f>'RESUMEN TOTAL'!O507</f>
        <v>0</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f>'RESUMEN TOTAL'!O508</f>
        <v>0</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f>'RESUMEN TOTAL'!O509</f>
        <v>0</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f>'RESUMEN TOTAL'!O510</f>
        <v>0</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f>'RESUMEN TOTAL'!O511</f>
        <v>0</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f>'RESUMEN TOTAL'!O512</f>
        <v>0</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f>'RESUMEN TOTAL'!O520</f>
        <v>0</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f>'RESUMEN TOTAL'!O523</f>
        <v>0</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f>'RESUMEN TOTAL'!O524</f>
        <v>0</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f>'RESUMEN TOTAL'!O529</f>
        <v>0</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f>'RESUMEN TOTAL'!O530</f>
        <v>0</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f>'RESUMEN TOTAL'!O535</f>
        <v>0</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f>'RESUMEN TOTAL'!O536</f>
        <v>0</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f>'RESUMEN TOTAL'!O539</f>
        <v>0</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f>'RESUMEN TOTAL'!O540</f>
        <v>0</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0</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f>'RESUMEN TOTAL'!O324</f>
        <v>0</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f>'RESUMEN TOTAL'!O325</f>
        <v>0</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f>'RESUMEN TOTAL'!O326</f>
        <v>0</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f>'RESUMEN TOTAL'!O327</f>
        <v>0</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f>'RESUMEN TOTAL'!O336</f>
        <v>0</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f>'RESUMEN TOTAL'!O337</f>
        <v>0</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f>'RESUMEN TOTAL'!O439</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f>'RESUMEN TOTAL'!O441</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f>'RESUMEN TOTAL'!O442</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f>'RESUMEN TOTAL'!O465</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f>'RESUMEN TOTAL'!O466</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f>'RESUMEN TOTAL'!O467</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f>'RESUMEN TOTAL'!O481</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f>'RESUMEN TOTAL'!O482</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f>'RESUMEN TOTAL'!O485</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f>'RESUMEN TOTAL'!O486</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f>'RESUMEN TOTAL'!O487</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f>'RESUMEN TOTAL'!O488</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f>'RESUMEN TOTAL'!O489</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f>'RESUMEN TOTAL'!O490</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f>'RESUMEN TOTAL'!O491</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f>'RESUMEN TOTAL'!O492</f>
        <v>0</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f>'RESUMEN TOTAL'!O499</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f>'RESUMEN TOTAL'!O500</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f>'RESUMEN TOTAL'!O501</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f>'RESUMEN TOTAL'!O502</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f>'RESUMEN TOTAL'!O503</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f>'RESUMEN TOTAL'!O504</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f>'RESUMEN TOTAL'!O507</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f>'RESUMEN TOTAL'!O508</f>
        <v>0</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f>'RESUMEN TOTAL'!O509</f>
        <v>0</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f>'RESUMEN TOTAL'!O510</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f>'RESUMEN TOTAL'!O511</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f>'RESUMEN TOTAL'!O512</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f>'RESUMEN TOTAL'!O513</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f>'RESUMEN TOTAL'!O514</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f>'RESUMEN TOTAL'!O520</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f>'RESUMEN TOTAL'!O523</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f>'RESUMEN TOTAL'!O524</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f>'RESUMEN TOTAL'!O529</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f>'RESUMEN TOTAL'!O530</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f>'RESUMEN TOTAL'!O535</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f>'RESUMEN TOTAL'!O536</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f>'RESUMEN TOTAL'!O539</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f>'RESUMEN TOTAL'!O540</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8" zoomScaleNormal="100" workbookViewId="0">
      <selection activeCell="L17" sqref="L1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45383</v>
      </c>
      <c r="G2" s="106" t="s">
        <v>1393</v>
      </c>
      <c r="H2" s="115"/>
      <c r="I2" s="115"/>
      <c r="J2" s="108"/>
    </row>
    <row r="3" spans="1:10" ht="15" customHeight="1" thickTop="1" thickBot="1" x14ac:dyDescent="0.3">
      <c r="A3" s="92"/>
      <c r="B3" s="65" t="s">
        <v>6</v>
      </c>
      <c r="C3" s="82">
        <v>0</v>
      </c>
      <c r="D3" s="66">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v>20</v>
      </c>
      <c r="J5" s="112">
        <f t="shared" ref="J5:J7" si="0">I5/H5</f>
        <v>0.52631578947368418</v>
      </c>
    </row>
    <row r="6" spans="1:10" ht="16.5" thickBot="1" x14ac:dyDescent="0.3">
      <c r="A6" s="92"/>
      <c r="B6" s="68" t="s">
        <v>16</v>
      </c>
      <c r="C6" s="69">
        <v>0</v>
      </c>
      <c r="D6" s="70">
        <v>0</v>
      </c>
      <c r="E6" s="90">
        <f>D6/C2</f>
        <v>0</v>
      </c>
      <c r="F6" s="142"/>
      <c r="G6" s="65" t="s">
        <v>1417</v>
      </c>
      <c r="H6" s="118">
        <f>paradas!O1</f>
        <v>38</v>
      </c>
      <c r="I6" s="123">
        <v>32</v>
      </c>
      <c r="J6" s="107">
        <v>0.84</v>
      </c>
    </row>
    <row r="7" spans="1:10" ht="15" customHeight="1" thickTop="1" thickBot="1" x14ac:dyDescent="0.3">
      <c r="A7" s="40"/>
      <c r="B7" s="93" t="s">
        <v>1143</v>
      </c>
      <c r="C7" s="94">
        <v>0</v>
      </c>
      <c r="D7" s="94"/>
      <c r="E7" s="95">
        <v>0</v>
      </c>
      <c r="F7" s="142"/>
      <c r="G7" s="65" t="s">
        <v>1423</v>
      </c>
      <c r="H7" s="118">
        <f>H5+H6</f>
        <v>76</v>
      </c>
      <c r="I7" s="124">
        <f>I5+I6</f>
        <v>52</v>
      </c>
      <c r="J7" s="110">
        <f t="shared" si="0"/>
        <v>0.68421052631578949</v>
      </c>
    </row>
    <row r="8" spans="1:10" ht="17.25" thickTop="1" thickBot="1" x14ac:dyDescent="0.3">
      <c r="B8" s="93" t="s">
        <v>1144</v>
      </c>
      <c r="C8" s="94">
        <v>0</v>
      </c>
      <c r="E8" s="96">
        <v>0</v>
      </c>
      <c r="F8" s="143"/>
      <c r="G8" s="68" t="s">
        <v>1422</v>
      </c>
      <c r="H8" s="119">
        <f>I5+I6</f>
        <v>52</v>
      </c>
      <c r="I8" s="125"/>
      <c r="J8" s="111"/>
    </row>
    <row r="9" spans="1:10" ht="15" customHeight="1" thickTop="1" thickBot="1" x14ac:dyDescent="0.3">
      <c r="B9" s="61" t="s">
        <v>1328</v>
      </c>
      <c r="C9" s="62">
        <v>536</v>
      </c>
      <c r="D9" s="63">
        <v>0</v>
      </c>
      <c r="E9" s="64"/>
      <c r="F9" s="141">
        <v>45384</v>
      </c>
      <c r="G9" s="106" t="s">
        <v>1393</v>
      </c>
      <c r="H9" s="115"/>
      <c r="I9" s="115"/>
      <c r="J9" s="108"/>
    </row>
    <row r="10" spans="1:10" ht="16.5" thickTop="1" thickBot="1" x14ac:dyDescent="0.3">
      <c r="B10" s="65" t="s">
        <v>6</v>
      </c>
      <c r="C10" s="82">
        <v>0</v>
      </c>
      <c r="D10" s="66">
        <v>0</v>
      </c>
      <c r="E10" s="67">
        <f>D10/C9</f>
        <v>0</v>
      </c>
      <c r="F10" s="142"/>
      <c r="G10" s="105"/>
      <c r="H10" s="116" t="s">
        <v>1328</v>
      </c>
      <c r="I10" s="120" t="s">
        <v>1421</v>
      </c>
      <c r="J10" s="109" t="s">
        <v>993</v>
      </c>
    </row>
    <row r="11" spans="1:10" ht="17.25" thickTop="1" thickBot="1" x14ac:dyDescent="0.3">
      <c r="B11" s="65" t="s">
        <v>1329</v>
      </c>
      <c r="C11" s="83">
        <v>0</v>
      </c>
      <c r="D11" s="66">
        <v>0</v>
      </c>
      <c r="E11" s="67">
        <v>0</v>
      </c>
      <c r="F11" s="142"/>
      <c r="G11" s="114" t="s">
        <v>1415</v>
      </c>
      <c r="H11" s="117">
        <v>76</v>
      </c>
      <c r="I11" s="121"/>
      <c r="J11" s="113"/>
    </row>
    <row r="12" spans="1:10" ht="15" customHeight="1" thickTop="1" x14ac:dyDescent="0.25">
      <c r="B12" s="65" t="s">
        <v>1330</v>
      </c>
      <c r="C12" s="83">
        <v>0</v>
      </c>
      <c r="D12" s="66">
        <v>0</v>
      </c>
      <c r="E12" s="67">
        <v>0</v>
      </c>
      <c r="F12" s="142"/>
      <c r="G12" s="65" t="s">
        <v>1152</v>
      </c>
      <c r="H12" s="118">
        <f>paradas!K1</f>
        <v>38</v>
      </c>
      <c r="I12" s="122">
        <v>0</v>
      </c>
      <c r="J12" s="112">
        <f>I12/H12</f>
        <v>0</v>
      </c>
    </row>
    <row r="13" spans="1:10" ht="16.5" thickBot="1" x14ac:dyDescent="0.3">
      <c r="B13" s="68" t="s">
        <v>16</v>
      </c>
      <c r="C13" s="69">
        <v>0</v>
      </c>
      <c r="D13" s="70">
        <v>0</v>
      </c>
      <c r="E13" s="90">
        <f>D13/C9</f>
        <v>0</v>
      </c>
      <c r="F13" s="142"/>
      <c r="G13" s="65" t="s">
        <v>1417</v>
      </c>
      <c r="H13" s="118">
        <f>paradas!O1</f>
        <v>38</v>
      </c>
      <c r="I13" s="123">
        <v>0</v>
      </c>
      <c r="J13" s="107">
        <f>I13/H13</f>
        <v>0</v>
      </c>
    </row>
    <row r="14" spans="1:10" ht="17.25" thickTop="1" thickBot="1" x14ac:dyDescent="0.3">
      <c r="B14" s="93" t="s">
        <v>1143</v>
      </c>
      <c r="C14" s="94">
        <v>0</v>
      </c>
      <c r="D14" s="94">
        <v>0</v>
      </c>
      <c r="E14" s="95">
        <v>0</v>
      </c>
      <c r="F14" s="142"/>
      <c r="G14" s="65" t="s">
        <v>1423</v>
      </c>
      <c r="H14" s="118">
        <v>76</v>
      </c>
      <c r="I14" s="124">
        <v>0</v>
      </c>
      <c r="J14" s="110">
        <f>I14/H14</f>
        <v>0</v>
      </c>
    </row>
    <row r="15" spans="1:10" ht="15" customHeight="1" thickTop="1" thickBot="1" x14ac:dyDescent="0.3">
      <c r="B15" s="93" t="s">
        <v>1144</v>
      </c>
      <c r="C15" s="94">
        <v>0</v>
      </c>
      <c r="D15" s="94">
        <v>0</v>
      </c>
      <c r="E15" s="96">
        <v>0</v>
      </c>
      <c r="F15" s="143"/>
      <c r="G15" s="68" t="s">
        <v>1422</v>
      </c>
      <c r="H15" s="119">
        <f>I14</f>
        <v>0</v>
      </c>
      <c r="I15" s="125"/>
      <c r="J15" s="111"/>
    </row>
    <row r="16" spans="1:10" ht="17.25" customHeight="1" thickTop="1" thickBot="1" x14ac:dyDescent="0.3">
      <c r="B16" s="61" t="s">
        <v>1328</v>
      </c>
      <c r="C16" s="62">
        <v>536</v>
      </c>
      <c r="D16" s="63"/>
      <c r="E16" s="64"/>
      <c r="F16" s="141">
        <v>45385</v>
      </c>
      <c r="G16" s="106" t="s">
        <v>1393</v>
      </c>
      <c r="H16" s="115"/>
      <c r="I16" s="115"/>
      <c r="J16" s="108"/>
    </row>
    <row r="17" spans="2:10" ht="15" customHeight="1" thickTop="1" thickBot="1" x14ac:dyDescent="0.3">
      <c r="B17" s="65" t="s">
        <v>6</v>
      </c>
      <c r="C17" s="82">
        <v>99</v>
      </c>
      <c r="D17" s="66">
        <v>99</v>
      </c>
      <c r="E17" s="67">
        <v>0.1847</v>
      </c>
      <c r="F17" s="142"/>
      <c r="G17" s="105"/>
      <c r="H17" s="116" t="s">
        <v>1328</v>
      </c>
      <c r="I17" s="120" t="s">
        <v>1421</v>
      </c>
      <c r="J17" s="109" t="s">
        <v>993</v>
      </c>
    </row>
    <row r="18" spans="2:10" ht="17.25" thickTop="1" thickBot="1" x14ac:dyDescent="0.3">
      <c r="B18" s="65" t="s">
        <v>1329</v>
      </c>
      <c r="C18" s="83">
        <v>0</v>
      </c>
      <c r="D18" s="66">
        <v>0</v>
      </c>
      <c r="E18" s="67">
        <v>0.1847</v>
      </c>
      <c r="F18" s="142"/>
      <c r="G18" s="114" t="s">
        <v>1415</v>
      </c>
      <c r="H18" s="117">
        <v>76</v>
      </c>
      <c r="I18" s="121"/>
      <c r="J18" s="113"/>
    </row>
    <row r="19" spans="2:10" ht="16.5" thickTop="1" x14ac:dyDescent="0.25">
      <c r="B19" s="65" t="s">
        <v>1330</v>
      </c>
      <c r="C19" s="83">
        <v>1</v>
      </c>
      <c r="D19" s="66">
        <v>98</v>
      </c>
      <c r="E19" s="67">
        <v>0.18279999999999999</v>
      </c>
      <c r="F19" s="142"/>
      <c r="G19" s="65" t="s">
        <v>1152</v>
      </c>
      <c r="H19" s="118">
        <v>38</v>
      </c>
      <c r="I19" s="122">
        <v>20</v>
      </c>
      <c r="J19" s="112">
        <v>0.53</v>
      </c>
    </row>
    <row r="20" spans="2:10" ht="16.5" thickBot="1" x14ac:dyDescent="0.3">
      <c r="B20" s="68" t="s">
        <v>16</v>
      </c>
      <c r="C20" s="69">
        <v>12</v>
      </c>
      <c r="D20" s="70">
        <v>87</v>
      </c>
      <c r="E20" s="90">
        <f>D20/C16</f>
        <v>0.16231343283582089</v>
      </c>
      <c r="F20" s="142"/>
      <c r="G20" s="65" t="s">
        <v>1417</v>
      </c>
      <c r="H20" s="118">
        <v>38</v>
      </c>
      <c r="I20" s="123">
        <v>32</v>
      </c>
      <c r="J20" s="107">
        <v>0.84</v>
      </c>
    </row>
    <row r="21" spans="2:10" ht="17.25" thickTop="1" thickBot="1" x14ac:dyDescent="0.3">
      <c r="B21" s="93" t="s">
        <v>1143</v>
      </c>
      <c r="C21" s="94">
        <v>28</v>
      </c>
      <c r="D21" s="94"/>
      <c r="E21" s="95">
        <v>0.11</v>
      </c>
      <c r="F21" s="142"/>
      <c r="G21" s="65" t="s">
        <v>1423</v>
      </c>
      <c r="H21" s="118">
        <v>76</v>
      </c>
      <c r="I21" s="124">
        <v>52</v>
      </c>
      <c r="J21" s="110">
        <v>0.68</v>
      </c>
    </row>
    <row r="22" spans="2:10" ht="15" customHeight="1" thickTop="1" thickBot="1" x14ac:dyDescent="0.3">
      <c r="B22" s="93" t="s">
        <v>1144</v>
      </c>
      <c r="C22" s="94">
        <v>71</v>
      </c>
      <c r="D22" s="94">
        <v>0</v>
      </c>
      <c r="E22" s="96">
        <v>0.34</v>
      </c>
      <c r="F22" s="143"/>
      <c r="G22" s="68" t="s">
        <v>1422</v>
      </c>
      <c r="H22" s="119">
        <v>52</v>
      </c>
      <c r="I22" s="125"/>
      <c r="J22" s="111"/>
    </row>
    <row r="23" spans="2:10" ht="17.25" customHeight="1" thickTop="1" thickBot="1" x14ac:dyDescent="0.3">
      <c r="B23" s="61" t="s">
        <v>1328</v>
      </c>
      <c r="C23" s="62">
        <v>536</v>
      </c>
      <c r="D23" s="63"/>
      <c r="E23" s="64"/>
      <c r="F23" s="141">
        <v>45386</v>
      </c>
      <c r="G23" s="106" t="s">
        <v>1393</v>
      </c>
      <c r="H23" s="115"/>
      <c r="I23" s="115"/>
      <c r="J23" s="108"/>
    </row>
    <row r="24" spans="2:10" ht="16.5" thickTop="1" thickBot="1" x14ac:dyDescent="0.3">
      <c r="B24" s="65" t="s">
        <v>6</v>
      </c>
      <c r="C24" s="82">
        <f>'RESUMEN TOTAL'!O3</f>
        <v>0</v>
      </c>
      <c r="D24" s="66">
        <f>C24</f>
        <v>0</v>
      </c>
      <c r="E24" s="67">
        <f>D24/C23</f>
        <v>0</v>
      </c>
      <c r="F24" s="142"/>
      <c r="G24" s="105"/>
      <c r="H24" s="116" t="s">
        <v>1328</v>
      </c>
      <c r="I24" s="120" t="s">
        <v>1421</v>
      </c>
      <c r="J24" s="109" t="s">
        <v>993</v>
      </c>
    </row>
    <row r="25" spans="2:10" ht="17.25" thickTop="1" thickBot="1" x14ac:dyDescent="0.3">
      <c r="B25" s="65" t="s">
        <v>1329</v>
      </c>
      <c r="C25" s="83">
        <v>0</v>
      </c>
      <c r="D25" s="66">
        <f>D24-C25</f>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f>paradas!I2</f>
        <v>0</v>
      </c>
      <c r="J26" s="112">
        <f t="shared" ref="J26:J28" si="1">I26/H26</f>
        <v>0</v>
      </c>
    </row>
    <row r="27" spans="2:10" ht="15" customHeight="1" thickBot="1" x14ac:dyDescent="0.3">
      <c r="B27" s="68" t="s">
        <v>16</v>
      </c>
      <c r="C27" s="69">
        <f>'APAGADOS RADIO'!I2+'APAGADOS ANTENA'!I2</f>
        <v>0</v>
      </c>
      <c r="D27" s="137">
        <v>0</v>
      </c>
      <c r="E27" s="138">
        <f>D27/C23</f>
        <v>0</v>
      </c>
      <c r="F27" s="142"/>
      <c r="G27" s="65" t="s">
        <v>1417</v>
      </c>
      <c r="H27" s="118">
        <f>paradas!O1</f>
        <v>38</v>
      </c>
      <c r="I27" s="123">
        <f>paradas!I3</f>
        <v>0</v>
      </c>
      <c r="J27" s="107">
        <f t="shared" si="1"/>
        <v>0</v>
      </c>
    </row>
    <row r="28" spans="2:10" ht="17.25" thickTop="1" thickBot="1" x14ac:dyDescent="0.3">
      <c r="B28" s="93" t="s">
        <v>1143</v>
      </c>
      <c r="C28" s="94">
        <f>Hoja1!I3</f>
        <v>0</v>
      </c>
      <c r="D28" s="139"/>
      <c r="E28" s="140">
        <f>Hoja1!I4</f>
        <v>0</v>
      </c>
      <c r="F28" s="142"/>
      <c r="G28" s="65" t="s">
        <v>1423</v>
      </c>
      <c r="H28" s="118">
        <v>76</v>
      </c>
      <c r="I28" s="124">
        <f>I26+I27</f>
        <v>0</v>
      </c>
      <c r="J28" s="110">
        <f t="shared" si="1"/>
        <v>0</v>
      </c>
    </row>
    <row r="29" spans="2:10" ht="17.25" thickTop="1" thickBot="1" x14ac:dyDescent="0.3">
      <c r="B29" s="93" t="s">
        <v>1144</v>
      </c>
      <c r="C29" s="94">
        <f>Hoja1!I5</f>
        <v>0</v>
      </c>
      <c r="D29" s="94"/>
      <c r="E29" s="95">
        <f>Hoja1!I6</f>
        <v>0</v>
      </c>
      <c r="F29" s="143"/>
      <c r="G29" s="68" t="s">
        <v>1422</v>
      </c>
      <c r="H29" s="119">
        <f>I28</f>
        <v>0</v>
      </c>
      <c r="I29" s="125"/>
      <c r="J29" s="111"/>
    </row>
    <row r="30" spans="2:10" ht="17.25" customHeight="1" thickTop="1" thickBot="1" x14ac:dyDescent="0.3">
      <c r="B30" s="61" t="s">
        <v>1328</v>
      </c>
      <c r="C30" s="62">
        <v>536</v>
      </c>
      <c r="D30" s="63"/>
      <c r="E30" s="64"/>
      <c r="F30" s="141">
        <v>45387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0</v>
      </c>
      <c r="J33" s="112">
        <f t="shared" ref="J33:J35" si="7">I33/H33</f>
        <v>0</v>
      </c>
    </row>
    <row r="34" spans="1:10" ht="16.5" thickBot="1" x14ac:dyDescent="0.3">
      <c r="B34" s="68" t="s">
        <v>16</v>
      </c>
      <c r="C34" s="69">
        <f>'APAGADOS RADIO'!J2+'APAGADOS ANTENA'!J2</f>
        <v>0</v>
      </c>
      <c r="D34" s="137">
        <f t="shared" si="4"/>
        <v>0</v>
      </c>
      <c r="E34" s="138">
        <f t="shared" ref="E34" si="8">D34/C30</f>
        <v>0</v>
      </c>
      <c r="F34" s="142"/>
      <c r="G34" s="65" t="s">
        <v>1417</v>
      </c>
      <c r="H34" s="118">
        <f>paradas!O1</f>
        <v>38</v>
      </c>
      <c r="I34" s="123">
        <f>paradas!J3</f>
        <v>0</v>
      </c>
      <c r="J34" s="107">
        <f t="shared" si="7"/>
        <v>0</v>
      </c>
    </row>
    <row r="35" spans="1:10" ht="17.25" thickTop="1" thickBot="1" x14ac:dyDescent="0.3">
      <c r="A35" t="s">
        <v>1560</v>
      </c>
      <c r="B35" s="93" t="s">
        <v>1143</v>
      </c>
      <c r="C35" s="94">
        <f>Hoja1!J3</f>
        <v>0</v>
      </c>
      <c r="D35" s="139"/>
      <c r="E35" s="140">
        <f>Hoja1!J4</f>
        <v>0</v>
      </c>
      <c r="F35" s="142"/>
      <c r="G35" s="65" t="s">
        <v>1423</v>
      </c>
      <c r="H35" s="118">
        <v>76</v>
      </c>
      <c r="I35" s="124">
        <f>I33+I34</f>
        <v>0</v>
      </c>
      <c r="J35" s="110">
        <f t="shared" si="7"/>
        <v>0</v>
      </c>
    </row>
    <row r="36" spans="1:10" ht="17.25" thickTop="1" thickBot="1" x14ac:dyDescent="0.3">
      <c r="B36" s="93" t="s">
        <v>1144</v>
      </c>
      <c r="C36" s="94">
        <f>Hoja1!J5</f>
        <v>0</v>
      </c>
      <c r="D36" s="94"/>
      <c r="E36" s="95">
        <f>Hoja1!J6</f>
        <v>0</v>
      </c>
      <c r="F36" s="143"/>
      <c r="G36" s="68" t="s">
        <v>1422</v>
      </c>
      <c r="H36" s="119">
        <f>I35</f>
        <v>0</v>
      </c>
      <c r="I36" s="125"/>
      <c r="J36" s="111"/>
    </row>
    <row r="37" spans="1:10" ht="15.75" customHeight="1" thickTop="1" thickBot="1" x14ac:dyDescent="0.3">
      <c r="B37" s="61" t="s">
        <v>1328</v>
      </c>
      <c r="C37" s="62">
        <v>536</v>
      </c>
      <c r="D37" s="63"/>
      <c r="E37" s="64"/>
      <c r="F37" s="141">
        <v>45388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45389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45390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45391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45392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45393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45394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45395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45396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45397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45398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45399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45400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45401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45402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45403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45404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45405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45406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45407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45408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45409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45410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45411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thickTop="1" thickBot="1" x14ac:dyDescent="0.3">
      <c r="B205" s="61" t="s">
        <v>1328</v>
      </c>
      <c r="C205" s="62">
        <v>536</v>
      </c>
      <c r="D205" s="63"/>
      <c r="E205" s="64"/>
      <c r="F205" s="141">
        <v>45412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0</v>
      </c>
      <c r="C5">
        <f>'APAGADOS FIBRA'!I2</f>
        <v>0</v>
      </c>
      <c r="D5">
        <f>'APAGADOS ANTENA'!I2</f>
        <v>0</v>
      </c>
      <c r="E5">
        <f t="shared" si="4"/>
        <v>0</v>
      </c>
      <c r="F5">
        <f>'RESUMEN TOTAL'!B1</f>
        <v>536</v>
      </c>
      <c r="G5" s="36">
        <f t="shared" si="5"/>
        <v>0</v>
      </c>
    </row>
    <row r="6" spans="1:7" x14ac:dyDescent="0.25">
      <c r="A6" s="17">
        <f>'APAGADOS RADIO'!J3</f>
        <v>45387</v>
      </c>
      <c r="B6">
        <f>'APAGADOS RADIO'!J2+D6</f>
        <v>0</v>
      </c>
      <c r="C6">
        <f>'APAGADOS FIBRA'!J2</f>
        <v>0</v>
      </c>
      <c r="D6">
        <f>'APAGADOS ANTENA'!J2</f>
        <v>0</v>
      </c>
      <c r="E6">
        <f t="shared" si="4"/>
        <v>0</v>
      </c>
      <c r="F6">
        <f>'RESUMEN TOTAL'!B1</f>
        <v>536</v>
      </c>
      <c r="G6" s="36">
        <f t="shared" si="5"/>
        <v>0</v>
      </c>
    </row>
    <row r="7" spans="1:7" x14ac:dyDescent="0.25">
      <c r="A7" s="17">
        <f>'APAGADOS RADIO'!K3</f>
        <v>45388</v>
      </c>
      <c r="B7">
        <f>'APAGADOS RADIO'!K2+D7</f>
        <v>0</v>
      </c>
      <c r="C7">
        <f>'APAGADOS FIBRA'!K2</f>
        <v>0</v>
      </c>
      <c r="D7">
        <f>'APAGADOS ANTENA'!K2</f>
        <v>0</v>
      </c>
      <c r="E7">
        <f t="shared" si="4"/>
        <v>0</v>
      </c>
      <c r="F7">
        <f>'RESUMEN TOTAL'!B1</f>
        <v>536</v>
      </c>
      <c r="G7" s="36">
        <f t="shared" si="5"/>
        <v>0</v>
      </c>
    </row>
    <row r="8" spans="1:7" x14ac:dyDescent="0.25">
      <c r="A8" s="17">
        <f>'APAGADOS RADIO'!L3</f>
        <v>45389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45390</v>
      </c>
      <c r="B9">
        <f>'APAGADOS RADIO'!M2+D9</f>
        <v>0</v>
      </c>
      <c r="C9">
        <f>'APAGADOS FIBRA'!M2</f>
        <v>0</v>
      </c>
      <c r="D9">
        <f>'APAGADOS ANTENA'!M2</f>
        <v>0</v>
      </c>
      <c r="E9">
        <f t="shared" si="6"/>
        <v>0</v>
      </c>
      <c r="F9">
        <f>'RESUMEN TOTAL'!B1</f>
        <v>536</v>
      </c>
      <c r="G9" s="36">
        <f t="shared" si="7"/>
        <v>0</v>
      </c>
    </row>
    <row r="10" spans="1:7" x14ac:dyDescent="0.25">
      <c r="A10" s="17">
        <f>'APAGADOS RADIO'!N3</f>
        <v>45391</v>
      </c>
      <c r="B10">
        <f>'APAGADOS RADIO'!N2+D10</f>
        <v>0</v>
      </c>
      <c r="C10">
        <f>'APAGADOS FIBRA'!N2</f>
        <v>0</v>
      </c>
      <c r="D10">
        <f>'APAGADOS ANTENA'!N2</f>
        <v>0</v>
      </c>
      <c r="E10">
        <f t="shared" si="6"/>
        <v>0</v>
      </c>
      <c r="F10">
        <f>'RESUMEN TOTAL'!B1</f>
        <v>536</v>
      </c>
      <c r="G10" s="36">
        <f t="shared" si="7"/>
        <v>0</v>
      </c>
    </row>
    <row r="11" spans="1:7" x14ac:dyDescent="0.25">
      <c r="A11" s="17">
        <f>'APAGADOS RADIO'!O3</f>
        <v>45392</v>
      </c>
      <c r="B11">
        <f>'APAGADOS RADIO'!O2+D11</f>
        <v>0</v>
      </c>
      <c r="C11">
        <f>'APAGADOS FIBRA'!O2</f>
        <v>0</v>
      </c>
      <c r="D11">
        <f>'APAGADOS ANTENA'!O2</f>
        <v>0</v>
      </c>
      <c r="E11">
        <f t="shared" si="6"/>
        <v>0</v>
      </c>
      <c r="F11">
        <f>'RESUMEN TOTAL'!B1</f>
        <v>536</v>
      </c>
      <c r="G11" s="36">
        <f t="shared" si="7"/>
        <v>0</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0</v>
      </c>
      <c r="F38">
        <f>paradas!I3</f>
        <v>0</v>
      </c>
      <c r="G38" s="104">
        <f t="shared" si="11"/>
        <v>0</v>
      </c>
    </row>
    <row r="39" spans="1:30" x14ac:dyDescent="0.25">
      <c r="A39" s="14">
        <f t="shared" si="10"/>
        <v>45387</v>
      </c>
      <c r="B39">
        <f>paradas!D1</f>
        <v>38</v>
      </c>
      <c r="C39">
        <f>paradas!K1</f>
        <v>38</v>
      </c>
      <c r="D39">
        <f>paradas!O1</f>
        <v>38</v>
      </c>
      <c r="E39" s="104">
        <f>paradas!J2</f>
        <v>0</v>
      </c>
      <c r="F39">
        <f>paradas!J3</f>
        <v>0</v>
      </c>
      <c r="G39" s="104">
        <f t="shared" si="11"/>
        <v>0</v>
      </c>
    </row>
    <row r="40" spans="1:30" x14ac:dyDescent="0.25">
      <c r="A40" s="14">
        <f t="shared" si="10"/>
        <v>45388</v>
      </c>
      <c r="B40">
        <f>paradas!D1</f>
        <v>38</v>
      </c>
      <c r="C40">
        <f>paradas!K1</f>
        <v>38</v>
      </c>
      <c r="D40">
        <f>paradas!O1</f>
        <v>38</v>
      </c>
      <c r="E40" s="104">
        <f>paradas!K2</f>
        <v>0</v>
      </c>
      <c r="F40">
        <f>paradas!K3</f>
        <v>0</v>
      </c>
      <c r="G40" s="104">
        <f t="shared" si="11"/>
        <v>0</v>
      </c>
    </row>
    <row r="41" spans="1:30" x14ac:dyDescent="0.25">
      <c r="A41" s="14">
        <f t="shared" si="10"/>
        <v>45389</v>
      </c>
      <c r="B41">
        <f>paradas!D1</f>
        <v>38</v>
      </c>
      <c r="C41">
        <f>paradas!K1</f>
        <v>38</v>
      </c>
      <c r="D41">
        <f>paradas!O1</f>
        <v>38</v>
      </c>
      <c r="E41" s="104">
        <f>paradas!L2</f>
        <v>0</v>
      </c>
      <c r="F41">
        <f>paradas!L3</f>
        <v>0</v>
      </c>
      <c r="G41" s="104">
        <f t="shared" si="11"/>
        <v>0</v>
      </c>
    </row>
    <row r="42" spans="1:30" x14ac:dyDescent="0.25">
      <c r="A42" s="14">
        <f t="shared" si="10"/>
        <v>45390</v>
      </c>
      <c r="B42">
        <f>paradas!D1</f>
        <v>38</v>
      </c>
      <c r="C42">
        <f>paradas!K1</f>
        <v>38</v>
      </c>
      <c r="D42">
        <f>paradas!O1</f>
        <v>38</v>
      </c>
      <c r="E42" s="104">
        <f>paradas!M2</f>
        <v>0</v>
      </c>
      <c r="F42">
        <f>paradas!M3</f>
        <v>0</v>
      </c>
      <c r="G42" s="104">
        <f t="shared" si="11"/>
        <v>0</v>
      </c>
    </row>
    <row r="43" spans="1:30" x14ac:dyDescent="0.25">
      <c r="A43" s="14">
        <f t="shared" si="10"/>
        <v>45391</v>
      </c>
      <c r="B43">
        <f>paradas!D1</f>
        <v>38</v>
      </c>
      <c r="C43">
        <f>paradas!K1</f>
        <v>38</v>
      </c>
      <c r="D43">
        <f>paradas!O1</f>
        <v>38</v>
      </c>
      <c r="E43" s="104">
        <f>paradas!N2</f>
        <v>0</v>
      </c>
      <c r="F43">
        <f>paradas!N3</f>
        <v>0</v>
      </c>
      <c r="G43" s="104">
        <f t="shared" si="11"/>
        <v>0</v>
      </c>
    </row>
    <row r="44" spans="1:30" x14ac:dyDescent="0.25">
      <c r="A44" s="14">
        <f t="shared" si="10"/>
        <v>45392</v>
      </c>
      <c r="B44">
        <f>paradas!D1</f>
        <v>38</v>
      </c>
      <c r="C44">
        <f>paradas!K1</f>
        <v>38</v>
      </c>
      <c r="D44">
        <f>paradas!O1</f>
        <v>38</v>
      </c>
      <c r="E44" s="104">
        <f>paradas!O2</f>
        <v>0</v>
      </c>
      <c r="F44">
        <f>paradas!O3</f>
        <v>0</v>
      </c>
      <c r="G44" s="104">
        <f t="shared" si="11"/>
        <v>0</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4" sqref="E1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0</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0</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0</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f>'RESUMEN TOTAL'!O13</f>
        <v>0</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f>'RESUMEN TOTAL'!O15</f>
        <v>0</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f>'RESUMEN TOTAL'!O25</f>
        <v>0</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f>'RESUMEN TOTAL'!O29</f>
        <v>0</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f>'RESUMEN TOTAL'!O65</f>
        <v>0</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f>'RESUMEN TOTAL'!O90</f>
        <v>0</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f>'RESUMEN TOTAL'!O91</f>
        <v>0</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f>'RESUMEN TOTAL'!O106</f>
        <v>0</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f>'RESUMEN TOTAL'!O112</f>
        <v>0</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f>'RESUMEN TOTAL'!O114</f>
        <v>0</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f>'RESUMEN TOTAL'!O129</f>
        <v>0</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f>'RESUMEN TOTAL'!O134</f>
        <v>0</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f>'RESUMEN TOTAL'!O135</f>
        <v>0</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f>'RESUMEN TOTAL'!O148</f>
        <v>0</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f>'RESUMEN TOTAL'!O169</f>
        <v>0</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f>'RESUMEN TOTAL'!O170</f>
        <v>0</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f>'RESUMEN TOTAL'!O199</f>
        <v>0</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f>'RESUMEN TOTAL'!O204</f>
        <v>0</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f>'RESUMEN TOTAL'!O205</f>
        <v>0</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f>'RESUMEN TOTAL'!O237</f>
        <v>0</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f>'RESUMEN TOTAL'!O239</f>
        <v>0</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f>'RESUMEN TOTAL'!O251</f>
        <v>0</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f>'RESUMEN TOTAL'!O252</f>
        <v>0</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f>'RESUMEN TOTAL'!O256</f>
        <v>0</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f>'RESUMEN TOTAL'!O257</f>
        <v>0</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f>'RESUMEN TOTAL'!O276</f>
        <v>0</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f>'RESUMEN TOTAL'!O281</f>
        <v>0</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f>'RESUMEN TOTAL'!O282</f>
        <v>0</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f>'RESUMEN TOTAL'!O324</f>
        <v>0</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f>'RESUMEN TOTAL'!O325</f>
        <v>0</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f>'RESUMEN TOTAL'!O326</f>
        <v>0</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f>'RESUMEN TOTAL'!O327</f>
        <v>0</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f>'RESUMEN TOTAL'!O330</f>
        <v>0</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f>'RESUMEN TOTAL'!O336</f>
        <v>0</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f>'RESUMEN TOTAL'!O337</f>
        <v>0</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f>'RESUMEN TOTAL'!O338</f>
        <v>0</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f>'RESUMEN TOTAL'!O339</f>
        <v>0</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f>'RESUMEN TOTAL'!O340</f>
        <v>0</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f>'RESUMEN TOTAL'!O341</f>
        <v>0</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f>'RESUMEN TOTAL'!O342</f>
        <v>0</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f>'RESUMEN TOTAL'!O343</f>
        <v>0</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f>'RESUMEN TOTAL'!O355</f>
        <v>0</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f>'RESUMEN TOTAL'!O371</f>
        <v>0</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f>'RESUMEN TOTAL'!O377</f>
        <v>0</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f>'RESUMEN TOTAL'!O378</f>
        <v>0</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f>'RESUMEN TOTAL'!O392</f>
        <v>0</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f>'RESUMEN TOTAL'!O394</f>
        <v>0</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f>'RESUMEN TOTAL'!O400</f>
        <v>0</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f>'RESUMEN TOTAL'!O403</f>
        <v>0</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f>'RESUMEN TOTAL'!O404</f>
        <v>0</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f>'RESUMEN TOTAL'!O405</f>
        <v>0</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f>'RESUMEN TOTAL'!O419</f>
        <v>0</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f>'RESUMEN TOTAL'!O439</f>
        <v>0</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f>'RESUMEN TOTAL'!O441</f>
        <v>0</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f>'RESUMEN TOTAL'!O442</f>
        <v>0</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f>'RESUMEN TOTAL'!O465</f>
        <v>0</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f>'RESUMEN TOTAL'!O466</f>
        <v>0</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f>'RESUMEN TOTAL'!O467</f>
        <v>0</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f>'RESUMEN TOTAL'!O485</f>
        <v>0</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f>'RESUMEN TOTAL'!O486</f>
        <v>0</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f>'RESUMEN TOTAL'!O487</f>
        <v>0</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f>'RESUMEN TOTAL'!O488</f>
        <v>0</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f>'RESUMEN TOTAL'!O489</f>
        <v>0</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f>'RESUMEN TOTAL'!O490</f>
        <v>0</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f>'RESUMEN TOTAL'!O491</f>
        <v>0</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f>'RESUMEN TOTAL'!O492</f>
        <v>0</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f>'RESUMEN TOTAL'!O499</f>
        <v>0</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f>'RESUMEN TOTAL'!O500</f>
        <v>0</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f>'RESUMEN TOTAL'!O501</f>
        <v>0</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f>'RESUMEN TOTAL'!O502</f>
        <v>0</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f>'RESUMEN TOTAL'!O503</f>
        <v>0</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f>'RESUMEN TOTAL'!O504</f>
        <v>0</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f>'RESUMEN TOTAL'!O507</f>
        <v>0</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f>'RESUMEN TOTAL'!O508</f>
        <v>0</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f>'RESUMEN TOTAL'!O509</f>
        <v>0</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f>'RESUMEN TOTAL'!O510</f>
        <v>0</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f>'RESUMEN TOTAL'!O511</f>
        <v>0</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f>'RESUMEN TOTAL'!O512</f>
        <v>0</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f>'RESUMEN TOTAL'!O520</f>
        <v>0</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f>'RESUMEN TOTAL'!O523</f>
        <v>0</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f>'RESUMEN TOTAL'!O524</f>
        <v>0</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f>'RESUMEN TOTAL'!O529</f>
        <v>0</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f>'RESUMEN TOTAL'!O530</f>
        <v>0</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f>'RESUMEN TOTAL'!O535</f>
        <v>0</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f>'RESUMEN TOTAL'!O536</f>
        <v>0</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f>'RESUMEN TOTAL'!O539</f>
        <v>0</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f>'RESUMEN TOTAL'!O540</f>
        <v>0</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2024-04-03T13:44:18Z</dcterms:modified>
</cp:coreProperties>
</file>