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29E71CA1-1C84-48AA-9F78-698A20EF5D9B}"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534" i="26" l="1"/>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29" i="24" s="1"/>
  <c r="C189" i="24"/>
  <c r="C182" i="24"/>
  <c r="AB3" i="25"/>
  <c r="C161" i="24" s="1"/>
  <c r="AA3" i="25"/>
  <c r="C154" i="24" s="1"/>
  <c r="Y3" i="25"/>
  <c r="C140" i="24" s="1"/>
  <c r="X3" i="25"/>
  <c r="C133" i="24" s="1"/>
  <c r="T3" i="25"/>
  <c r="C105" i="24" s="1"/>
  <c r="S3" i="25"/>
  <c r="N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<sst xmlns="http://schemas.openxmlformats.org/spreadsheetml/2006/main" count="5018" uniqueCount="1597">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</sst>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5">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P356" activePane="bottomRight" state="frozen"/>
      <selection pane="topRight" activeCell="M1" sqref="M1"/>
      <selection pane="bottomLeft" activeCell="A5" sqref="A5"/>
      <selection pane="bottomRight" activeCell="D543" sqref="D543"/>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0</v>
      </c>
      <c r="R3" s="12">
        <f t="shared" si="3"/>
        <v>0</v>
      </c>
      <c r="S3" s="12">
        <f t="shared" si="3"/>
        <v>0</v>
      </c>
      <c r="T3" s="12">
        <f t="shared" si="3"/>
        <v>0</v>
      </c>
      <c r="U3" s="12">
        <f t="shared" si="3"/>
        <v>0</v>
      </c>
      <c r="V3" s="12">
        <f t="shared" si="3"/>
        <v>0</v>
      </c>
      <c r="W3" s="12">
        <f t="shared" si="3"/>
        <v>0</v>
      </c>
      <c r="X3" s="12">
        <f>COUNTIF(X4:X524, "apagado")</f>
        <v>0</v>
      </c>
      <c r="Y3" s="12">
        <f>COUNTIF(Y4:Y524, "apagado")</f>
        <v>0</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28</v>
      </c>
      <c r="J7" s="34">
        <f t="shared" ref="J7:J77" si="7">COUNTIF(L7:AM7,"APAGADO")</f>
        <v>0</v>
      </c>
      <c r="K7" s="35">
        <f t="shared" ref="K7:K77" si="8">(I7)/(J7+I7)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28</v>
      </c>
      <c r="J8" s="34">
        <f t="shared" si="7"/>
        <v>0</v>
      </c>
      <c r="K8" s="35">
        <f t="shared" si="8"/>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28</v>
      </c>
      <c r="J10" s="34">
        <f t="shared" si="7"/>
        <v>0</v>
      </c>
      <c r="K10" s="35">
        <f t="shared" si="8"/>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28</v>
      </c>
      <c r="J12" s="34">
        <f t="shared" si="7"/>
        <v>0</v>
      </c>
      <c r="K12" s="35">
        <f t="shared" si="8"/>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23</v>
      </c>
      <c r="J13" s="34">
        <f t="shared" si="7"/>
        <v>5</v>
      </c>
      <c r="K13" s="35">
        <f t="shared" si="8"/>
        <v>0.8214285714285714</v>
      </c>
      <c r="L13" s="86" t="s">
        <v>1596</v>
      </c>
      <c r="M13" s="86" t="s">
        <v>1596</v>
      </c>
      <c r="N13" s="86" t="s">
        <v>1596</v>
      </c>
      <c r="O13" s="86" t="s">
        <v>1596</v>
      </c>
      <c r="P13" s="86" t="s">
        <v>1596</v>
      </c>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28</v>
      </c>
      <c r="J14" s="34">
        <f t="shared" si="7"/>
        <v>0</v>
      </c>
      <c r="K14" s="35">
        <f t="shared" si="8"/>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23</v>
      </c>
      <c r="J15" s="34">
        <f t="shared" si="7"/>
        <v>5</v>
      </c>
      <c r="K15" s="35">
        <f t="shared" si="8"/>
        <v>0.8214285714285714</v>
      </c>
      <c r="L15" s="86" t="s">
        <v>1596</v>
      </c>
      <c r="M15" s="86" t="s">
        <v>1596</v>
      </c>
      <c r="N15" s="86" t="s">
        <v>1596</v>
      </c>
      <c r="O15" s="86" t="s">
        <v>1596</v>
      </c>
      <c r="P15" s="86" t="s">
        <v>1596</v>
      </c>
      <c r="Q15" s="86"/>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23</v>
      </c>
      <c r="J24" s="34">
        <f t="shared" si="7"/>
        <v>5</v>
      </c>
      <c r="K24" s="35">
        <f t="shared" si="8"/>
        <v>0.8214285714285714</v>
      </c>
      <c r="L24" s="86" t="s">
        <v>1596</v>
      </c>
      <c r="M24" s="86" t="s">
        <v>1596</v>
      </c>
      <c r="N24" s="86" t="s">
        <v>1596</v>
      </c>
      <c r="O24" s="86" t="s">
        <v>1596</v>
      </c>
      <c r="P24" s="86" t="s">
        <v>1596</v>
      </c>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23</v>
      </c>
      <c r="J25" s="34">
        <f t="shared" si="7"/>
        <v>5</v>
      </c>
      <c r="K25" s="35">
        <f t="shared" si="8"/>
        <v>0.8214285714285714</v>
      </c>
      <c r="L25" s="86" t="s">
        <v>1596</v>
      </c>
      <c r="M25" s="86" t="s">
        <v>1596</v>
      </c>
      <c r="N25" s="86" t="s">
        <v>1596</v>
      </c>
      <c r="O25" s="86" t="s">
        <v>1596</v>
      </c>
      <c r="P25" s="86" t="s">
        <v>1596</v>
      </c>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23</v>
      </c>
      <c r="J28" s="34">
        <f>COUNTIF(L28:AM28,"APAGADO")</f>
        <v>5</v>
      </c>
      <c r="K28" s="35">
        <f>(I28)/(J28+I28)</f>
        <v>0.8214285714285714</v>
      </c>
      <c r="L28" s="86" t="s">
        <v>1596</v>
      </c>
      <c r="M28" s="86" t="s">
        <v>1596</v>
      </c>
      <c r="N28" s="86" t="s">
        <v>1596</v>
      </c>
      <c r="O28" s="86" t="s">
        <v>1596</v>
      </c>
      <c r="P28" s="86" t="s">
        <v>1596</v>
      </c>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23</v>
      </c>
      <c r="J29" s="34">
        <f t="shared" si="7"/>
        <v>5</v>
      </c>
      <c r="K29" s="35">
        <f t="shared" si="8"/>
        <v>0.8214285714285714</v>
      </c>
      <c r="L29" s="86" t="s">
        <v>1596</v>
      </c>
      <c r="M29" s="86" t="s">
        <v>1596</v>
      </c>
      <c r="N29" s="86" t="s">
        <v>1596</v>
      </c>
      <c r="O29" s="86" t="s">
        <v>1596</v>
      </c>
      <c r="P29" s="86" t="s">
        <v>1596</v>
      </c>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23</v>
      </c>
      <c r="J65" s="34">
        <f t="shared" si="7"/>
        <v>5</v>
      </c>
      <c r="K65" s="35">
        <f t="shared" si="8"/>
        <v>0.8214285714285714</v>
      </c>
      <c r="L65" s="86" t="s">
        <v>1596</v>
      </c>
      <c r="M65" s="86" t="s">
        <v>1596</v>
      </c>
      <c r="N65" s="86" t="s">
        <v>1596</v>
      </c>
      <c r="O65" s="86" t="s">
        <v>1596</v>
      </c>
      <c r="P65" s="86" t="s">
        <v>1596</v>
      </c>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27</v>
      </c>
      <c r="J70" s="34">
        <f t="shared" si="7"/>
        <v>1</v>
      </c>
      <c r="K70" s="35">
        <f t="shared" si="8"/>
        <v>0.9642857142857143</v>
      </c>
      <c r="L70" s="86"/>
      <c r="M70" s="86"/>
      <c r="N70" s="86"/>
      <c r="O70" s="86"/>
      <c r="P70" s="86" t="s">
        <v>1596</v>
      </c>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23</v>
      </c>
      <c r="J90" s="34">
        <f t="shared" si="15"/>
        <v>5</v>
      </c>
      <c r="K90" s="35">
        <f t="shared" si="16"/>
        <v>0.8214285714285714</v>
      </c>
      <c r="L90" s="86" t="s">
        <v>1596</v>
      </c>
      <c r="M90" s="86" t="s">
        <v>1596</v>
      </c>
      <c r="N90" s="86" t="s">
        <v>1596</v>
      </c>
      <c r="O90" s="86" t="s">
        <v>1596</v>
      </c>
      <c r="P90" s="86" t="s">
        <v>1596</v>
      </c>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23</v>
      </c>
      <c r="J91" s="34">
        <f t="shared" si="15"/>
        <v>5</v>
      </c>
      <c r="K91" s="35">
        <f t="shared" si="16"/>
        <v>0.8214285714285714</v>
      </c>
      <c r="L91" s="86" t="s">
        <v>1596</v>
      </c>
      <c r="M91" s="86" t="s">
        <v>1596</v>
      </c>
      <c r="N91" s="86" t="s">
        <v>1596</v>
      </c>
      <c r="O91" s="86" t="s">
        <v>1596</v>
      </c>
      <c r="P91" s="86" t="s">
        <v>1596</v>
      </c>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23</v>
      </c>
      <c r="J106" s="34">
        <f t="shared" ref="J106:J110" si="19">COUNTIF(L106:AM106,"APAGADO")</f>
        <v>5</v>
      </c>
      <c r="K106" s="35">
        <f t="shared" ref="K106:K110" si="20">(I106)/(J106+I106)</f>
        <v>0.8214285714285714</v>
      </c>
      <c r="L106" s="86" t="s">
        <v>1596</v>
      </c>
      <c r="M106" s="86" t="s">
        <v>1596</v>
      </c>
      <c r="N106" s="86" t="s">
        <v>1596</v>
      </c>
      <c r="O106" s="86" t="s">
        <v>1596</v>
      </c>
      <c r="P106" s="86" t="s">
        <v>1596</v>
      </c>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23</v>
      </c>
      <c r="J110" s="34">
        <f t="shared" si="19"/>
        <v>5</v>
      </c>
      <c r="K110" s="35">
        <f t="shared" si="20"/>
        <v>0.8214285714285714</v>
      </c>
      <c r="L110" s="86" t="s">
        <v>1596</v>
      </c>
      <c r="M110" s="86" t="s">
        <v>1596</v>
      </c>
      <c r="N110" s="86" t="s">
        <v>1596</v>
      </c>
      <c r="O110" s="86" t="s">
        <v>1596</v>
      </c>
      <c r="P110" s="86" t="s">
        <v>1596</v>
      </c>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23</v>
      </c>
      <c r="J112" s="34">
        <f t="shared" si="15"/>
        <v>5</v>
      </c>
      <c r="K112" s="35">
        <f t="shared" si="16"/>
        <v>0.8214285714285714</v>
      </c>
      <c r="L112" s="86" t="s">
        <v>1596</v>
      </c>
      <c r="M112" s="86" t="s">
        <v>1596</v>
      </c>
      <c r="N112" s="86" t="s">
        <v>1596</v>
      </c>
      <c r="O112" s="86" t="s">
        <v>1596</v>
      </c>
      <c r="P112" s="86" t="s">
        <v>1596</v>
      </c>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23</v>
      </c>
      <c r="J114" s="34">
        <f t="shared" si="15"/>
        <v>5</v>
      </c>
      <c r="K114" s="35">
        <f t="shared" si="16"/>
        <v>0.8214285714285714</v>
      </c>
      <c r="L114" s="86" t="s">
        <v>1596</v>
      </c>
      <c r="M114" s="86" t="s">
        <v>1596</v>
      </c>
      <c r="N114" s="86" t="s">
        <v>1596</v>
      </c>
      <c r="O114" s="86" t="s">
        <v>1596</v>
      </c>
      <c r="P114" s="86" t="s">
        <v>1596</v>
      </c>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24</v>
      </c>
      <c r="J115" s="34">
        <f>COUNTIF(L115:AM115,"APAGADO")</f>
        <v>4</v>
      </c>
      <c r="K115" s="35">
        <f>(I115)/(J115+I115)</f>
        <v>0.8571428571428571</v>
      </c>
      <c r="L115" s="86" t="s">
        <v>1596</v>
      </c>
      <c r="M115" s="86" t="s">
        <v>1596</v>
      </c>
      <c r="N115" s="86" t="s">
        <v>1596</v>
      </c>
      <c r="O115" s="86" t="s">
        <v>1596</v>
      </c>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24</v>
      </c>
      <c r="J116" s="34">
        <f>COUNTIF(L116:AM116,"APAGADO")</f>
        <v>4</v>
      </c>
      <c r="K116" s="35">
        <f>(I116)/(J116+I116)</f>
        <v>0.8571428571428571</v>
      </c>
      <c r="L116" s="86" t="s">
        <v>1596</v>
      </c>
      <c r="M116" s="86" t="s">
        <v>1596</v>
      </c>
      <c r="N116" s="86" t="s">
        <v>1596</v>
      </c>
      <c r="O116" s="86" t="s">
        <v>1596</v>
      </c>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28</v>
      </c>
      <c r="J117" s="34">
        <f t="shared" si="15"/>
        <v>0</v>
      </c>
      <c r="K117" s="35">
        <f t="shared" si="16"/>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25</v>
      </c>
      <c r="J118" s="34">
        <f t="shared" si="15"/>
        <v>3</v>
      </c>
      <c r="K118" s="35">
        <f t="shared" si="16"/>
        <v>0.8928571428571429</v>
      </c>
      <c r="L118" s="86"/>
      <c r="M118" s="86" t="s">
        <v>1596</v>
      </c>
      <c r="N118" s="86" t="s">
        <v>1596</v>
      </c>
      <c r="O118" s="86" t="s">
        <v>1596</v>
      </c>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28</v>
      </c>
      <c r="J120" s="34">
        <f t="shared" si="15"/>
        <v>0</v>
      </c>
      <c r="K120" s="35">
        <f t="shared" si="16"/>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23</v>
      </c>
      <c r="J127" s="34">
        <f t="shared" si="15"/>
        <v>5</v>
      </c>
      <c r="K127" s="35">
        <f t="shared" si="16"/>
        <v>0.8214285714285714</v>
      </c>
      <c r="L127" s="86" t="s">
        <v>1596</v>
      </c>
      <c r="M127" s="86" t="s">
        <v>1596</v>
      </c>
      <c r="N127" s="86" t="s">
        <v>1596</v>
      </c>
      <c r="O127" s="86" t="s">
        <v>1596</v>
      </c>
      <c r="P127" s="86" t="s">
        <v>1596</v>
      </c>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28</v>
      </c>
      <c r="J128" s="34">
        <f t="shared" si="15"/>
        <v>0</v>
      </c>
      <c r="K128" s="35">
        <f t="shared" si="16"/>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23</v>
      </c>
      <c r="J129" s="34">
        <f t="shared" si="15"/>
        <v>5</v>
      </c>
      <c r="K129" s="35">
        <f t="shared" si="16"/>
        <v>0.8214285714285714</v>
      </c>
      <c r="L129" s="86" t="s">
        <v>1596</v>
      </c>
      <c r="M129" s="86" t="s">
        <v>1596</v>
      </c>
      <c r="N129" s="86" t="s">
        <v>1596</v>
      </c>
      <c r="O129" s="86" t="s">
        <v>1596</v>
      </c>
      <c r="P129" s="86" t="s">
        <v>1596</v>
      </c>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28</v>
      </c>
      <c r="J130" s="34">
        <f t="shared" si="15"/>
        <v>0</v>
      </c>
      <c r="K130" s="35">
        <f t="shared" si="16"/>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23</v>
      </c>
      <c r="J134" s="34">
        <f t="shared" si="15"/>
        <v>5</v>
      </c>
      <c r="K134" s="35">
        <f t="shared" si="16"/>
        <v>0.8214285714285714</v>
      </c>
      <c r="L134" s="86" t="s">
        <v>1596</v>
      </c>
      <c r="M134" s="86" t="s">
        <v>1596</v>
      </c>
      <c r="N134" s="86" t="s">
        <v>1596</v>
      </c>
      <c r="O134" s="86" t="s">
        <v>1596</v>
      </c>
      <c r="P134" s="86" t="s">
        <v>1596</v>
      </c>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23</v>
      </c>
      <c r="J135" s="34">
        <f t="shared" si="15"/>
        <v>5</v>
      </c>
      <c r="K135" s="35">
        <f t="shared" si="16"/>
        <v>0.8214285714285714</v>
      </c>
      <c r="L135" s="86" t="s">
        <v>1596</v>
      </c>
      <c r="M135" s="86" t="s">
        <v>1596</v>
      </c>
      <c r="N135" s="86" t="s">
        <v>1596</v>
      </c>
      <c r="O135" s="86" t="s">
        <v>1596</v>
      </c>
      <c r="P135" s="86" t="s">
        <v>1596</v>
      </c>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23</v>
      </c>
      <c r="J145" s="34">
        <f>COUNTIF(L145:AM145,"APAGADO")</f>
        <v>5</v>
      </c>
      <c r="K145" s="35">
        <f>(I145)/(J145+I145)</f>
        <v>0.8214285714285714</v>
      </c>
      <c r="L145" s="86" t="s">
        <v>1596</v>
      </c>
      <c r="M145" s="86" t="s">
        <v>1596</v>
      </c>
      <c r="N145" s="86" t="s">
        <v>1596</v>
      </c>
      <c r="O145" s="86" t="s">
        <v>1596</v>
      </c>
      <c r="P145" s="86" t="s">
        <v>1596</v>
      </c>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23</v>
      </c>
      <c r="J146" s="34">
        <f>COUNTIF(L146:AM146,"APAGADO")</f>
        <v>5</v>
      </c>
      <c r="K146" s="35">
        <f>(I146)/(J146+I146)</f>
        <v>0.8214285714285714</v>
      </c>
      <c r="L146" s="86" t="s">
        <v>1596</v>
      </c>
      <c r="M146" s="86" t="s">
        <v>1596</v>
      </c>
      <c r="N146" s="86" t="s">
        <v>1596</v>
      </c>
      <c r="O146" s="86" t="s">
        <v>1596</v>
      </c>
      <c r="P146" s="86" t="s">
        <v>1596</v>
      </c>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28</v>
      </c>
      <c r="J147" s="34">
        <f t="shared" si="15"/>
        <v>0</v>
      </c>
      <c r="K147" s="35">
        <f t="shared" si="16"/>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23</v>
      </c>
      <c r="J148" s="34">
        <f t="shared" si="15"/>
        <v>5</v>
      </c>
      <c r="K148" s="35">
        <f t="shared" si="16"/>
        <v>0.8214285714285714</v>
      </c>
      <c r="L148" s="86" t="s">
        <v>1596</v>
      </c>
      <c r="M148" s="86" t="s">
        <v>1596</v>
      </c>
      <c r="N148" s="86" t="s">
        <v>1596</v>
      </c>
      <c r="O148" s="86" t="s">
        <v>1596</v>
      </c>
      <c r="P148" s="86" t="s">
        <v>1596</v>
      </c>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28</v>
      </c>
      <c r="J153" s="34">
        <f t="shared" si="22"/>
        <v>0</v>
      </c>
      <c r="K153" s="35">
        <f t="shared" si="23"/>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27</v>
      </c>
      <c r="J167" s="34">
        <f t="shared" si="24"/>
        <v>1</v>
      </c>
      <c r="K167" s="35">
        <f t="shared" si="25"/>
        <v>0.9642857142857143</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23</v>
      </c>
      <c r="J169" s="34">
        <f t="shared" si="22"/>
        <v>5</v>
      </c>
      <c r="K169" s="35">
        <f t="shared" si="23"/>
        <v>0.8214285714285714</v>
      </c>
      <c r="L169" s="86" t="s">
        <v>1596</v>
      </c>
      <c r="M169" s="86" t="s">
        <v>1596</v>
      </c>
      <c r="N169" s="86" t="s">
        <v>1596</v>
      </c>
      <c r="O169" s="86" t="s">
        <v>1596</v>
      </c>
      <c r="P169" s="86" t="s">
        <v>1596</v>
      </c>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23</v>
      </c>
      <c r="J170" s="34">
        <f t="shared" si="22"/>
        <v>5</v>
      </c>
      <c r="K170" s="35">
        <f t="shared" si="23"/>
        <v>0.8214285714285714</v>
      </c>
      <c r="L170" s="86" t="s">
        <v>1596</v>
      </c>
      <c r="M170" s="86" t="s">
        <v>1596</v>
      </c>
      <c r="N170" s="86" t="s">
        <v>1596</v>
      </c>
      <c r="O170" s="86" t="s">
        <v>1596</v>
      </c>
      <c r="P170" s="86" t="s">
        <v>1596</v>
      </c>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24</v>
      </c>
      <c r="J178" s="34">
        <f t="shared" si="22"/>
        <v>4</v>
      </c>
      <c r="K178" s="35">
        <f t="shared" si="23"/>
        <v>0.8571428571428571</v>
      </c>
      <c r="L178" s="86" t="s">
        <v>1596</v>
      </c>
      <c r="M178" s="86" t="s">
        <v>1596</v>
      </c>
      <c r="N178" s="86" t="s">
        <v>1596</v>
      </c>
      <c r="O178" s="86" t="s">
        <v>1596</v>
      </c>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24</v>
      </c>
      <c r="J179" s="34">
        <f t="shared" si="22"/>
        <v>4</v>
      </c>
      <c r="K179" s="35">
        <f t="shared" si="23"/>
        <v>0.8571428571428571</v>
      </c>
      <c r="L179" s="86" t="s">
        <v>1596</v>
      </c>
      <c r="M179" s="86" t="s">
        <v>1596</v>
      </c>
      <c r="N179" s="86" t="s">
        <v>1596</v>
      </c>
      <c r="O179" s="86" t="s">
        <v>1596</v>
      </c>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24</v>
      </c>
      <c r="J180" s="34">
        <f t="shared" si="22"/>
        <v>4</v>
      </c>
      <c r="K180" s="35">
        <f t="shared" si="23"/>
        <v>0.8571428571428571</v>
      </c>
      <c r="L180" s="86" t="s">
        <v>1596</v>
      </c>
      <c r="M180" s="86" t="s">
        <v>1596</v>
      </c>
      <c r="N180" s="86" t="s">
        <v>1596</v>
      </c>
      <c r="O180" s="86" t="s">
        <v>1596</v>
      </c>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28</v>
      </c>
      <c r="J181" s="34">
        <f t="shared" si="22"/>
        <v>0</v>
      </c>
      <c r="K181" s="35">
        <f t="shared" si="23"/>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28</v>
      </c>
      <c r="J182" s="34">
        <f t="shared" si="22"/>
        <v>0</v>
      </c>
      <c r="K182" s="35">
        <f t="shared" si="23"/>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28</v>
      </c>
      <c r="J183" s="34">
        <f t="shared" si="22"/>
        <v>0</v>
      </c>
      <c r="K183" s="35">
        <f t="shared" si="23"/>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28</v>
      </c>
      <c r="J184" s="34">
        <f t="shared" si="22"/>
        <v>0</v>
      </c>
      <c r="K184" s="35">
        <f t="shared" si="23"/>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28</v>
      </c>
      <c r="J185" s="34">
        <f t="shared" si="22"/>
        <v>0</v>
      </c>
      <c r="K185" s="35">
        <f t="shared" si="23"/>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26</v>
      </c>
      <c r="J189" s="34">
        <f t="shared" si="22"/>
        <v>2</v>
      </c>
      <c r="K189" s="35">
        <f t="shared" si="23"/>
        <v>0.9285714285714286</v>
      </c>
      <c r="L189" s="86"/>
      <c r="M189" s="86"/>
      <c r="N189" s="86"/>
      <c r="O189" s="86" t="s">
        <v>1596</v>
      </c>
      <c r="P189" s="86" t="s">
        <v>1596</v>
      </c>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28</v>
      </c>
      <c r="J190" s="34">
        <f t="shared" si="22"/>
        <v>0</v>
      </c>
      <c r="K190" s="35">
        <f t="shared" si="23"/>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28</v>
      </c>
      <c r="J191" s="34">
        <f t="shared" si="22"/>
        <v>0</v>
      </c>
      <c r="K191" s="35">
        <f t="shared" si="23"/>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28</v>
      </c>
      <c r="J192" s="34">
        <f t="shared" si="22"/>
        <v>0</v>
      </c>
      <c r="K192" s="35">
        <f t="shared" si="23"/>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28</v>
      </c>
      <c r="J194" s="34">
        <f t="shared" si="22"/>
        <v>0</v>
      </c>
      <c r="K194" s="35">
        <f t="shared" si="23"/>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28</v>
      </c>
      <c r="J195" s="34">
        <f t="shared" ref="J195" si="29">COUNTIF(L195:AM195,"APAGADO")</f>
        <v>0</v>
      </c>
      <c r="K195" s="35">
        <f t="shared" ref="K195" si="30">(I195)/(J195+I195)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23</v>
      </c>
      <c r="J199" s="34">
        <f t="shared" si="22"/>
        <v>5</v>
      </c>
      <c r="K199" s="35">
        <f t="shared" si="23"/>
        <v>0.8214285714285714</v>
      </c>
      <c r="L199" s="86" t="s">
        <v>1596</v>
      </c>
      <c r="M199" s="86" t="s">
        <v>1596</v>
      </c>
      <c r="N199" s="86" t="s">
        <v>1596</v>
      </c>
      <c r="O199" s="86" t="s">
        <v>1596</v>
      </c>
      <c r="P199" s="86" t="s">
        <v>1596</v>
      </c>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23</v>
      </c>
      <c r="J204" s="34">
        <f t="shared" si="22"/>
        <v>5</v>
      </c>
      <c r="K204" s="35">
        <f t="shared" si="23"/>
        <v>0.8214285714285714</v>
      </c>
      <c r="L204" s="86" t="s">
        <v>1596</v>
      </c>
      <c r="M204" s="86" t="s">
        <v>1596</v>
      </c>
      <c r="N204" s="86" t="s">
        <v>1596</v>
      </c>
      <c r="O204" s="86" t="s">
        <v>1596</v>
      </c>
      <c r="P204" s="86" t="s">
        <v>1596</v>
      </c>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23</v>
      </c>
      <c r="J205" s="34">
        <f t="shared" si="22"/>
        <v>5</v>
      </c>
      <c r="K205" s="35">
        <f t="shared" si="23"/>
        <v>0.8214285714285714</v>
      </c>
      <c r="L205" s="86" t="s">
        <v>1596</v>
      </c>
      <c r="M205" s="86" t="s">
        <v>1596</v>
      </c>
      <c r="N205" s="86" t="s">
        <v>1596</v>
      </c>
      <c r="O205" s="86" t="s">
        <v>1596</v>
      </c>
      <c r="P205" s="86" t="s">
        <v>1596</v>
      </c>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28</v>
      </c>
      <c r="J208" s="34">
        <f t="shared" si="22"/>
        <v>0</v>
      </c>
      <c r="K208" s="35">
        <f t="shared" si="23"/>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28</v>
      </c>
      <c r="J209" s="34">
        <f t="shared" si="22"/>
        <v>0</v>
      </c>
      <c r="K209" s="35">
        <f t="shared" si="23"/>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28</v>
      </c>
      <c r="J211" s="34">
        <f t="shared" si="22"/>
        <v>0</v>
      </c>
      <c r="K211" s="35">
        <f t="shared" si="23"/>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23</v>
      </c>
      <c r="J213" s="34">
        <f t="shared" si="22"/>
        <v>5</v>
      </c>
      <c r="K213" s="35">
        <f t="shared" si="23"/>
        <v>0.8214285714285714</v>
      </c>
      <c r="L213" s="86" t="s">
        <v>1596</v>
      </c>
      <c r="M213" s="86" t="s">
        <v>1596</v>
      </c>
      <c r="N213" s="86" t="s">
        <v>1596</v>
      </c>
      <c r="O213" s="86" t="s">
        <v>1596</v>
      </c>
      <c r="P213" s="86" t="s">
        <v>1596</v>
      </c>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28</v>
      </c>
      <c r="J215" s="34">
        <f t="shared" ref="J215" si="36">COUNTIF(L215:AM215,"APAGADO")</f>
        <v>0</v>
      </c>
      <c r="K215" s="35">
        <f t="shared" ref="K215" si="3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28</v>
      </c>
      <c r="J220" s="34">
        <f t="shared" si="22"/>
        <v>0</v>
      </c>
      <c r="K220" s="35">
        <f t="shared" si="23"/>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28</v>
      </c>
      <c r="J222" s="34">
        <f t="shared" si="22"/>
        <v>0</v>
      </c>
      <c r="K222" s="35">
        <f t="shared" si="23"/>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24</v>
      </c>
      <c r="J229" s="34">
        <f t="shared" si="22"/>
        <v>4</v>
      </c>
      <c r="K229" s="35">
        <f t="shared" si="23"/>
        <v>0.8571428571428571</v>
      </c>
      <c r="L229" s="86" t="s">
        <v>1596</v>
      </c>
      <c r="M229" s="86" t="s">
        <v>1596</v>
      </c>
      <c r="N229" s="86" t="s">
        <v>1596</v>
      </c>
      <c r="O229" s="86" t="s">
        <v>1596</v>
      </c>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24</v>
      </c>
      <c r="J230" s="34">
        <f t="shared" si="22"/>
        <v>4</v>
      </c>
      <c r="K230" s="35">
        <f t="shared" si="23"/>
        <v>0.8571428571428571</v>
      </c>
      <c r="L230" s="86" t="s">
        <v>1596</v>
      </c>
      <c r="M230" s="86" t="s">
        <v>1596</v>
      </c>
      <c r="N230" s="86" t="s">
        <v>1596</v>
      </c>
      <c r="O230" s="86" t="s">
        <v>1596</v>
      </c>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24</v>
      </c>
      <c r="J231" s="34">
        <f t="shared" si="22"/>
        <v>4</v>
      </c>
      <c r="K231" s="35">
        <f t="shared" si="23"/>
        <v>0.8571428571428571</v>
      </c>
      <c r="L231" s="86" t="s">
        <v>1596</v>
      </c>
      <c r="M231" s="86" t="s">
        <v>1596</v>
      </c>
      <c r="N231" s="86" t="s">
        <v>1596</v>
      </c>
      <c r="O231" s="86" t="s">
        <v>1596</v>
      </c>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24</v>
      </c>
      <c r="J232" s="34">
        <f t="shared" si="22"/>
        <v>4</v>
      </c>
      <c r="K232" s="35">
        <f t="shared" si="23"/>
        <v>0.8571428571428571</v>
      </c>
      <c r="L232" s="86" t="s">
        <v>1596</v>
      </c>
      <c r="M232" s="86" t="s">
        <v>1596</v>
      </c>
      <c r="N232" s="86" t="s">
        <v>1596</v>
      </c>
      <c r="O232" s="86" t="s">
        <v>1596</v>
      </c>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24</v>
      </c>
      <c r="J233" s="34">
        <f t="shared" si="22"/>
        <v>4</v>
      </c>
      <c r="K233" s="35">
        <f t="shared" si="23"/>
        <v>0.8571428571428571</v>
      </c>
      <c r="L233" s="86" t="s">
        <v>1596</v>
      </c>
      <c r="M233" s="86" t="s">
        <v>1596</v>
      </c>
      <c r="N233" s="86" t="s">
        <v>1596</v>
      </c>
      <c r="O233" s="86" t="s">
        <v>1596</v>
      </c>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23</v>
      </c>
      <c r="J237" s="34">
        <f t="shared" si="22"/>
        <v>5</v>
      </c>
      <c r="K237" s="35">
        <f t="shared" si="23"/>
        <v>0.8214285714285714</v>
      </c>
      <c r="L237" s="86" t="s">
        <v>1596</v>
      </c>
      <c r="M237" s="86" t="s">
        <v>1596</v>
      </c>
      <c r="N237" s="86" t="s">
        <v>1596</v>
      </c>
      <c r="O237" s="86" t="s">
        <v>1596</v>
      </c>
      <c r="P237" s="86" t="s">
        <v>1596</v>
      </c>
      <c r="Q237" s="86"/>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28</v>
      </c>
      <c r="J238" s="34">
        <f t="shared" si="22"/>
        <v>0</v>
      </c>
      <c r="K238" s="35">
        <f t="shared" si="23"/>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24</v>
      </c>
      <c r="J239" s="34">
        <f>COUNTIF(L239:AM239,"APAGADO")</f>
        <v>4</v>
      </c>
      <c r="K239" s="35">
        <f>(I239)/(J239+I239)</f>
        <v>0.8571428571428571</v>
      </c>
      <c r="L239" s="86" t="s">
        <v>1596</v>
      </c>
      <c r="M239" s="86" t="s">
        <v>1596</v>
      </c>
      <c r="N239" s="86" t="s">
        <v>1596</v>
      </c>
      <c r="O239" s="86" t="s">
        <v>1596</v>
      </c>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28</v>
      </c>
      <c r="J240" s="34">
        <f t="shared" si="22"/>
        <v>0</v>
      </c>
      <c r="K240" s="35">
        <f t="shared" si="23"/>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28</v>
      </c>
      <c r="J241" s="34">
        <f t="shared" si="22"/>
        <v>0</v>
      </c>
      <c r="K241" s="35">
        <f t="shared" si="23"/>
        <v>1</v>
      </c>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28</v>
      </c>
      <c r="J243" s="34">
        <f t="shared" si="22"/>
        <v>0</v>
      </c>
      <c r="K243" s="35">
        <f t="shared" si="23"/>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24</v>
      </c>
      <c r="J246" s="34">
        <f t="shared" si="22"/>
        <v>4</v>
      </c>
      <c r="K246" s="35">
        <f t="shared" si="23"/>
        <v>0.8571428571428571</v>
      </c>
      <c r="L246" s="86" t="s">
        <v>1596</v>
      </c>
      <c r="M246" s="86" t="s">
        <v>1596</v>
      </c>
      <c r="N246" s="86" t="s">
        <v>1596</v>
      </c>
      <c r="O246" s="86" t="s">
        <v>1596</v>
      </c>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24</v>
      </c>
      <c r="J247" s="34">
        <f t="shared" si="22"/>
        <v>4</v>
      </c>
      <c r="K247" s="35">
        <f t="shared" si="23"/>
        <v>0.8571428571428571</v>
      </c>
      <c r="L247" s="86" t="s">
        <v>1596</v>
      </c>
      <c r="M247" s="86" t="s">
        <v>1596</v>
      </c>
      <c r="N247" s="86" t="s">
        <v>1596</v>
      </c>
      <c r="O247" s="86" t="s">
        <v>1596</v>
      </c>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24</v>
      </c>
      <c r="J248" s="34">
        <f>COUNTIF(L248:AM248,"APAGADO")</f>
        <v>4</v>
      </c>
      <c r="K248" s="35">
        <f>(I248)/(J248+I248)</f>
        <v>0.8571428571428571</v>
      </c>
      <c r="L248" s="86" t="s">
        <v>1596</v>
      </c>
      <c r="M248" s="86" t="s">
        <v>1596</v>
      </c>
      <c r="N248" s="86" t="s">
        <v>1596</v>
      </c>
      <c r="O248" s="86" t="s">
        <v>1596</v>
      </c>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24</v>
      </c>
      <c r="J249" s="34">
        <f t="shared" si="22"/>
        <v>4</v>
      </c>
      <c r="K249" s="35">
        <f t="shared" si="23"/>
        <v>0.8571428571428571</v>
      </c>
      <c r="L249" s="86" t="s">
        <v>1596</v>
      </c>
      <c r="M249" s="86" t="s">
        <v>1596</v>
      </c>
      <c r="N249" s="86" t="s">
        <v>1596</v>
      </c>
      <c r="O249" s="86" t="s">
        <v>1596</v>
      </c>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28</v>
      </c>
      <c r="J250" s="34">
        <f t="shared" si="22"/>
        <v>0</v>
      </c>
      <c r="K250" s="35">
        <f t="shared" si="23"/>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23</v>
      </c>
      <c r="J251" s="34">
        <f t="shared" si="22"/>
        <v>5</v>
      </c>
      <c r="K251" s="35">
        <f t="shared" si="23"/>
        <v>0.8214285714285714</v>
      </c>
      <c r="L251" s="86" t="s">
        <v>1596</v>
      </c>
      <c r="M251" s="86" t="s">
        <v>1596</v>
      </c>
      <c r="N251" s="86" t="s">
        <v>1596</v>
      </c>
      <c r="O251" s="86" t="s">
        <v>1596</v>
      </c>
      <c r="P251" s="86" t="s">
        <v>1596</v>
      </c>
      <c r="Q251" s="86"/>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23</v>
      </c>
      <c r="J252" s="34">
        <f>COUNTIF(L252:AM252,"APAGADO")</f>
        <v>5</v>
      </c>
      <c r="K252" s="35">
        <f>(I252)/(J252+I252)</f>
        <v>0.8214285714285714</v>
      </c>
      <c r="L252" s="86" t="s">
        <v>1596</v>
      </c>
      <c r="M252" s="86" t="s">
        <v>1596</v>
      </c>
      <c r="N252" s="86" t="s">
        <v>1596</v>
      </c>
      <c r="O252" s="86" t="s">
        <v>1596</v>
      </c>
      <c r="P252" s="86" t="s">
        <v>1596</v>
      </c>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25</v>
      </c>
      <c r="J253" s="34">
        <f t="shared" si="22"/>
        <v>3</v>
      </c>
      <c r="K253" s="35">
        <f t="shared" si="23"/>
        <v>0.8928571428571429</v>
      </c>
      <c r="L253" s="86" t="s">
        <v>1596</v>
      </c>
      <c r="M253" s="86" t="s">
        <v>1596</v>
      </c>
      <c r="N253" s="86" t="s">
        <v>1596</v>
      </c>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28</v>
      </c>
      <c r="J254" s="34">
        <f t="shared" si="22"/>
        <v>0</v>
      </c>
      <c r="K254" s="35">
        <f t="shared" si="23"/>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23</v>
      </c>
      <c r="J256" s="34">
        <f t="shared" si="22"/>
        <v>5</v>
      </c>
      <c r="K256" s="35">
        <f t="shared" si="23"/>
        <v>0.8214285714285714</v>
      </c>
      <c r="L256" s="86" t="s">
        <v>1596</v>
      </c>
      <c r="M256" s="86" t="s">
        <v>1596</v>
      </c>
      <c r="N256" s="86" t="s">
        <v>1596</v>
      </c>
      <c r="O256" s="86" t="s">
        <v>1596</v>
      </c>
      <c r="P256" s="86" t="s">
        <v>1596</v>
      </c>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23</v>
      </c>
      <c r="J257" s="34">
        <f t="shared" ref="J257:J321" si="38">COUNTIF(L257:AM257,"APAGADO")</f>
        <v>5</v>
      </c>
      <c r="K257" s="35">
        <f t="shared" ref="K257:K321" si="39">(I257)/(J257+I257)</f>
        <v>0.8214285714285714</v>
      </c>
      <c r="L257" s="86" t="s">
        <v>1596</v>
      </c>
      <c r="M257" s="86" t="s">
        <v>1596</v>
      </c>
      <c r="N257" s="86" t="s">
        <v>1596</v>
      </c>
      <c r="O257" s="86" t="s">
        <v>1596</v>
      </c>
      <c r="P257" s="86" t="s">
        <v>1596</v>
      </c>
      <c r="Q257" s="86"/>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28</v>
      </c>
      <c r="J266" s="34">
        <f t="shared" si="38"/>
        <v>0</v>
      </c>
      <c r="K266" s="35">
        <f t="shared" si="39"/>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28</v>
      </c>
      <c r="J267" s="34">
        <f t="shared" si="38"/>
        <v>0</v>
      </c>
      <c r="K267" s="35">
        <f t="shared" si="39"/>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27</v>
      </c>
      <c r="J273" s="34">
        <f t="shared" si="38"/>
        <v>1</v>
      </c>
      <c r="K273" s="35">
        <f t="shared" si="39"/>
        <v>0.9642857142857143</v>
      </c>
      <c r="L273" s="86"/>
      <c r="M273" s="86"/>
      <c r="N273" s="86"/>
      <c r="O273" s="86"/>
      <c r="P273" s="86" t="s">
        <v>1596</v>
      </c>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28</v>
      </c>
      <c r="J275" s="34">
        <f t="shared" si="38"/>
        <v>0</v>
      </c>
      <c r="K275" s="35">
        <f t="shared" si="39"/>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23</v>
      </c>
      <c r="J276" s="34">
        <f t="shared" si="38"/>
        <v>5</v>
      </c>
      <c r="K276" s="35">
        <f t="shared" si="39"/>
        <v>0.8214285714285714</v>
      </c>
      <c r="L276" s="86" t="s">
        <v>1596</v>
      </c>
      <c r="M276" s="86" t="s">
        <v>1596</v>
      </c>
      <c r="N276" s="86" t="s">
        <v>1596</v>
      </c>
      <c r="O276" s="86" t="s">
        <v>1596</v>
      </c>
      <c r="P276" s="86" t="s">
        <v>1596</v>
      </c>
      <c r="Q276" s="86"/>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23</v>
      </c>
      <c r="J281" s="34">
        <f t="shared" si="38"/>
        <v>5</v>
      </c>
      <c r="K281" s="35">
        <f t="shared" si="39"/>
        <v>0.8214285714285714</v>
      </c>
      <c r="L281" s="86" t="s">
        <v>1596</v>
      </c>
      <c r="M281" s="86" t="s">
        <v>1596</v>
      </c>
      <c r="N281" s="86" t="s">
        <v>1596</v>
      </c>
      <c r="O281" s="86" t="s">
        <v>1596</v>
      </c>
      <c r="P281" s="86" t="s">
        <v>1596</v>
      </c>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23</v>
      </c>
      <c r="J282" s="34">
        <f t="shared" si="38"/>
        <v>5</v>
      </c>
      <c r="K282" s="35">
        <f t="shared" si="39"/>
        <v>0.8214285714285714</v>
      </c>
      <c r="L282" s="86" t="s">
        <v>1596</v>
      </c>
      <c r="M282" s="86" t="s">
        <v>1596</v>
      </c>
      <c r="N282" s="86" t="s">
        <v>1596</v>
      </c>
      <c r="O282" s="86" t="s">
        <v>1596</v>
      </c>
      <c r="P282" s="86" t="s">
        <v>1596</v>
      </c>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28</v>
      </c>
      <c r="J292" s="34">
        <f t="shared" ref="J292:J293" si="48">COUNTIF(L292:AM292,"APAGADO")</f>
        <v>0</v>
      </c>
      <c r="K292" s="35">
        <f t="shared" ref="K292:K293" si="49">(I292)/(J292+I292)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28</v>
      </c>
      <c r="J293" s="34">
        <f t="shared" si="48"/>
        <v>0</v>
      </c>
      <c r="K293" s="35">
        <f t="shared" si="49"/>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23</v>
      </c>
      <c r="J304" s="34">
        <f>COUNTIF(L304:AM304,"APAGADO")</f>
        <v>5</v>
      </c>
      <c r="K304" s="35">
        <f>(I304)/(J304+I304)</f>
        <v>0.8214285714285714</v>
      </c>
      <c r="L304" s="86" t="s">
        <v>1596</v>
      </c>
      <c r="M304" s="86" t="s">
        <v>1596</v>
      </c>
      <c r="N304" s="86" t="s">
        <v>1596</v>
      </c>
      <c r="O304" s="86" t="s">
        <v>1596</v>
      </c>
      <c r="P304" s="86" t="s">
        <v>1596</v>
      </c>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23</v>
      </c>
      <c r="J324" s="34">
        <f t="shared" si="50"/>
        <v>5</v>
      </c>
      <c r="K324" s="35">
        <f t="shared" si="51"/>
        <v>0.8214285714285714</v>
      </c>
      <c r="L324" s="86" t="s">
        <v>1596</v>
      </c>
      <c r="M324" s="86" t="s">
        <v>1596</v>
      </c>
      <c r="N324" s="141" t="s">
        <v>1596</v>
      </c>
      <c r="O324" s="86" t="s">
        <v>1596</v>
      </c>
      <c r="P324" s="86" t="s">
        <v>1596</v>
      </c>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23</v>
      </c>
      <c r="J325" s="34">
        <f t="shared" si="50"/>
        <v>5</v>
      </c>
      <c r="K325" s="35">
        <f t="shared" si="51"/>
        <v>0.8214285714285714</v>
      </c>
      <c r="L325" s="86" t="s">
        <v>1596</v>
      </c>
      <c r="M325" s="86" t="s">
        <v>1596</v>
      </c>
      <c r="N325" s="141" t="s">
        <v>1596</v>
      </c>
      <c r="O325" s="86" t="s">
        <v>1596</v>
      </c>
      <c r="P325" s="86" t="s">
        <v>1596</v>
      </c>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23</v>
      </c>
      <c r="J326" s="34">
        <f t="shared" si="50"/>
        <v>5</v>
      </c>
      <c r="K326" s="35">
        <f t="shared" si="51"/>
        <v>0.8214285714285714</v>
      </c>
      <c r="L326" s="86" t="s">
        <v>1596</v>
      </c>
      <c r="M326" s="86" t="s">
        <v>1596</v>
      </c>
      <c r="N326" s="141" t="s">
        <v>1596</v>
      </c>
      <c r="O326" s="86" t="s">
        <v>1596</v>
      </c>
      <c r="P326" s="86" t="s">
        <v>1596</v>
      </c>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23</v>
      </c>
      <c r="J327" s="34">
        <f t="shared" si="50"/>
        <v>5</v>
      </c>
      <c r="K327" s="35">
        <f t="shared" si="51"/>
        <v>0.8214285714285714</v>
      </c>
      <c r="L327" s="86" t="s">
        <v>1596</v>
      </c>
      <c r="M327" s="86" t="s">
        <v>1596</v>
      </c>
      <c r="N327" s="141" t="s">
        <v>1596</v>
      </c>
      <c r="O327" s="86" t="s">
        <v>1596</v>
      </c>
      <c r="P327" s="86" t="s">
        <v>1596</v>
      </c>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23</v>
      </c>
      <c r="J330" s="34">
        <f t="shared" si="50"/>
        <v>5</v>
      </c>
      <c r="K330" s="35">
        <f t="shared" si="51"/>
        <v>0.8214285714285714</v>
      </c>
      <c r="L330" s="86" t="s">
        <v>1596</v>
      </c>
      <c r="M330" s="86" t="s">
        <v>1596</v>
      </c>
      <c r="N330" s="86" t="s">
        <v>1596</v>
      </c>
      <c r="O330" s="86" t="s">
        <v>1596</v>
      </c>
      <c r="P330" s="86" t="s">
        <v>1596</v>
      </c>
      <c r="Q330" s="86"/>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23</v>
      </c>
      <c r="J336" s="34">
        <f t="shared" si="50"/>
        <v>5</v>
      </c>
      <c r="K336" s="35">
        <f t="shared" si="51"/>
        <v>0.8214285714285714</v>
      </c>
      <c r="L336" s="86" t="s">
        <v>1596</v>
      </c>
      <c r="M336" s="86" t="s">
        <v>1596</v>
      </c>
      <c r="N336" s="141" t="s">
        <v>1596</v>
      </c>
      <c r="O336" s="86" t="s">
        <v>1596</v>
      </c>
      <c r="P336" s="86" t="s">
        <v>1596</v>
      </c>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23</v>
      </c>
      <c r="J337" s="34">
        <f t="shared" si="50"/>
        <v>5</v>
      </c>
      <c r="K337" s="35">
        <f t="shared" si="51"/>
        <v>0.8214285714285714</v>
      </c>
      <c r="L337" s="86" t="s">
        <v>1596</v>
      </c>
      <c r="M337" s="86" t="s">
        <v>1596</v>
      </c>
      <c r="N337" s="141" t="s">
        <v>1596</v>
      </c>
      <c r="O337" s="86" t="s">
        <v>1596</v>
      </c>
      <c r="P337" s="86" t="s">
        <v>1596</v>
      </c>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23</v>
      </c>
      <c r="J338" s="34">
        <f t="shared" si="50"/>
        <v>5</v>
      </c>
      <c r="K338" s="35">
        <f t="shared" si="51"/>
        <v>0.8214285714285714</v>
      </c>
      <c r="L338" s="86" t="s">
        <v>1596</v>
      </c>
      <c r="M338" s="86" t="s">
        <v>1596</v>
      </c>
      <c r="N338" s="86" t="s">
        <v>1596</v>
      </c>
      <c r="O338" s="86" t="s">
        <v>1596</v>
      </c>
      <c r="P338" s="86" t="s">
        <v>1596</v>
      </c>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23</v>
      </c>
      <c r="J339" s="34">
        <f t="shared" si="50"/>
        <v>5</v>
      </c>
      <c r="K339" s="35">
        <f t="shared" si="51"/>
        <v>0.8214285714285714</v>
      </c>
      <c r="L339" s="86" t="s">
        <v>1596</v>
      </c>
      <c r="M339" s="86" t="s">
        <v>1596</v>
      </c>
      <c r="N339" s="86" t="s">
        <v>1596</v>
      </c>
      <c r="O339" s="86" t="s">
        <v>1596</v>
      </c>
      <c r="P339" s="86" t="s">
        <v>1596</v>
      </c>
      <c r="Q339" s="86"/>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23</v>
      </c>
      <c r="J340" s="34">
        <f>COUNTIF(L340:AM340,"APAGADO")</f>
        <v>5</v>
      </c>
      <c r="K340" s="35">
        <f>(I340)/(J340+I340)</f>
        <v>0.8214285714285714</v>
      </c>
      <c r="L340" s="86" t="s">
        <v>1596</v>
      </c>
      <c r="M340" s="86" t="s">
        <v>1596</v>
      </c>
      <c r="N340" s="86" t="s">
        <v>1596</v>
      </c>
      <c r="O340" s="86" t="s">
        <v>1596</v>
      </c>
      <c r="P340" s="86" t="s">
        <v>1596</v>
      </c>
      <c r="Q340" s="86"/>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23</v>
      </c>
      <c r="J341" s="34">
        <f>COUNTIF(L341:AM341,"APAGADO")</f>
        <v>5</v>
      </c>
      <c r="K341" s="35">
        <f>(I341)/(J341+I341)</f>
        <v>0.8214285714285714</v>
      </c>
      <c r="L341" s="86" t="s">
        <v>1596</v>
      </c>
      <c r="M341" s="86" t="s">
        <v>1596</v>
      </c>
      <c r="N341" s="86" t="s">
        <v>1596</v>
      </c>
      <c r="O341" s="86" t="s">
        <v>1596</v>
      </c>
      <c r="P341" s="86" t="s">
        <v>1596</v>
      </c>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24</v>
      </c>
      <c r="J342" s="34">
        <f>COUNTIF(L342:AM342,"APAGADO")</f>
        <v>4</v>
      </c>
      <c r="K342" s="35">
        <f>(I342)/(J342+I342)</f>
        <v>0.8571428571428571</v>
      </c>
      <c r="L342" s="86" t="s">
        <v>1596</v>
      </c>
      <c r="M342" s="86" t="s">
        <v>1596</v>
      </c>
      <c r="N342" s="86" t="s">
        <v>1596</v>
      </c>
      <c r="O342" s="86" t="s">
        <v>1596</v>
      </c>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24</v>
      </c>
      <c r="J354" s="34">
        <f t="shared" si="50"/>
        <v>4</v>
      </c>
      <c r="K354" s="35">
        <f t="shared" si="51"/>
        <v>0.8571428571428571</v>
      </c>
      <c r="L354" s="86" t="s">
        <v>1596</v>
      </c>
      <c r="M354" s="86" t="s">
        <v>1596</v>
      </c>
      <c r="N354" s="86" t="s">
        <v>1596</v>
      </c>
      <c r="O354" s="86" t="s">
        <v>1596</v>
      </c>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24</v>
      </c>
      <c r="J355" s="34">
        <f t="shared" si="50"/>
        <v>4</v>
      </c>
      <c r="K355" s="35">
        <f t="shared" si="51"/>
        <v>0.8571428571428571</v>
      </c>
      <c r="L355" s="86" t="s">
        <v>1596</v>
      </c>
      <c r="M355" s="86" t="s">
        <v>1596</v>
      </c>
      <c r="N355" s="86" t="s">
        <v>1596</v>
      </c>
      <c r="O355" s="86" t="s">
        <v>1596</v>
      </c>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23</v>
      </c>
      <c r="J356" s="34">
        <f>COUNTIF(L356:AM356,"APAGADO")</f>
        <v>5</v>
      </c>
      <c r="K356" s="35">
        <f>(I356)/(J356+I356)</f>
        <v>0.8214285714285714</v>
      </c>
      <c r="L356" s="86" t="s">
        <v>1596</v>
      </c>
      <c r="M356" s="86" t="s">
        <v>1596</v>
      </c>
      <c r="N356" s="86" t="s">
        <v>1596</v>
      </c>
      <c r="O356" s="86" t="s">
        <v>1596</v>
      </c>
      <c r="P356" s="86" t="s">
        <v>1596</v>
      </c>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23</v>
      </c>
      <c r="J363" s="34">
        <f t="shared" si="50"/>
        <v>5</v>
      </c>
      <c r="K363" s="35">
        <f t="shared" si="51"/>
        <v>0.8214285714285714</v>
      </c>
      <c r="L363" s="86" t="s">
        <v>1596</v>
      </c>
      <c r="M363" s="86" t="s">
        <v>1596</v>
      </c>
      <c r="N363" s="86" t="s">
        <v>1596</v>
      </c>
      <c r="O363" s="86" t="s">
        <v>1596</v>
      </c>
      <c r="P363" s="86" t="s">
        <v>1596</v>
      </c>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23</v>
      </c>
      <c r="J364" s="34">
        <f t="shared" si="50"/>
        <v>5</v>
      </c>
      <c r="K364" s="35">
        <f t="shared" si="51"/>
        <v>0.8214285714285714</v>
      </c>
      <c r="L364" s="86" t="s">
        <v>1596</v>
      </c>
      <c r="M364" s="86" t="s">
        <v>1596</v>
      </c>
      <c r="N364" s="86" t="s">
        <v>1596</v>
      </c>
      <c r="O364" s="86" t="s">
        <v>1596</v>
      </c>
      <c r="P364" s="86" t="s">
        <v>1596</v>
      </c>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28</v>
      </c>
      <c r="J366" s="34">
        <f t="shared" si="50"/>
        <v>0</v>
      </c>
      <c r="K366" s="35">
        <f t="shared" si="51"/>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28</v>
      </c>
      <c r="J367" s="34">
        <f t="shared" si="50"/>
        <v>0</v>
      </c>
      <c r="K367" s="35">
        <f t="shared" si="51"/>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23</v>
      </c>
      <c r="J371" s="34">
        <f t="shared" si="50"/>
        <v>5</v>
      </c>
      <c r="K371" s="35">
        <f t="shared" si="51"/>
        <v>0.8214285714285714</v>
      </c>
      <c r="L371" s="86" t="s">
        <v>1596</v>
      </c>
      <c r="M371" s="86" t="s">
        <v>1596</v>
      </c>
      <c r="N371" s="86" t="s">
        <v>1596</v>
      </c>
      <c r="O371" s="86" t="s">
        <v>1596</v>
      </c>
      <c r="P371" s="86" t="s">
        <v>1596</v>
      </c>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23</v>
      </c>
      <c r="J377" s="34">
        <f t="shared" si="50"/>
        <v>5</v>
      </c>
      <c r="K377" s="35">
        <f t="shared" si="51"/>
        <v>0.8214285714285714</v>
      </c>
      <c r="L377" s="86" t="s">
        <v>1596</v>
      </c>
      <c r="M377" s="86" t="s">
        <v>1596</v>
      </c>
      <c r="N377" s="86" t="s">
        <v>1596</v>
      </c>
      <c r="O377" s="86" t="s">
        <v>1596</v>
      </c>
      <c r="P377" s="86" t="s">
        <v>1596</v>
      </c>
      <c r="Q377" s="86"/>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23</v>
      </c>
      <c r="J378" s="34">
        <f t="shared" si="50"/>
        <v>5</v>
      </c>
      <c r="K378" s="35">
        <f t="shared" si="51"/>
        <v>0.8214285714285714</v>
      </c>
      <c r="L378" s="86" t="s">
        <v>1596</v>
      </c>
      <c r="M378" s="86" t="s">
        <v>1596</v>
      </c>
      <c r="N378" s="86" t="s">
        <v>1596</v>
      </c>
      <c r="O378" s="86" t="s">
        <v>1596</v>
      </c>
      <c r="P378" s="86" t="s">
        <v>1596</v>
      </c>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28</v>
      </c>
      <c r="J384" s="34">
        <f t="shared" si="50"/>
        <v>0</v>
      </c>
      <c r="K384" s="35">
        <f t="shared" si="51"/>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24</v>
      </c>
      <c r="J392" s="34">
        <f t="shared" ref="J392" si="56">COUNTIF(L392:AM392,"APAGADO")</f>
        <v>4</v>
      </c>
      <c r="K392" s="35">
        <f t="shared" ref="K392" si="57">(I392)/(J392+I392)</f>
        <v>0.8571428571428571</v>
      </c>
      <c r="L392" s="86" t="s">
        <v>1596</v>
      </c>
      <c r="M392" s="86" t="s">
        <v>1596</v>
      </c>
      <c r="N392" s="86"/>
      <c r="O392" s="86" t="s">
        <v>1596</v>
      </c>
      <c r="P392" s="86" t="s">
        <v>1596</v>
      </c>
      <c r="Q392" s="86"/>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23</v>
      </c>
      <c r="J393" s="34">
        <f t="shared" si="50"/>
        <v>5</v>
      </c>
      <c r="K393" s="35">
        <f t="shared" si="51"/>
        <v>0.8214285714285714</v>
      </c>
      <c r="L393" s="86" t="s">
        <v>1596</v>
      </c>
      <c r="M393" s="86" t="s">
        <v>1596</v>
      </c>
      <c r="N393" s="86" t="s">
        <v>1596</v>
      </c>
      <c r="O393" s="86" t="s">
        <v>1596</v>
      </c>
      <c r="P393" s="86" t="s">
        <v>1596</v>
      </c>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23</v>
      </c>
      <c r="J394" s="34">
        <f t="shared" si="50"/>
        <v>5</v>
      </c>
      <c r="K394" s="35">
        <f t="shared" si="51"/>
        <v>0.8214285714285714</v>
      </c>
      <c r="L394" s="86" t="s">
        <v>1596</v>
      </c>
      <c r="M394" s="86" t="s">
        <v>1596</v>
      </c>
      <c r="N394" s="86" t="s">
        <v>1596</v>
      </c>
      <c r="O394" s="86" t="s">
        <v>1596</v>
      </c>
      <c r="P394" s="86" t="s">
        <v>1596</v>
      </c>
      <c r="Q394" s="86"/>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23</v>
      </c>
      <c r="J400" s="34">
        <f t="shared" ref="J400:J461" si="58">COUNTIF(L400:AM400,"APAGADO")</f>
        <v>5</v>
      </c>
      <c r="K400" s="35">
        <f t="shared" ref="K400:K461" si="59">(I400)/(J400+I400)</f>
        <v>0.8214285714285714</v>
      </c>
      <c r="L400" s="86" t="s">
        <v>1596</v>
      </c>
      <c r="M400" s="86" t="s">
        <v>1596</v>
      </c>
      <c r="N400" s="86" t="s">
        <v>1596</v>
      </c>
      <c r="O400" s="86" t="s">
        <v>1596</v>
      </c>
      <c r="P400" s="86" t="s">
        <v>1596</v>
      </c>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23</v>
      </c>
      <c r="J403" s="34">
        <f t="shared" si="58"/>
        <v>5</v>
      </c>
      <c r="K403" s="35">
        <f t="shared" si="59"/>
        <v>0.8214285714285714</v>
      </c>
      <c r="L403" s="86" t="s">
        <v>1596</v>
      </c>
      <c r="M403" s="86" t="s">
        <v>1596</v>
      </c>
      <c r="N403" s="86" t="s">
        <v>1596</v>
      </c>
      <c r="O403" s="86" t="s">
        <v>1596</v>
      </c>
      <c r="P403" s="86" t="s">
        <v>1596</v>
      </c>
      <c r="Q403" s="86"/>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23</v>
      </c>
      <c r="J404" s="34">
        <f t="shared" si="58"/>
        <v>5</v>
      </c>
      <c r="K404" s="35">
        <f t="shared" si="59"/>
        <v>0.8214285714285714</v>
      </c>
      <c r="L404" s="86" t="s">
        <v>1596</v>
      </c>
      <c r="M404" s="86" t="s">
        <v>1596</v>
      </c>
      <c r="N404" s="86" t="s">
        <v>1596</v>
      </c>
      <c r="O404" s="86" t="s">
        <v>1596</v>
      </c>
      <c r="P404" s="86" t="s">
        <v>1596</v>
      </c>
      <c r="Q404" s="86"/>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23</v>
      </c>
      <c r="J405" s="34">
        <f t="shared" si="58"/>
        <v>5</v>
      </c>
      <c r="K405" s="35">
        <f t="shared" si="59"/>
        <v>0.8214285714285714</v>
      </c>
      <c r="L405" s="86" t="s">
        <v>1596</v>
      </c>
      <c r="M405" s="86" t="s">
        <v>1596</v>
      </c>
      <c r="N405" s="86" t="s">
        <v>1596</v>
      </c>
      <c r="O405" s="86" t="s">
        <v>1596</v>
      </c>
      <c r="P405" s="86" t="s">
        <v>1596</v>
      </c>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23</v>
      </c>
      <c r="J406" s="34">
        <f>COUNTIF(L406:AM406,"APAGADO")</f>
        <v>5</v>
      </c>
      <c r="K406" s="35">
        <f>(I406)/(J406+I406)</f>
        <v>0.8214285714285714</v>
      </c>
      <c r="L406" s="86" t="s">
        <v>1596</v>
      </c>
      <c r="M406" s="86" t="s">
        <v>1596</v>
      </c>
      <c r="N406" s="86" t="s">
        <v>1596</v>
      </c>
      <c r="O406" s="86" t="s">
        <v>1596</v>
      </c>
      <c r="P406" s="86" t="s">
        <v>1596</v>
      </c>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23</v>
      </c>
      <c r="J409" s="34">
        <f>COUNTIF(L409:AM409,"APAGADO")</f>
        <v>5</v>
      </c>
      <c r="K409" s="35">
        <f>(I409)/(J409+I409)</f>
        <v>0.8214285714285714</v>
      </c>
      <c r="L409" s="86" t="s">
        <v>1596</v>
      </c>
      <c r="M409" s="86" t="s">
        <v>1596</v>
      </c>
      <c r="N409" s="86" t="s">
        <v>1596</v>
      </c>
      <c r="O409" s="86" t="s">
        <v>1596</v>
      </c>
      <c r="P409" s="86" t="s">
        <v>1596</v>
      </c>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23</v>
      </c>
      <c r="J417" s="34">
        <f t="shared" si="58"/>
        <v>5</v>
      </c>
      <c r="K417" s="35">
        <f t="shared" si="59"/>
        <v>0.8214285714285714</v>
      </c>
      <c r="L417" s="86" t="s">
        <v>1596</v>
      </c>
      <c r="M417" s="86" t="s">
        <v>1596</v>
      </c>
      <c r="N417" s="86" t="s">
        <v>1596</v>
      </c>
      <c r="O417" s="86" t="s">
        <v>1596</v>
      </c>
      <c r="P417" s="86" t="s">
        <v>1596</v>
      </c>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23</v>
      </c>
      <c r="J418" s="34">
        <f t="shared" si="58"/>
        <v>5</v>
      </c>
      <c r="K418" s="35">
        <f t="shared" si="59"/>
        <v>0.8214285714285714</v>
      </c>
      <c r="L418" s="86" t="s">
        <v>1596</v>
      </c>
      <c r="M418" s="86" t="s">
        <v>1596</v>
      </c>
      <c r="N418" s="86" t="s">
        <v>1596</v>
      </c>
      <c r="O418" s="86" t="s">
        <v>1596</v>
      </c>
      <c r="P418" s="86" t="s">
        <v>1596</v>
      </c>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23</v>
      </c>
      <c r="J419" s="34">
        <f>COUNTIF(L419:AM419,"APAGADO")</f>
        <v>5</v>
      </c>
      <c r="K419" s="35">
        <f>(I419)/(J419+I419)</f>
        <v>0.8214285714285714</v>
      </c>
      <c r="L419" s="86" t="s">
        <v>1596</v>
      </c>
      <c r="M419" s="86" t="s">
        <v>1596</v>
      </c>
      <c r="N419" s="86" t="s">
        <v>1596</v>
      </c>
      <c r="O419" s="86" t="s">
        <v>1596</v>
      </c>
      <c r="P419" s="86" t="s">
        <v>1596</v>
      </c>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23</v>
      </c>
      <c r="J439" s="34">
        <f t="shared" si="58"/>
        <v>5</v>
      </c>
      <c r="K439" s="35">
        <f t="shared" si="59"/>
        <v>0.8214285714285714</v>
      </c>
      <c r="L439" s="86" t="s">
        <v>1596</v>
      </c>
      <c r="M439" s="86" t="s">
        <v>1596</v>
      </c>
      <c r="N439" s="86" t="s">
        <v>1596</v>
      </c>
      <c r="O439" s="86" t="s">
        <v>1596</v>
      </c>
      <c r="P439" s="86" t="s">
        <v>1596</v>
      </c>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23</v>
      </c>
      <c r="J441" s="34">
        <f t="shared" si="58"/>
        <v>5</v>
      </c>
      <c r="K441" s="35">
        <f t="shared" si="59"/>
        <v>0.8214285714285714</v>
      </c>
      <c r="L441" s="86" t="s">
        <v>1596</v>
      </c>
      <c r="M441" s="86" t="s">
        <v>1596</v>
      </c>
      <c r="N441" s="86" t="s">
        <v>1596</v>
      </c>
      <c r="O441" s="86" t="s">
        <v>1596</v>
      </c>
      <c r="P441" s="86" t="s">
        <v>1596</v>
      </c>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23</v>
      </c>
      <c r="J442" s="34">
        <f t="shared" si="58"/>
        <v>5</v>
      </c>
      <c r="K442" s="35">
        <f t="shared" si="59"/>
        <v>0.8214285714285714</v>
      </c>
      <c r="L442" s="86" t="s">
        <v>1596</v>
      </c>
      <c r="M442" s="86" t="s">
        <v>1596</v>
      </c>
      <c r="N442" s="86" t="s">
        <v>1596</v>
      </c>
      <c r="O442" s="86" t="s">
        <v>1596</v>
      </c>
      <c r="P442" s="86" t="s">
        <v>1596</v>
      </c>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23</v>
      </c>
      <c r="J444" s="34">
        <f t="shared" si="58"/>
        <v>5</v>
      </c>
      <c r="K444" s="35">
        <f t="shared" si="59"/>
        <v>0.8214285714285714</v>
      </c>
      <c r="L444" s="86" t="s">
        <v>1596</v>
      </c>
      <c r="M444" s="86" t="s">
        <v>1596</v>
      </c>
      <c r="N444" s="86" t="s">
        <v>1596</v>
      </c>
      <c r="O444" s="86" t="s">
        <v>1596</v>
      </c>
      <c r="P444" s="86" t="s">
        <v>1596</v>
      </c>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23</v>
      </c>
      <c r="J445" s="34">
        <f t="shared" si="58"/>
        <v>5</v>
      </c>
      <c r="K445" s="35">
        <f t="shared" si="59"/>
        <v>0.8214285714285714</v>
      </c>
      <c r="L445" s="86" t="s">
        <v>1596</v>
      </c>
      <c r="M445" s="86" t="s">
        <v>1596</v>
      </c>
      <c r="N445" s="86" t="s">
        <v>1596</v>
      </c>
      <c r="O445" s="86" t="s">
        <v>1596</v>
      </c>
      <c r="P445" s="86" t="s">
        <v>1596</v>
      </c>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23</v>
      </c>
      <c r="J446" s="34">
        <f t="shared" si="58"/>
        <v>5</v>
      </c>
      <c r="K446" s="35">
        <f t="shared" si="59"/>
        <v>0.8214285714285714</v>
      </c>
      <c r="L446" s="86" t="s">
        <v>1596</v>
      </c>
      <c r="M446" s="86" t="s">
        <v>1596</v>
      </c>
      <c r="N446" s="86" t="s">
        <v>1596</v>
      </c>
      <c r="O446" s="86" t="s">
        <v>1596</v>
      </c>
      <c r="P446" s="86" t="s">
        <v>1596</v>
      </c>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23</v>
      </c>
      <c r="J447" s="34">
        <f t="shared" si="58"/>
        <v>5</v>
      </c>
      <c r="K447" s="35">
        <f t="shared" si="59"/>
        <v>0.8214285714285714</v>
      </c>
      <c r="L447" s="86" t="s">
        <v>1596</v>
      </c>
      <c r="M447" s="86" t="s">
        <v>1596</v>
      </c>
      <c r="N447" s="86" t="s">
        <v>1596</v>
      </c>
      <c r="O447" s="86" t="s">
        <v>1596</v>
      </c>
      <c r="P447" s="86" t="s">
        <v>1596</v>
      </c>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23</v>
      </c>
      <c r="J448" s="34">
        <f>COUNTIF(L448:AM448,"APAGADO")</f>
        <v>5</v>
      </c>
      <c r="K448" s="35">
        <f>(I448)/(J448+I448)</f>
        <v>0.8214285714285714</v>
      </c>
      <c r="L448" s="86" t="s">
        <v>1596</v>
      </c>
      <c r="M448" s="86" t="s">
        <v>1596</v>
      </c>
      <c r="N448" s="86" t="s">
        <v>1596</v>
      </c>
      <c r="O448" s="86" t="s">
        <v>1596</v>
      </c>
      <c r="P448" s="86" t="s">
        <v>1596</v>
      </c>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23</v>
      </c>
      <c r="J449" s="34">
        <f t="shared" si="58"/>
        <v>5</v>
      </c>
      <c r="K449" s="35">
        <f t="shared" si="59"/>
        <v>0.8214285714285714</v>
      </c>
      <c r="L449" s="86" t="s">
        <v>1596</v>
      </c>
      <c r="M449" s="86" t="s">
        <v>1596</v>
      </c>
      <c r="N449" s="86" t="s">
        <v>1596</v>
      </c>
      <c r="O449" s="86" t="s">
        <v>1596</v>
      </c>
      <c r="P449" s="86" t="s">
        <v>1596</v>
      </c>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23</v>
      </c>
      <c r="J450" s="34">
        <f t="shared" si="58"/>
        <v>5</v>
      </c>
      <c r="K450" s="35">
        <f t="shared" si="59"/>
        <v>0.8214285714285714</v>
      </c>
      <c r="L450" s="86" t="s">
        <v>1596</v>
      </c>
      <c r="M450" s="86" t="s">
        <v>1596</v>
      </c>
      <c r="N450" s="86" t="s">
        <v>1596</v>
      </c>
      <c r="O450" s="86" t="s">
        <v>1596</v>
      </c>
      <c r="P450" s="86" t="s">
        <v>1596</v>
      </c>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23</v>
      </c>
      <c r="J451" s="34">
        <f t="shared" si="58"/>
        <v>5</v>
      </c>
      <c r="K451" s="35">
        <f t="shared" si="59"/>
        <v>0.8214285714285714</v>
      </c>
      <c r="L451" s="86" t="s">
        <v>1596</v>
      </c>
      <c r="M451" s="86" t="s">
        <v>1596</v>
      </c>
      <c r="N451" s="86" t="s">
        <v>1596</v>
      </c>
      <c r="O451" s="86" t="s">
        <v>1596</v>
      </c>
      <c r="P451" s="86" t="s">
        <v>1596</v>
      </c>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23</v>
      </c>
      <c r="J465" s="34">
        <f t="shared" si="66"/>
        <v>5</v>
      </c>
      <c r="K465" s="35">
        <f t="shared" si="67"/>
        <v>0.8214285714285714</v>
      </c>
      <c r="L465" s="86" t="s">
        <v>1596</v>
      </c>
      <c r="M465" s="86" t="s">
        <v>1596</v>
      </c>
      <c r="N465" s="86" t="s">
        <v>1596</v>
      </c>
      <c r="O465" s="86" t="s">
        <v>1596</v>
      </c>
      <c r="P465" s="86" t="s">
        <v>1596</v>
      </c>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23</v>
      </c>
      <c r="J466" s="34">
        <f t="shared" si="66"/>
        <v>5</v>
      </c>
      <c r="K466" s="35">
        <f t="shared" si="67"/>
        <v>0.8214285714285714</v>
      </c>
      <c r="L466" s="86" t="s">
        <v>1596</v>
      </c>
      <c r="M466" s="86" t="s">
        <v>1596</v>
      </c>
      <c r="N466" s="86" t="s">
        <v>1596</v>
      </c>
      <c r="O466" s="86" t="s">
        <v>1596</v>
      </c>
      <c r="P466" s="86" t="s">
        <v>1596</v>
      </c>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23</v>
      </c>
      <c r="J467" s="34">
        <f t="shared" si="66"/>
        <v>5</v>
      </c>
      <c r="K467" s="35">
        <f t="shared" si="67"/>
        <v>0.8214285714285714</v>
      </c>
      <c r="L467" s="86" t="s">
        <v>1596</v>
      </c>
      <c r="M467" s="86" t="s">
        <v>1596</v>
      </c>
      <c r="N467" s="86" t="s">
        <v>1596</v>
      </c>
      <c r="O467" s="86" t="s">
        <v>1596</v>
      </c>
      <c r="P467" s="86" t="s">
        <v>1596</v>
      </c>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25</v>
      </c>
      <c r="J478" s="34">
        <f t="shared" si="68"/>
        <v>3</v>
      </c>
      <c r="K478" s="35">
        <f t="shared" si="69"/>
        <v>0.8928571428571429</v>
      </c>
      <c r="L478" s="86" t="s">
        <v>1596</v>
      </c>
      <c r="M478" s="86" t="s">
        <v>1596</v>
      </c>
      <c r="N478" s="86" t="s">
        <v>1596</v>
      </c>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23</v>
      </c>
      <c r="J481" s="34">
        <f t="shared" si="68"/>
        <v>5</v>
      </c>
      <c r="K481" s="35">
        <f t="shared" si="69"/>
        <v>0.8214285714285714</v>
      </c>
      <c r="L481" s="86" t="s">
        <v>1596</v>
      </c>
      <c r="M481" s="86" t="s">
        <v>1596</v>
      </c>
      <c r="N481" s="86" t="s">
        <v>1596</v>
      </c>
      <c r="O481" s="86" t="s">
        <v>1596</v>
      </c>
      <c r="P481" s="86" t="s">
        <v>1596</v>
      </c>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23</v>
      </c>
      <c r="J482" s="34">
        <f t="shared" si="68"/>
        <v>5</v>
      </c>
      <c r="K482" s="35">
        <f t="shared" si="69"/>
        <v>0.8214285714285714</v>
      </c>
      <c r="L482" s="86" t="s">
        <v>1596</v>
      </c>
      <c r="M482" s="86" t="s">
        <v>1596</v>
      </c>
      <c r="N482" s="86" t="s">
        <v>1596</v>
      </c>
      <c r="O482" s="86" t="s">
        <v>1596</v>
      </c>
      <c r="P482" s="86" t="s">
        <v>1596</v>
      </c>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23</v>
      </c>
      <c r="J485" s="34">
        <f t="shared" si="71"/>
        <v>5</v>
      </c>
      <c r="K485" s="35">
        <f t="shared" si="72"/>
        <v>0.8214285714285714</v>
      </c>
      <c r="L485" s="86" t="s">
        <v>1596</v>
      </c>
      <c r="M485" s="86" t="s">
        <v>1596</v>
      </c>
      <c r="N485" s="86" t="s">
        <v>1596</v>
      </c>
      <c r="O485" s="86" t="s">
        <v>1596</v>
      </c>
      <c r="P485" s="86" t="s">
        <v>1596</v>
      </c>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23</v>
      </c>
      <c r="J486" s="34">
        <f t="shared" si="71"/>
        <v>5</v>
      </c>
      <c r="K486" s="35">
        <f t="shared" si="72"/>
        <v>0.8214285714285714</v>
      </c>
      <c r="L486" s="86" t="s">
        <v>1596</v>
      </c>
      <c r="M486" s="86" t="s">
        <v>1596</v>
      </c>
      <c r="N486" s="86" t="s">
        <v>1596</v>
      </c>
      <c r="O486" s="86" t="s">
        <v>1596</v>
      </c>
      <c r="P486" s="86" t="s">
        <v>1596</v>
      </c>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26</v>
      </c>
      <c r="J487" s="34">
        <f t="shared" si="71"/>
        <v>2</v>
      </c>
      <c r="K487" s="35">
        <f t="shared" si="72"/>
        <v>0.9285714285714286</v>
      </c>
      <c r="L487" s="86"/>
      <c r="M487" s="86"/>
      <c r="N487" s="86"/>
      <c r="O487" s="86" t="s">
        <v>1596</v>
      </c>
      <c r="P487" s="86" t="s">
        <v>1596</v>
      </c>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23</v>
      </c>
      <c r="J488" s="34">
        <f t="shared" si="71"/>
        <v>5</v>
      </c>
      <c r="K488" s="35">
        <f t="shared" si="72"/>
        <v>0.8214285714285714</v>
      </c>
      <c r="L488" s="86" t="s">
        <v>1596</v>
      </c>
      <c r="M488" s="86" t="s">
        <v>1596</v>
      </c>
      <c r="N488" s="86" t="s">
        <v>1596</v>
      </c>
      <c r="O488" s="86" t="s">
        <v>1596</v>
      </c>
      <c r="P488" s="86" t="s">
        <v>1596</v>
      </c>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23</v>
      </c>
      <c r="J489" s="34">
        <f t="shared" si="71"/>
        <v>5</v>
      </c>
      <c r="K489" s="35">
        <f t="shared" si="72"/>
        <v>0.8214285714285714</v>
      </c>
      <c r="L489" s="86" t="s">
        <v>1596</v>
      </c>
      <c r="M489" s="86" t="s">
        <v>1596</v>
      </c>
      <c r="N489" s="86" t="s">
        <v>1596</v>
      </c>
      <c r="O489" s="86" t="s">
        <v>1596</v>
      </c>
      <c r="P489" s="86" t="s">
        <v>1596</v>
      </c>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23</v>
      </c>
      <c r="J490" s="34">
        <f t="shared" si="71"/>
        <v>5</v>
      </c>
      <c r="K490" s="35">
        <f t="shared" si="72"/>
        <v>0.8214285714285714</v>
      </c>
      <c r="L490" s="86" t="s">
        <v>1596</v>
      </c>
      <c r="M490" s="86" t="s">
        <v>1596</v>
      </c>
      <c r="N490" s="86" t="s">
        <v>1596</v>
      </c>
      <c r="O490" s="86" t="s">
        <v>1596</v>
      </c>
      <c r="P490" s="86" t="s">
        <v>1596</v>
      </c>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23</v>
      </c>
      <c r="J491" s="34">
        <f t="shared" si="71"/>
        <v>5</v>
      </c>
      <c r="K491" s="35">
        <f t="shared" si="72"/>
        <v>0.8214285714285714</v>
      </c>
      <c r="L491" s="86" t="s">
        <v>1596</v>
      </c>
      <c r="M491" s="86" t="s">
        <v>1596</v>
      </c>
      <c r="N491" s="86" t="s">
        <v>1596</v>
      </c>
      <c r="O491" s="86" t="s">
        <v>1596</v>
      </c>
      <c r="P491" s="86" t="s">
        <v>1596</v>
      </c>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23</v>
      </c>
      <c r="J492" s="34">
        <f t="shared" si="71"/>
        <v>5</v>
      </c>
      <c r="K492" s="35">
        <f t="shared" si="72"/>
        <v>0.8214285714285714</v>
      </c>
      <c r="L492" s="86" t="s">
        <v>1596</v>
      </c>
      <c r="M492" s="86" t="s">
        <v>1596</v>
      </c>
      <c r="N492" s="86" t="s">
        <v>1596</v>
      </c>
      <c r="O492" s="86" t="s">
        <v>1596</v>
      </c>
      <c r="P492" s="86" t="s">
        <v>1596</v>
      </c>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28</v>
      </c>
      <c r="J494" s="34">
        <f t="shared" si="74"/>
        <v>0</v>
      </c>
      <c r="K494" s="35">
        <f t="shared" si="75"/>
        <v>1</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25</v>
      </c>
      <c r="J496" s="34">
        <f t="shared" si="74"/>
        <v>3</v>
      </c>
      <c r="K496" s="35">
        <f t="shared" si="75"/>
        <v>0.8928571428571429</v>
      </c>
      <c r="L496" s="86" t="s">
        <v>1596</v>
      </c>
      <c r="M496" s="86" t="s">
        <v>1596</v>
      </c>
      <c r="N496" s="86" t="s">
        <v>1596</v>
      </c>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25</v>
      </c>
      <c r="J498" s="34">
        <f t="shared" si="74"/>
        <v>3</v>
      </c>
      <c r="K498" s="35">
        <f t="shared" si="75"/>
        <v>0.8928571428571429</v>
      </c>
      <c r="L498" s="86" t="s">
        <v>1596</v>
      </c>
      <c r="M498" s="86" t="s">
        <v>1596</v>
      </c>
      <c r="N498" s="86" t="s">
        <v>1596</v>
      </c>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23</v>
      </c>
      <c r="J499" s="34">
        <f t="shared" si="74"/>
        <v>5</v>
      </c>
      <c r="K499" s="35">
        <f t="shared" si="75"/>
        <v>0.8214285714285714</v>
      </c>
      <c r="L499" s="86" t="s">
        <v>1596</v>
      </c>
      <c r="M499" s="86" t="s">
        <v>1596</v>
      </c>
      <c r="N499" s="86" t="s">
        <v>1596</v>
      </c>
      <c r="O499" s="86" t="s">
        <v>1596</v>
      </c>
      <c r="P499" s="86" t="s">
        <v>1596</v>
      </c>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23</v>
      </c>
      <c r="J500" s="34">
        <f t="shared" si="74"/>
        <v>5</v>
      </c>
      <c r="K500" s="35">
        <f t="shared" si="75"/>
        <v>0.8214285714285714</v>
      </c>
      <c r="L500" s="86" t="s">
        <v>1596</v>
      </c>
      <c r="M500" s="86" t="s">
        <v>1596</v>
      </c>
      <c r="N500" s="86" t="s">
        <v>1596</v>
      </c>
      <c r="O500" s="86" t="s">
        <v>1596</v>
      </c>
      <c r="P500" s="86" t="s">
        <v>1596</v>
      </c>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23</v>
      </c>
      <c r="J501" s="34">
        <f t="shared" si="74"/>
        <v>5</v>
      </c>
      <c r="K501" s="35">
        <f t="shared" si="75"/>
        <v>0.8214285714285714</v>
      </c>
      <c r="L501" s="86" t="s">
        <v>1596</v>
      </c>
      <c r="M501" s="86" t="s">
        <v>1596</v>
      </c>
      <c r="N501" s="86" t="s">
        <v>1596</v>
      </c>
      <c r="O501" s="86" t="s">
        <v>1596</v>
      </c>
      <c r="P501" s="86" t="s">
        <v>1596</v>
      </c>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23</v>
      </c>
      <c r="J502" s="34">
        <f t="shared" si="74"/>
        <v>5</v>
      </c>
      <c r="K502" s="35">
        <f t="shared" si="75"/>
        <v>0.8214285714285714</v>
      </c>
      <c r="L502" s="86" t="s">
        <v>1596</v>
      </c>
      <c r="M502" s="86" t="s">
        <v>1596</v>
      </c>
      <c r="N502" s="86" t="s">
        <v>1596</v>
      </c>
      <c r="O502" s="86" t="s">
        <v>1596</v>
      </c>
      <c r="P502" s="86" t="s">
        <v>1596</v>
      </c>
      <c r="Q502" s="86"/>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23</v>
      </c>
      <c r="J503" s="34">
        <f t="shared" si="74"/>
        <v>5</v>
      </c>
      <c r="K503" s="35">
        <f t="shared" si="75"/>
        <v>0.8214285714285714</v>
      </c>
      <c r="L503" s="86" t="s">
        <v>1596</v>
      </c>
      <c r="M503" s="86" t="s">
        <v>1596</v>
      </c>
      <c r="N503" s="86" t="s">
        <v>1596</v>
      </c>
      <c r="O503" s="86" t="s">
        <v>1596</v>
      </c>
      <c r="P503" s="86" t="s">
        <v>1596</v>
      </c>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23</v>
      </c>
      <c r="J504" s="34">
        <f t="shared" si="74"/>
        <v>5</v>
      </c>
      <c r="K504" s="35">
        <f t="shared" si="75"/>
        <v>0.8214285714285714</v>
      </c>
      <c r="L504" s="86" t="s">
        <v>1596</v>
      </c>
      <c r="M504" s="86" t="s">
        <v>1596</v>
      </c>
      <c r="N504" s="86" t="s">
        <v>1596</v>
      </c>
      <c r="O504" s="86" t="s">
        <v>1596</v>
      </c>
      <c r="P504" s="86" t="s">
        <v>1596</v>
      </c>
      <c r="Q504" s="86"/>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23</v>
      </c>
      <c r="J507" s="34">
        <f t="shared" si="74"/>
        <v>5</v>
      </c>
      <c r="K507" s="35">
        <f t="shared" si="75"/>
        <v>0.8214285714285714</v>
      </c>
      <c r="L507" s="86" t="s">
        <v>1596</v>
      </c>
      <c r="M507" s="86" t="s">
        <v>1596</v>
      </c>
      <c r="N507" s="86" t="s">
        <v>1596</v>
      </c>
      <c r="O507" s="86" t="s">
        <v>1596</v>
      </c>
      <c r="P507" s="86" t="s">
        <v>1596</v>
      </c>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23</v>
      </c>
      <c r="J508" s="34">
        <f t="shared" si="74"/>
        <v>5</v>
      </c>
      <c r="K508" s="35">
        <f t="shared" si="75"/>
        <v>0.8214285714285714</v>
      </c>
      <c r="L508" s="86" t="s">
        <v>1596</v>
      </c>
      <c r="M508" s="86" t="s">
        <v>1596</v>
      </c>
      <c r="N508" s="86" t="s">
        <v>1596</v>
      </c>
      <c r="O508" s="86" t="s">
        <v>1596</v>
      </c>
      <c r="P508" s="86" t="s">
        <v>1596</v>
      </c>
      <c r="Q508" s="86"/>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23</v>
      </c>
      <c r="J509" s="34">
        <f t="shared" si="74"/>
        <v>5</v>
      </c>
      <c r="K509" s="35">
        <f t="shared" si="75"/>
        <v>0.8214285714285714</v>
      </c>
      <c r="L509" s="86" t="s">
        <v>1596</v>
      </c>
      <c r="M509" s="86" t="s">
        <v>1596</v>
      </c>
      <c r="N509" s="86" t="s">
        <v>1596</v>
      </c>
      <c r="O509" s="86" t="s">
        <v>1596</v>
      </c>
      <c r="P509" s="86" t="s">
        <v>1596</v>
      </c>
      <c r="Q509" s="86"/>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23</v>
      </c>
      <c r="J510" s="34">
        <f t="shared" si="74"/>
        <v>5</v>
      </c>
      <c r="K510" s="35">
        <f t="shared" si="75"/>
        <v>0.8214285714285714</v>
      </c>
      <c r="L510" s="86" t="s">
        <v>1596</v>
      </c>
      <c r="M510" s="86" t="s">
        <v>1596</v>
      </c>
      <c r="N510" s="86" t="s">
        <v>1596</v>
      </c>
      <c r="O510" s="86" t="s">
        <v>1596</v>
      </c>
      <c r="P510" s="86" t="s">
        <v>1596</v>
      </c>
      <c r="Q510" s="86"/>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23</v>
      </c>
      <c r="J511" s="34">
        <f t="shared" si="74"/>
        <v>5</v>
      </c>
      <c r="K511" s="35">
        <f t="shared" si="75"/>
        <v>0.8214285714285714</v>
      </c>
      <c r="L511" s="86" t="s">
        <v>1596</v>
      </c>
      <c r="M511" s="86" t="s">
        <v>1596</v>
      </c>
      <c r="N511" s="86" t="s">
        <v>1596</v>
      </c>
      <c r="O511" s="86" t="s">
        <v>1596</v>
      </c>
      <c r="P511" s="86" t="s">
        <v>1596</v>
      </c>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23</v>
      </c>
      <c r="J512" s="34">
        <f t="shared" si="74"/>
        <v>5</v>
      </c>
      <c r="K512" s="35">
        <f t="shared" si="75"/>
        <v>0.8214285714285714</v>
      </c>
      <c r="L512" s="86" t="s">
        <v>1596</v>
      </c>
      <c r="M512" s="86" t="s">
        <v>1596</v>
      </c>
      <c r="N512" s="86" t="s">
        <v>1596</v>
      </c>
      <c r="O512" s="86" t="s">
        <v>1596</v>
      </c>
      <c r="P512" s="86" t="s">
        <v>1596</v>
      </c>
      <c r="Q512" s="86"/>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23</v>
      </c>
      <c r="J513" s="34">
        <f t="shared" si="74"/>
        <v>5</v>
      </c>
      <c r="K513" s="35">
        <f t="shared" si="75"/>
        <v>0.8214285714285714</v>
      </c>
      <c r="L513" s="86" t="s">
        <v>1596</v>
      </c>
      <c r="M513" s="88" t="s">
        <v>1596</v>
      </c>
      <c r="N513" s="86" t="s">
        <v>1596</v>
      </c>
      <c r="O513" s="86" t="s">
        <v>1596</v>
      </c>
      <c r="P513" s="86" t="s">
        <v>1596</v>
      </c>
      <c r="Q513" s="86"/>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23</v>
      </c>
      <c r="J514" s="34">
        <f t="shared" si="74"/>
        <v>5</v>
      </c>
      <c r="K514" s="35">
        <f t="shared" si="75"/>
        <v>0.8214285714285714</v>
      </c>
      <c r="L514" s="86" t="s">
        <v>1596</v>
      </c>
      <c r="M514" s="88" t="s">
        <v>1596</v>
      </c>
      <c r="N514" s="86" t="s">
        <v>1596</v>
      </c>
      <c r="O514" s="86" t="s">
        <v>1596</v>
      </c>
      <c r="P514" s="86" t="s">
        <v>1596</v>
      </c>
      <c r="Q514" s="86"/>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23</v>
      </c>
      <c r="J519" s="34">
        <f t="shared" si="77"/>
        <v>5</v>
      </c>
      <c r="K519" s="35">
        <f t="shared" si="78"/>
        <v>0.8214285714285714</v>
      </c>
      <c r="L519" s="86" t="s">
        <v>1596</v>
      </c>
      <c r="M519" s="88" t="s">
        <v>1596</v>
      </c>
      <c r="N519" s="86" t="s">
        <v>1596</v>
      </c>
      <c r="O519" s="86" t="s">
        <v>1596</v>
      </c>
      <c r="P519" s="86" t="s">
        <v>1596</v>
      </c>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23</v>
      </c>
      <c r="J520" s="34">
        <f t="shared" si="77"/>
        <v>5</v>
      </c>
      <c r="K520" s="35">
        <f t="shared" si="78"/>
        <v>0.8214285714285714</v>
      </c>
      <c r="L520" s="86" t="s">
        <v>1596</v>
      </c>
      <c r="M520" s="88" t="s">
        <v>1596</v>
      </c>
      <c r="N520" s="86" t="s">
        <v>1596</v>
      </c>
      <c r="O520" s="86" t="s">
        <v>1596</v>
      </c>
      <c r="P520" s="86" t="s">
        <v>1596</v>
      </c>
      <c r="Q520" s="86"/>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23</v>
      </c>
      <c r="J523" s="34">
        <f t="shared" si="77"/>
        <v>5</v>
      </c>
      <c r="K523" s="35">
        <f t="shared" si="78"/>
        <v>0.8214285714285714</v>
      </c>
      <c r="L523" s="86" t="s">
        <v>1596</v>
      </c>
      <c r="M523" s="88" t="s">
        <v>1596</v>
      </c>
      <c r="N523" s="86" t="s">
        <v>1596</v>
      </c>
      <c r="O523" s="86" t="s">
        <v>1596</v>
      </c>
      <c r="P523" s="86" t="s">
        <v>1596</v>
      </c>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23</v>
      </c>
      <c r="J524" s="34">
        <f t="shared" si="77"/>
        <v>5</v>
      </c>
      <c r="K524" s="35">
        <f t="shared" si="78"/>
        <v>0.8214285714285714</v>
      </c>
      <c r="L524" s="86" t="s">
        <v>1596</v>
      </c>
      <c r="M524" s="88" t="s">
        <v>1596</v>
      </c>
      <c r="N524" s="86" t="s">
        <v>1596</v>
      </c>
      <c r="O524" s="86" t="s">
        <v>1596</v>
      </c>
      <c r="P524" s="86" t="s">
        <v>1596</v>
      </c>
      <c r="Q524" s="86"/>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23</v>
      </c>
      <c r="J529" s="34">
        <f t="shared" si="80"/>
        <v>5</v>
      </c>
      <c r="K529" s="35">
        <f t="shared" si="81"/>
        <v>0.8214285714285714</v>
      </c>
      <c r="L529" s="86" t="s">
        <v>1596</v>
      </c>
      <c r="M529" s="88" t="s">
        <v>1596</v>
      </c>
      <c r="N529" s="86" t="s">
        <v>1596</v>
      </c>
      <c r="O529" s="86" t="s">
        <v>1596</v>
      </c>
      <c r="P529" s="86" t="s">
        <v>1596</v>
      </c>
      <c r="Q529" s="86"/>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23</v>
      </c>
      <c r="J530" s="34">
        <f t="shared" si="80"/>
        <v>5</v>
      </c>
      <c r="K530" s="35">
        <f t="shared" si="81"/>
        <v>0.8214285714285714</v>
      </c>
      <c r="L530" s="86" t="s">
        <v>1596</v>
      </c>
      <c r="M530" s="88" t="s">
        <v>1596</v>
      </c>
      <c r="N530" s="86" t="s">
        <v>1596</v>
      </c>
      <c r="O530" s="86" t="s">
        <v>1596</v>
      </c>
      <c r="P530" s="86" t="s">
        <v>1596</v>
      </c>
      <c r="Q530" s="86"/>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23</v>
      </c>
      <c r="J531" s="34">
        <f t="shared" si="80"/>
        <v>5</v>
      </c>
      <c r="K531" s="35">
        <f t="shared" si="81"/>
        <v>0.8214285714285714</v>
      </c>
      <c r="L531" s="86" t="s">
        <v>1596</v>
      </c>
      <c r="M531" s="88" t="s">
        <v>1596</v>
      </c>
      <c r="N531" s="86" t="s">
        <v>1596</v>
      </c>
      <c r="O531" s="86" t="s">
        <v>1596</v>
      </c>
      <c r="P531" s="86" t="s">
        <v>1596</v>
      </c>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23</v>
      </c>
      <c r="J532" s="34">
        <f t="shared" si="80"/>
        <v>5</v>
      </c>
      <c r="K532" s="35">
        <f t="shared" si="81"/>
        <v>0.8214285714285714</v>
      </c>
      <c r="L532" s="86" t="s">
        <v>1596</v>
      </c>
      <c r="M532" s="88" t="s">
        <v>1596</v>
      </c>
      <c r="N532" s="86" t="s">
        <v>1596</v>
      </c>
      <c r="O532" s="86" t="s">
        <v>1596</v>
      </c>
      <c r="P532" s="86" t="s">
        <v>1596</v>
      </c>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23</v>
      </c>
      <c r="J535" s="34">
        <f t="shared" ref="J535:J540" si="83">COUNTIF(L535:AM535,"APAGADO")</f>
        <v>5</v>
      </c>
      <c r="K535" s="35">
        <f t="shared" ref="K535:K540" si="84">(I535)/(J535+I535)</f>
        <v>0.8214285714285714</v>
      </c>
      <c r="L535" s="86" t="s">
        <v>1596</v>
      </c>
      <c r="M535" s="88" t="s">
        <v>1596</v>
      </c>
      <c r="N535" s="86" t="s">
        <v>1596</v>
      </c>
      <c r="O535" s="86" t="s">
        <v>1596</v>
      </c>
      <c r="P535" s="86" t="s">
        <v>1596</v>
      </c>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23</v>
      </c>
      <c r="J536" s="34">
        <f t="shared" si="83"/>
        <v>5</v>
      </c>
      <c r="K536" s="35">
        <f t="shared" si="84"/>
        <v>0.8214285714285714</v>
      </c>
      <c r="L536" s="86" t="s">
        <v>1596</v>
      </c>
      <c r="M536" s="88" t="s">
        <v>1596</v>
      </c>
      <c r="N536" s="86" t="s">
        <v>1596</v>
      </c>
      <c r="O536" s="86" t="s">
        <v>1596</v>
      </c>
      <c r="P536" s="86" t="s">
        <v>1596</v>
      </c>
      <c r="Q536" s="86"/>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23</v>
      </c>
      <c r="J537" s="34">
        <f t="shared" si="83"/>
        <v>5</v>
      </c>
      <c r="K537" s="35">
        <f t="shared" si="84"/>
        <v>0.8214285714285714</v>
      </c>
      <c r="L537" s="86" t="s">
        <v>1596</v>
      </c>
      <c r="M537" s="88" t="s">
        <v>1596</v>
      </c>
      <c r="N537" s="86" t="s">
        <v>1596</v>
      </c>
      <c r="O537" s="86" t="s">
        <v>1596</v>
      </c>
      <c r="P537" s="86" t="s">
        <v>1596</v>
      </c>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23</v>
      </c>
      <c r="J538" s="34">
        <f t="shared" si="83"/>
        <v>5</v>
      </c>
      <c r="K538" s="35">
        <f t="shared" si="84"/>
        <v>0.8214285714285714</v>
      </c>
      <c r="L538" s="86" t="s">
        <v>1596</v>
      </c>
      <c r="M538" s="88" t="s">
        <v>1596</v>
      </c>
      <c r="N538" s="86" t="s">
        <v>1596</v>
      </c>
      <c r="O538" s="86" t="s">
        <v>1596</v>
      </c>
      <c r="P538" s="86" t="s">
        <v>1596</v>
      </c>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23</v>
      </c>
      <c r="J539" s="34">
        <f t="shared" si="83"/>
        <v>5</v>
      </c>
      <c r="K539" s="35">
        <f t="shared" si="84"/>
        <v>0.8214285714285714</v>
      </c>
      <c r="L539" s="86" t="s">
        <v>1596</v>
      </c>
      <c r="M539" s="88" t="s">
        <v>1596</v>
      </c>
      <c r="N539" s="86" t="s">
        <v>1596</v>
      </c>
      <c r="O539" s="86" t="s">
        <v>1596</v>
      </c>
      <c r="P539" s="86" t="s">
        <v>1596</v>
      </c>
      <c r="Q539" s="86"/>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23</v>
      </c>
      <c r="J540" s="34">
        <f t="shared" si="83"/>
        <v>5</v>
      </c>
      <c r="K540" s="35">
        <f t="shared" si="84"/>
        <v>0.8214285714285714</v>
      </c>
      <c r="L540" s="88" t="s">
        <v>1596</v>
      </c>
      <c r="M540" s="88" t="s">
        <v>1596</v>
      </c>
      <c r="N540" s="86" t="s">
        <v>1596</v>
      </c>
      <c r="O540" s="86" t="s">
        <v>1596</v>
      </c>
      <c r="P540" s="86" t="s">
        <v>1596</v>
      </c>
      <c r="Q540" s="86"/>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f>'RESUMEN TOTAL'!Q129</f>
        <v>0</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f>'RESUMEN TOTAL'!Q134</f>
        <v>0</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f>'RESUMEN TOTAL'!Q135</f>
        <v>0</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f>'RESUMEN TOTAL'!Q148</f>
        <v>0</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f>'RESUMEN TOTAL'!Q169</f>
        <v>0</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f>'RESUMEN TOTAL'!Q170</f>
        <v>0</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f>'RESUMEN TOTAL'!Q199</f>
        <v>0</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f>'RESUMEN TOTAL'!Q204</f>
        <v>0</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f>'RESUMEN TOTAL'!Q205</f>
        <v>0</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f>'RESUMEN TOTAL'!Q237</f>
        <v>0</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f>'RESUMEN TOTAL'!Q251</f>
        <v>0</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f>'RESUMEN TOTAL'!Q257</f>
        <v>0</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f>'RESUMEN TOTAL'!Q276</f>
        <v>0</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f>'RESUMEN TOTAL'!Q281</f>
        <v>0</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f>'RESUMEN TOTAL'!Q282</f>
        <v>0</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f>'RESUMEN TOTAL'!Q324</f>
        <v>0</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f>'RESUMEN TOTAL'!Q325</f>
        <v>0</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f>'RESUMEN TOTAL'!Q326</f>
        <v>0</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f>'RESUMEN TOTAL'!Q327</f>
        <v>0</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f>'RESUMEN TOTAL'!Q330</f>
        <v>0</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f>'RESUMEN TOTAL'!Q336</f>
        <v>0</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f>'RESUMEN TOTAL'!Q337</f>
        <v>0</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f>'RESUMEN TOTAL'!Q338</f>
        <v>0</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f>'RESUMEN TOTAL'!Q339</f>
        <v>0</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f>'RESUMEN TOTAL'!Q340</f>
        <v>0</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f>'RESUMEN TOTAL'!Q341</f>
        <v>0</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f>'RESUMEN TOTAL'!Q356</f>
        <v>0</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f>'RESUMEN TOTAL'!Q363</f>
        <v>0</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f>'RESUMEN TOTAL'!Q364</f>
        <v>0</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f>'RESUMEN TOTAL'!Q371</f>
        <v>0</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f>'RESUMEN TOTAL'!Q377</f>
        <v>0</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f>'RESUMEN TOTAL'!Q378</f>
        <v>0</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f>'RESUMEN TOTAL'!Q392</f>
        <v>0</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f>'RESUMEN TOTAL'!Q394</f>
        <v>0</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f>'RESUMEN TOTAL'!Q400</f>
        <v>0</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f>'RESUMEN TOTAL'!Q403</f>
        <v>0</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f>'RESUMEN TOTAL'!Q404</f>
        <v>0</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f>'RESUMEN TOTAL'!Q405</f>
        <v>0</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f>'RESUMEN TOTAL'!Q419</f>
        <v>0</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f>'RESUMEN TOTAL'!Q439</f>
        <v>0</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f>'RESUMEN TOTAL'!Q441</f>
        <v>0</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f>'RESUMEN TOTAL'!Q442</f>
        <v>0</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f>'RESUMEN TOTAL'!Q465</f>
        <v>0</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f>'RESUMEN TOTAL'!Q466</f>
        <v>0</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f>'RESUMEN TOTAL'!Q467</f>
        <v>0</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f>'RESUMEN TOTAL'!Q485</f>
        <v>0</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f>'RESUMEN TOTAL'!Q486</f>
        <v>0</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f>'RESUMEN TOTAL'!Q487</f>
        <v>0</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f>'RESUMEN TOTAL'!Q488</f>
        <v>0</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f>'RESUMEN TOTAL'!Q489</f>
        <v>0</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f>'RESUMEN TOTAL'!Q490</f>
        <v>0</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f>'RESUMEN TOTAL'!Q491</f>
        <v>0</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f>'RESUMEN TOTAL'!Q492</f>
        <v>0</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f>'RESUMEN TOTAL'!Q499</f>
        <v>0</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f>'RESUMEN TOTAL'!Q500</f>
        <v>0</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f>'RESUMEN TOTAL'!Q501</f>
        <v>0</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f>'RESUMEN TOTAL'!Q502</f>
        <v>0</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f>'RESUMEN TOTAL'!Q503</f>
        <v>0</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f>'RESUMEN TOTAL'!Q504</f>
        <v>0</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f>'RESUMEN TOTAL'!Q507</f>
        <v>0</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f>'RESUMEN TOTAL'!Q508</f>
        <v>0</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f>'RESUMEN TOTAL'!Q509</f>
        <v>0</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f>'RESUMEN TOTAL'!Q510</f>
        <v>0</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f>'RESUMEN TOTAL'!Q511</f>
        <v>0</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f>'RESUMEN TOTAL'!Q512</f>
        <v>0</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f>'RESUMEN TOTAL'!Q513</f>
        <v>0</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f>'RESUMEN TOTAL'!Q514</f>
        <v>0</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f>'RESUMEN TOTAL'!Q520</f>
        <v>0</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f>'RESUMEN TOTAL'!Q523</f>
        <v>0</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f>'RESUMEN TOTAL'!Q524</f>
        <v>0</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f>'RESUMEN TOTAL'!Q529</f>
        <v>0</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f>'RESUMEN TOTAL'!Q530</f>
        <v>0</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f>'RESUMEN TOTAL'!Q535</f>
        <v>0</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f>'RESUMEN TOTAL'!Q536</f>
        <v>0</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f>'RESUMEN TOTAL'!Q539</f>
        <v>0</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f>'RESUMEN TOTAL'!Q540</f>
        <v>0</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f>ESTADISTICA!K10</f>
        <v>0</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f>ESTADISTICA!K12</f>
        <v>0</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f>ESTADISTICA!K22</f>
        <v>0</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f>ESTADISTICA!K26</f>
        <v>0</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f>ESTADISTICA!K62</f>
        <v>0</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f>ESTADISTICA!K87</f>
        <v>0</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f>ESTADISTICA!K88</f>
        <v>0</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f>ESTADISTICA!K103</f>
        <v>0</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f>ESTADISTICA!K109</f>
        <v>0</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f>ESTADISTICA!K111</f>
        <v>0</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f>ESTADISTICA!K126</f>
        <v>0</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f>ESTADISTICA!K131</f>
        <v>0</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f>ESTADISTICA!K132</f>
        <v>0</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f>ESTADISTICA!K145</f>
        <v>0</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f>ESTADISTICA!K166</f>
        <v>0</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f>ESTADISTICA!K167</f>
        <v>0</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f>ESTADISTICA!K196</f>
        <v>0</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f>ESTADISTICA!K201</f>
        <v>0</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f>ESTADISTICA!K202</f>
        <v>0</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f>ESTADISTICA!K234</f>
        <v>0</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f>ESTADISTICA!K248</f>
        <v>0</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f>ESTADISTICA!K254</f>
        <v>0</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f>ESTADISTICA!K273</f>
        <v>0</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f>ESTADISTICA!K278</f>
        <v>0</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f>ESTADISTICA!K279</f>
        <v>0</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f>ESTADISTICA!K321</f>
        <v>0</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f>ESTADISTICA!K322</f>
        <v>0</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f>ESTADISTICA!K323</f>
        <v>0</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f>ESTADISTICA!K324</f>
        <v>0</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f>ESTADISTICA!K327</f>
        <v>0</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f>ESTADISTICA!K333</f>
        <v>0</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f>ESTADISTICA!K334</f>
        <v>0</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f>ESTADISTICA!K335</f>
        <v>0</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f>ESTADISTICA!K336</f>
        <v>0</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f>ESTADISTICA!K337</f>
        <v>0</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f>ESTADISTICA!K338</f>
        <v>0</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f>ESTADISTICA!K353</f>
        <v>0</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f>ESTADISTICA!K360</f>
        <v>0</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f>ESTADISTICA!K361</f>
        <v>0</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f>ESTADISTICA!K368</f>
        <v>0</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f>ESTADISTICA!K374</f>
        <v>0</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f>ESTADISTICA!K375</f>
        <v>0</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f>ESTADISTICA!K389</f>
        <v>0</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f>ESTADISTICA!K391</f>
        <v>0</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f>ESTADISTICA!K397</f>
        <v>0</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f>ESTADISTICA!K400</f>
        <v>0</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f>ESTADISTICA!K401</f>
        <v>0</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f>ESTADISTICA!K402</f>
        <v>0</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f>ESTADISTICA!K416</f>
        <v>0</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f>ESTADISTICA!K436</f>
        <v>0</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f>ESTADISTICA!K438</f>
        <v>0</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f>ESTADISTICA!K439</f>
        <v>0</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f>ESTADISTICA!K462</f>
        <v>0</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f>ESTADISTICA!K463</f>
        <v>0</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f>ESTADISTICA!K464</f>
        <v>0</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f>ESTADISTICA!K482</f>
        <v>0</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f>ESTADISTICA!K483</f>
        <v>0</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f>ESTADISTICA!K484</f>
        <v>0</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f>ESTADISTICA!K485</f>
        <v>0</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f>ESTADISTICA!K486</f>
        <v>0</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f>ESTADISTICA!K487</f>
        <v>0</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f>ESTADISTICA!K488</f>
        <v>0</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f>ESTADISTICA!K489</f>
        <v>0</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f>ESTADISTICA!K496</f>
        <v>0</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f>ESTADISTICA!K497</f>
        <v>0</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f>ESTADISTICA!K498</f>
        <v>0</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f>ESTADISTICA!K499</f>
        <v>0</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f>ESTADISTICA!K500</f>
        <v>0</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f>ESTADISTICA!K501</f>
        <v>0</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f>ESTADISTICA!K504</f>
        <v>0</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f>ESTADISTICA!K505</f>
        <v>0</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f>ESTADISTICA!K506</f>
        <v>0</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f>ESTADISTICA!K507</f>
        <v>0</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f>ESTADISTICA!K508</f>
        <v>0</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f>ESTADISTICA!K509</f>
        <v>0</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f>ESTADISTICA!K510</f>
        <v>0</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f>ESTADISTICA!K511</f>
        <v>0</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0</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0</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f>'RESUMEN TOTAL'!Q13</f>
        <v>0</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f>'RESUMEN TOTAL'!Q15</f>
        <v>0</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f>'RESUMEN TOTAL'!Q25</f>
        <v>0</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f>'RESUMEN TOTAL'!Q29</f>
        <v>0</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f>'RESUMEN TOTAL'!Q65</f>
        <v>0</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f>'RESUMEN TOTAL'!Q90</f>
        <v>0</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f>'RESUMEN TOTAL'!Q91</f>
        <v>0</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f>'RESUMEN TOTAL'!Q106</f>
        <v>0</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f>'RESUMEN TOTAL'!Q129</f>
        <v>0</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f>'RESUMEN TOTAL'!Q134</f>
        <v>0</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f>'RESUMEN TOTAL'!Q135</f>
        <v>0</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f>'RESUMEN TOTAL'!Q148</f>
        <v>0</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f>'RESUMEN TOTAL'!Q169</f>
        <v>0</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f>'RESUMEN TOTAL'!Q170</f>
        <v>0</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f>'RESUMEN TOTAL'!Q199</f>
        <v>0</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f>'RESUMEN TOTAL'!Q204</f>
        <v>0</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f>'RESUMEN TOTAL'!Q205</f>
        <v>0</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f>'RESUMEN TOTAL'!Q237</f>
        <v>0</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f>'RESUMEN TOTAL'!Q251</f>
        <v>0</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f>'RESUMEN TOTAL'!Q257</f>
        <v>0</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f>'RESUMEN TOTAL'!Q276</f>
        <v>0</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f>'RESUMEN TOTAL'!Q281</f>
        <v>0</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f>'RESUMEN TOTAL'!Q282</f>
        <v>0</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f>'RESUMEN TOTAL'!Q324</f>
        <v>0</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f>'RESUMEN TOTAL'!Q325</f>
        <v>0</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f>'RESUMEN TOTAL'!Q326</f>
        <v>0</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f>'RESUMEN TOTAL'!Q327</f>
        <v>0</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f>'RESUMEN TOTAL'!Q330</f>
        <v>0</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f>'RESUMEN TOTAL'!Q336</f>
        <v>0</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f>'RESUMEN TOTAL'!Q337</f>
        <v>0</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f>'RESUMEN TOTAL'!Q338</f>
        <v>0</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f>'RESUMEN TOTAL'!Q339</f>
        <v>0</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f>'RESUMEN TOTAL'!Q340</f>
        <v>0</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f>'RESUMEN TOTAL'!Q341</f>
        <v>0</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f>'RESUMEN TOTAL'!Q356</f>
        <v>0</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f>'RESUMEN TOTAL'!Q363</f>
        <v>0</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f>'RESUMEN TOTAL'!Q364</f>
        <v>0</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f>'RESUMEN TOTAL'!Q371</f>
        <v>0</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f>'RESUMEN TOTAL'!Q377</f>
        <v>0</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f>'RESUMEN TOTAL'!Q378</f>
        <v>0</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f>'RESUMEN TOTAL'!Q392</f>
        <v>0</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f>'RESUMEN TOTAL'!Q394</f>
        <v>0</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f>'RESUMEN TOTAL'!Q400</f>
        <v>0</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f>'RESUMEN TOTAL'!Q403</f>
        <v>0</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f>'RESUMEN TOTAL'!Q404</f>
        <v>0</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f>'RESUMEN TOTAL'!Q405</f>
        <v>0</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f>'RESUMEN TOTAL'!Q419</f>
        <v>0</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f>'RESUMEN TOTAL'!Q439</f>
        <v>0</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f>'RESUMEN TOTAL'!Q441</f>
        <v>0</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f>'RESUMEN TOTAL'!Q442</f>
        <v>0</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f>'RESUMEN TOTAL'!Q485</f>
        <v>0</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f>'RESUMEN TOTAL'!Q486</f>
        <v>0</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f>'RESUMEN TOTAL'!Q487</f>
        <v>0</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f>'RESUMEN TOTAL'!Q488</f>
        <v>0</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f>'RESUMEN TOTAL'!Q489</f>
        <v>0</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f>'RESUMEN TOTAL'!Q490</f>
        <v>0</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f>'RESUMEN TOTAL'!Q491</f>
        <v>0</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f>'RESUMEN TOTAL'!Q492</f>
        <v>0</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f>'RESUMEN TOTAL'!Q499</f>
        <v>0</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f>'RESUMEN TOTAL'!Q500</f>
        <v>0</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f>'RESUMEN TOTAL'!Q501</f>
        <v>0</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f>'RESUMEN TOTAL'!Q502</f>
        <v>0</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f>'RESUMEN TOTAL'!Q503</f>
        <v>0</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f>'RESUMEN TOTAL'!Q504</f>
        <v>0</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f>'RESUMEN TOTAL'!Q507</f>
        <v>0</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f>'RESUMEN TOTAL'!Q508</f>
        <v>0</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f>'RESUMEN TOTAL'!Q509</f>
        <v>0</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f>'RESUMEN TOTAL'!Q510</f>
        <v>0</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f>'RESUMEN TOTAL'!Q511</f>
        <v>0</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f>'RESUMEN TOTAL'!Q512</f>
        <v>0</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f>'RESUMEN TOTAL'!Q520</f>
        <v>0</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f>'RESUMEN TOTAL'!Q523</f>
        <v>0</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f>'RESUMEN TOTAL'!Q524</f>
        <v>0</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f>'RESUMEN TOTAL'!Q529</f>
        <v>0</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f>'RESUMEN TOTAL'!Q530</f>
        <v>0</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f>'RESUMEN TOTAL'!Q535</f>
        <v>0</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f>'RESUMEN TOTAL'!Q536</f>
        <v>0</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f>'RESUMEN TOTAL'!Q539</f>
        <v>0</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f>'RESUMEN TOTAL'!Q540</f>
        <v>0</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0</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20" zoomScaleNormal="100" workbookViewId="0">
      <selection activeCell="B30" sqref="B30:F36"/>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2">
        <v>45383</v>
      </c>
      <c r="G2" s="106" t="s">
        <v>1393</v>
      </c>
      <c r="H2" s="115"/>
      <c r="I2" s="115"/>
      <c r="J2" s="108"/>
    </row>
    <row r="3" spans="1:10" ht="15" customHeight="1" thickTop="1" thickBot="1" x14ac:dyDescent="0.3">
      <c r="A3" s="92"/>
      <c r="B3" s="65" t="s">
        <v>6</v>
      </c>
      <c r="C3" s="82">
        <v>0</v>
      </c>
      <c r="D3" s="66">
        <v>0</v>
      </c>
      <c r="E3" s="67">
        <f>D3/C2</f>
        <v>0</v>
      </c>
      <c r="F3" s="143"/>
      <c r="G3" s="105"/>
      <c r="H3" s="116" t="s">
        <v>1328</v>
      </c>
      <c r="I3" s="120" t="s">
        <v>1421</v>
      </c>
      <c r="J3" s="109" t="s">
        <v>993</v>
      </c>
    </row>
    <row r="4" spans="1:10" ht="17.25" thickTop="1" thickBot="1" x14ac:dyDescent="0.3">
      <c r="A4" s="92"/>
      <c r="B4" s="65" t="s">
        <v>1329</v>
      </c>
      <c r="C4" s="83">
        <v>0</v>
      </c>
      <c r="D4" s="66">
        <f>D3-C4</f>
        <v>0</v>
      </c>
      <c r="E4" s="67">
        <f>D4/C2</f>
        <v>0</v>
      </c>
      <c r="F4" s="143"/>
      <c r="G4" s="114" t="s">
        <v>1415</v>
      </c>
      <c r="H4" s="117">
        <v>76</v>
      </c>
      <c r="I4" s="121"/>
      <c r="J4" s="113"/>
    </row>
    <row r="5" spans="1:10" ht="16.5" thickTop="1" x14ac:dyDescent="0.25">
      <c r="A5" s="92"/>
      <c r="B5" s="65" t="s">
        <v>1330</v>
      </c>
      <c r="C5" s="83">
        <v>0</v>
      </c>
      <c r="D5" s="66">
        <v>0</v>
      </c>
      <c r="E5" s="67">
        <f>D5/C2</f>
        <v>0</v>
      </c>
      <c r="F5" s="143"/>
      <c r="G5" s="65" t="s">
        <v>1152</v>
      </c>
      <c r="H5" s="118">
        <f>paradas!K1</f>
        <v>38</v>
      </c>
      <c r="I5" s="122">
        <v>20</v>
      </c>
      <c r="J5" s="112">
        <f t="shared" ref="J5:J7" si="0">I5/H5</f>
        <v>0.52631578947368418</v>
      </c>
    </row>
    <row r="6" spans="1:10" ht="16.5" thickBot="1" x14ac:dyDescent="0.3">
      <c r="A6" s="92"/>
      <c r="B6" s="68" t="s">
        <v>16</v>
      </c>
      <c r="C6" s="69">
        <v>0</v>
      </c>
      <c r="D6" s="70">
        <v>0</v>
      </c>
      <c r="E6" s="90">
        <f>D6/C2</f>
        <v>0</v>
      </c>
      <c r="F6" s="143"/>
      <c r="G6" s="65" t="s">
        <v>1417</v>
      </c>
      <c r="H6" s="118">
        <f>paradas!O1</f>
        <v>38</v>
      </c>
      <c r="I6" s="123">
        <v>32</v>
      </c>
      <c r="J6" s="107">
        <v>0.84</v>
      </c>
    </row>
    <row r="7" spans="1:10" ht="15" customHeight="1" thickTop="1" thickBot="1" x14ac:dyDescent="0.3">
      <c r="A7" s="40"/>
      <c r="B7" s="93" t="s">
        <v>1143</v>
      </c>
      <c r="C7" s="94">
        <v>0</v>
      </c>
      <c r="D7" s="94"/>
      <c r="E7" s="95">
        <v>0</v>
      </c>
      <c r="F7" s="143"/>
      <c r="G7" s="65" t="s">
        <v>1423</v>
      </c>
      <c r="H7" s="118">
        <f>H5+H6</f>
        <v>76</v>
      </c>
      <c r="I7" s="124">
        <f>I5+I6</f>
        <v>52</v>
      </c>
      <c r="J7" s="110">
        <f t="shared" si="0"/>
        <v>0.68421052631578949</v>
      </c>
    </row>
    <row r="8" spans="1:10" ht="17.25" thickTop="1" thickBot="1" x14ac:dyDescent="0.3">
      <c r="B8" s="93" t="s">
        <v>1144</v>
      </c>
      <c r="C8" s="94">
        <v>0</v>
      </c>
      <c r="E8" s="96">
        <v>0</v>
      </c>
      <c r="F8" s="144"/>
      <c r="G8" s="68" t="s">
        <v>1422</v>
      </c>
      <c r="H8" s="119">
        <f>I5+I6</f>
        <v>52</v>
      </c>
      <c r="I8" s="125"/>
      <c r="J8" s="111"/>
    </row>
    <row r="9" spans="1:10" ht="15" customHeight="1" thickTop="1" thickBot="1" x14ac:dyDescent="0.3">
      <c r="B9" s="61" t="s">
        <v>1328</v>
      </c>
      <c r="C9" s="62">
        <v>536</v>
      </c>
      <c r="D9" s="63">
        <v>0</v>
      </c>
      <c r="E9" s="64"/>
      <c r="F9" s="142">
        <v>45384</v>
      </c>
      <c r="G9" s="106" t="s">
        <v>1393</v>
      </c>
      <c r="H9" s="115"/>
      <c r="I9" s="115"/>
      <c r="J9" s="108"/>
    </row>
    <row r="10" spans="1:10" ht="16.5" thickTop="1" thickBot="1" x14ac:dyDescent="0.3">
      <c r="B10" s="65" t="s">
        <v>6</v>
      </c>
      <c r="C10" s="82">
        <v>0</v>
      </c>
      <c r="D10" s="66">
        <v>0</v>
      </c>
      <c r="E10" s="67">
        <f>D10/C9</f>
        <v>0</v>
      </c>
      <c r="F10" s="143"/>
      <c r="G10" s="105"/>
      <c r="H10" s="116" t="s">
        <v>1328</v>
      </c>
      <c r="I10" s="120" t="s">
        <v>1421</v>
      </c>
      <c r="J10" s="109" t="s">
        <v>993</v>
      </c>
    </row>
    <row r="11" spans="1:10" ht="17.25" thickTop="1" thickBot="1" x14ac:dyDescent="0.3">
      <c r="B11" s="65" t="s">
        <v>1329</v>
      </c>
      <c r="C11" s="83">
        <v>0</v>
      </c>
      <c r="D11" s="66">
        <v>0</v>
      </c>
      <c r="E11" s="67">
        <v>0</v>
      </c>
      <c r="F11" s="143"/>
      <c r="G11" s="114" t="s">
        <v>1415</v>
      </c>
      <c r="H11" s="117">
        <v>76</v>
      </c>
      <c r="I11" s="121"/>
      <c r="J11" s="113"/>
    </row>
    <row r="12" spans="1:10" ht="15" customHeight="1" thickTop="1" x14ac:dyDescent="0.25">
      <c r="B12" s="65" t="s">
        <v>1330</v>
      </c>
      <c r="C12" s="83">
        <v>0</v>
      </c>
      <c r="D12" s="66">
        <v>0</v>
      </c>
      <c r="E12" s="67">
        <v>0</v>
      </c>
      <c r="F12" s="143"/>
      <c r="G12" s="65" t="s">
        <v>1152</v>
      </c>
      <c r="H12" s="118">
        <f>paradas!K1</f>
        <v>38</v>
      </c>
      <c r="I12" s="122">
        <v>0</v>
      </c>
      <c r="J12" s="112">
        <f>I12/H12</f>
        <v>0</v>
      </c>
    </row>
    <row r="13" spans="1:10" ht="16.5" thickBot="1" x14ac:dyDescent="0.3">
      <c r="B13" s="68" t="s">
        <v>16</v>
      </c>
      <c r="C13" s="69">
        <v>0</v>
      </c>
      <c r="D13" s="70">
        <v>0</v>
      </c>
      <c r="E13" s="90">
        <f>D13/C9</f>
        <v>0</v>
      </c>
      <c r="F13" s="143"/>
      <c r="G13" s="65" t="s">
        <v>1417</v>
      </c>
      <c r="H13" s="118">
        <f>paradas!O1</f>
        <v>38</v>
      </c>
      <c r="I13" s="123">
        <v>0</v>
      </c>
      <c r="J13" s="107">
        <f>I13/H13</f>
        <v>0</v>
      </c>
    </row>
    <row r="14" spans="1:10" ht="17.25" thickTop="1" thickBot="1" x14ac:dyDescent="0.3">
      <c r="B14" s="93" t="s">
        <v>1143</v>
      </c>
      <c r="C14" s="94">
        <v>0</v>
      </c>
      <c r="D14" s="94">
        <v>0</v>
      </c>
      <c r="E14" s="95">
        <v>0</v>
      </c>
      <c r="F14" s="143"/>
      <c r="G14" s="65" t="s">
        <v>1423</v>
      </c>
      <c r="H14" s="118">
        <v>76</v>
      </c>
      <c r="I14" s="124">
        <v>0</v>
      </c>
      <c r="J14" s="110">
        <f>I14/H14</f>
        <v>0</v>
      </c>
    </row>
    <row r="15" spans="1:10" ht="15" customHeight="1" thickTop="1" thickBot="1" x14ac:dyDescent="0.3">
      <c r="B15" s="93" t="s">
        <v>1144</v>
      </c>
      <c r="C15" s="94">
        <v>0</v>
      </c>
      <c r="D15" s="94">
        <v>0</v>
      </c>
      <c r="E15" s="96">
        <v>0</v>
      </c>
      <c r="F15" s="144"/>
      <c r="G15" s="68" t="s">
        <v>1422</v>
      </c>
      <c r="H15" s="119">
        <f>I14</f>
        <v>0</v>
      </c>
      <c r="I15" s="125"/>
      <c r="J15" s="111"/>
    </row>
    <row r="16" spans="1:10" ht="17.25" customHeight="1" thickTop="1" thickBot="1" x14ac:dyDescent="0.3">
      <c r="B16" s="61" t="s">
        <v>1328</v>
      </c>
      <c r="C16" s="62">
        <v>536</v>
      </c>
      <c r="D16" s="63"/>
      <c r="E16" s="64"/>
      <c r="F16" s="142">
        <v>45385</v>
      </c>
      <c r="G16" s="106" t="s">
        <v>1393</v>
      </c>
      <c r="H16" s="115"/>
      <c r="I16" s="115"/>
      <c r="J16" s="108"/>
    </row>
    <row r="17" spans="2:10" ht="15" customHeight="1" thickTop="1" thickBot="1" x14ac:dyDescent="0.3">
      <c r="B17" s="65" t="s">
        <v>6</v>
      </c>
      <c r="C17" s="82">
        <v>99</v>
      </c>
      <c r="D17" s="66">
        <v>99</v>
      </c>
      <c r="E17" s="67">
        <v>0.1847</v>
      </c>
      <c r="F17" s="143"/>
      <c r="G17" s="105"/>
      <c r="H17" s="116" t="s">
        <v>1328</v>
      </c>
      <c r="I17" s="120" t="s">
        <v>1421</v>
      </c>
      <c r="J17" s="109" t="s">
        <v>993</v>
      </c>
    </row>
    <row r="18" spans="2:10" ht="17.25" thickTop="1" thickBot="1" x14ac:dyDescent="0.3">
      <c r="B18" s="65" t="s">
        <v>1329</v>
      </c>
      <c r="C18" s="83">
        <v>0</v>
      </c>
      <c r="D18" s="66">
        <v>0</v>
      </c>
      <c r="E18" s="67">
        <v>0.1847</v>
      </c>
      <c r="F18" s="143"/>
      <c r="G18" s="114" t="s">
        <v>1415</v>
      </c>
      <c r="H18" s="117">
        <v>76</v>
      </c>
      <c r="I18" s="121"/>
      <c r="J18" s="113"/>
    </row>
    <row r="19" spans="2:10" ht="16.5" thickTop="1" x14ac:dyDescent="0.25">
      <c r="B19" s="65" t="s">
        <v>1330</v>
      </c>
      <c r="C19" s="83">
        <v>1</v>
      </c>
      <c r="D19" s="66">
        <v>98</v>
      </c>
      <c r="E19" s="67">
        <v>0.18279999999999999</v>
      </c>
      <c r="F19" s="143"/>
      <c r="G19" s="65" t="s">
        <v>1152</v>
      </c>
      <c r="H19" s="118">
        <v>38</v>
      </c>
      <c r="I19" s="122">
        <v>20</v>
      </c>
      <c r="J19" s="112">
        <v>0.53</v>
      </c>
    </row>
    <row r="20" spans="2:10" ht="16.5" thickBot="1" x14ac:dyDescent="0.3">
      <c r="B20" s="68" t="s">
        <v>16</v>
      </c>
      <c r="C20" s="69">
        <v>12</v>
      </c>
      <c r="D20" s="70">
        <v>87</v>
      </c>
      <c r="E20" s="90">
        <f>D20/C16</f>
        <v>0.16231343283582089</v>
      </c>
      <c r="F20" s="143"/>
      <c r="G20" s="65" t="s">
        <v>1417</v>
      </c>
      <c r="H20" s="118">
        <v>38</v>
      </c>
      <c r="I20" s="123">
        <v>32</v>
      </c>
      <c r="J20" s="107">
        <v>0.84</v>
      </c>
    </row>
    <row r="21" spans="2:10" ht="17.25" thickTop="1" thickBot="1" x14ac:dyDescent="0.3">
      <c r="B21" s="93" t="s">
        <v>1143</v>
      </c>
      <c r="C21" s="94">
        <v>28</v>
      </c>
      <c r="D21" s="94"/>
      <c r="E21" s="95">
        <v>0.11</v>
      </c>
      <c r="F21" s="143"/>
      <c r="G21" s="65" t="s">
        <v>1423</v>
      </c>
      <c r="H21" s="118">
        <v>76</v>
      </c>
      <c r="I21" s="124">
        <v>52</v>
      </c>
      <c r="J21" s="110">
        <v>0.68</v>
      </c>
    </row>
    <row r="22" spans="2:10" ht="15" customHeight="1" thickTop="1" thickBot="1" x14ac:dyDescent="0.3">
      <c r="B22" s="93" t="s">
        <v>1144</v>
      </c>
      <c r="C22" s="94">
        <v>71</v>
      </c>
      <c r="D22" s="94">
        <v>0</v>
      </c>
      <c r="E22" s="96">
        <v>0.34</v>
      </c>
      <c r="F22" s="144"/>
      <c r="G22" s="68" t="s">
        <v>1422</v>
      </c>
      <c r="H22" s="119">
        <v>52</v>
      </c>
      <c r="I22" s="125"/>
      <c r="J22" s="111"/>
    </row>
    <row r="23" spans="2:10" ht="17.25" customHeight="1" thickTop="1" thickBot="1" x14ac:dyDescent="0.3">
      <c r="B23" s="61" t="s">
        <v>1328</v>
      </c>
      <c r="C23" s="62">
        <v>536</v>
      </c>
      <c r="D23" s="63"/>
      <c r="E23" s="64"/>
      <c r="F23" s="142">
        <v>45386</v>
      </c>
      <c r="G23" s="106" t="s">
        <v>1393</v>
      </c>
      <c r="H23" s="115"/>
      <c r="I23" s="115"/>
      <c r="J23" s="108"/>
    </row>
    <row r="24" spans="2:10" ht="16.5" thickTop="1" thickBot="1" x14ac:dyDescent="0.3">
      <c r="B24" s="65" t="s">
        <v>6</v>
      </c>
      <c r="C24" s="82">
        <v>102</v>
      </c>
      <c r="D24" s="66">
        <f>C24</f>
        <v>102</v>
      </c>
      <c r="E24" s="67">
        <f>D24/C23</f>
        <v>0.19029850746268656</v>
      </c>
      <c r="F24" s="143"/>
      <c r="G24" s="105"/>
      <c r="H24" s="116" t="s">
        <v>1328</v>
      </c>
      <c r="I24" s="120" t="s">
        <v>1421</v>
      </c>
      <c r="J24" s="109" t="s">
        <v>993</v>
      </c>
    </row>
    <row r="25" spans="2:10" ht="17.25" thickTop="1" thickBot="1" x14ac:dyDescent="0.3">
      <c r="B25" s="65" t="s">
        <v>1329</v>
      </c>
      <c r="C25" s="83">
        <v>5</v>
      </c>
      <c r="D25" s="66">
        <f>D24-C25</f>
        <v>97</v>
      </c>
      <c r="E25" s="67">
        <f>D25/C23</f>
        <v>0.18097014925373134</v>
      </c>
      <c r="F25" s="143"/>
      <c r="G25" s="114" t="s">
        <v>1415</v>
      </c>
      <c r="H25" s="117">
        <f>paradas!H1</f>
        <v>76</v>
      </c>
      <c r="I25" s="121"/>
      <c r="J25" s="113"/>
    </row>
    <row r="26" spans="2:10" ht="16.5" thickTop="1" x14ac:dyDescent="0.25">
      <c r="B26" s="65" t="s">
        <v>1330</v>
      </c>
      <c r="C26" s="83">
        <v>1</v>
      </c>
      <c r="D26" s="66">
        <v>101</v>
      </c>
      <c r="E26" s="67">
        <f>D26/C23</f>
        <v>0.18843283582089551</v>
      </c>
      <c r="F26" s="143"/>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3"/>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3"/>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4"/>
      <c r="G29" s="68" t="s">
        <v>1422</v>
      </c>
      <c r="H29" s="119">
        <f>I28</f>
        <v>41</v>
      </c>
      <c r="I29" s="125"/>
      <c r="J29" s="111"/>
    </row>
    <row r="30" spans="2:10" ht="17.25" customHeight="1" thickTop="1" thickBot="1" x14ac:dyDescent="0.3">
      <c r="B30" s="61" t="s">
        <v>1328</v>
      </c>
      <c r="C30" s="62">
        <v>536</v>
      </c>
      <c r="D30" s="63"/>
      <c r="E30" s="64"/>
      <c r="F30" s="142">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3"/>
      <c r="G31" s="105"/>
      <c r="H31" s="116" t="s">
        <v>1328</v>
      </c>
      <c r="I31" s="120" t="s">
        <v>1421</v>
      </c>
      <c r="J31" s="109" t="s">
        <v>993</v>
      </c>
    </row>
    <row r="32" spans="2:10" ht="15.75" customHeight="1" thickTop="1" thickBot="1" x14ac:dyDescent="0.3">
      <c r="B32" s="65" t="s">
        <v>1329</v>
      </c>
      <c r="C32" s="83">
        <v>3</v>
      </c>
      <c r="D32" s="66">
        <f t="shared" ref="D32:D34" si="4">D31-C32</f>
        <v>74</v>
      </c>
      <c r="E32" s="67">
        <f t="shared" ref="E32" si="5">D32/C30</f>
        <v>0.13805970149253732</v>
      </c>
      <c r="F32" s="143"/>
      <c r="G32" s="114" t="s">
        <v>1415</v>
      </c>
      <c r="H32" s="117">
        <f>paradas!H1</f>
        <v>76</v>
      </c>
      <c r="I32" s="121"/>
      <c r="J32" s="113"/>
    </row>
    <row r="33" spans="1:10" ht="16.5" thickTop="1" x14ac:dyDescent="0.25">
      <c r="B33" s="65" t="s">
        <v>1330</v>
      </c>
      <c r="C33" s="83">
        <v>1</v>
      </c>
      <c r="D33" s="66">
        <f t="shared" si="4"/>
        <v>73</v>
      </c>
      <c r="E33" s="67">
        <f t="shared" ref="E33" si="6">D33/C30</f>
        <v>0.13619402985074627</v>
      </c>
      <c r="F33" s="143"/>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3"/>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3"/>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4"/>
      <c r="G36" s="68" t="s">
        <v>1422</v>
      </c>
      <c r="H36" s="119">
        <f>I35</f>
        <v>41</v>
      </c>
      <c r="I36" s="125"/>
      <c r="J36" s="111"/>
    </row>
    <row r="37" spans="1:10" ht="15.75" customHeight="1" thickTop="1" thickBot="1" x14ac:dyDescent="0.3">
      <c r="B37" s="61" t="s">
        <v>1328</v>
      </c>
      <c r="C37" s="62">
        <v>536</v>
      </c>
      <c r="D37" s="63"/>
      <c r="E37" s="64"/>
      <c r="F37" s="142">
        <v>45388</v>
      </c>
      <c r="G37" s="106" t="s">
        <v>1393</v>
      </c>
      <c r="H37" s="115"/>
      <c r="I37" s="115"/>
      <c r="J37" s="108"/>
    </row>
    <row r="38" spans="1:10" ht="16.5" thickTop="1" thickBot="1" x14ac:dyDescent="0.3">
      <c r="B38" s="65" t="s">
        <v>6</v>
      </c>
      <c r="C38" s="82">
        <v>0</v>
      </c>
      <c r="D38" s="66">
        <f t="shared" ref="D38" si="9">C38</f>
        <v>0</v>
      </c>
      <c r="E38" s="67">
        <f t="shared" ref="E38" si="10">D38/C37</f>
        <v>0</v>
      </c>
      <c r="F38" s="143"/>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3"/>
      <c r="G39" s="114" t="s">
        <v>1415</v>
      </c>
      <c r="H39" s="117">
        <f>paradas!H1</f>
        <v>76</v>
      </c>
      <c r="I39" s="121"/>
      <c r="J39" s="113"/>
    </row>
    <row r="40" spans="1:10" ht="16.5" thickTop="1" x14ac:dyDescent="0.25">
      <c r="B40" s="65" t="s">
        <v>1330</v>
      </c>
      <c r="C40" s="83">
        <v>0</v>
      </c>
      <c r="D40" s="66">
        <f t="shared" si="11"/>
        <v>0</v>
      </c>
      <c r="E40" s="67">
        <f t="shared" ref="E40" si="13">D40/C37</f>
        <v>0</v>
      </c>
      <c r="F40" s="143"/>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3"/>
      <c r="G41" s="65" t="s">
        <v>1417</v>
      </c>
      <c r="H41" s="118">
        <f>paradas!O1</f>
        <v>38</v>
      </c>
      <c r="I41" s="123">
        <f>paradas!K3</f>
        <v>0</v>
      </c>
      <c r="J41" s="107">
        <f t="shared" si="14"/>
        <v>0</v>
      </c>
    </row>
    <row r="42" spans="1:10" ht="15" customHeight="1" thickTop="1" thickBot="1" x14ac:dyDescent="0.3">
      <c r="B42" s="93" t="s">
        <v>1143</v>
      </c>
      <c r="C42" s="94">
        <f>Hoja1!K3</f>
        <v>0</v>
      </c>
      <c r="D42" s="139"/>
      <c r="E42" s="140">
        <f>Hoja1!K4</f>
        <v>0</v>
      </c>
      <c r="F42" s="143"/>
      <c r="G42" s="65" t="s">
        <v>1423</v>
      </c>
      <c r="H42" s="118">
        <v>76</v>
      </c>
      <c r="I42" s="124">
        <v>0</v>
      </c>
      <c r="J42" s="110">
        <f t="shared" si="14"/>
        <v>0</v>
      </c>
    </row>
    <row r="43" spans="1:10" ht="17.25" thickTop="1" thickBot="1" x14ac:dyDescent="0.3">
      <c r="B43" s="93" t="s">
        <v>1144</v>
      </c>
      <c r="C43" s="94">
        <f>Hoja1!K5</f>
        <v>0</v>
      </c>
      <c r="D43" s="94"/>
      <c r="E43" s="95">
        <f>Hoja1!K6</f>
        <v>0</v>
      </c>
      <c r="F43" s="144"/>
      <c r="G43" s="68" t="s">
        <v>1422</v>
      </c>
      <c r="H43" s="119">
        <f>I42</f>
        <v>0</v>
      </c>
      <c r="I43" s="125"/>
      <c r="J43" s="111"/>
    </row>
    <row r="44" spans="1:10" ht="17.25" customHeight="1" thickTop="1" thickBot="1" x14ac:dyDescent="0.3">
      <c r="B44" s="61" t="s">
        <v>1328</v>
      </c>
      <c r="C44" s="62">
        <v>536</v>
      </c>
      <c r="D44" s="63"/>
      <c r="E44" s="64"/>
      <c r="F44" s="142">
        <v>45389</v>
      </c>
      <c r="G44" s="106" t="s">
        <v>1393</v>
      </c>
      <c r="H44" s="115"/>
      <c r="I44" s="115"/>
      <c r="J44" s="108"/>
    </row>
    <row r="45" spans="1:10" ht="16.5" thickTop="1" thickBot="1" x14ac:dyDescent="0.3">
      <c r="B45" s="65" t="s">
        <v>6</v>
      </c>
      <c r="C45" s="82">
        <v>0</v>
      </c>
      <c r="D45" s="66">
        <v>0</v>
      </c>
      <c r="E45" s="67">
        <v>0</v>
      </c>
      <c r="F45" s="143"/>
      <c r="G45" s="105"/>
      <c r="H45" s="116" t="s">
        <v>1328</v>
      </c>
      <c r="I45" s="120" t="s">
        <v>1421</v>
      </c>
      <c r="J45" s="109" t="s">
        <v>993</v>
      </c>
    </row>
    <row r="46" spans="1:10" ht="17.25" thickTop="1" thickBot="1" x14ac:dyDescent="0.3">
      <c r="B46" s="65" t="s">
        <v>1329</v>
      </c>
      <c r="C46" s="83">
        <v>0</v>
      </c>
      <c r="D46" s="66">
        <v>0</v>
      </c>
      <c r="E46" s="67">
        <v>0</v>
      </c>
      <c r="F46" s="143"/>
      <c r="G46" s="114" t="s">
        <v>1415</v>
      </c>
      <c r="H46" s="117">
        <v>76</v>
      </c>
      <c r="I46" s="121"/>
      <c r="J46" s="113"/>
    </row>
    <row r="47" spans="1:10" ht="16.5" thickTop="1" x14ac:dyDescent="0.25">
      <c r="B47" s="65" t="s">
        <v>1330</v>
      </c>
      <c r="C47" s="83">
        <v>0</v>
      </c>
      <c r="D47" s="66">
        <v>0</v>
      </c>
      <c r="E47" s="67">
        <v>0</v>
      </c>
      <c r="F47" s="143"/>
      <c r="G47" s="65" t="s">
        <v>1152</v>
      </c>
      <c r="H47" s="118">
        <v>38</v>
      </c>
      <c r="I47" s="122">
        <v>0</v>
      </c>
      <c r="J47" s="112">
        <f t="shared" ref="J47:J49" si="16">I47/H47</f>
        <v>0</v>
      </c>
    </row>
    <row r="48" spans="1:10" ht="16.5" thickBot="1" x14ac:dyDescent="0.3">
      <c r="B48" s="68" t="s">
        <v>16</v>
      </c>
      <c r="C48" s="69">
        <v>0</v>
      </c>
      <c r="D48" s="70">
        <v>0</v>
      </c>
      <c r="E48" s="90">
        <v>0</v>
      </c>
      <c r="F48" s="143"/>
      <c r="G48" s="65" t="s">
        <v>1417</v>
      </c>
      <c r="H48" s="118">
        <v>38</v>
      </c>
      <c r="I48" s="123">
        <v>0</v>
      </c>
      <c r="J48" s="107">
        <f t="shared" si="16"/>
        <v>0</v>
      </c>
    </row>
    <row r="49" spans="2:10" ht="17.25" thickTop="1" thickBot="1" x14ac:dyDescent="0.3">
      <c r="B49" s="93" t="s">
        <v>1143</v>
      </c>
      <c r="C49" s="94">
        <v>0</v>
      </c>
      <c r="D49" s="94"/>
      <c r="E49" s="95">
        <v>0</v>
      </c>
      <c r="F49" s="143"/>
      <c r="G49" s="65" t="s">
        <v>1423</v>
      </c>
      <c r="H49" s="118">
        <v>76</v>
      </c>
      <c r="I49" s="124">
        <v>0</v>
      </c>
      <c r="J49" s="110">
        <f t="shared" si="16"/>
        <v>0</v>
      </c>
    </row>
    <row r="50" spans="2:10" ht="17.25" thickTop="1" thickBot="1" x14ac:dyDescent="0.3">
      <c r="B50" s="93" t="s">
        <v>1144</v>
      </c>
      <c r="C50" s="94">
        <v>0</v>
      </c>
      <c r="D50" s="94"/>
      <c r="E50" s="96">
        <v>0</v>
      </c>
      <c r="F50" s="144"/>
      <c r="G50" s="68" t="s">
        <v>1422</v>
      </c>
      <c r="H50" s="119">
        <v>0</v>
      </c>
      <c r="I50" s="125"/>
      <c r="J50" s="111"/>
    </row>
    <row r="51" spans="2:10" ht="17.25" customHeight="1" thickTop="1" thickBot="1" x14ac:dyDescent="0.3">
      <c r="B51" s="61" t="s">
        <v>1328</v>
      </c>
      <c r="C51" s="62">
        <v>536</v>
      </c>
      <c r="D51" s="63"/>
      <c r="E51" s="64"/>
      <c r="F51" s="142">
        <v>45390</v>
      </c>
      <c r="G51" s="106" t="s">
        <v>1393</v>
      </c>
      <c r="H51" s="115"/>
      <c r="I51" s="115"/>
      <c r="J51" s="108"/>
    </row>
    <row r="52" spans="2:10" ht="16.5" thickTop="1" thickBot="1" x14ac:dyDescent="0.3">
      <c r="B52" s="65" t="s">
        <v>6</v>
      </c>
      <c r="C52" s="82">
        <v>0</v>
      </c>
      <c r="D52" s="66">
        <v>0</v>
      </c>
      <c r="E52" s="67">
        <v>0</v>
      </c>
      <c r="F52" s="143"/>
      <c r="G52" s="105"/>
      <c r="H52" s="116" t="s">
        <v>1328</v>
      </c>
      <c r="I52" s="120" t="s">
        <v>1421</v>
      </c>
      <c r="J52" s="109" t="s">
        <v>993</v>
      </c>
    </row>
    <row r="53" spans="2:10" ht="17.25" thickTop="1" thickBot="1" x14ac:dyDescent="0.3">
      <c r="B53" s="65" t="s">
        <v>1329</v>
      </c>
      <c r="C53" s="83">
        <v>0</v>
      </c>
      <c r="D53" s="66">
        <v>0</v>
      </c>
      <c r="E53" s="67">
        <v>0</v>
      </c>
      <c r="F53" s="143"/>
      <c r="G53" s="114" t="s">
        <v>1415</v>
      </c>
      <c r="H53" s="117">
        <v>76</v>
      </c>
      <c r="I53" s="121"/>
      <c r="J53" s="113"/>
    </row>
    <row r="54" spans="2:10" ht="16.5" thickTop="1" x14ac:dyDescent="0.25">
      <c r="B54" s="65" t="s">
        <v>1330</v>
      </c>
      <c r="C54" s="83">
        <v>0</v>
      </c>
      <c r="D54" s="66">
        <v>0</v>
      </c>
      <c r="E54" s="67">
        <v>0</v>
      </c>
      <c r="F54" s="143"/>
      <c r="G54" s="65" t="s">
        <v>1152</v>
      </c>
      <c r="H54" s="118">
        <v>38</v>
      </c>
      <c r="I54" s="122">
        <v>0</v>
      </c>
      <c r="J54" s="112">
        <f t="shared" ref="J54:J56" si="17">I54/H54</f>
        <v>0</v>
      </c>
    </row>
    <row r="55" spans="2:10" ht="16.5" thickBot="1" x14ac:dyDescent="0.3">
      <c r="B55" s="68" t="s">
        <v>16</v>
      </c>
      <c r="C55" s="69">
        <v>0</v>
      </c>
      <c r="D55" s="70">
        <v>0</v>
      </c>
      <c r="E55" s="90">
        <v>0</v>
      </c>
      <c r="F55" s="143"/>
      <c r="G55" s="65" t="s">
        <v>1417</v>
      </c>
      <c r="H55" s="118">
        <v>38</v>
      </c>
      <c r="I55" s="123">
        <v>0</v>
      </c>
      <c r="J55" s="107">
        <f t="shared" si="17"/>
        <v>0</v>
      </c>
    </row>
    <row r="56" spans="2:10" ht="17.25" thickTop="1" thickBot="1" x14ac:dyDescent="0.3">
      <c r="B56" s="93" t="s">
        <v>1143</v>
      </c>
      <c r="C56" s="94">
        <f>Hoja1!M3</f>
        <v>0</v>
      </c>
      <c r="D56" s="94"/>
      <c r="E56" s="95">
        <f>Hoja1!M4</f>
        <v>0</v>
      </c>
      <c r="F56" s="143"/>
      <c r="G56" s="65" t="s">
        <v>1423</v>
      </c>
      <c r="H56" s="118">
        <v>38</v>
      </c>
      <c r="I56" s="124">
        <f t="shared" ref="I56" si="18">SUM(I54:I55)</f>
        <v>0</v>
      </c>
      <c r="J56" s="110">
        <f t="shared" si="17"/>
        <v>0</v>
      </c>
    </row>
    <row r="57" spans="2:10" ht="17.25" thickTop="1" thickBot="1" x14ac:dyDescent="0.3">
      <c r="B57" s="93" t="s">
        <v>1144</v>
      </c>
      <c r="C57" s="94">
        <f>Hoja1!M5</f>
        <v>0</v>
      </c>
      <c r="D57" s="94"/>
      <c r="E57" s="96">
        <v>0</v>
      </c>
      <c r="F57" s="144"/>
      <c r="G57" s="68" t="s">
        <v>1422</v>
      </c>
      <c r="H57" s="119">
        <v>29</v>
      </c>
      <c r="I57" s="125"/>
      <c r="J57" s="111"/>
    </row>
    <row r="58" spans="2:10" ht="17.25" customHeight="1" thickTop="1" thickBot="1" x14ac:dyDescent="0.3">
      <c r="B58" s="61" t="s">
        <v>1328</v>
      </c>
      <c r="C58" s="62">
        <f>AUXILIAR!F10</f>
        <v>536</v>
      </c>
      <c r="D58" s="63"/>
      <c r="E58" s="64"/>
      <c r="F58" s="142">
        <v>45391</v>
      </c>
      <c r="G58" s="106" t="s">
        <v>1393</v>
      </c>
      <c r="H58" s="115"/>
      <c r="I58" s="115"/>
      <c r="J58" s="108"/>
    </row>
    <row r="59" spans="2:10" ht="16.5" thickTop="1" thickBot="1" x14ac:dyDescent="0.3">
      <c r="B59" s="65" t="s">
        <v>6</v>
      </c>
      <c r="C59" s="82">
        <v>0</v>
      </c>
      <c r="D59" s="66">
        <v>0</v>
      </c>
      <c r="E59" s="67">
        <v>0</v>
      </c>
      <c r="F59" s="143"/>
      <c r="G59" s="105"/>
      <c r="H59" s="116" t="s">
        <v>1328</v>
      </c>
      <c r="I59" s="120" t="s">
        <v>1421</v>
      </c>
      <c r="J59" s="109" t="s">
        <v>993</v>
      </c>
    </row>
    <row r="60" spans="2:10" ht="17.25" thickTop="1" thickBot="1" x14ac:dyDescent="0.3">
      <c r="B60" s="65" t="s">
        <v>1329</v>
      </c>
      <c r="C60" s="83">
        <v>0</v>
      </c>
      <c r="D60" s="66">
        <v>0</v>
      </c>
      <c r="E60" s="67">
        <v>0</v>
      </c>
      <c r="F60" s="143"/>
      <c r="G60" s="114" t="s">
        <v>1415</v>
      </c>
      <c r="H60" s="117">
        <v>76</v>
      </c>
      <c r="I60" s="121"/>
      <c r="J60" s="113"/>
    </row>
    <row r="61" spans="2:10" ht="16.5" thickTop="1" x14ac:dyDescent="0.25">
      <c r="B61" s="65" t="s">
        <v>1330</v>
      </c>
      <c r="C61" s="83">
        <v>0</v>
      </c>
      <c r="D61" s="66">
        <v>0</v>
      </c>
      <c r="E61" s="67">
        <v>0</v>
      </c>
      <c r="F61" s="143"/>
      <c r="G61" s="65" t="s">
        <v>1152</v>
      </c>
      <c r="H61" s="118">
        <v>38</v>
      </c>
      <c r="I61" s="122">
        <v>0</v>
      </c>
      <c r="J61" s="112">
        <f t="shared" ref="J61:J63" si="19">I61/H61</f>
        <v>0</v>
      </c>
    </row>
    <row r="62" spans="2:10" ht="16.5" thickBot="1" x14ac:dyDescent="0.3">
      <c r="B62" s="68" t="s">
        <v>16</v>
      </c>
      <c r="C62" s="69">
        <v>0</v>
      </c>
      <c r="D62" s="70">
        <v>0</v>
      </c>
      <c r="E62" s="90">
        <v>0</v>
      </c>
      <c r="F62" s="143"/>
      <c r="G62" s="65" t="s">
        <v>1417</v>
      </c>
      <c r="H62" s="118">
        <v>38</v>
      </c>
      <c r="I62" s="123">
        <v>0</v>
      </c>
      <c r="J62" s="107">
        <f t="shared" si="19"/>
        <v>0</v>
      </c>
    </row>
    <row r="63" spans="2:10" ht="17.25" thickTop="1" thickBot="1" x14ac:dyDescent="0.3">
      <c r="B63" s="93" t="s">
        <v>1143</v>
      </c>
      <c r="C63" s="94">
        <v>0</v>
      </c>
      <c r="D63" s="94">
        <v>0</v>
      </c>
      <c r="E63" s="95">
        <v>0</v>
      </c>
      <c r="F63" s="143"/>
      <c r="G63" s="65" t="s">
        <v>1423</v>
      </c>
      <c r="H63" s="118">
        <v>76</v>
      </c>
      <c r="I63" s="124">
        <v>0</v>
      </c>
      <c r="J63" s="110">
        <f t="shared" si="19"/>
        <v>0</v>
      </c>
    </row>
    <row r="64" spans="2:10" ht="17.25" thickTop="1" thickBot="1" x14ac:dyDescent="0.3">
      <c r="B64" s="93" t="s">
        <v>1144</v>
      </c>
      <c r="C64" s="94">
        <f>Hoja1!N5</f>
        <v>0</v>
      </c>
      <c r="D64" s="94"/>
      <c r="E64" s="96">
        <v>0</v>
      </c>
      <c r="F64" s="144"/>
      <c r="G64" s="68" t="s">
        <v>1422</v>
      </c>
      <c r="H64" s="119">
        <v>0</v>
      </c>
      <c r="I64" s="125"/>
      <c r="J64" s="111"/>
    </row>
    <row r="65" spans="2:10" ht="17.25" customHeight="1" thickTop="1" thickBot="1" x14ac:dyDescent="0.3">
      <c r="B65" s="61" t="s">
        <v>1328</v>
      </c>
      <c r="C65" s="62">
        <f>AUXILIAR!F11</f>
        <v>536</v>
      </c>
      <c r="D65" s="63"/>
      <c r="E65" s="64"/>
      <c r="F65" s="142">
        <v>45392</v>
      </c>
      <c r="G65" s="106" t="s">
        <v>1393</v>
      </c>
      <c r="H65" s="115"/>
      <c r="I65" s="115"/>
      <c r="J65" s="108"/>
    </row>
    <row r="66" spans="2:10" ht="16.5" thickTop="1" thickBot="1" x14ac:dyDescent="0.3">
      <c r="B66" s="65" t="s">
        <v>6</v>
      </c>
      <c r="C66" s="82">
        <v>0</v>
      </c>
      <c r="D66" s="66">
        <f>C66</f>
        <v>0</v>
      </c>
      <c r="E66" s="67">
        <f>D66/C65</f>
        <v>0</v>
      </c>
      <c r="F66" s="143"/>
      <c r="G66" s="105"/>
      <c r="H66" s="116" t="s">
        <v>1328</v>
      </c>
      <c r="I66" s="120" t="s">
        <v>1421</v>
      </c>
      <c r="J66" s="109" t="s">
        <v>993</v>
      </c>
    </row>
    <row r="67" spans="2:10" ht="17.25" thickTop="1" thickBot="1" x14ac:dyDescent="0.3">
      <c r="B67" s="65" t="s">
        <v>1329</v>
      </c>
      <c r="C67" s="83">
        <v>0</v>
      </c>
      <c r="D67" s="66">
        <v>0</v>
      </c>
      <c r="E67" s="67">
        <v>0</v>
      </c>
      <c r="F67" s="143"/>
      <c r="G67" s="114" t="s">
        <v>1415</v>
      </c>
      <c r="H67" s="117">
        <v>76</v>
      </c>
      <c r="I67" s="121"/>
      <c r="J67" s="113"/>
    </row>
    <row r="68" spans="2:10" ht="16.5" thickTop="1" x14ac:dyDescent="0.25">
      <c r="B68" s="65" t="s">
        <v>1330</v>
      </c>
      <c r="C68" s="83">
        <v>0</v>
      </c>
      <c r="D68" s="66">
        <v>0</v>
      </c>
      <c r="E68" s="67">
        <f>D68/C65</f>
        <v>0</v>
      </c>
      <c r="F68" s="143"/>
      <c r="G68" s="65" t="s">
        <v>1152</v>
      </c>
      <c r="H68" s="118">
        <v>38</v>
      </c>
      <c r="I68" s="122">
        <v>0</v>
      </c>
      <c r="J68" s="112">
        <v>0</v>
      </c>
    </row>
    <row r="69" spans="2:10" ht="16.5" thickBot="1" x14ac:dyDescent="0.3">
      <c r="B69" s="68" t="s">
        <v>16</v>
      </c>
      <c r="C69" s="69">
        <v>0</v>
      </c>
      <c r="D69" s="70">
        <v>0</v>
      </c>
      <c r="E69" s="90">
        <v>0</v>
      </c>
      <c r="F69" s="143"/>
      <c r="G69" s="65" t="s">
        <v>1417</v>
      </c>
      <c r="H69" s="118">
        <v>38</v>
      </c>
      <c r="I69" s="123">
        <v>0</v>
      </c>
      <c r="J69" s="107">
        <f>I69/H69</f>
        <v>0</v>
      </c>
    </row>
    <row r="70" spans="2:10" ht="17.25" thickTop="1" thickBot="1" x14ac:dyDescent="0.3">
      <c r="B70" s="93" t="s">
        <v>1143</v>
      </c>
      <c r="C70" s="94">
        <v>0</v>
      </c>
      <c r="D70" s="94">
        <v>0</v>
      </c>
      <c r="E70" s="95">
        <v>0</v>
      </c>
      <c r="F70" s="143"/>
      <c r="G70" s="65" t="s">
        <v>1423</v>
      </c>
      <c r="H70" s="118">
        <v>76</v>
      </c>
      <c r="I70" s="124">
        <v>0</v>
      </c>
      <c r="J70" s="110">
        <f>I70/H70</f>
        <v>0</v>
      </c>
    </row>
    <row r="71" spans="2:10" ht="17.25" thickTop="1" thickBot="1" x14ac:dyDescent="0.3">
      <c r="B71" s="93" t="s">
        <v>1144</v>
      </c>
      <c r="C71" s="94">
        <v>0</v>
      </c>
      <c r="D71" s="94">
        <v>0</v>
      </c>
      <c r="E71" s="96">
        <v>0</v>
      </c>
      <c r="F71" s="144"/>
      <c r="G71" s="68" t="s">
        <v>1422</v>
      </c>
      <c r="H71" s="119">
        <v>0</v>
      </c>
      <c r="I71" s="125"/>
      <c r="J71" s="111"/>
    </row>
    <row r="72" spans="2:10" ht="17.25" customHeight="1" thickTop="1" thickBot="1" x14ac:dyDescent="0.3">
      <c r="B72" s="61" t="s">
        <v>1328</v>
      </c>
      <c r="C72" s="62">
        <v>536</v>
      </c>
      <c r="D72" s="63"/>
      <c r="E72" s="64"/>
      <c r="F72" s="142">
        <v>45393</v>
      </c>
      <c r="G72" s="106" t="s">
        <v>1393</v>
      </c>
      <c r="H72" s="115"/>
      <c r="I72" s="115"/>
      <c r="J72" s="108"/>
    </row>
    <row r="73" spans="2:10" ht="16.5" thickTop="1" thickBot="1" x14ac:dyDescent="0.3">
      <c r="B73" s="65" t="s">
        <v>6</v>
      </c>
      <c r="C73" s="82">
        <v>0</v>
      </c>
      <c r="D73" s="66">
        <f>C73</f>
        <v>0</v>
      </c>
      <c r="E73" s="67">
        <f>D73/C72</f>
        <v>0</v>
      </c>
      <c r="F73" s="143"/>
      <c r="G73" s="105"/>
      <c r="H73" s="116" t="s">
        <v>1328</v>
      </c>
      <c r="I73" s="120" t="s">
        <v>1421</v>
      </c>
      <c r="J73" s="109" t="s">
        <v>993</v>
      </c>
    </row>
    <row r="74" spans="2:10" ht="17.25" thickTop="1" thickBot="1" x14ac:dyDescent="0.3">
      <c r="B74" s="65" t="s">
        <v>1329</v>
      </c>
      <c r="C74" s="83">
        <v>0</v>
      </c>
      <c r="D74" s="66">
        <f>D73-C74</f>
        <v>0</v>
      </c>
      <c r="E74" s="67">
        <f>D74/C72</f>
        <v>0</v>
      </c>
      <c r="F74" s="143"/>
      <c r="G74" s="114" t="s">
        <v>1415</v>
      </c>
      <c r="H74" s="117">
        <v>76</v>
      </c>
      <c r="I74" s="121"/>
      <c r="J74" s="113"/>
    </row>
    <row r="75" spans="2:10" ht="16.5" thickTop="1" x14ac:dyDescent="0.25">
      <c r="B75" s="65" t="s">
        <v>1330</v>
      </c>
      <c r="C75" s="83">
        <v>0</v>
      </c>
      <c r="D75" s="66">
        <v>0</v>
      </c>
      <c r="E75" s="67">
        <v>0</v>
      </c>
      <c r="F75" s="143"/>
      <c r="G75" s="65" t="s">
        <v>1152</v>
      </c>
      <c r="H75" s="118">
        <v>38</v>
      </c>
      <c r="I75" s="122">
        <v>0</v>
      </c>
      <c r="J75" s="112">
        <v>0.42</v>
      </c>
    </row>
    <row r="76" spans="2:10" ht="16.5" thickBot="1" x14ac:dyDescent="0.3">
      <c r="B76" s="68" t="s">
        <v>16</v>
      </c>
      <c r="C76" s="69">
        <v>0</v>
      </c>
      <c r="D76" s="70">
        <v>0</v>
      </c>
      <c r="E76" s="90">
        <f>D76/C72</f>
        <v>0</v>
      </c>
      <c r="F76" s="143"/>
      <c r="G76" s="65" t="s">
        <v>1417</v>
      </c>
      <c r="H76" s="118">
        <v>38</v>
      </c>
      <c r="I76" s="123">
        <v>0</v>
      </c>
      <c r="J76" s="107">
        <f t="shared" ref="J76:J77" si="20">I76/H76</f>
        <v>0</v>
      </c>
    </row>
    <row r="77" spans="2:10" ht="17.25" thickTop="1" thickBot="1" x14ac:dyDescent="0.3">
      <c r="B77" s="93" t="s">
        <v>1143</v>
      </c>
      <c r="C77" s="94">
        <v>0</v>
      </c>
      <c r="D77" s="94"/>
      <c r="E77" s="95">
        <v>0</v>
      </c>
      <c r="F77" s="143"/>
      <c r="G77" s="65" t="s">
        <v>1423</v>
      </c>
      <c r="H77" s="118">
        <v>76</v>
      </c>
      <c r="I77" s="124">
        <v>0</v>
      </c>
      <c r="J77" s="110">
        <f t="shared" si="20"/>
        <v>0</v>
      </c>
    </row>
    <row r="78" spans="2:10" ht="17.25" thickTop="1" thickBot="1" x14ac:dyDescent="0.3">
      <c r="B78" s="93" t="s">
        <v>1144</v>
      </c>
      <c r="C78" s="94">
        <v>0</v>
      </c>
      <c r="D78" s="94"/>
      <c r="E78" s="96">
        <v>0</v>
      </c>
      <c r="F78" s="144"/>
      <c r="G78" s="68" t="s">
        <v>1422</v>
      </c>
      <c r="H78" s="119">
        <v>0</v>
      </c>
      <c r="I78" s="125"/>
      <c r="J78" s="111"/>
    </row>
    <row r="79" spans="2:10" ht="17.25" customHeight="1" thickTop="1" thickBot="1" x14ac:dyDescent="0.3">
      <c r="B79" s="61" t="s">
        <v>1328</v>
      </c>
      <c r="C79" s="62">
        <f>AUXILIAR!F13</f>
        <v>536</v>
      </c>
      <c r="D79" s="63"/>
      <c r="E79" s="64"/>
      <c r="F79" s="142">
        <v>45394</v>
      </c>
      <c r="G79" s="106" t="s">
        <v>1393</v>
      </c>
      <c r="H79" s="115"/>
      <c r="I79" s="115"/>
      <c r="J79" s="108"/>
    </row>
    <row r="80" spans="2:10" ht="16.5" thickTop="1" thickBot="1" x14ac:dyDescent="0.3">
      <c r="B80" s="65" t="s">
        <v>6</v>
      </c>
      <c r="C80" s="82">
        <v>0</v>
      </c>
      <c r="D80" s="66">
        <f>C80</f>
        <v>0</v>
      </c>
      <c r="E80" s="67">
        <v>0</v>
      </c>
      <c r="F80" s="143"/>
      <c r="G80" s="105"/>
      <c r="H80" s="116" t="s">
        <v>1328</v>
      </c>
      <c r="I80" s="120" t="s">
        <v>1421</v>
      </c>
      <c r="J80" s="109" t="s">
        <v>993</v>
      </c>
    </row>
    <row r="81" spans="2:10" ht="17.25" thickTop="1" thickBot="1" x14ac:dyDescent="0.3">
      <c r="B81" s="65" t="s">
        <v>1329</v>
      </c>
      <c r="C81" s="83">
        <v>0</v>
      </c>
      <c r="D81" s="66">
        <f>D80-C81</f>
        <v>0</v>
      </c>
      <c r="E81" s="67">
        <v>0</v>
      </c>
      <c r="F81" s="143"/>
      <c r="G81" s="114" t="s">
        <v>1415</v>
      </c>
      <c r="H81" s="117">
        <v>76</v>
      </c>
      <c r="I81" s="121"/>
      <c r="J81" s="113"/>
    </row>
    <row r="82" spans="2:10" ht="16.5" thickTop="1" x14ac:dyDescent="0.25">
      <c r="B82" s="65" t="s">
        <v>1330</v>
      </c>
      <c r="C82" s="83">
        <v>0</v>
      </c>
      <c r="D82" s="66">
        <v>0</v>
      </c>
      <c r="E82" s="67">
        <v>0</v>
      </c>
      <c r="F82" s="143"/>
      <c r="G82" s="65" t="s">
        <v>1152</v>
      </c>
      <c r="H82" s="118">
        <v>38</v>
      </c>
      <c r="I82" s="122">
        <v>0</v>
      </c>
      <c r="J82" s="112">
        <f>I82/H82</f>
        <v>0</v>
      </c>
    </row>
    <row r="83" spans="2:10" ht="16.5" thickBot="1" x14ac:dyDescent="0.3">
      <c r="B83" s="68" t="s">
        <v>16</v>
      </c>
      <c r="C83" s="69">
        <v>0</v>
      </c>
      <c r="D83" s="70">
        <v>0</v>
      </c>
      <c r="E83" s="90">
        <v>0</v>
      </c>
      <c r="F83" s="143"/>
      <c r="G83" s="65" t="s">
        <v>1417</v>
      </c>
      <c r="H83" s="118">
        <v>38</v>
      </c>
      <c r="I83" s="123">
        <v>0</v>
      </c>
      <c r="J83" s="107">
        <f>I83/H83</f>
        <v>0</v>
      </c>
    </row>
    <row r="84" spans="2:10" ht="17.25" thickTop="1" thickBot="1" x14ac:dyDescent="0.3">
      <c r="B84" s="93" t="s">
        <v>1143</v>
      </c>
      <c r="C84" s="94">
        <v>0</v>
      </c>
      <c r="D84" s="94"/>
      <c r="E84" s="95">
        <v>0</v>
      </c>
      <c r="F84" s="143"/>
      <c r="G84" s="65" t="s">
        <v>1423</v>
      </c>
      <c r="H84" s="118">
        <v>76</v>
      </c>
      <c r="I84" s="124">
        <v>0</v>
      </c>
      <c r="J84" s="110">
        <f>I84/H84</f>
        <v>0</v>
      </c>
    </row>
    <row r="85" spans="2:10" ht="17.25" thickTop="1" thickBot="1" x14ac:dyDescent="0.3">
      <c r="B85" s="93" t="s">
        <v>1144</v>
      </c>
      <c r="C85" s="94">
        <v>0</v>
      </c>
      <c r="E85" s="96">
        <v>0</v>
      </c>
      <c r="F85" s="144"/>
      <c r="G85" s="68" t="s">
        <v>1422</v>
      </c>
      <c r="H85" s="119">
        <v>0</v>
      </c>
      <c r="I85" s="125"/>
      <c r="J85" s="111"/>
    </row>
    <row r="86" spans="2:10" ht="17.25" customHeight="1" thickTop="1" thickBot="1" x14ac:dyDescent="0.3">
      <c r="B86" s="61" t="s">
        <v>1328</v>
      </c>
      <c r="C86" s="62">
        <f>AUXILIAR!F20</f>
        <v>536</v>
      </c>
      <c r="D86" s="63"/>
      <c r="E86" s="64"/>
      <c r="F86" s="142">
        <v>45395</v>
      </c>
      <c r="G86" s="106" t="s">
        <v>1393</v>
      </c>
      <c r="H86" s="115"/>
      <c r="I86" s="115"/>
      <c r="J86" s="108"/>
    </row>
    <row r="87" spans="2:10" ht="16.5" thickTop="1" thickBot="1" x14ac:dyDescent="0.3">
      <c r="B87" s="65" t="s">
        <v>6</v>
      </c>
      <c r="C87" s="82">
        <v>0</v>
      </c>
      <c r="D87" s="66">
        <f>C87</f>
        <v>0</v>
      </c>
      <c r="E87" s="67">
        <f>D87/C86</f>
        <v>0</v>
      </c>
      <c r="F87" s="143"/>
      <c r="G87" s="105"/>
      <c r="H87" s="116" t="s">
        <v>1328</v>
      </c>
      <c r="I87" s="120" t="s">
        <v>1421</v>
      </c>
      <c r="J87" s="109" t="s">
        <v>993</v>
      </c>
    </row>
    <row r="88" spans="2:10" ht="17.25" thickTop="1" thickBot="1" x14ac:dyDescent="0.3">
      <c r="B88" s="65" t="s">
        <v>1329</v>
      </c>
      <c r="C88" s="83">
        <v>0</v>
      </c>
      <c r="D88" s="66">
        <f>D87-C88</f>
        <v>0</v>
      </c>
      <c r="E88" s="67">
        <f>D88/C86</f>
        <v>0</v>
      </c>
      <c r="F88" s="143"/>
      <c r="G88" s="114" t="s">
        <v>1415</v>
      </c>
      <c r="H88" s="117">
        <v>38</v>
      </c>
      <c r="I88" s="121"/>
      <c r="J88" s="113"/>
    </row>
    <row r="89" spans="2:10" ht="16.5" thickTop="1" x14ac:dyDescent="0.25">
      <c r="B89" s="65" t="s">
        <v>1330</v>
      </c>
      <c r="C89" s="83">
        <v>0</v>
      </c>
      <c r="D89" s="66">
        <v>0</v>
      </c>
      <c r="E89" s="67">
        <f>D89/C86</f>
        <v>0</v>
      </c>
      <c r="F89" s="143"/>
      <c r="G89" s="65" t="s">
        <v>1152</v>
      </c>
      <c r="H89" s="118">
        <v>38</v>
      </c>
      <c r="I89" s="122">
        <v>0</v>
      </c>
      <c r="J89" s="112">
        <f>I89/H89</f>
        <v>0</v>
      </c>
    </row>
    <row r="90" spans="2:10" ht="16.5" thickBot="1" x14ac:dyDescent="0.3">
      <c r="B90" s="68" t="s">
        <v>16</v>
      </c>
      <c r="C90" s="69">
        <v>0</v>
      </c>
      <c r="D90" s="70">
        <v>0</v>
      </c>
      <c r="E90" s="90">
        <f>D90/C86</f>
        <v>0</v>
      </c>
      <c r="F90" s="143"/>
      <c r="G90" s="65" t="s">
        <v>1417</v>
      </c>
      <c r="H90" s="118">
        <v>38</v>
      </c>
      <c r="I90" s="123">
        <v>0</v>
      </c>
      <c r="J90" s="107">
        <f>I90/H90</f>
        <v>0</v>
      </c>
    </row>
    <row r="91" spans="2:10" ht="17.25" thickTop="1" thickBot="1" x14ac:dyDescent="0.3">
      <c r="B91" s="93" t="s">
        <v>1143</v>
      </c>
      <c r="C91" s="94">
        <v>0</v>
      </c>
      <c r="D91" s="94"/>
      <c r="E91" s="95">
        <v>0</v>
      </c>
      <c r="F91" s="143"/>
      <c r="G91" s="65" t="s">
        <v>1423</v>
      </c>
      <c r="H91" s="118">
        <v>76</v>
      </c>
      <c r="I91" s="124">
        <v>0</v>
      </c>
      <c r="J91" s="110">
        <f>I91/H91</f>
        <v>0</v>
      </c>
    </row>
    <row r="92" spans="2:10" ht="17.25" thickTop="1" thickBot="1" x14ac:dyDescent="0.3">
      <c r="B92" s="93" t="s">
        <v>1144</v>
      </c>
      <c r="C92" s="94">
        <v>0</v>
      </c>
      <c r="E92" s="96">
        <v>0</v>
      </c>
      <c r="F92" s="144"/>
      <c r="G92" s="68" t="s">
        <v>1422</v>
      </c>
      <c r="H92" s="119">
        <v>0</v>
      </c>
      <c r="I92" s="125"/>
      <c r="J92" s="111"/>
    </row>
    <row r="93" spans="2:10" ht="17.25" customHeight="1" thickTop="1" thickBot="1" x14ac:dyDescent="0.3">
      <c r="B93" s="61" t="s">
        <v>1328</v>
      </c>
      <c r="C93" s="62">
        <f>AUXILIAR!F27</f>
        <v>536</v>
      </c>
      <c r="D93" s="63"/>
      <c r="E93" s="64"/>
      <c r="F93" s="142">
        <v>45396</v>
      </c>
      <c r="G93" s="106" t="s">
        <v>1393</v>
      </c>
      <c r="H93" s="115"/>
      <c r="I93" s="115"/>
      <c r="J93" s="108"/>
    </row>
    <row r="94" spans="2:10" ht="16.5" thickTop="1" thickBot="1" x14ac:dyDescent="0.3">
      <c r="B94" s="65" t="s">
        <v>6</v>
      </c>
      <c r="C94" s="82">
        <v>0</v>
      </c>
      <c r="D94" s="66">
        <f>C94</f>
        <v>0</v>
      </c>
      <c r="E94" s="67">
        <v>0</v>
      </c>
      <c r="F94" s="143"/>
      <c r="G94" s="105"/>
      <c r="H94" s="116" t="s">
        <v>1328</v>
      </c>
      <c r="I94" s="120" t="s">
        <v>1421</v>
      </c>
      <c r="J94" s="109" t="s">
        <v>993</v>
      </c>
    </row>
    <row r="95" spans="2:10" ht="17.25" thickTop="1" thickBot="1" x14ac:dyDescent="0.3">
      <c r="B95" s="65" t="s">
        <v>1329</v>
      </c>
      <c r="C95" s="83">
        <v>0</v>
      </c>
      <c r="D95" s="66">
        <v>0</v>
      </c>
      <c r="E95" s="67">
        <v>0</v>
      </c>
      <c r="F95" s="143"/>
      <c r="G95" s="114" t="s">
        <v>1415</v>
      </c>
      <c r="H95" s="117">
        <v>76</v>
      </c>
      <c r="I95" s="121"/>
      <c r="J95" s="113"/>
    </row>
    <row r="96" spans="2:10" ht="16.5" thickTop="1" x14ac:dyDescent="0.25">
      <c r="B96" s="65" t="s">
        <v>1330</v>
      </c>
      <c r="C96" s="83">
        <v>0</v>
      </c>
      <c r="D96" s="66">
        <v>0</v>
      </c>
      <c r="E96" s="67">
        <v>0</v>
      </c>
      <c r="F96" s="143"/>
      <c r="G96" s="65" t="s">
        <v>1152</v>
      </c>
      <c r="H96" s="118">
        <v>38</v>
      </c>
      <c r="I96" s="122">
        <v>0</v>
      </c>
      <c r="J96" s="112">
        <f>I96/H96</f>
        <v>0</v>
      </c>
    </row>
    <row r="97" spans="2:10" ht="16.5" thickBot="1" x14ac:dyDescent="0.3">
      <c r="B97" s="68" t="s">
        <v>16</v>
      </c>
      <c r="C97" s="69">
        <v>0</v>
      </c>
      <c r="D97" s="70">
        <v>0</v>
      </c>
      <c r="E97" s="90">
        <v>0</v>
      </c>
      <c r="F97" s="143"/>
      <c r="G97" s="65" t="s">
        <v>1417</v>
      </c>
      <c r="H97" s="118">
        <v>38</v>
      </c>
      <c r="I97" s="123">
        <v>0</v>
      </c>
      <c r="J97" s="107">
        <f>I97/H97</f>
        <v>0</v>
      </c>
    </row>
    <row r="98" spans="2:10" ht="17.25" thickTop="1" thickBot="1" x14ac:dyDescent="0.3">
      <c r="B98" s="93" t="s">
        <v>1143</v>
      </c>
      <c r="C98" s="94">
        <v>0</v>
      </c>
      <c r="D98" s="94"/>
      <c r="E98" s="95">
        <v>0</v>
      </c>
      <c r="F98" s="143"/>
      <c r="G98" s="65" t="s">
        <v>1423</v>
      </c>
      <c r="H98" s="118">
        <v>76</v>
      </c>
      <c r="I98" s="124">
        <v>0</v>
      </c>
      <c r="J98" s="110">
        <f>I98/H98</f>
        <v>0</v>
      </c>
    </row>
    <row r="99" spans="2:10" ht="17.25" thickTop="1" thickBot="1" x14ac:dyDescent="0.3">
      <c r="B99" s="93" t="s">
        <v>1144</v>
      </c>
      <c r="C99" s="94">
        <v>0</v>
      </c>
      <c r="E99" s="96">
        <v>0</v>
      </c>
      <c r="F99" s="144"/>
      <c r="G99" s="68" t="s">
        <v>1422</v>
      </c>
      <c r="H99" s="119">
        <v>0</v>
      </c>
      <c r="I99" s="125"/>
      <c r="J99" s="111"/>
    </row>
    <row r="100" spans="2:10" ht="17.25" customHeight="1" thickTop="1" thickBot="1" x14ac:dyDescent="0.3">
      <c r="B100" s="61" t="s">
        <v>1328</v>
      </c>
      <c r="C100" s="62">
        <f>AUXILIAR!F16</f>
        <v>536</v>
      </c>
      <c r="D100" s="63"/>
      <c r="E100" s="64"/>
      <c r="F100" s="142">
        <v>45397</v>
      </c>
      <c r="G100" s="106" t="s">
        <v>1393</v>
      </c>
      <c r="H100" s="115"/>
      <c r="I100" s="115"/>
      <c r="J100" s="108"/>
    </row>
    <row r="101" spans="2:10" ht="16.5" thickTop="1" thickBot="1" x14ac:dyDescent="0.3">
      <c r="B101" s="65" t="s">
        <v>6</v>
      </c>
      <c r="C101" s="82">
        <v>0</v>
      </c>
      <c r="D101" s="66">
        <v>0</v>
      </c>
      <c r="E101" s="67">
        <v>0</v>
      </c>
      <c r="F101" s="143"/>
      <c r="G101" s="105"/>
      <c r="H101" s="116" t="s">
        <v>1328</v>
      </c>
      <c r="I101" s="120" t="s">
        <v>1421</v>
      </c>
      <c r="J101" s="109" t="s">
        <v>993</v>
      </c>
    </row>
    <row r="102" spans="2:10" ht="17.25" thickTop="1" thickBot="1" x14ac:dyDescent="0.3">
      <c r="B102" s="65" t="s">
        <v>1329</v>
      </c>
      <c r="C102" s="83">
        <v>0</v>
      </c>
      <c r="D102" s="66">
        <v>0</v>
      </c>
      <c r="E102" s="67">
        <v>0</v>
      </c>
      <c r="F102" s="143"/>
      <c r="G102" s="114" t="s">
        <v>1415</v>
      </c>
      <c r="H102" s="117">
        <v>76</v>
      </c>
      <c r="I102" s="121"/>
      <c r="J102" s="113"/>
    </row>
    <row r="103" spans="2:10" ht="16.5" thickTop="1" x14ac:dyDescent="0.25">
      <c r="B103" s="65" t="s">
        <v>1330</v>
      </c>
      <c r="C103" s="83">
        <v>0</v>
      </c>
      <c r="D103" s="66">
        <v>0</v>
      </c>
      <c r="E103" s="67">
        <v>0</v>
      </c>
      <c r="F103" s="143"/>
      <c r="G103" s="65" t="s">
        <v>1152</v>
      </c>
      <c r="H103" s="118">
        <v>38</v>
      </c>
      <c r="I103" s="122">
        <v>0</v>
      </c>
      <c r="J103" s="112">
        <f>I103/H103</f>
        <v>0</v>
      </c>
    </row>
    <row r="104" spans="2:10" ht="16.5" thickBot="1" x14ac:dyDescent="0.3">
      <c r="B104" s="68" t="s">
        <v>16</v>
      </c>
      <c r="C104" s="69">
        <v>0</v>
      </c>
      <c r="D104" s="70">
        <v>0</v>
      </c>
      <c r="E104" s="90">
        <v>0</v>
      </c>
      <c r="F104" s="143"/>
      <c r="G104" s="65" t="s">
        <v>1417</v>
      </c>
      <c r="H104" s="118">
        <v>38</v>
      </c>
      <c r="I104" s="123">
        <v>0</v>
      </c>
      <c r="J104" s="107">
        <f>I104/H104</f>
        <v>0</v>
      </c>
    </row>
    <row r="105" spans="2:10" ht="17.25" thickTop="1" thickBot="1" x14ac:dyDescent="0.3">
      <c r="B105" s="93" t="s">
        <v>1143</v>
      </c>
      <c r="C105" s="94">
        <f>Hoja1!T3</f>
        <v>0</v>
      </c>
      <c r="D105" s="94"/>
      <c r="E105" s="95">
        <v>0</v>
      </c>
      <c r="F105" s="143"/>
      <c r="G105" s="65" t="s">
        <v>1423</v>
      </c>
      <c r="H105" s="118">
        <v>76</v>
      </c>
      <c r="I105" s="124">
        <v>0</v>
      </c>
      <c r="J105" s="110">
        <f>I105/H105</f>
        <v>0</v>
      </c>
    </row>
    <row r="106" spans="2:10" ht="17.25" thickTop="1" thickBot="1" x14ac:dyDescent="0.3">
      <c r="B106" s="93" t="s">
        <v>1144</v>
      </c>
      <c r="C106" s="94">
        <v>0</v>
      </c>
      <c r="D106" s="94"/>
      <c r="E106" s="96">
        <v>0</v>
      </c>
      <c r="F106" s="144"/>
      <c r="G106" s="68" t="s">
        <v>1422</v>
      </c>
      <c r="H106" s="119">
        <v>0</v>
      </c>
      <c r="I106" s="125"/>
      <c r="J106" s="111"/>
    </row>
    <row r="107" spans="2:10" ht="17.25" customHeight="1" thickTop="1" thickBot="1" x14ac:dyDescent="0.3">
      <c r="B107" s="61" t="s">
        <v>1328</v>
      </c>
      <c r="C107" s="62">
        <f>AUXILIAR!F17</f>
        <v>536</v>
      </c>
      <c r="D107" s="63"/>
      <c r="E107" s="64"/>
      <c r="F107" s="142">
        <v>45398</v>
      </c>
      <c r="G107" s="106" t="s">
        <v>1393</v>
      </c>
      <c r="H107" s="115"/>
      <c r="I107" s="115"/>
      <c r="J107" s="108"/>
    </row>
    <row r="108" spans="2:10" ht="16.5" thickTop="1" thickBot="1" x14ac:dyDescent="0.3">
      <c r="B108" s="65" t="s">
        <v>6</v>
      </c>
      <c r="C108" s="82">
        <v>0</v>
      </c>
      <c r="D108" s="66">
        <v>0</v>
      </c>
      <c r="E108" s="67">
        <v>0</v>
      </c>
      <c r="F108" s="143"/>
      <c r="G108" s="105"/>
      <c r="H108" s="116" t="s">
        <v>1328</v>
      </c>
      <c r="I108" s="120" t="s">
        <v>1421</v>
      </c>
      <c r="J108" s="109" t="s">
        <v>993</v>
      </c>
    </row>
    <row r="109" spans="2:10" ht="17.25" thickTop="1" thickBot="1" x14ac:dyDescent="0.3">
      <c r="B109" s="65" t="s">
        <v>1329</v>
      </c>
      <c r="C109" s="83">
        <v>0</v>
      </c>
      <c r="D109" s="66">
        <v>0</v>
      </c>
      <c r="E109" s="67">
        <v>0</v>
      </c>
      <c r="F109" s="143"/>
      <c r="G109" s="114" t="s">
        <v>1415</v>
      </c>
      <c r="H109" s="117">
        <v>76</v>
      </c>
      <c r="I109" s="121"/>
      <c r="J109" s="113"/>
    </row>
    <row r="110" spans="2:10" ht="16.5" thickTop="1" x14ac:dyDescent="0.25">
      <c r="B110" s="65" t="s">
        <v>1330</v>
      </c>
      <c r="C110" s="83">
        <v>0</v>
      </c>
      <c r="D110" s="66">
        <v>0</v>
      </c>
      <c r="E110" s="67">
        <v>0</v>
      </c>
      <c r="F110" s="143"/>
      <c r="G110" s="65" t="s">
        <v>1152</v>
      </c>
      <c r="H110" s="118">
        <v>38</v>
      </c>
      <c r="I110" s="122">
        <v>0</v>
      </c>
      <c r="J110" s="112">
        <f>I110/H110</f>
        <v>0</v>
      </c>
    </row>
    <row r="111" spans="2:10" ht="16.5" thickBot="1" x14ac:dyDescent="0.3">
      <c r="B111" s="68" t="s">
        <v>16</v>
      </c>
      <c r="C111" s="69">
        <v>0</v>
      </c>
      <c r="D111" s="70">
        <v>0</v>
      </c>
      <c r="E111" s="90">
        <f>D111/C107</f>
        <v>0</v>
      </c>
      <c r="F111" s="143"/>
      <c r="G111" s="65" t="s">
        <v>1417</v>
      </c>
      <c r="H111" s="118">
        <v>38</v>
      </c>
      <c r="I111" s="123">
        <v>0</v>
      </c>
      <c r="J111" s="107">
        <f>I111/H111</f>
        <v>0</v>
      </c>
    </row>
    <row r="112" spans="2:10" ht="17.25" thickTop="1" thickBot="1" x14ac:dyDescent="0.3">
      <c r="B112" s="93" t="s">
        <v>1143</v>
      </c>
      <c r="C112" s="94">
        <v>0</v>
      </c>
      <c r="D112" s="94"/>
      <c r="E112" s="95">
        <v>0</v>
      </c>
      <c r="F112" s="143"/>
      <c r="G112" s="65" t="s">
        <v>1423</v>
      </c>
      <c r="H112" s="118">
        <v>76</v>
      </c>
      <c r="I112" s="124">
        <v>0</v>
      </c>
      <c r="J112" s="110">
        <f>I112/H112</f>
        <v>0</v>
      </c>
    </row>
    <row r="113" spans="2:10" ht="17.25" thickTop="1" thickBot="1" x14ac:dyDescent="0.3">
      <c r="B113" s="93" t="s">
        <v>1144</v>
      </c>
      <c r="C113" s="94">
        <v>0</v>
      </c>
      <c r="D113" s="94"/>
      <c r="E113" s="96">
        <v>0</v>
      </c>
      <c r="F113" s="144"/>
      <c r="G113" s="68" t="s">
        <v>1422</v>
      </c>
      <c r="H113" s="119">
        <v>0</v>
      </c>
      <c r="I113" s="125"/>
      <c r="J113" s="111"/>
    </row>
    <row r="114" spans="2:10" ht="17.25" customHeight="1" thickTop="1" thickBot="1" x14ac:dyDescent="0.3">
      <c r="B114" s="61" t="s">
        <v>1328</v>
      </c>
      <c r="C114" s="62">
        <f>AUXILIAR!F18</f>
        <v>536</v>
      </c>
      <c r="D114" s="63"/>
      <c r="E114" s="64"/>
      <c r="F114" s="142">
        <v>45399</v>
      </c>
      <c r="G114" s="106" t="s">
        <v>1393</v>
      </c>
      <c r="H114" s="115"/>
      <c r="I114" s="115"/>
      <c r="J114" s="108"/>
    </row>
    <row r="115" spans="2:10" ht="16.5" thickTop="1" thickBot="1" x14ac:dyDescent="0.3">
      <c r="B115" s="65" t="s">
        <v>6</v>
      </c>
      <c r="C115" s="82">
        <v>0</v>
      </c>
      <c r="D115" s="66">
        <v>0</v>
      </c>
      <c r="E115" s="67">
        <f>D115/C114</f>
        <v>0</v>
      </c>
      <c r="F115" s="143"/>
      <c r="G115" s="105"/>
      <c r="H115" s="116" t="s">
        <v>1328</v>
      </c>
      <c r="I115" s="120" t="s">
        <v>1421</v>
      </c>
      <c r="J115" s="109" t="s">
        <v>993</v>
      </c>
    </row>
    <row r="116" spans="2:10" ht="17.25" thickTop="1" thickBot="1" x14ac:dyDescent="0.3">
      <c r="B116" s="65" t="s">
        <v>1329</v>
      </c>
      <c r="C116" s="83">
        <v>0</v>
      </c>
      <c r="D116" s="66">
        <v>0</v>
      </c>
      <c r="E116" s="67">
        <f>D116/C114</f>
        <v>0</v>
      </c>
      <c r="F116" s="143"/>
      <c r="G116" s="114" t="s">
        <v>1415</v>
      </c>
      <c r="H116" s="117">
        <v>76</v>
      </c>
      <c r="I116" s="121"/>
      <c r="J116" s="113"/>
    </row>
    <row r="117" spans="2:10" ht="16.5" thickTop="1" x14ac:dyDescent="0.25">
      <c r="B117" s="65" t="s">
        <v>1330</v>
      </c>
      <c r="C117" s="83">
        <v>0</v>
      </c>
      <c r="D117" s="66">
        <v>0</v>
      </c>
      <c r="E117" s="67">
        <f>D117/C114</f>
        <v>0</v>
      </c>
      <c r="F117" s="143"/>
      <c r="G117" s="65" t="s">
        <v>1152</v>
      </c>
      <c r="H117" s="118">
        <v>38</v>
      </c>
      <c r="I117" s="122">
        <v>0</v>
      </c>
      <c r="J117" s="112">
        <f>I117/H117</f>
        <v>0</v>
      </c>
    </row>
    <row r="118" spans="2:10" ht="16.5" thickBot="1" x14ac:dyDescent="0.3">
      <c r="B118" s="68" t="s">
        <v>16</v>
      </c>
      <c r="C118" s="69">
        <v>0</v>
      </c>
      <c r="D118" s="70">
        <v>0</v>
      </c>
      <c r="E118" s="90">
        <f>D118/C114</f>
        <v>0</v>
      </c>
      <c r="F118" s="143"/>
      <c r="G118" s="65" t="s">
        <v>1417</v>
      </c>
      <c r="H118" s="118">
        <v>38</v>
      </c>
      <c r="I118" s="123">
        <v>0</v>
      </c>
      <c r="J118" s="107">
        <f>I118/H118</f>
        <v>0</v>
      </c>
    </row>
    <row r="119" spans="2:10" ht="17.25" thickTop="1" thickBot="1" x14ac:dyDescent="0.3">
      <c r="B119" s="93" t="s">
        <v>1143</v>
      </c>
      <c r="C119" s="94">
        <v>0</v>
      </c>
      <c r="D119" s="94"/>
      <c r="E119" s="95">
        <v>0</v>
      </c>
      <c r="F119" s="143"/>
      <c r="G119" s="65" t="s">
        <v>1423</v>
      </c>
      <c r="H119" s="118">
        <v>76</v>
      </c>
      <c r="I119" s="124">
        <v>0</v>
      </c>
      <c r="J119" s="110">
        <f>I119/H119</f>
        <v>0</v>
      </c>
    </row>
    <row r="120" spans="2:10" ht="17.25" thickTop="1" thickBot="1" x14ac:dyDescent="0.3">
      <c r="B120" s="93" t="s">
        <v>1144</v>
      </c>
      <c r="C120" s="94">
        <v>0</v>
      </c>
      <c r="D120" s="94"/>
      <c r="E120" s="96">
        <v>0</v>
      </c>
      <c r="F120" s="144"/>
      <c r="G120" s="68" t="s">
        <v>1422</v>
      </c>
      <c r="H120" s="119">
        <v>0</v>
      </c>
      <c r="I120" s="125"/>
      <c r="J120" s="111"/>
    </row>
    <row r="121" spans="2:10" ht="17.25" customHeight="1" thickTop="1" thickBot="1" x14ac:dyDescent="0.3">
      <c r="B121" s="61" t="s">
        <v>1328</v>
      </c>
      <c r="C121" s="62">
        <f>AUXILIAR!F19</f>
        <v>536</v>
      </c>
      <c r="D121" s="63"/>
      <c r="E121" s="64"/>
      <c r="F121" s="142">
        <v>45400</v>
      </c>
      <c r="G121" s="106" t="s">
        <v>1393</v>
      </c>
      <c r="H121" s="115"/>
      <c r="I121" s="115"/>
      <c r="J121" s="108"/>
    </row>
    <row r="122" spans="2:10" ht="16.5" thickTop="1" thickBot="1" x14ac:dyDescent="0.3">
      <c r="B122" s="65" t="s">
        <v>6</v>
      </c>
      <c r="C122" s="82">
        <v>0</v>
      </c>
      <c r="D122" s="66">
        <f>C122</f>
        <v>0</v>
      </c>
      <c r="E122" s="67">
        <f>D122/C121</f>
        <v>0</v>
      </c>
      <c r="F122" s="143"/>
      <c r="G122" s="105"/>
      <c r="H122" s="116" t="s">
        <v>1328</v>
      </c>
      <c r="I122" s="120" t="s">
        <v>1421</v>
      </c>
      <c r="J122" s="109" t="s">
        <v>993</v>
      </c>
    </row>
    <row r="123" spans="2:10" ht="17.25" thickTop="1" thickBot="1" x14ac:dyDescent="0.3">
      <c r="B123" s="65" t="s">
        <v>1329</v>
      </c>
      <c r="C123" s="83">
        <v>0</v>
      </c>
      <c r="D123" s="66">
        <v>0</v>
      </c>
      <c r="E123" s="67">
        <f>D123/C121</f>
        <v>0</v>
      </c>
      <c r="F123" s="143"/>
      <c r="G123" s="114" t="s">
        <v>1415</v>
      </c>
      <c r="H123" s="117">
        <v>76</v>
      </c>
      <c r="I123" s="121"/>
      <c r="J123" s="113"/>
    </row>
    <row r="124" spans="2:10" ht="16.5" thickTop="1" x14ac:dyDescent="0.25">
      <c r="B124" s="65" t="s">
        <v>1330</v>
      </c>
      <c r="C124" s="83">
        <v>0</v>
      </c>
      <c r="D124" s="66">
        <v>0</v>
      </c>
      <c r="E124" s="67">
        <f>D124/C121</f>
        <v>0</v>
      </c>
      <c r="F124" s="143"/>
      <c r="G124" s="65" t="s">
        <v>1152</v>
      </c>
      <c r="H124" s="118">
        <v>38</v>
      </c>
      <c r="I124" s="122">
        <v>0</v>
      </c>
      <c r="J124" s="112">
        <f>I124/H124</f>
        <v>0</v>
      </c>
    </row>
    <row r="125" spans="2:10" ht="16.5" thickBot="1" x14ac:dyDescent="0.3">
      <c r="B125" s="68" t="s">
        <v>16</v>
      </c>
      <c r="C125" s="69">
        <v>0</v>
      </c>
      <c r="D125" s="70">
        <v>0</v>
      </c>
      <c r="E125" s="90">
        <f>D125/C121</f>
        <v>0</v>
      </c>
      <c r="F125" s="143"/>
      <c r="G125" s="65" t="s">
        <v>1417</v>
      </c>
      <c r="H125" s="118">
        <v>38</v>
      </c>
      <c r="I125" s="123">
        <v>0</v>
      </c>
      <c r="J125" s="107">
        <f>I125/H125</f>
        <v>0</v>
      </c>
    </row>
    <row r="126" spans="2:10" ht="17.25" thickTop="1" thickBot="1" x14ac:dyDescent="0.3">
      <c r="B126" s="93" t="s">
        <v>1143</v>
      </c>
      <c r="C126" s="94">
        <v>0</v>
      </c>
      <c r="D126" s="94"/>
      <c r="E126" s="95">
        <v>0</v>
      </c>
      <c r="F126" s="143"/>
      <c r="G126" s="65" t="s">
        <v>1423</v>
      </c>
      <c r="H126" s="118">
        <v>76</v>
      </c>
      <c r="I126" s="124">
        <v>0</v>
      </c>
      <c r="J126" s="110">
        <f>I126/H126</f>
        <v>0</v>
      </c>
    </row>
    <row r="127" spans="2:10" ht="17.25" thickTop="1" thickBot="1" x14ac:dyDescent="0.3">
      <c r="B127" s="93" t="s">
        <v>1144</v>
      </c>
      <c r="C127" s="94">
        <v>0</v>
      </c>
      <c r="D127" s="94"/>
      <c r="E127" s="96">
        <v>0</v>
      </c>
      <c r="F127" s="144"/>
      <c r="G127" s="68" t="s">
        <v>1422</v>
      </c>
      <c r="H127" s="119">
        <v>0</v>
      </c>
      <c r="I127" s="125"/>
      <c r="J127" s="111"/>
    </row>
    <row r="128" spans="2:10" ht="17.25" customHeight="1" thickTop="1" thickBot="1" x14ac:dyDescent="0.3">
      <c r="B128" s="61" t="s">
        <v>1328</v>
      </c>
      <c r="C128" s="62">
        <f>AUXILIAR!F20</f>
        <v>536</v>
      </c>
      <c r="D128" s="63"/>
      <c r="E128" s="64"/>
      <c r="F128" s="142">
        <v>45401</v>
      </c>
      <c r="G128" s="106" t="s">
        <v>1393</v>
      </c>
      <c r="H128" s="115"/>
      <c r="I128" s="115"/>
      <c r="J128" s="108"/>
    </row>
    <row r="129" spans="2:10" ht="16.5" thickTop="1" thickBot="1" x14ac:dyDescent="0.3">
      <c r="B129" s="65" t="s">
        <v>6</v>
      </c>
      <c r="C129" s="82">
        <v>0</v>
      </c>
      <c r="D129" s="66">
        <v>0</v>
      </c>
      <c r="E129" s="67">
        <f>D129/C128</f>
        <v>0</v>
      </c>
      <c r="F129" s="143"/>
      <c r="G129" s="105"/>
      <c r="H129" s="116" t="s">
        <v>1328</v>
      </c>
      <c r="I129" s="120" t="s">
        <v>1421</v>
      </c>
      <c r="J129" s="109" t="s">
        <v>993</v>
      </c>
    </row>
    <row r="130" spans="2:10" ht="17.25" thickTop="1" thickBot="1" x14ac:dyDescent="0.3">
      <c r="B130" s="65" t="s">
        <v>1329</v>
      </c>
      <c r="C130" s="83">
        <v>0</v>
      </c>
      <c r="D130" s="66">
        <v>0</v>
      </c>
      <c r="E130" s="67">
        <f>D130/C128</f>
        <v>0</v>
      </c>
      <c r="F130" s="143"/>
      <c r="G130" s="114" t="s">
        <v>1415</v>
      </c>
      <c r="H130" s="117">
        <v>76</v>
      </c>
      <c r="I130" s="121"/>
      <c r="J130" s="113"/>
    </row>
    <row r="131" spans="2:10" ht="16.5" thickTop="1" x14ac:dyDescent="0.25">
      <c r="B131" s="65" t="s">
        <v>1330</v>
      </c>
      <c r="C131" s="83">
        <v>0</v>
      </c>
      <c r="D131" s="66">
        <v>0</v>
      </c>
      <c r="E131" s="67">
        <v>0</v>
      </c>
      <c r="F131" s="143"/>
      <c r="G131" s="65" t="s">
        <v>1152</v>
      </c>
      <c r="H131" s="118">
        <v>38</v>
      </c>
      <c r="I131" s="122">
        <v>0</v>
      </c>
      <c r="J131" s="112">
        <f>I131/H131</f>
        <v>0</v>
      </c>
    </row>
    <row r="132" spans="2:10" ht="16.5" thickBot="1" x14ac:dyDescent="0.3">
      <c r="B132" s="68" t="s">
        <v>16</v>
      </c>
      <c r="C132" s="69">
        <v>0</v>
      </c>
      <c r="D132" s="70">
        <v>0</v>
      </c>
      <c r="E132" s="90">
        <f>D132/C128</f>
        <v>0</v>
      </c>
      <c r="F132" s="143"/>
      <c r="G132" s="65" t="s">
        <v>1417</v>
      </c>
      <c r="H132" s="118">
        <v>38</v>
      </c>
      <c r="I132" s="123">
        <v>0</v>
      </c>
      <c r="J132" s="107">
        <f>I132/H132</f>
        <v>0</v>
      </c>
    </row>
    <row r="133" spans="2:10" ht="17.25" thickTop="1" thickBot="1" x14ac:dyDescent="0.3">
      <c r="B133" s="93" t="s">
        <v>1143</v>
      </c>
      <c r="C133" s="94">
        <f>Hoja1!X3</f>
        <v>0</v>
      </c>
      <c r="D133" s="94"/>
      <c r="E133" s="95">
        <f>Hoja1!X4</f>
        <v>0</v>
      </c>
      <c r="F133" s="143"/>
      <c r="G133" s="65" t="s">
        <v>1423</v>
      </c>
      <c r="H133" s="118">
        <v>76</v>
      </c>
      <c r="I133" s="124">
        <v>0</v>
      </c>
      <c r="J133" s="110">
        <f>I133/H133</f>
        <v>0</v>
      </c>
    </row>
    <row r="134" spans="2:10" ht="17.25" thickTop="1" thickBot="1" x14ac:dyDescent="0.3">
      <c r="B134" s="93" t="s">
        <v>1144</v>
      </c>
      <c r="C134" s="94">
        <f>Hoja1!X5</f>
        <v>0</v>
      </c>
      <c r="D134" s="94"/>
      <c r="E134" s="96">
        <v>0</v>
      </c>
      <c r="F134" s="144"/>
      <c r="G134" s="68" t="s">
        <v>1422</v>
      </c>
      <c r="H134" s="119">
        <v>0</v>
      </c>
      <c r="I134" s="125"/>
      <c r="J134" s="111"/>
    </row>
    <row r="135" spans="2:10" ht="17.25" customHeight="1" thickTop="1" thickBot="1" x14ac:dyDescent="0.3">
      <c r="B135" s="61" t="s">
        <v>1328</v>
      </c>
      <c r="C135" s="62">
        <f>AUXILIAR!F21</f>
        <v>536</v>
      </c>
      <c r="D135" s="63"/>
      <c r="E135" s="64"/>
      <c r="F135" s="142">
        <v>45402</v>
      </c>
      <c r="G135" s="106" t="s">
        <v>1393</v>
      </c>
      <c r="H135" s="115"/>
      <c r="I135" s="115"/>
      <c r="J135" s="108"/>
    </row>
    <row r="136" spans="2:10" ht="16.5" thickTop="1" thickBot="1" x14ac:dyDescent="0.3">
      <c r="B136" s="65" t="s">
        <v>6</v>
      </c>
      <c r="C136" s="82">
        <v>0</v>
      </c>
      <c r="D136" s="66">
        <f>C136</f>
        <v>0</v>
      </c>
      <c r="E136" s="67">
        <f>D136/C135</f>
        <v>0</v>
      </c>
      <c r="F136" s="143"/>
      <c r="G136" s="105"/>
      <c r="H136" s="116" t="s">
        <v>1328</v>
      </c>
      <c r="I136" s="120" t="s">
        <v>1421</v>
      </c>
      <c r="J136" s="109" t="s">
        <v>993</v>
      </c>
    </row>
    <row r="137" spans="2:10" ht="17.25" thickTop="1" thickBot="1" x14ac:dyDescent="0.3">
      <c r="B137" s="65" t="s">
        <v>1329</v>
      </c>
      <c r="C137" s="83">
        <v>0</v>
      </c>
      <c r="D137" s="66">
        <v>0</v>
      </c>
      <c r="E137" s="67">
        <v>0</v>
      </c>
      <c r="F137" s="143"/>
      <c r="G137" s="114" t="s">
        <v>1415</v>
      </c>
      <c r="H137" s="117">
        <v>76</v>
      </c>
      <c r="I137" s="121"/>
      <c r="J137" s="113"/>
    </row>
    <row r="138" spans="2:10" ht="16.5" thickTop="1" x14ac:dyDescent="0.25">
      <c r="B138" s="65" t="s">
        <v>1330</v>
      </c>
      <c r="C138" s="83">
        <v>0</v>
      </c>
      <c r="D138" s="66">
        <v>0</v>
      </c>
      <c r="E138" s="67">
        <f>D138/C135</f>
        <v>0</v>
      </c>
      <c r="F138" s="143"/>
      <c r="G138" s="65" t="s">
        <v>1152</v>
      </c>
      <c r="H138" s="118">
        <v>38</v>
      </c>
      <c r="I138" s="122">
        <v>0</v>
      </c>
      <c r="J138" s="112">
        <f>I138/H138</f>
        <v>0</v>
      </c>
    </row>
    <row r="139" spans="2:10" ht="16.5" thickBot="1" x14ac:dyDescent="0.3">
      <c r="B139" s="68" t="s">
        <v>16</v>
      </c>
      <c r="C139" s="69">
        <v>0</v>
      </c>
      <c r="D139" s="70">
        <v>0</v>
      </c>
      <c r="E139" s="90">
        <f>D139/C135</f>
        <v>0</v>
      </c>
      <c r="F139" s="143"/>
      <c r="G139" s="65" t="s">
        <v>1417</v>
      </c>
      <c r="H139" s="118">
        <v>38</v>
      </c>
      <c r="I139" s="123">
        <v>0</v>
      </c>
      <c r="J139" s="107">
        <f>I139/H139</f>
        <v>0</v>
      </c>
    </row>
    <row r="140" spans="2:10" ht="17.25" thickTop="1" thickBot="1" x14ac:dyDescent="0.3">
      <c r="B140" s="93" t="s">
        <v>1143</v>
      </c>
      <c r="C140" s="94">
        <f>Hoja1!Y3</f>
        <v>0</v>
      </c>
      <c r="D140" s="94"/>
      <c r="E140" s="95">
        <v>0</v>
      </c>
      <c r="F140" s="143"/>
      <c r="G140" s="65" t="s">
        <v>1423</v>
      </c>
      <c r="H140" s="118">
        <v>76</v>
      </c>
      <c r="I140" s="124">
        <v>0</v>
      </c>
      <c r="J140" s="110">
        <f>I140/H140</f>
        <v>0</v>
      </c>
    </row>
    <row r="141" spans="2:10" ht="17.25" thickTop="1" thickBot="1" x14ac:dyDescent="0.3">
      <c r="B141" s="93" t="s">
        <v>1144</v>
      </c>
      <c r="C141" s="94">
        <f>Hoja1!Y5</f>
        <v>0</v>
      </c>
      <c r="D141" s="94"/>
      <c r="E141" s="96">
        <v>0</v>
      </c>
      <c r="F141" s="144"/>
      <c r="G141" s="68" t="s">
        <v>1422</v>
      </c>
      <c r="H141" s="119">
        <v>0</v>
      </c>
      <c r="I141" s="125"/>
      <c r="J141" s="111"/>
    </row>
    <row r="142" spans="2:10" ht="17.25" customHeight="1" thickTop="1" thickBot="1" x14ac:dyDescent="0.3">
      <c r="B142" s="61" t="s">
        <v>1328</v>
      </c>
      <c r="C142" s="62">
        <f>AUXILIAR!F22</f>
        <v>536</v>
      </c>
      <c r="D142" s="63"/>
      <c r="E142" s="64"/>
      <c r="F142" s="142">
        <v>45403</v>
      </c>
      <c r="G142" s="106" t="s">
        <v>1393</v>
      </c>
      <c r="H142" s="115"/>
      <c r="I142" s="115"/>
      <c r="J142" s="108"/>
    </row>
    <row r="143" spans="2:10" ht="16.5" thickTop="1" thickBot="1" x14ac:dyDescent="0.3">
      <c r="B143" s="65" t="s">
        <v>6</v>
      </c>
      <c r="C143" s="82">
        <v>0</v>
      </c>
      <c r="D143" s="66">
        <v>0</v>
      </c>
      <c r="E143" s="67">
        <v>0</v>
      </c>
      <c r="F143" s="143"/>
      <c r="G143" s="105"/>
      <c r="H143" s="116" t="s">
        <v>1328</v>
      </c>
      <c r="I143" s="120" t="s">
        <v>1421</v>
      </c>
      <c r="J143" s="109" t="s">
        <v>993</v>
      </c>
    </row>
    <row r="144" spans="2:10" ht="17.25" thickTop="1" thickBot="1" x14ac:dyDescent="0.3">
      <c r="B144" s="65" t="s">
        <v>1329</v>
      </c>
      <c r="C144" s="83">
        <v>0</v>
      </c>
      <c r="D144" s="66">
        <v>0</v>
      </c>
      <c r="E144" s="67">
        <v>0</v>
      </c>
      <c r="F144" s="143"/>
      <c r="G144" s="114" t="s">
        <v>1415</v>
      </c>
      <c r="H144" s="117">
        <v>76</v>
      </c>
      <c r="I144" s="121"/>
      <c r="J144" s="113"/>
    </row>
    <row r="145" spans="2:10" ht="16.5" thickTop="1" x14ac:dyDescent="0.25">
      <c r="B145" s="65" t="s">
        <v>1330</v>
      </c>
      <c r="C145" s="83">
        <v>0</v>
      </c>
      <c r="D145" s="66">
        <v>0</v>
      </c>
      <c r="E145" s="67">
        <v>0</v>
      </c>
      <c r="F145" s="143"/>
      <c r="G145" s="65" t="s">
        <v>1152</v>
      </c>
      <c r="H145" s="118">
        <v>38</v>
      </c>
      <c r="I145" s="122">
        <v>0</v>
      </c>
      <c r="J145" s="112">
        <f>I145/H145</f>
        <v>0</v>
      </c>
    </row>
    <row r="146" spans="2:10" ht="16.5" thickBot="1" x14ac:dyDescent="0.3">
      <c r="B146" s="68" t="s">
        <v>16</v>
      </c>
      <c r="C146" s="69">
        <v>0</v>
      </c>
      <c r="D146" s="70">
        <v>0</v>
      </c>
      <c r="E146" s="90">
        <v>0</v>
      </c>
      <c r="F146" s="143"/>
      <c r="G146" s="65" t="s">
        <v>1417</v>
      </c>
      <c r="H146" s="118">
        <v>38</v>
      </c>
      <c r="I146" s="123">
        <v>0</v>
      </c>
      <c r="J146" s="107">
        <f>I146/H146</f>
        <v>0</v>
      </c>
    </row>
    <row r="147" spans="2:10" ht="17.25" thickTop="1" thickBot="1" x14ac:dyDescent="0.3">
      <c r="B147" s="93" t="s">
        <v>1143</v>
      </c>
      <c r="C147" s="94">
        <v>0</v>
      </c>
      <c r="D147" s="94"/>
      <c r="E147" s="95">
        <v>0</v>
      </c>
      <c r="F147" s="143"/>
      <c r="G147" s="65" t="s">
        <v>1423</v>
      </c>
      <c r="H147" s="118">
        <v>76</v>
      </c>
      <c r="I147" s="124">
        <v>0</v>
      </c>
      <c r="J147" s="110">
        <f>I147/H147</f>
        <v>0</v>
      </c>
    </row>
    <row r="148" spans="2:10" ht="17.25" thickTop="1" thickBot="1" x14ac:dyDescent="0.3">
      <c r="B148" s="93" t="s">
        <v>1144</v>
      </c>
      <c r="C148" s="94">
        <v>0</v>
      </c>
      <c r="D148" s="94"/>
      <c r="E148" s="96">
        <v>0</v>
      </c>
      <c r="F148" s="144"/>
      <c r="G148" s="68" t="s">
        <v>1422</v>
      </c>
      <c r="H148" s="119">
        <v>0</v>
      </c>
      <c r="I148" s="125"/>
      <c r="J148" s="111"/>
    </row>
    <row r="149" spans="2:10" ht="17.25" customHeight="1" thickTop="1" thickBot="1" x14ac:dyDescent="0.3">
      <c r="B149" s="61" t="s">
        <v>1328</v>
      </c>
      <c r="C149" s="62">
        <f>AUXILIAR!F23</f>
        <v>536</v>
      </c>
      <c r="D149" s="63"/>
      <c r="E149" s="64"/>
      <c r="F149" s="142">
        <v>45404</v>
      </c>
      <c r="G149" s="106" t="s">
        <v>1393</v>
      </c>
      <c r="H149" s="115"/>
      <c r="I149" s="115"/>
      <c r="J149" s="108"/>
    </row>
    <row r="150" spans="2:10" ht="16.5" thickTop="1" thickBot="1" x14ac:dyDescent="0.3">
      <c r="B150" s="65" t="s">
        <v>6</v>
      </c>
      <c r="C150" s="82">
        <v>0</v>
      </c>
      <c r="D150" s="66">
        <v>0</v>
      </c>
      <c r="E150" s="67">
        <v>0</v>
      </c>
      <c r="F150" s="143"/>
      <c r="G150" s="105"/>
      <c r="H150" s="116" t="s">
        <v>1328</v>
      </c>
      <c r="I150" s="120" t="s">
        <v>1421</v>
      </c>
      <c r="J150" s="109" t="s">
        <v>993</v>
      </c>
    </row>
    <row r="151" spans="2:10" ht="17.25" thickTop="1" thickBot="1" x14ac:dyDescent="0.3">
      <c r="B151" s="65" t="s">
        <v>1329</v>
      </c>
      <c r="C151" s="83">
        <v>0</v>
      </c>
      <c r="D151" s="66">
        <v>0</v>
      </c>
      <c r="E151" s="67">
        <v>0</v>
      </c>
      <c r="F151" s="143"/>
      <c r="G151" s="114" t="s">
        <v>1415</v>
      </c>
      <c r="H151" s="117">
        <v>76</v>
      </c>
      <c r="I151" s="121"/>
      <c r="J151" s="113"/>
    </row>
    <row r="152" spans="2:10" ht="16.5" thickTop="1" x14ac:dyDescent="0.25">
      <c r="B152" s="65" t="s">
        <v>1330</v>
      </c>
      <c r="C152" s="83">
        <v>0</v>
      </c>
      <c r="D152" s="66">
        <v>0</v>
      </c>
      <c r="E152" s="67">
        <v>0</v>
      </c>
      <c r="F152" s="143"/>
      <c r="G152" s="65" t="s">
        <v>1152</v>
      </c>
      <c r="H152" s="118">
        <v>38</v>
      </c>
      <c r="I152" s="122">
        <v>0</v>
      </c>
      <c r="J152" s="112">
        <f>I152/H152</f>
        <v>0</v>
      </c>
    </row>
    <row r="153" spans="2:10" ht="16.5" thickBot="1" x14ac:dyDescent="0.3">
      <c r="B153" s="68" t="s">
        <v>16</v>
      </c>
      <c r="C153" s="69">
        <v>0</v>
      </c>
      <c r="D153" s="70">
        <v>0</v>
      </c>
      <c r="E153" s="90">
        <v>0</v>
      </c>
      <c r="F153" s="143"/>
      <c r="G153" s="65" t="s">
        <v>1417</v>
      </c>
      <c r="H153" s="118">
        <v>38</v>
      </c>
      <c r="I153" s="123">
        <v>0</v>
      </c>
      <c r="J153" s="107">
        <f>I153/H153</f>
        <v>0</v>
      </c>
    </row>
    <row r="154" spans="2:10" ht="17.25" thickTop="1" thickBot="1" x14ac:dyDescent="0.3">
      <c r="B154" s="93" t="s">
        <v>1143</v>
      </c>
      <c r="C154" s="94">
        <f>Hoja1!AA3</f>
        <v>0</v>
      </c>
      <c r="D154" s="94"/>
      <c r="E154" s="95">
        <v>0</v>
      </c>
      <c r="F154" s="143"/>
      <c r="G154" s="65" t="s">
        <v>1423</v>
      </c>
      <c r="H154" s="118">
        <v>76</v>
      </c>
      <c r="I154" s="124">
        <v>0</v>
      </c>
      <c r="J154" s="110">
        <f>I154/H154</f>
        <v>0</v>
      </c>
    </row>
    <row r="155" spans="2:10" ht="17.25" thickTop="1" thickBot="1" x14ac:dyDescent="0.3">
      <c r="B155" s="93" t="s">
        <v>1144</v>
      </c>
      <c r="C155" s="94">
        <f>Hoja1!AA5</f>
        <v>0</v>
      </c>
      <c r="D155" s="94"/>
      <c r="E155" s="96">
        <v>0</v>
      </c>
      <c r="F155" s="144"/>
      <c r="G155" s="68" t="s">
        <v>1422</v>
      </c>
      <c r="H155" s="119">
        <v>0</v>
      </c>
      <c r="I155" s="125"/>
      <c r="J155" s="111"/>
    </row>
    <row r="156" spans="2:10" ht="15.75" customHeight="1" thickTop="1" thickBot="1" x14ac:dyDescent="0.3">
      <c r="B156" s="61" t="s">
        <v>1328</v>
      </c>
      <c r="C156" s="62">
        <f>AUXILIAR!F24</f>
        <v>536</v>
      </c>
      <c r="D156" s="63"/>
      <c r="E156" s="64"/>
      <c r="F156" s="142">
        <v>45405</v>
      </c>
      <c r="G156" s="106" t="s">
        <v>1393</v>
      </c>
      <c r="H156" s="115"/>
      <c r="I156" s="115"/>
      <c r="J156" s="108"/>
    </row>
    <row r="157" spans="2:10" ht="16.5" thickTop="1" thickBot="1" x14ac:dyDescent="0.3">
      <c r="B157" s="65" t="s">
        <v>6</v>
      </c>
      <c r="C157" s="82">
        <v>0</v>
      </c>
      <c r="D157" s="66">
        <v>0</v>
      </c>
      <c r="E157" s="67">
        <f>D157/C156</f>
        <v>0</v>
      </c>
      <c r="F157" s="143"/>
      <c r="G157" s="105"/>
      <c r="H157" s="116" t="s">
        <v>1328</v>
      </c>
      <c r="I157" s="120" t="s">
        <v>1421</v>
      </c>
      <c r="J157" s="109" t="s">
        <v>993</v>
      </c>
    </row>
    <row r="158" spans="2:10" ht="17.25" thickTop="1" thickBot="1" x14ac:dyDescent="0.3">
      <c r="B158" s="65" t="s">
        <v>1329</v>
      </c>
      <c r="C158" s="83">
        <v>0</v>
      </c>
      <c r="D158" s="66">
        <v>0</v>
      </c>
      <c r="E158" s="67">
        <f>D158/C156</f>
        <v>0</v>
      </c>
      <c r="F158" s="143"/>
      <c r="G158" s="114" t="s">
        <v>1415</v>
      </c>
      <c r="H158" s="117">
        <v>76</v>
      </c>
      <c r="I158" s="121"/>
      <c r="J158" s="113"/>
    </row>
    <row r="159" spans="2:10" ht="16.5" thickTop="1" x14ac:dyDescent="0.25">
      <c r="B159" s="65" t="s">
        <v>1330</v>
      </c>
      <c r="C159" s="83">
        <v>0</v>
      </c>
      <c r="D159" s="66">
        <v>0</v>
      </c>
      <c r="E159" s="67">
        <v>0</v>
      </c>
      <c r="F159" s="143"/>
      <c r="G159" s="65" t="s">
        <v>1152</v>
      </c>
      <c r="H159" s="118">
        <v>38</v>
      </c>
      <c r="I159" s="122">
        <v>0</v>
      </c>
      <c r="J159" s="112">
        <f t="shared" ref="J159:J161" si="21">I159/H159</f>
        <v>0</v>
      </c>
    </row>
    <row r="160" spans="2:10" ht="16.5" thickBot="1" x14ac:dyDescent="0.3">
      <c r="B160" s="68" t="s">
        <v>16</v>
      </c>
      <c r="C160" s="69">
        <v>0</v>
      </c>
      <c r="D160" s="70">
        <v>0</v>
      </c>
      <c r="E160" s="90">
        <f>D160/C156</f>
        <v>0</v>
      </c>
      <c r="F160" s="143"/>
      <c r="G160" s="65" t="s">
        <v>1417</v>
      </c>
      <c r="H160" s="118">
        <v>38</v>
      </c>
      <c r="I160" s="123">
        <v>0</v>
      </c>
      <c r="J160" s="107">
        <f t="shared" si="21"/>
        <v>0</v>
      </c>
    </row>
    <row r="161" spans="2:10" ht="17.25" thickTop="1" thickBot="1" x14ac:dyDescent="0.3">
      <c r="B161" s="93" t="s">
        <v>1143</v>
      </c>
      <c r="C161" s="94">
        <f>Hoja1!AB3</f>
        <v>0</v>
      </c>
      <c r="D161" s="94"/>
      <c r="E161" s="95">
        <v>0</v>
      </c>
      <c r="F161" s="143"/>
      <c r="G161" s="65" t="s">
        <v>1423</v>
      </c>
      <c r="H161" s="118">
        <v>76</v>
      </c>
      <c r="I161" s="124">
        <v>0</v>
      </c>
      <c r="J161" s="110">
        <f t="shared" si="21"/>
        <v>0</v>
      </c>
    </row>
    <row r="162" spans="2:10" ht="17.25" thickTop="1" thickBot="1" x14ac:dyDescent="0.3">
      <c r="B162" s="93" t="s">
        <v>1144</v>
      </c>
      <c r="C162" s="94">
        <f>Hoja1!AB5</f>
        <v>0</v>
      </c>
      <c r="D162" s="94"/>
      <c r="E162" s="96">
        <v>0</v>
      </c>
      <c r="F162" s="144"/>
      <c r="G162" s="68" t="s">
        <v>1422</v>
      </c>
      <c r="H162" s="119">
        <v>0</v>
      </c>
      <c r="I162" s="125"/>
      <c r="J162" s="111"/>
    </row>
    <row r="163" spans="2:10" ht="17.25" customHeight="1" thickTop="1" thickBot="1" x14ac:dyDescent="0.3">
      <c r="B163" s="61" t="s">
        <v>1328</v>
      </c>
      <c r="C163" s="62">
        <f>AUXILIAR!F25</f>
        <v>536</v>
      </c>
      <c r="D163" s="63"/>
      <c r="E163" s="64"/>
      <c r="F163" s="142">
        <v>45406</v>
      </c>
      <c r="G163" s="106" t="s">
        <v>1393</v>
      </c>
      <c r="H163" s="115"/>
      <c r="I163" s="115"/>
      <c r="J163" s="108"/>
    </row>
    <row r="164" spans="2:10" ht="16.5" thickTop="1" thickBot="1" x14ac:dyDescent="0.3">
      <c r="B164" s="65" t="s">
        <v>6</v>
      </c>
      <c r="C164" s="82">
        <v>0</v>
      </c>
      <c r="D164" s="66">
        <v>0</v>
      </c>
      <c r="E164" s="67">
        <f>D164/C163</f>
        <v>0</v>
      </c>
      <c r="F164" s="143"/>
      <c r="G164" s="105"/>
      <c r="H164" s="116" t="s">
        <v>1328</v>
      </c>
      <c r="I164" s="120" t="s">
        <v>1421</v>
      </c>
      <c r="J164" s="109" t="s">
        <v>993</v>
      </c>
    </row>
    <row r="165" spans="2:10" ht="17.25" thickTop="1" thickBot="1" x14ac:dyDescent="0.3">
      <c r="B165" s="65" t="s">
        <v>1329</v>
      </c>
      <c r="C165" s="83" t="s">
        <v>1581</v>
      </c>
      <c r="D165" s="130" t="s">
        <v>1580</v>
      </c>
      <c r="E165" s="67">
        <v>0</v>
      </c>
      <c r="F165" s="143"/>
      <c r="G165" s="114" t="s">
        <v>1415</v>
      </c>
      <c r="H165" s="117">
        <v>76</v>
      </c>
      <c r="I165" s="121"/>
      <c r="J165" s="113"/>
    </row>
    <row r="166" spans="2:10" ht="16.5" thickTop="1" x14ac:dyDescent="0.25">
      <c r="B166" s="65" t="s">
        <v>1330</v>
      </c>
      <c r="C166" s="83">
        <v>0</v>
      </c>
      <c r="D166" s="66" t="s">
        <v>1581</v>
      </c>
      <c r="E166" s="67">
        <v>0</v>
      </c>
      <c r="F166" s="143"/>
      <c r="G166" s="65" t="s">
        <v>1152</v>
      </c>
      <c r="H166" s="118">
        <v>38</v>
      </c>
      <c r="I166" s="122">
        <v>0</v>
      </c>
      <c r="J166" s="112">
        <v>0</v>
      </c>
    </row>
    <row r="167" spans="2:10" ht="16.5" thickBot="1" x14ac:dyDescent="0.3">
      <c r="B167" s="68" t="s">
        <v>16</v>
      </c>
      <c r="C167" s="69">
        <v>0</v>
      </c>
      <c r="D167" s="70" t="s">
        <v>1581</v>
      </c>
      <c r="E167" s="90">
        <v>0</v>
      </c>
      <c r="F167" s="143"/>
      <c r="G167" s="65" t="s">
        <v>1417</v>
      </c>
      <c r="H167" s="118">
        <v>38</v>
      </c>
      <c r="I167" s="123">
        <v>0</v>
      </c>
      <c r="J167" s="107">
        <f t="shared" ref="J167:J168" si="22">I167/H167</f>
        <v>0</v>
      </c>
    </row>
    <row r="168" spans="2:10" ht="17.25" thickTop="1" thickBot="1" x14ac:dyDescent="0.3">
      <c r="B168" s="93" t="s">
        <v>1143</v>
      </c>
      <c r="C168" s="94">
        <v>0</v>
      </c>
      <c r="D168" s="94"/>
      <c r="E168" s="95">
        <v>0</v>
      </c>
      <c r="F168" s="143"/>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4"/>
      <c r="G169" s="68" t="s">
        <v>1422</v>
      </c>
      <c r="H169" s="119">
        <v>0</v>
      </c>
      <c r="I169" s="125"/>
      <c r="J169" s="111"/>
    </row>
    <row r="170" spans="2:10" ht="17.25" customHeight="1" thickTop="1" thickBot="1" x14ac:dyDescent="0.3">
      <c r="B170" s="61" t="s">
        <v>1328</v>
      </c>
      <c r="C170" s="62">
        <f>AUXILIAR!F26</f>
        <v>536</v>
      </c>
      <c r="D170" s="63"/>
      <c r="E170" s="64"/>
      <c r="F170" s="142">
        <v>45407</v>
      </c>
      <c r="G170" s="106" t="s">
        <v>1393</v>
      </c>
      <c r="H170" s="115"/>
      <c r="I170" s="115"/>
      <c r="J170" s="108"/>
    </row>
    <row r="171" spans="2:10" ht="16.5" thickTop="1" thickBot="1" x14ac:dyDescent="0.3">
      <c r="B171" s="65" t="s">
        <v>6</v>
      </c>
      <c r="C171" s="82">
        <v>0</v>
      </c>
      <c r="D171" s="66">
        <f>C171</f>
        <v>0</v>
      </c>
      <c r="E171" s="67">
        <f>D171/C170</f>
        <v>0</v>
      </c>
      <c r="F171" s="143"/>
      <c r="G171" s="105"/>
      <c r="H171" s="116" t="s">
        <v>1328</v>
      </c>
      <c r="I171" s="120" t="s">
        <v>1421</v>
      </c>
      <c r="J171" s="109" t="s">
        <v>993</v>
      </c>
    </row>
    <row r="172" spans="2:10" ht="17.25" thickTop="1" thickBot="1" x14ac:dyDescent="0.3">
      <c r="B172" s="65" t="s">
        <v>1329</v>
      </c>
      <c r="C172" s="83">
        <v>0</v>
      </c>
      <c r="D172" s="66">
        <v>0</v>
      </c>
      <c r="E172" s="67">
        <f>D172/C170</f>
        <v>0</v>
      </c>
      <c r="F172" s="143"/>
      <c r="G172" s="114" t="s">
        <v>1415</v>
      </c>
      <c r="H172" s="117">
        <v>76</v>
      </c>
      <c r="I172" s="121"/>
      <c r="J172" s="113"/>
    </row>
    <row r="173" spans="2:10" ht="16.5" thickTop="1" x14ac:dyDescent="0.25">
      <c r="B173" s="65" t="s">
        <v>1330</v>
      </c>
      <c r="C173" s="83">
        <v>0</v>
      </c>
      <c r="D173" s="66">
        <v>0</v>
      </c>
      <c r="E173" s="67">
        <f>D173/C170</f>
        <v>0</v>
      </c>
      <c r="F173" s="143"/>
      <c r="G173" s="65" t="s">
        <v>1152</v>
      </c>
      <c r="H173" s="118">
        <v>38</v>
      </c>
      <c r="I173" s="122">
        <v>0</v>
      </c>
      <c r="J173" s="112">
        <f t="shared" ref="J173:J175" si="24">I173/H173</f>
        <v>0</v>
      </c>
    </row>
    <row r="174" spans="2:10" ht="16.5" thickBot="1" x14ac:dyDescent="0.3">
      <c r="B174" s="68" t="s">
        <v>16</v>
      </c>
      <c r="C174" s="69">
        <v>0</v>
      </c>
      <c r="D174" s="70">
        <v>0</v>
      </c>
      <c r="E174" s="90">
        <f>D174/C170</f>
        <v>0</v>
      </c>
      <c r="F174" s="143"/>
      <c r="G174" s="65" t="s">
        <v>1417</v>
      </c>
      <c r="H174" s="118">
        <v>38</v>
      </c>
      <c r="I174" s="123">
        <v>0</v>
      </c>
      <c r="J174" s="107">
        <f t="shared" si="24"/>
        <v>0</v>
      </c>
    </row>
    <row r="175" spans="2:10" ht="17.25" thickTop="1" thickBot="1" x14ac:dyDescent="0.3">
      <c r="B175" s="93" t="s">
        <v>1143</v>
      </c>
      <c r="C175" s="94">
        <v>0</v>
      </c>
      <c r="D175" s="94"/>
      <c r="E175" s="95">
        <v>0</v>
      </c>
      <c r="F175" s="143"/>
      <c r="G175" s="65" t="s">
        <v>1423</v>
      </c>
      <c r="H175" s="118">
        <v>76</v>
      </c>
      <c r="I175" s="124">
        <v>0</v>
      </c>
      <c r="J175" s="110">
        <f t="shared" si="24"/>
        <v>0</v>
      </c>
    </row>
    <row r="176" spans="2:10" ht="17.25" thickTop="1" thickBot="1" x14ac:dyDescent="0.3">
      <c r="B176" s="93" t="s">
        <v>1144</v>
      </c>
      <c r="C176" s="94">
        <v>0</v>
      </c>
      <c r="D176" s="94"/>
      <c r="E176" s="96">
        <v>0</v>
      </c>
      <c r="F176" s="144"/>
      <c r="G176" s="68" t="s">
        <v>1422</v>
      </c>
      <c r="H176" s="119">
        <v>0</v>
      </c>
      <c r="I176" s="125"/>
      <c r="J176" s="111"/>
    </row>
    <row r="177" spans="2:10" ht="17.25" customHeight="1" thickTop="1" thickBot="1" x14ac:dyDescent="0.3">
      <c r="B177" s="61" t="s">
        <v>1328</v>
      </c>
      <c r="C177" s="62">
        <f>AUXILIAR!F27</f>
        <v>536</v>
      </c>
      <c r="D177" s="63"/>
      <c r="E177" s="64"/>
      <c r="F177" s="142">
        <v>45408</v>
      </c>
      <c r="G177" s="106" t="s">
        <v>1393</v>
      </c>
      <c r="H177" s="115"/>
      <c r="I177" s="115"/>
      <c r="J177" s="108"/>
    </row>
    <row r="178" spans="2:10" ht="16.5" thickTop="1" thickBot="1" x14ac:dyDescent="0.3">
      <c r="B178" s="65" t="s">
        <v>6</v>
      </c>
      <c r="C178" s="82"/>
      <c r="D178" s="66">
        <v>0</v>
      </c>
      <c r="E178" s="67">
        <v>0</v>
      </c>
      <c r="F178" s="143"/>
      <c r="G178" s="105"/>
      <c r="H178" s="116" t="s">
        <v>1328</v>
      </c>
      <c r="I178" s="120" t="s">
        <v>1421</v>
      </c>
      <c r="J178" s="109" t="s">
        <v>993</v>
      </c>
    </row>
    <row r="179" spans="2:10" ht="17.25" thickTop="1" thickBot="1" x14ac:dyDescent="0.3">
      <c r="B179" s="65" t="s">
        <v>1329</v>
      </c>
      <c r="C179" s="83"/>
      <c r="D179" s="66">
        <f>D178-C179</f>
        <v>0</v>
      </c>
      <c r="E179" s="67">
        <f>D179/C177</f>
        <v>0</v>
      </c>
      <c r="F179" s="143"/>
      <c r="G179" s="114" t="s">
        <v>1415</v>
      </c>
      <c r="H179" s="117">
        <v>76</v>
      </c>
      <c r="I179" s="121"/>
      <c r="J179" s="113"/>
    </row>
    <row r="180" spans="2:10" ht="16.5" thickTop="1" x14ac:dyDescent="0.25">
      <c r="B180" s="65" t="s">
        <v>1330</v>
      </c>
      <c r="C180" s="83"/>
      <c r="D180" s="66">
        <v>0</v>
      </c>
      <c r="E180" s="67">
        <f>D180/C177</f>
        <v>0</v>
      </c>
      <c r="F180" s="143"/>
      <c r="G180" s="65" t="s">
        <v>1152</v>
      </c>
      <c r="H180" s="118">
        <v>38</v>
      </c>
      <c r="I180" s="122">
        <v>0</v>
      </c>
      <c r="J180" s="112">
        <f>I180/H180</f>
        <v>0</v>
      </c>
    </row>
    <row r="181" spans="2:10" ht="16.5" thickBot="1" x14ac:dyDescent="0.3">
      <c r="B181" s="68" t="s">
        <v>16</v>
      </c>
      <c r="C181" s="69"/>
      <c r="D181" s="70">
        <v>0</v>
      </c>
      <c r="E181" s="90">
        <f>D181/C177</f>
        <v>0</v>
      </c>
      <c r="F181" s="143"/>
      <c r="G181" s="65" t="s">
        <v>1417</v>
      </c>
      <c r="H181" s="118">
        <v>38</v>
      </c>
      <c r="I181" s="123">
        <v>0</v>
      </c>
      <c r="J181" s="107">
        <f>I181/H181</f>
        <v>0</v>
      </c>
    </row>
    <row r="182" spans="2:10" ht="17.25" thickTop="1" thickBot="1" x14ac:dyDescent="0.3">
      <c r="B182" s="93" t="s">
        <v>1143</v>
      </c>
      <c r="C182" s="94">
        <f>Hoja1!AE3</f>
        <v>0</v>
      </c>
      <c r="D182" s="94"/>
      <c r="E182" s="95">
        <v>0</v>
      </c>
      <c r="F182" s="143"/>
      <c r="G182" s="65" t="s">
        <v>1423</v>
      </c>
      <c r="H182" s="118">
        <v>76</v>
      </c>
      <c r="I182" s="124">
        <v>0</v>
      </c>
      <c r="J182" s="110">
        <f>I182/H182</f>
        <v>0</v>
      </c>
    </row>
    <row r="183" spans="2:10" ht="17.25" thickTop="1" thickBot="1" x14ac:dyDescent="0.3">
      <c r="B183" s="93" t="s">
        <v>1144</v>
      </c>
      <c r="C183" s="94">
        <f>Hoja1!AE5</f>
        <v>0</v>
      </c>
      <c r="D183" s="94"/>
      <c r="E183" s="96">
        <v>0</v>
      </c>
      <c r="F183" s="144"/>
      <c r="G183" s="68" t="s">
        <v>1422</v>
      </c>
      <c r="H183" s="119">
        <v>0</v>
      </c>
      <c r="I183" s="125"/>
      <c r="J183" s="111"/>
    </row>
    <row r="184" spans="2:10" ht="17.25" customHeight="1" thickTop="1" thickBot="1" x14ac:dyDescent="0.3">
      <c r="B184" s="61" t="s">
        <v>1328</v>
      </c>
      <c r="C184" s="62">
        <f>AUXILIAR!F28</f>
        <v>536</v>
      </c>
      <c r="D184" s="63"/>
      <c r="E184" s="64"/>
      <c r="F184" s="142">
        <v>45409</v>
      </c>
      <c r="G184" s="106" t="s">
        <v>1393</v>
      </c>
      <c r="H184" s="115"/>
      <c r="I184" s="115"/>
      <c r="J184" s="108"/>
    </row>
    <row r="185" spans="2:10" ht="16.5" thickTop="1" thickBot="1" x14ac:dyDescent="0.3">
      <c r="B185" s="65" t="s">
        <v>6</v>
      </c>
      <c r="C185" s="82">
        <f>AUXILIAR!E28</f>
        <v>0</v>
      </c>
      <c r="D185" s="66">
        <f>C185</f>
        <v>0</v>
      </c>
      <c r="E185" s="67">
        <f>D185/C184</f>
        <v>0</v>
      </c>
      <c r="F185" s="143"/>
      <c r="G185" s="105"/>
      <c r="H185" s="116" t="s">
        <v>1328</v>
      </c>
      <c r="I185" s="120" t="s">
        <v>1421</v>
      </c>
      <c r="J185" s="109" t="s">
        <v>993</v>
      </c>
    </row>
    <row r="186" spans="2:10" ht="17.25" thickTop="1" thickBot="1" x14ac:dyDescent="0.3">
      <c r="B186" s="65" t="s">
        <v>1329</v>
      </c>
      <c r="C186" s="83">
        <v>0</v>
      </c>
      <c r="D186" s="66">
        <f>D185-C186</f>
        <v>0</v>
      </c>
      <c r="E186" s="67">
        <f>D186/C184</f>
        <v>0</v>
      </c>
      <c r="F186" s="143"/>
      <c r="G186" s="114" t="s">
        <v>1415</v>
      </c>
      <c r="H186" s="117">
        <v>76</v>
      </c>
      <c r="I186" s="121"/>
      <c r="J186" s="113"/>
    </row>
    <row r="187" spans="2:10" ht="16.5" thickTop="1" x14ac:dyDescent="0.25">
      <c r="B187" s="65" t="s">
        <v>1330</v>
      </c>
      <c r="C187" s="83">
        <v>0</v>
      </c>
      <c r="D187" s="66">
        <v>0</v>
      </c>
      <c r="E187" s="67">
        <f>D187/C184</f>
        <v>0</v>
      </c>
      <c r="F187" s="143"/>
      <c r="G187" s="65" t="s">
        <v>1152</v>
      </c>
      <c r="H187" s="118">
        <f>paradas!D1</f>
        <v>38</v>
      </c>
      <c r="I187" s="122">
        <v>0</v>
      </c>
      <c r="J187" s="112">
        <f>I187/H187</f>
        <v>0</v>
      </c>
    </row>
    <row r="188" spans="2:10" ht="16.5" thickBot="1" x14ac:dyDescent="0.3">
      <c r="B188" s="68" t="s">
        <v>16</v>
      </c>
      <c r="C188" s="69">
        <v>0</v>
      </c>
      <c r="D188" s="66">
        <v>0</v>
      </c>
      <c r="E188" s="90">
        <f>D188/C184</f>
        <v>0</v>
      </c>
      <c r="F188" s="143"/>
      <c r="G188" s="65" t="s">
        <v>1417</v>
      </c>
      <c r="H188" s="118">
        <v>38</v>
      </c>
      <c r="I188" s="123">
        <v>0</v>
      </c>
      <c r="J188" s="107">
        <f>I188/H188</f>
        <v>0</v>
      </c>
    </row>
    <row r="189" spans="2:10" ht="17.25" thickTop="1" thickBot="1" x14ac:dyDescent="0.3">
      <c r="B189" s="93" t="s">
        <v>1143</v>
      </c>
      <c r="C189" s="94">
        <f>Hoja1!AF3</f>
        <v>0</v>
      </c>
      <c r="D189" s="94"/>
      <c r="E189" s="95">
        <v>0</v>
      </c>
      <c r="F189" s="143"/>
      <c r="G189" s="65" t="s">
        <v>1423</v>
      </c>
      <c r="H189" s="118">
        <v>76</v>
      </c>
      <c r="I189" s="124">
        <v>0</v>
      </c>
      <c r="J189" s="110">
        <f>I189/H189</f>
        <v>0</v>
      </c>
    </row>
    <row r="190" spans="2:10" ht="17.25" thickTop="1" thickBot="1" x14ac:dyDescent="0.3">
      <c r="B190" s="93" t="s">
        <v>1144</v>
      </c>
      <c r="C190" s="94">
        <f>Hoja1!AF5</f>
        <v>0</v>
      </c>
      <c r="D190" s="94"/>
      <c r="E190" s="96">
        <v>0</v>
      </c>
      <c r="F190" s="144"/>
      <c r="G190" s="68" t="s">
        <v>1422</v>
      </c>
      <c r="H190" s="119">
        <f>I189</f>
        <v>0</v>
      </c>
      <c r="I190" s="125"/>
      <c r="J190" s="111"/>
    </row>
    <row r="191" spans="2:10" ht="17.25" customHeight="1" thickTop="1" thickBot="1" x14ac:dyDescent="0.3">
      <c r="B191" s="61" t="s">
        <v>1328</v>
      </c>
      <c r="C191" s="62">
        <v>536</v>
      </c>
      <c r="D191" s="63"/>
      <c r="E191" s="64"/>
      <c r="F191" s="142">
        <v>45410</v>
      </c>
      <c r="G191" s="106" t="s">
        <v>1393</v>
      </c>
      <c r="H191" s="115"/>
      <c r="I191" s="115"/>
      <c r="J191" s="108"/>
    </row>
    <row r="192" spans="2:10" ht="16.5" thickTop="1" thickBot="1" x14ac:dyDescent="0.3">
      <c r="B192" s="65" t="s">
        <v>6</v>
      </c>
      <c r="C192" s="82">
        <v>0</v>
      </c>
      <c r="D192" s="66">
        <v>0</v>
      </c>
      <c r="E192" s="67">
        <f>D192/C191</f>
        <v>0</v>
      </c>
      <c r="F192" s="143"/>
      <c r="G192" s="105"/>
      <c r="H192" s="116" t="s">
        <v>1328</v>
      </c>
      <c r="I192" s="120" t="s">
        <v>1421</v>
      </c>
      <c r="J192" s="109" t="s">
        <v>993</v>
      </c>
    </row>
    <row r="193" spans="2:10" ht="17.25" thickTop="1" thickBot="1" x14ac:dyDescent="0.3">
      <c r="B193" s="65" t="s">
        <v>1329</v>
      </c>
      <c r="C193" s="83">
        <v>0</v>
      </c>
      <c r="D193" s="66"/>
      <c r="E193" s="67">
        <f>D193/C191</f>
        <v>0</v>
      </c>
      <c r="F193" s="143"/>
      <c r="G193" s="114" t="s">
        <v>1415</v>
      </c>
      <c r="H193" s="117">
        <v>76</v>
      </c>
      <c r="I193" s="121"/>
      <c r="J193" s="113"/>
    </row>
    <row r="194" spans="2:10" ht="16.5" thickTop="1" x14ac:dyDescent="0.25">
      <c r="B194" s="65" t="s">
        <v>1330</v>
      </c>
      <c r="C194" s="83">
        <v>0</v>
      </c>
      <c r="D194" s="66">
        <v>0</v>
      </c>
      <c r="E194" s="67">
        <f>D194/C191</f>
        <v>0</v>
      </c>
      <c r="F194" s="143"/>
      <c r="G194" s="65" t="s">
        <v>1152</v>
      </c>
      <c r="H194" s="118">
        <v>38</v>
      </c>
      <c r="I194" s="122">
        <v>0</v>
      </c>
      <c r="J194" s="112">
        <f>I194/H194</f>
        <v>0</v>
      </c>
    </row>
    <row r="195" spans="2:10" ht="16.5" thickBot="1" x14ac:dyDescent="0.3">
      <c r="B195" s="68" t="s">
        <v>16</v>
      </c>
      <c r="C195" s="69">
        <v>0</v>
      </c>
      <c r="D195" s="66">
        <v>0</v>
      </c>
      <c r="E195" s="90">
        <f>D195/C191</f>
        <v>0</v>
      </c>
      <c r="F195" s="143"/>
      <c r="G195" s="65" t="s">
        <v>1417</v>
      </c>
      <c r="H195" s="118">
        <v>38</v>
      </c>
      <c r="I195" s="123">
        <v>0</v>
      </c>
      <c r="J195" s="107">
        <f>I195/H195</f>
        <v>0</v>
      </c>
    </row>
    <row r="196" spans="2:10" ht="17.25" thickTop="1" thickBot="1" x14ac:dyDescent="0.3">
      <c r="B196" s="93" t="s">
        <v>1143</v>
      </c>
      <c r="C196" s="94"/>
      <c r="D196" s="94"/>
      <c r="E196" s="95">
        <v>0</v>
      </c>
      <c r="F196" s="143"/>
      <c r="G196" s="65" t="s">
        <v>1423</v>
      </c>
      <c r="H196" s="118">
        <v>76</v>
      </c>
      <c r="I196" s="124">
        <f>I194+I195</f>
        <v>0</v>
      </c>
      <c r="J196" s="110">
        <f>I196/H196</f>
        <v>0</v>
      </c>
    </row>
    <row r="197" spans="2:10" ht="17.25" thickTop="1" thickBot="1" x14ac:dyDescent="0.3">
      <c r="B197" s="93" t="s">
        <v>1144</v>
      </c>
      <c r="C197" s="94"/>
      <c r="D197" s="94"/>
      <c r="E197" s="96">
        <v>0</v>
      </c>
      <c r="F197" s="144"/>
      <c r="G197" s="68" t="s">
        <v>1422</v>
      </c>
      <c r="H197" s="119">
        <v>0</v>
      </c>
      <c r="I197" s="125"/>
      <c r="J197" s="111"/>
    </row>
    <row r="198" spans="2:10" ht="17.25" customHeight="1" thickTop="1" thickBot="1" x14ac:dyDescent="0.3">
      <c r="B198" s="61" t="s">
        <v>1328</v>
      </c>
      <c r="C198" s="62">
        <v>536</v>
      </c>
      <c r="D198" s="63"/>
      <c r="E198" s="64"/>
      <c r="F198" s="142">
        <v>45411</v>
      </c>
      <c r="G198" s="106" t="s">
        <v>1393</v>
      </c>
      <c r="H198" s="115"/>
      <c r="I198" s="115"/>
      <c r="J198" s="108"/>
    </row>
    <row r="199" spans="2:10" ht="16.5" thickTop="1" thickBot="1" x14ac:dyDescent="0.3">
      <c r="B199" s="65" t="s">
        <v>6</v>
      </c>
      <c r="C199" s="82">
        <v>0</v>
      </c>
      <c r="D199" s="66">
        <v>0</v>
      </c>
      <c r="E199" s="67">
        <v>0</v>
      </c>
      <c r="F199" s="143"/>
      <c r="G199" s="105"/>
      <c r="H199" s="116" t="s">
        <v>1328</v>
      </c>
      <c r="I199" s="120" t="s">
        <v>1421</v>
      </c>
      <c r="J199" s="109" t="s">
        <v>993</v>
      </c>
    </row>
    <row r="200" spans="2:10" ht="17.25" thickTop="1" thickBot="1" x14ac:dyDescent="0.3">
      <c r="B200" s="65" t="s">
        <v>1329</v>
      </c>
      <c r="C200" s="83">
        <v>0</v>
      </c>
      <c r="D200" s="66">
        <v>0</v>
      </c>
      <c r="E200" s="67">
        <v>0</v>
      </c>
      <c r="F200" s="143"/>
      <c r="G200" s="114" t="s">
        <v>1415</v>
      </c>
      <c r="H200" s="117">
        <v>76</v>
      </c>
      <c r="I200" s="121"/>
      <c r="J200" s="113"/>
    </row>
    <row r="201" spans="2:10" ht="16.5" thickTop="1" x14ac:dyDescent="0.25">
      <c r="B201" s="65" t="s">
        <v>1330</v>
      </c>
      <c r="C201" s="83">
        <v>0</v>
      </c>
      <c r="D201" s="66">
        <v>0</v>
      </c>
      <c r="E201" s="67">
        <v>0</v>
      </c>
      <c r="F201" s="143"/>
      <c r="G201" s="65" t="s">
        <v>1152</v>
      </c>
      <c r="H201" s="118">
        <v>38</v>
      </c>
      <c r="I201" s="122">
        <v>0</v>
      </c>
      <c r="J201" s="112">
        <f>I201/H201</f>
        <v>0</v>
      </c>
    </row>
    <row r="202" spans="2:10" ht="16.5" thickBot="1" x14ac:dyDescent="0.3">
      <c r="B202" s="68" t="s">
        <v>16</v>
      </c>
      <c r="C202" s="69">
        <v>0</v>
      </c>
      <c r="D202" s="66">
        <v>0</v>
      </c>
      <c r="E202" s="90">
        <v>0</v>
      </c>
      <c r="F202" s="143"/>
      <c r="G202" s="65" t="s">
        <v>1417</v>
      </c>
      <c r="H202" s="118">
        <v>38</v>
      </c>
      <c r="I202" s="123">
        <v>0</v>
      </c>
      <c r="J202" s="107">
        <f>I202/H202</f>
        <v>0</v>
      </c>
    </row>
    <row r="203" spans="2:10" ht="17.25" thickTop="1" thickBot="1" x14ac:dyDescent="0.3">
      <c r="B203" s="93" t="s">
        <v>1143</v>
      </c>
      <c r="C203" s="94">
        <v>0</v>
      </c>
      <c r="D203" s="94"/>
      <c r="E203" s="95">
        <v>0</v>
      </c>
      <c r="F203" s="143"/>
      <c r="G203" s="65" t="s">
        <v>1423</v>
      </c>
      <c r="H203" s="118">
        <v>76</v>
      </c>
      <c r="I203" s="124">
        <v>0</v>
      </c>
      <c r="J203" s="110">
        <f>I203/H203</f>
        <v>0</v>
      </c>
    </row>
    <row r="204" spans="2:10" ht="17.25" thickTop="1" thickBot="1" x14ac:dyDescent="0.3">
      <c r="B204" s="93" t="s">
        <v>1144</v>
      </c>
      <c r="C204" s="94">
        <v>0</v>
      </c>
      <c r="D204" s="94"/>
      <c r="E204" s="96">
        <v>0</v>
      </c>
      <c r="F204" s="144"/>
      <c r="G204" s="68" t="s">
        <v>1422</v>
      </c>
      <c r="H204" s="119">
        <v>0</v>
      </c>
      <c r="I204" s="125"/>
      <c r="J204" s="111"/>
    </row>
    <row r="205" spans="2:10" ht="17.25" thickTop="1" thickBot="1" x14ac:dyDescent="0.3">
      <c r="B205" s="61" t="s">
        <v>1328</v>
      </c>
      <c r="C205" s="62">
        <v>536</v>
      </c>
      <c r="D205" s="63"/>
      <c r="E205" s="64"/>
      <c r="F205" s="142">
        <v>45412</v>
      </c>
      <c r="G205" s="106" t="s">
        <v>1393</v>
      </c>
      <c r="H205" s="115"/>
      <c r="I205" s="115"/>
      <c r="J205" s="108"/>
    </row>
    <row r="206" spans="2:10" ht="16.5" thickTop="1" thickBot="1" x14ac:dyDescent="0.3">
      <c r="B206" s="65" t="s">
        <v>6</v>
      </c>
      <c r="C206" s="82">
        <v>0</v>
      </c>
      <c r="D206" s="66">
        <v>0</v>
      </c>
      <c r="E206" s="67">
        <f>D206/C205</f>
        <v>0</v>
      </c>
      <c r="F206" s="143"/>
      <c r="G206" s="105"/>
      <c r="H206" s="116" t="s">
        <v>1328</v>
      </c>
      <c r="I206" s="120" t="s">
        <v>1421</v>
      </c>
      <c r="J206" s="109" t="s">
        <v>993</v>
      </c>
    </row>
    <row r="207" spans="2:10" ht="17.25" thickTop="1" thickBot="1" x14ac:dyDescent="0.3">
      <c r="B207" s="65" t="s">
        <v>1329</v>
      </c>
      <c r="C207" s="83">
        <v>0</v>
      </c>
      <c r="D207" s="66">
        <v>0</v>
      </c>
      <c r="E207" s="67">
        <f>D207/C205</f>
        <v>0</v>
      </c>
      <c r="F207" s="143"/>
      <c r="G207" s="114" t="s">
        <v>1415</v>
      </c>
      <c r="H207" s="117">
        <v>76</v>
      </c>
      <c r="I207" s="121"/>
      <c r="J207" s="113"/>
    </row>
    <row r="208" spans="2:10" ht="16.5" thickTop="1" x14ac:dyDescent="0.25">
      <c r="B208" s="65" t="s">
        <v>1330</v>
      </c>
      <c r="C208" s="83">
        <v>0</v>
      </c>
      <c r="D208" s="66">
        <v>0</v>
      </c>
      <c r="E208" s="67">
        <f>D208/C205</f>
        <v>0</v>
      </c>
      <c r="F208" s="143"/>
      <c r="G208" s="65" t="s">
        <v>1152</v>
      </c>
      <c r="H208" s="118">
        <v>38</v>
      </c>
      <c r="I208" s="122">
        <v>0</v>
      </c>
      <c r="J208" s="112">
        <f>I208/H208</f>
        <v>0</v>
      </c>
    </row>
    <row r="209" spans="2:10" ht="16.5" thickBot="1" x14ac:dyDescent="0.3">
      <c r="B209" s="68" t="s">
        <v>16</v>
      </c>
      <c r="C209" s="69">
        <v>0</v>
      </c>
      <c r="D209" s="66">
        <v>0</v>
      </c>
      <c r="E209" s="90">
        <f>D209/C205</f>
        <v>0</v>
      </c>
      <c r="F209" s="143"/>
      <c r="G209" s="65" t="s">
        <v>1417</v>
      </c>
      <c r="H209" s="118">
        <v>38</v>
      </c>
      <c r="I209" s="123">
        <v>0</v>
      </c>
      <c r="J209" s="107">
        <f>I209/H209</f>
        <v>0</v>
      </c>
    </row>
    <row r="210" spans="2:10" ht="17.25" thickTop="1" thickBot="1" x14ac:dyDescent="0.3">
      <c r="B210" s="93" t="s">
        <v>1143</v>
      </c>
      <c r="C210" s="94">
        <v>0</v>
      </c>
      <c r="D210" s="94"/>
      <c r="E210" s="95">
        <v>0</v>
      </c>
      <c r="F210" s="143"/>
      <c r="G210" s="65" t="s">
        <v>1423</v>
      </c>
      <c r="H210" s="118">
        <v>76</v>
      </c>
      <c r="I210" s="124">
        <v>0</v>
      </c>
      <c r="J210" s="110">
        <f>I210/H210</f>
        <v>0</v>
      </c>
    </row>
    <row r="211" spans="2:10" ht="17.25" thickTop="1" thickBot="1" x14ac:dyDescent="0.3">
      <c r="B211" s="93" t="s">
        <v>1144</v>
      </c>
      <c r="C211" s="94">
        <v>0</v>
      </c>
      <c r="D211" s="94"/>
      <c r="E211" s="96">
        <v>0</v>
      </c>
      <c r="F211" s="144"/>
      <c r="G211" s="68" t="s">
        <v>1422</v>
      </c>
      <c r="H211" s="119">
        <v>0</v>
      </c>
      <c r="I211" s="125"/>
      <c r="J211" s="111"/>
    </row>
    <row r="212" spans="2:10" ht="17.25" thickTop="1" thickBot="1" x14ac:dyDescent="0.3">
      <c r="B212" s="61"/>
      <c r="C212" s="62"/>
      <c r="D212" s="63"/>
      <c r="E212" s="64"/>
      <c r="F212" s="142"/>
      <c r="G212" s="106"/>
      <c r="H212" s="115"/>
      <c r="I212" s="115"/>
      <c r="J212" s="108"/>
    </row>
    <row r="213" spans="2:10" ht="16.5" thickTop="1" thickBot="1" x14ac:dyDescent="0.3">
      <c r="B213" s="65"/>
      <c r="C213" s="82"/>
      <c r="D213" s="66"/>
      <c r="E213" s="67"/>
      <c r="F213" s="143"/>
      <c r="G213" s="105"/>
      <c r="H213" s="116"/>
      <c r="I213" s="120"/>
      <c r="J213" s="109"/>
    </row>
    <row r="214" spans="2:10" ht="17.25" thickTop="1" thickBot="1" x14ac:dyDescent="0.3">
      <c r="B214" s="65"/>
      <c r="C214" s="83"/>
      <c r="D214" s="66"/>
      <c r="E214" s="67"/>
      <c r="F214" s="143"/>
      <c r="G214" s="114"/>
      <c r="H214" s="117"/>
      <c r="I214" s="121"/>
      <c r="J214" s="113"/>
    </row>
    <row r="215" spans="2:10" ht="16.5" thickTop="1" x14ac:dyDescent="0.25">
      <c r="B215" s="65"/>
      <c r="C215" s="83"/>
      <c r="D215" s="66"/>
      <c r="E215" s="67"/>
      <c r="F215" s="143"/>
      <c r="G215" s="65"/>
      <c r="H215" s="118"/>
      <c r="I215" s="122"/>
      <c r="J215" s="112"/>
    </row>
    <row r="216" spans="2:10" ht="16.5" thickBot="1" x14ac:dyDescent="0.3">
      <c r="B216" s="68"/>
      <c r="C216" s="69"/>
      <c r="D216" s="66"/>
      <c r="E216" s="90"/>
      <c r="F216" s="143"/>
      <c r="G216" s="65"/>
      <c r="H216" s="118"/>
      <c r="I216" s="123"/>
      <c r="J216" s="107"/>
    </row>
    <row r="217" spans="2:10" ht="17.25" thickTop="1" thickBot="1" x14ac:dyDescent="0.3">
      <c r="B217" s="93"/>
      <c r="C217" s="94"/>
      <c r="D217" s="94"/>
      <c r="E217" s="95"/>
      <c r="F217" s="143"/>
      <c r="G217" s="65"/>
      <c r="H217" s="118"/>
      <c r="I217" s="124"/>
      <c r="J217" s="110"/>
    </row>
    <row r="218" spans="2:10" ht="17.25" thickTop="1" thickBot="1" x14ac:dyDescent="0.3">
      <c r="B218" s="93"/>
      <c r="C218" s="94"/>
      <c r="D218" s="94"/>
      <c r="E218" s="96"/>
      <c r="F218" s="144"/>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0</v>
      </c>
      <c r="C7">
        <f>'APAGADOS FIBRA'!K2</f>
        <v>0</v>
      </c>
      <c r="D7">
        <f>'APAGADOS ANTENA'!K2</f>
        <v>0</v>
      </c>
      <c r="E7">
        <f t="shared" si="4"/>
        <v>0</v>
      </c>
      <c r="F7">
        <f>'RESUMEN TOTAL'!B1</f>
        <v>536</v>
      </c>
      <c r="G7" s="36">
        <f t="shared" si="5"/>
        <v>0</v>
      </c>
    </row>
    <row r="8" spans="1:7" x14ac:dyDescent="0.25">
      <c r="A8" s="17">
        <f>'APAGADOS RADIO'!L3</f>
        <v>45389</v>
      </c>
      <c r="B8">
        <f>'APAGADOS RADIO'!L2+D8</f>
        <v>0</v>
      </c>
      <c r="C8">
        <f>'APAGADOS FIBRA'!L2</f>
        <v>0</v>
      </c>
      <c r="D8">
        <f>'APAGADOS ANTENA'!L2</f>
        <v>0</v>
      </c>
      <c r="E8">
        <f t="shared" ref="E8:E30" si="6">B8+C8</f>
        <v>0</v>
      </c>
      <c r="F8">
        <f>'RESUMEN TOTAL'!B1</f>
        <v>536</v>
      </c>
      <c r="G8" s="36">
        <f t="shared" ref="G8:G18" si="7">E8/F8</f>
        <v>0</v>
      </c>
    </row>
    <row r="9" spans="1:7" x14ac:dyDescent="0.25">
      <c r="A9" s="17">
        <f>'APAGADOS RADIO'!M3</f>
        <v>45390</v>
      </c>
      <c r="B9">
        <f>'APAGADOS RADIO'!M2+D9</f>
        <v>0</v>
      </c>
      <c r="C9">
        <f>'APAGADOS FIBRA'!M2</f>
        <v>0</v>
      </c>
      <c r="D9">
        <f>'APAGADOS ANTENA'!M2</f>
        <v>0</v>
      </c>
      <c r="E9">
        <f t="shared" si="6"/>
        <v>0</v>
      </c>
      <c r="F9">
        <f>'RESUMEN TOTAL'!B1</f>
        <v>536</v>
      </c>
      <c r="G9" s="36">
        <f t="shared" si="7"/>
        <v>0</v>
      </c>
    </row>
    <row r="10" spans="1:7" x14ac:dyDescent="0.25">
      <c r="A10" s="17">
        <f>'APAGADOS RADIO'!N3</f>
        <v>45391</v>
      </c>
      <c r="B10">
        <f>'APAGADOS RADIO'!N2+D10</f>
        <v>0</v>
      </c>
      <c r="C10">
        <f>'APAGADOS FIBRA'!N2</f>
        <v>0</v>
      </c>
      <c r="D10">
        <f>'APAGADOS ANTENA'!N2</f>
        <v>0</v>
      </c>
      <c r="E10">
        <f t="shared" si="6"/>
        <v>0</v>
      </c>
      <c r="F10">
        <f>'RESUMEN TOTAL'!B1</f>
        <v>536</v>
      </c>
      <c r="G10" s="36">
        <f t="shared" si="7"/>
        <v>0</v>
      </c>
    </row>
    <row r="11" spans="1:7" x14ac:dyDescent="0.25">
      <c r="A11" s="17">
        <f>'APAGADOS RADIO'!O3</f>
        <v>45392</v>
      </c>
      <c r="B11">
        <f>'APAGADOS RADIO'!O2+D11</f>
        <v>0</v>
      </c>
      <c r="C11">
        <f>'APAGADOS FIBRA'!O2</f>
        <v>0</v>
      </c>
      <c r="D11">
        <f>'APAGADOS ANTENA'!O2</f>
        <v>0</v>
      </c>
      <c r="E11">
        <f t="shared" si="6"/>
        <v>0</v>
      </c>
      <c r="F11">
        <f>'RESUMEN TOTAL'!B1</f>
        <v>536</v>
      </c>
      <c r="G11" s="36">
        <f t="shared" si="7"/>
        <v>0</v>
      </c>
    </row>
    <row r="12" spans="1:7" x14ac:dyDescent="0.25">
      <c r="A12" s="17">
        <f>'APAGADOS RADIO'!P3</f>
        <v>45393</v>
      </c>
      <c r="B12">
        <f>'APAGADOS RADIO'!P2+D12</f>
        <v>0</v>
      </c>
      <c r="C12">
        <f>'APAGADOS FIBRA'!P2</f>
        <v>0</v>
      </c>
      <c r="D12">
        <f>'APAGADOS ANTENA'!P2</f>
        <v>0</v>
      </c>
      <c r="E12">
        <f t="shared" si="6"/>
        <v>0</v>
      </c>
      <c r="F12">
        <f>'RESUMEN TOTAL'!B1</f>
        <v>536</v>
      </c>
      <c r="G12" s="36">
        <f t="shared" si="7"/>
        <v>0</v>
      </c>
    </row>
    <row r="13" spans="1:7" x14ac:dyDescent="0.25">
      <c r="A13" s="17">
        <f>'APAGADOS RADIO'!Q3</f>
        <v>45394</v>
      </c>
      <c r="B13">
        <f>'APAGADOS RADIO'!Q2+D13</f>
        <v>0</v>
      </c>
      <c r="C13">
        <f>'APAGADOS FIBRA'!Q2</f>
        <v>0</v>
      </c>
      <c r="D13">
        <f>'APAGADOS ANTENA'!Q2</f>
        <v>0</v>
      </c>
      <c r="E13">
        <f t="shared" si="6"/>
        <v>0</v>
      </c>
      <c r="F13">
        <f>'RESUMEN TOTAL'!B1</f>
        <v>536</v>
      </c>
      <c r="G13" s="36">
        <f t="shared" si="7"/>
        <v>0</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0</v>
      </c>
      <c r="C15">
        <f>'APAGADOS FIBRA'!S2</f>
        <v>0</v>
      </c>
      <c r="D15">
        <f>'APAGADOS ANTENA'!S2</f>
        <v>0</v>
      </c>
      <c r="E15">
        <f t="shared" si="6"/>
        <v>0</v>
      </c>
      <c r="F15">
        <f>'RESUMEN TOTAL'!B1</f>
        <v>536</v>
      </c>
      <c r="G15" s="36">
        <f t="shared" si="7"/>
        <v>0</v>
      </c>
    </row>
    <row r="16" spans="1:7" x14ac:dyDescent="0.25">
      <c r="A16" s="17">
        <f>'APAGADOS RADIO'!T3</f>
        <v>45397</v>
      </c>
      <c r="B16">
        <f>'APAGADOS RADIO'!T2+D16</f>
        <v>0</v>
      </c>
      <c r="C16">
        <f>'APAGADOS FIBRA'!T2</f>
        <v>0</v>
      </c>
      <c r="D16">
        <f>'APAGADOS ANTENA'!T2</f>
        <v>0</v>
      </c>
      <c r="E16">
        <f t="shared" si="6"/>
        <v>0</v>
      </c>
      <c r="F16">
        <f>'RESUMEN TOTAL'!B1</f>
        <v>536</v>
      </c>
      <c r="G16" s="36">
        <f t="shared" si="7"/>
        <v>0</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0</v>
      </c>
      <c r="F40">
        <f>paradas!K3</f>
        <v>0</v>
      </c>
      <c r="G40" s="104">
        <f t="shared" si="11"/>
        <v>0</v>
      </c>
    </row>
    <row r="41" spans="1:30" x14ac:dyDescent="0.25">
      <c r="A41" s="14">
        <f t="shared" si="10"/>
        <v>45389</v>
      </c>
      <c r="B41">
        <f>paradas!D1</f>
        <v>38</v>
      </c>
      <c r="C41">
        <f>paradas!K1</f>
        <v>38</v>
      </c>
      <c r="D41">
        <f>paradas!O1</f>
        <v>38</v>
      </c>
      <c r="E41" s="104">
        <f>paradas!L2</f>
        <v>0</v>
      </c>
      <c r="F41">
        <f>paradas!L3</f>
        <v>0</v>
      </c>
      <c r="G41" s="104">
        <f t="shared" si="11"/>
        <v>0</v>
      </c>
    </row>
    <row r="42" spans="1:30" x14ac:dyDescent="0.25">
      <c r="A42" s="14">
        <f t="shared" si="10"/>
        <v>45390</v>
      </c>
      <c r="B42">
        <f>paradas!D1</f>
        <v>38</v>
      </c>
      <c r="C42">
        <f>paradas!K1</f>
        <v>38</v>
      </c>
      <c r="D42">
        <f>paradas!O1</f>
        <v>38</v>
      </c>
      <c r="E42" s="104">
        <f>paradas!M2</f>
        <v>0</v>
      </c>
      <c r="F42">
        <f>paradas!M3</f>
        <v>0</v>
      </c>
      <c r="G42" s="104">
        <f t="shared" si="11"/>
        <v>0</v>
      </c>
    </row>
    <row r="43" spans="1:30" x14ac:dyDescent="0.25">
      <c r="A43" s="14">
        <f t="shared" si="10"/>
        <v>45391</v>
      </c>
      <c r="B43">
        <f>paradas!D1</f>
        <v>38</v>
      </c>
      <c r="C43">
        <f>paradas!K1</f>
        <v>38</v>
      </c>
      <c r="D43">
        <f>paradas!O1</f>
        <v>38</v>
      </c>
      <c r="E43" s="104">
        <f>paradas!N2</f>
        <v>0</v>
      </c>
      <c r="F43">
        <f>paradas!N3</f>
        <v>0</v>
      </c>
      <c r="G43" s="104">
        <f t="shared" si="11"/>
        <v>0</v>
      </c>
    </row>
    <row r="44" spans="1:30" x14ac:dyDescent="0.25">
      <c r="A44" s="14">
        <f t="shared" si="10"/>
        <v>45392</v>
      </c>
      <c r="B44">
        <f>paradas!D1</f>
        <v>38</v>
      </c>
      <c r="C44">
        <f>paradas!K1</f>
        <v>38</v>
      </c>
      <c r="D44">
        <f>paradas!O1</f>
        <v>38</v>
      </c>
      <c r="E44" s="104">
        <f>paradas!O2</f>
        <v>0</v>
      </c>
      <c r="F44">
        <f>paradas!O3</f>
        <v>0</v>
      </c>
      <c r="G44" s="104">
        <f t="shared" si="11"/>
        <v>0</v>
      </c>
    </row>
    <row r="45" spans="1:30" x14ac:dyDescent="0.25">
      <c r="A45" s="14">
        <f t="shared" si="10"/>
        <v>45393</v>
      </c>
      <c r="B45">
        <f>paradas!D1</f>
        <v>38</v>
      </c>
      <c r="C45">
        <f>paradas!K1</f>
        <v>38</v>
      </c>
      <c r="D45">
        <f>paradas!O1</f>
        <v>38</v>
      </c>
      <c r="E45" s="104">
        <f>paradas!P2</f>
        <v>0</v>
      </c>
      <c r="F45">
        <f>paradas!P3</f>
        <v>0</v>
      </c>
      <c r="G45" s="104">
        <f t="shared" si="11"/>
        <v>0</v>
      </c>
    </row>
    <row r="46" spans="1:30" x14ac:dyDescent="0.25">
      <c r="A46" s="14">
        <f t="shared" si="10"/>
        <v>45394</v>
      </c>
      <c r="B46">
        <f>paradas!D1</f>
        <v>38</v>
      </c>
      <c r="C46">
        <f>paradas!K1</f>
        <v>38</v>
      </c>
      <c r="D46">
        <f>paradas!O1</f>
        <v>38</v>
      </c>
      <c r="E46" s="104">
        <f>paradas!Q2</f>
        <v>0</v>
      </c>
      <c r="F46">
        <f>paradas!Q3</f>
        <v>0</v>
      </c>
      <c r="G46" s="104">
        <f t="shared" si="11"/>
        <v>0</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0</v>
      </c>
      <c r="F48">
        <f>paradas!S3</f>
        <v>0</v>
      </c>
      <c r="G48" s="104">
        <f>E48+F48</f>
        <v>0</v>
      </c>
    </row>
    <row r="49" spans="1:7" x14ac:dyDescent="0.25">
      <c r="A49" s="14">
        <f t="shared" si="10"/>
        <v>45397</v>
      </c>
      <c r="B49">
        <f>paradas!D1</f>
        <v>38</v>
      </c>
      <c r="C49">
        <f>paradas!K1</f>
        <v>38</v>
      </c>
      <c r="D49">
        <f>paradas!O1</f>
        <v>38</v>
      </c>
      <c r="E49" s="104">
        <f>paradas!T2</f>
        <v>0</v>
      </c>
      <c r="F49">
        <f>paradas!T3</f>
        <v>0</v>
      </c>
      <c r="G49" s="104">
        <f t="shared" ref="G49:G53" si="12">E49+F49</f>
        <v>0</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4" sqref="E14"/>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0</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0</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0</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f>'RESUMEN TOTAL'!Q13</f>
        <v>0</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f>'RESUMEN TOTAL'!Q15</f>
        <v>0</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f>'RESUMEN TOTAL'!Q25</f>
        <v>0</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f>'RESUMEN TOTAL'!Q29</f>
        <v>0</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f>'RESUMEN TOTAL'!Q65</f>
        <v>0</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f>'RESUMEN TOTAL'!Q90</f>
        <v>0</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f>'RESUMEN TOTAL'!Q91</f>
        <v>0</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f>'RESUMEN TOTAL'!Q106</f>
        <v>0</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f>'RESUMEN TOTAL'!Q112</f>
        <v>0</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f>'RESUMEN TOTAL'!Q114</f>
        <v>0</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f>'RESUMEN TOTAL'!Q129</f>
        <v>0</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f>'RESUMEN TOTAL'!Q134</f>
        <v>0</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f>'RESUMEN TOTAL'!Q135</f>
        <v>0</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f>'RESUMEN TOTAL'!Q148</f>
        <v>0</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f>'RESUMEN TOTAL'!Q169</f>
        <v>0</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f>'RESUMEN TOTAL'!Q170</f>
        <v>0</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f>'RESUMEN TOTAL'!Q199</f>
        <v>0</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f>'RESUMEN TOTAL'!Q204</f>
        <v>0</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f>'RESUMEN TOTAL'!Q205</f>
        <v>0</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f>'RESUMEN TOTAL'!Q237</f>
        <v>0</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f>'RESUMEN TOTAL'!Q251</f>
        <v>0</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f>'RESUMEN TOTAL'!Q257</f>
        <v>0</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f>'RESUMEN TOTAL'!Q276</f>
        <v>0</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f>'RESUMEN TOTAL'!Q281</f>
        <v>0</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f>'RESUMEN TOTAL'!Q282</f>
        <v>0</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f>'RESUMEN TOTAL'!Q324</f>
        <v>0</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f>'RESUMEN TOTAL'!Q325</f>
        <v>0</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f>'RESUMEN TOTAL'!Q326</f>
        <v>0</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f>'RESUMEN TOTAL'!Q327</f>
        <v>0</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f>'RESUMEN TOTAL'!Q330</f>
        <v>0</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f>'RESUMEN TOTAL'!Q336</f>
        <v>0</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f>'RESUMEN TOTAL'!Q337</f>
        <v>0</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f>'RESUMEN TOTAL'!Q338</f>
        <v>0</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f>'RESUMEN TOTAL'!Q339</f>
        <v>0</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f>'RESUMEN TOTAL'!Q340</f>
        <v>0</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f>'RESUMEN TOTAL'!Q341</f>
        <v>0</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f>'RESUMEN TOTAL'!Q356</f>
        <v>0</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f>'RESUMEN TOTAL'!Q363</f>
        <v>0</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f>'RESUMEN TOTAL'!Q364</f>
        <v>0</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f>'RESUMEN TOTAL'!Q371</f>
        <v>0</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f>'RESUMEN TOTAL'!Q377</f>
        <v>0</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f>'RESUMEN TOTAL'!Q378</f>
        <v>0</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f>'RESUMEN TOTAL'!Q392</f>
        <v>0</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f>'RESUMEN TOTAL'!Q394</f>
        <v>0</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f>'RESUMEN TOTAL'!Q400</f>
        <v>0</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f>'RESUMEN TOTAL'!Q403</f>
        <v>0</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f>'RESUMEN TOTAL'!Q404</f>
        <v>0</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f>'RESUMEN TOTAL'!Q405</f>
        <v>0</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f>'RESUMEN TOTAL'!Q419</f>
        <v>0</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f>'RESUMEN TOTAL'!Q439</f>
        <v>0</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f>'RESUMEN TOTAL'!Q441</f>
        <v>0</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f>'RESUMEN TOTAL'!Q442</f>
        <v>0</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f>'RESUMEN TOTAL'!Q465</f>
        <v>0</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f>'RESUMEN TOTAL'!Q466</f>
        <v>0</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f>'RESUMEN TOTAL'!Q467</f>
        <v>0</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f>'RESUMEN TOTAL'!Q485</f>
        <v>0</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f>'RESUMEN TOTAL'!Q486</f>
        <v>0</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f>'RESUMEN TOTAL'!Q487</f>
        <v>0</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f>'RESUMEN TOTAL'!Q488</f>
        <v>0</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f>'RESUMEN TOTAL'!Q489</f>
        <v>0</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f>'RESUMEN TOTAL'!Q490</f>
        <v>0</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f>'RESUMEN TOTAL'!Q491</f>
        <v>0</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f>'RESUMEN TOTAL'!Q492</f>
        <v>0</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f>'RESUMEN TOTAL'!Q499</f>
        <v>0</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f>'RESUMEN TOTAL'!Q500</f>
        <v>0</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f>'RESUMEN TOTAL'!Q501</f>
        <v>0</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f>'RESUMEN TOTAL'!Q502</f>
        <v>0</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f>'RESUMEN TOTAL'!Q503</f>
        <v>0</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f>'RESUMEN TOTAL'!Q504</f>
        <v>0</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f>'RESUMEN TOTAL'!Q507</f>
        <v>0</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f>'RESUMEN TOTAL'!Q508</f>
        <v>0</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f>'RESUMEN TOTAL'!Q509</f>
        <v>0</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f>'RESUMEN TOTAL'!Q510</f>
        <v>0</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f>'RESUMEN TOTAL'!Q511</f>
        <v>0</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f>'RESUMEN TOTAL'!Q512</f>
        <v>0</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f>'RESUMEN TOTAL'!Q520</f>
        <v>0</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f>'RESUMEN TOTAL'!Q523</f>
        <v>0</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f>'RESUMEN TOTAL'!Q524</f>
        <v>0</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f>'RESUMEN TOTAL'!Q529</f>
        <v>0</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f>'RESUMEN TOTAL'!Q530</f>
        <v>0</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f>'RESUMEN TOTAL'!Q535</f>
        <v>0</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f>'RESUMEN TOTAL'!Q536</f>
        <v>0</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f>'RESUMEN TOTAL'!Q539</f>
        <v>0</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f>'RESUMEN TOTAL'!Q540</f>
        <v>0</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2024-04-05T12:14:32Z</dcterms:modified>
</cp:coreProperties>
</file>