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38E827E9-9C89-4477-A3F6-A7BD55CE1B9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12" i="24"/>
  <c r="J189" i="24"/>
  <c r="J210" i="24"/>
  <c r="J182" i="24"/>
  <c r="J154" i="24"/>
  <c r="J98" i="24"/>
  <c r="J84" i="24"/>
  <c r="J195" i="24"/>
  <c r="J167" i="24"/>
  <c r="J111" i="24"/>
  <c r="J188" i="24"/>
  <c r="J160" i="24"/>
  <c r="J209" i="24"/>
  <c r="J181" i="24"/>
  <c r="J153" i="24"/>
  <c r="J97" i="24"/>
  <c r="J202" i="24"/>
  <c r="J174" i="24"/>
  <c r="J118" i="24"/>
  <c r="J90" i="24"/>
  <c r="J83" i="24"/>
  <c r="J187" i="24"/>
  <c r="J159" i="24"/>
  <c r="J208" i="24"/>
  <c r="J180" i="24"/>
  <c r="J152" i="24"/>
  <c r="J96" i="24"/>
  <c r="J201" i="24"/>
  <c r="J173" i="24"/>
  <c r="J117" i="24"/>
  <c r="J89" i="24"/>
  <c r="J194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<sst xmlns="http://schemas.openxmlformats.org/spreadsheetml/2006/main" count="7313" uniqueCount="1586">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</sst>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62</c:v>
                </c:pt>
                <c:pt idx="23">
                  <c:v>90</c:v>
                </c:pt>
                <c:pt idx="24">
                  <c:v>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95</c:v>
                </c:pt>
                <c:pt idx="23">
                  <c:v>116</c:v>
                </c:pt>
                <c:pt idx="24">
                  <c:v>114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0.25203252032520324</c:v>
                      </c:pt>
                      <c:pt idx="23">
                        <c:v>0.36585365853658536</c:v>
                      </c:pt>
                      <c:pt idx="24">
                        <c:v>0.36991869918699188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0.45454545454545453</c:v>
                      </c:pt>
                      <c:pt idx="23">
                        <c:v>0.55502392344497609</c:v>
                      </c:pt>
                      <c:pt idx="24">
                        <c:v>0.54545454545454541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0.25203252032520324</c:v>
                </c:pt>
                <c:pt idx="23">
                  <c:v>0.36585365853658536</c:v>
                </c:pt>
                <c:pt idx="24">
                  <c:v>0.36991869918699188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0.45454545454545453</c:v>
                </c:pt>
                <c:pt idx="23">
                  <c:v>0.55502392344497609</c:v>
                </c:pt>
                <c:pt idx="24">
                  <c:v>0.54545454545454541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62</c:v>
                      </c:pt>
                      <c:pt idx="23">
                        <c:v>90</c:v>
                      </c:pt>
                      <c:pt idx="24">
                        <c:v>91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95</c:v>
                      </c:pt>
                      <c:pt idx="23">
                        <c:v>116</c:v>
                      </c:pt>
                      <c:pt idx="24">
                        <c:v>114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I425" activePane="bottomRight" state="frozen"/>
      <selection pane="topRight" activeCell="M1" sqref="M1"/>
      <selection pane="bottomLeft" activeCell="A5" sqref="A5"/>
      <selection pane="bottomRight" activeCell="AJ461" sqref="AJ46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0.32397003745318353</v>
      </c>
      <c r="AI1" s="4">
        <f t="shared" si="0"/>
        <v>0.4157303370786517</v>
      </c>
      <c r="AJ1" s="4">
        <f t="shared" si="0"/>
        <v>0.42322097378277151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361</v>
      </c>
      <c r="AI2" s="75">
        <f t="shared" si="4"/>
        <v>312</v>
      </c>
      <c r="AJ2" s="75">
        <f t="shared" si="4"/>
        <v>308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173</v>
      </c>
      <c r="AI3" s="12">
        <f t="shared" si="7"/>
        <v>222</v>
      </c>
      <c r="AJ3" s="12">
        <f t="shared" si="7"/>
        <v>226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 t="s">
        <v>1583</v>
      </c>
      <c r="AJ5" s="88" t="s">
        <v>1583</v>
      </c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21</v>
      </c>
      <c r="J6" s="34">
        <f>COUNTIF(L6:AM6,"APAGADO")</f>
        <v>7</v>
      </c>
      <c r="K6" s="35">
        <f>(I6)/(J6+I6)</f>
        <v>0.75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 t="s">
        <v>1583</v>
      </c>
      <c r="AI6" s="88" t="s">
        <v>1583</v>
      </c>
      <c r="AJ6" s="88" t="s">
        <v>1583</v>
      </c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23</v>
      </c>
      <c r="J7" s="34">
        <f t="shared" ref="J7:J77" si="10">COUNTIF(L7:AM7,"APAGADO")</f>
        <v>5</v>
      </c>
      <c r="K7" s="35">
        <f t="shared" ref="K7:K77" si="11">(I7)/(J7+I7)</f>
        <v>0.8214285714285714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 t="s">
        <v>1583</v>
      </c>
      <c r="AJ7" s="88" t="s">
        <v>1583</v>
      </c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23</v>
      </c>
      <c r="J8" s="34">
        <f t="shared" si="10"/>
        <v>5</v>
      </c>
      <c r="K8" s="35">
        <f t="shared" si="11"/>
        <v>0.8214285714285714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 t="s">
        <v>1583</v>
      </c>
      <c r="AJ8" s="88" t="s">
        <v>1583</v>
      </c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21</v>
      </c>
      <c r="J9" s="34">
        <f>COUNTIF(L9:AM9,"APAGADO")</f>
        <v>7</v>
      </c>
      <c r="K9" s="35">
        <f>(I9)/(J9+I9)</f>
        <v>0.75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 t="s">
        <v>1583</v>
      </c>
      <c r="AI9" s="88" t="s">
        <v>1583</v>
      </c>
      <c r="AJ9" s="88" t="s">
        <v>1583</v>
      </c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23</v>
      </c>
      <c r="J10" s="34">
        <f t="shared" si="10"/>
        <v>5</v>
      </c>
      <c r="K10" s="35">
        <f t="shared" si="11"/>
        <v>0.8214285714285714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 t="s">
        <v>1583</v>
      </c>
      <c r="AJ10" s="88" t="s">
        <v>1583</v>
      </c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 t="s">
        <v>1583</v>
      </c>
      <c r="AJ11" s="88" t="s">
        <v>1583</v>
      </c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23</v>
      </c>
      <c r="J12" s="34">
        <f t="shared" si="10"/>
        <v>5</v>
      </c>
      <c r="K12" s="35">
        <f t="shared" si="11"/>
        <v>0.8214285714285714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 t="s">
        <v>1583</v>
      </c>
      <c r="AJ12" s="88" t="s">
        <v>1583</v>
      </c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23</v>
      </c>
      <c r="J13" s="34">
        <f t="shared" si="10"/>
        <v>5</v>
      </c>
      <c r="K13" s="35">
        <f t="shared" si="11"/>
        <v>0.8214285714285714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 t="s">
        <v>1583</v>
      </c>
      <c r="AJ13" s="88" t="s">
        <v>1583</v>
      </c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21</v>
      </c>
      <c r="J14" s="34">
        <f t="shared" si="10"/>
        <v>7</v>
      </c>
      <c r="K14" s="35">
        <f t="shared" si="11"/>
        <v>0.75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 t="s">
        <v>1583</v>
      </c>
      <c r="AI14" s="88" t="s">
        <v>1583</v>
      </c>
      <c r="AJ14" s="88" t="s">
        <v>1583</v>
      </c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19</v>
      </c>
      <c r="J18" s="34">
        <f>COUNTIF(L18:AM18,"APAGADO")</f>
        <v>9</v>
      </c>
      <c r="K18" s="35">
        <f>(I18)/(J18+I18)</f>
        <v>0.6785714285714286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 t="s">
        <v>1583</v>
      </c>
      <c r="AI18" s="88" t="s">
        <v>1583</v>
      </c>
      <c r="AJ18" s="88" t="s">
        <v>1583</v>
      </c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19</v>
      </c>
      <c r="J19" s="34">
        <f>COUNTIF(L19:AM19,"APAGADO")</f>
        <v>9</v>
      </c>
      <c r="K19" s="35">
        <f>(I19)/(J19+I19)</f>
        <v>0.6785714285714286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 t="s">
        <v>1583</v>
      </c>
      <c r="AI19" s="88" t="s">
        <v>1583</v>
      </c>
      <c r="AJ19" s="88" t="s">
        <v>1583</v>
      </c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19</v>
      </c>
      <c r="J20" s="34">
        <f t="shared" ref="J20:J23" si="15">COUNTIF(L20:AM20,"APAGADO")</f>
        <v>9</v>
      </c>
      <c r="K20" s="35">
        <f t="shared" ref="K20:K23" si="16">(I20)/(J20+I20)</f>
        <v>0.6785714285714286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 t="s">
        <v>1583</v>
      </c>
      <c r="AI20" s="88" t="s">
        <v>1583</v>
      </c>
      <c r="AJ20" s="88" t="s">
        <v>1583</v>
      </c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19</v>
      </c>
      <c r="J21" s="34">
        <f t="shared" si="15"/>
        <v>9</v>
      </c>
      <c r="K21" s="35">
        <f t="shared" si="16"/>
        <v>0.6785714285714286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 t="s">
        <v>1583</v>
      </c>
      <c r="AI21" s="88" t="s">
        <v>1583</v>
      </c>
      <c r="AJ21" s="88" t="s">
        <v>1583</v>
      </c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19</v>
      </c>
      <c r="J22" s="34">
        <f t="shared" si="15"/>
        <v>9</v>
      </c>
      <c r="K22" s="35">
        <f t="shared" si="16"/>
        <v>0.6785714285714286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 t="s">
        <v>1583</v>
      </c>
      <c r="AI22" s="88" t="s">
        <v>1583</v>
      </c>
      <c r="AJ22" s="88" t="s">
        <v>1583</v>
      </c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19</v>
      </c>
      <c r="J23" s="34">
        <f t="shared" si="15"/>
        <v>9</v>
      </c>
      <c r="K23" s="35">
        <f t="shared" si="16"/>
        <v>0.6785714285714286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 t="s">
        <v>1583</v>
      </c>
      <c r="AI23" s="88" t="s">
        <v>1583</v>
      </c>
      <c r="AJ23" s="88" t="s">
        <v>1583</v>
      </c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17</v>
      </c>
      <c r="J24" s="34">
        <f t="shared" si="10"/>
        <v>11</v>
      </c>
      <c r="K24" s="35">
        <f t="shared" si="11"/>
        <v>0.6071428571428571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 t="s">
        <v>1583</v>
      </c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15</v>
      </c>
      <c r="J25" s="34">
        <f t="shared" si="10"/>
        <v>13</v>
      </c>
      <c r="K25" s="35">
        <f t="shared" si="11"/>
        <v>0.5357142857142857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 t="s">
        <v>1583</v>
      </c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25</v>
      </c>
      <c r="J30" s="34">
        <f t="shared" si="10"/>
        <v>3</v>
      </c>
      <c r="K30" s="35">
        <f t="shared" si="11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 t="s">
        <v>1583</v>
      </c>
      <c r="AI30" s="88" t="s">
        <v>1583</v>
      </c>
      <c r="AJ30" s="88" t="s">
        <v>1583</v>
      </c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3</v>
      </c>
      <c r="J44" s="34">
        <f t="shared" si="10"/>
        <v>25</v>
      </c>
      <c r="K44" s="35">
        <f t="shared" si="11"/>
        <v>0.10714285714285714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 t="s">
        <v>1583</v>
      </c>
      <c r="AI44" s="88" t="s">
        <v>1583</v>
      </c>
      <c r="AJ44" s="88" t="s">
        <v>1583</v>
      </c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3</v>
      </c>
      <c r="J57" s="34">
        <f t="shared" si="10"/>
        <v>25</v>
      </c>
      <c r="K57" s="35">
        <f t="shared" si="11"/>
        <v>0.10714285714285714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 t="s">
        <v>1583</v>
      </c>
      <c r="AI57" s="88" t="s">
        <v>1583</v>
      </c>
      <c r="AJ57" s="88" t="s">
        <v>1583</v>
      </c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19</v>
      </c>
      <c r="J66" s="34">
        <f t="shared" si="10"/>
        <v>9</v>
      </c>
      <c r="K66" s="35">
        <f t="shared" si="11"/>
        <v>0.6785714285714286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 t="s">
        <v>1583</v>
      </c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12</v>
      </c>
      <c r="J67" s="34">
        <f t="shared" si="10"/>
        <v>16</v>
      </c>
      <c r="K67" s="35">
        <f t="shared" si="11"/>
        <v>0.42857142857142855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 t="s">
        <v>1583</v>
      </c>
      <c r="AI67" s="88" t="s">
        <v>1583</v>
      </c>
      <c r="AJ67" s="88" t="s">
        <v>1583</v>
      </c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11</v>
      </c>
      <c r="J70" s="34">
        <f t="shared" si="10"/>
        <v>17</v>
      </c>
      <c r="K70" s="35">
        <f t="shared" si="11"/>
        <v>0.39285714285714285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 t="s">
        <v>1583</v>
      </c>
      <c r="AI70" s="88" t="s">
        <v>1583</v>
      </c>
      <c r="AJ70" s="88" t="s">
        <v>1583</v>
      </c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3</v>
      </c>
      <c r="J107" s="34">
        <f t="shared" si="22"/>
        <v>25</v>
      </c>
      <c r="K107" s="35">
        <f t="shared" si="23"/>
        <v>0.10714285714285714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 t="s">
        <v>1583</v>
      </c>
      <c r="AI107" s="88" t="s">
        <v>1583</v>
      </c>
      <c r="AJ107" s="88" t="s">
        <v>1583</v>
      </c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19</v>
      </c>
      <c r="J114" s="34">
        <f>COUNTIF(L114:AM114,"APAGADO")</f>
        <v>9</v>
      </c>
      <c r="K114" s="35">
        <f>(I114)/(J114+I114)</f>
        <v>0.6785714285714286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 t="s">
        <v>1583</v>
      </c>
      <c r="AI114" s="88" t="s">
        <v>1583</v>
      </c>
      <c r="AJ114" s="88" t="s">
        <v>1583</v>
      </c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19</v>
      </c>
      <c r="J115" s="34">
        <f>COUNTIF(L115:AM115,"APAGADO")</f>
        <v>9</v>
      </c>
      <c r="K115" s="35">
        <f>(I115)/(J115+I115)</f>
        <v>0.6785714285714286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 t="s">
        <v>1583</v>
      </c>
      <c r="AI115" s="88" t="s">
        <v>1583</v>
      </c>
      <c r="AJ115" s="88" t="s">
        <v>1583</v>
      </c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19</v>
      </c>
      <c r="J117" s="34">
        <f t="shared" si="18"/>
        <v>9</v>
      </c>
      <c r="K117" s="35">
        <f t="shared" si="19"/>
        <v>0.6785714285714286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 t="s">
        <v>1583</v>
      </c>
      <c r="AI117" s="88" t="s">
        <v>1583</v>
      </c>
      <c r="AJ117" s="88" t="s">
        <v>1583</v>
      </c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19</v>
      </c>
      <c r="J121" s="34">
        <f t="shared" si="18"/>
        <v>9</v>
      </c>
      <c r="K121" s="35">
        <f t="shared" si="19"/>
        <v>0.6785714285714286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 t="s">
        <v>1583</v>
      </c>
      <c r="AI121" s="88" t="s">
        <v>1583</v>
      </c>
      <c r="AJ121" s="88" t="s">
        <v>1583</v>
      </c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19</v>
      </c>
      <c r="J122" s="34">
        <f t="shared" si="18"/>
        <v>9</v>
      </c>
      <c r="K122" s="35">
        <f t="shared" si="19"/>
        <v>0.6785714285714286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 t="s">
        <v>1583</v>
      </c>
      <c r="AI122" s="88" t="s">
        <v>1583</v>
      </c>
      <c r="AJ122" s="88" t="s">
        <v>1583</v>
      </c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20</v>
      </c>
      <c r="J125" s="34">
        <f t="shared" si="18"/>
        <v>8</v>
      </c>
      <c r="K125" s="35">
        <f t="shared" si="19"/>
        <v>0.7142857142857143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 t="s">
        <v>1583</v>
      </c>
      <c r="AI125" s="88" t="s">
        <v>1583</v>
      </c>
      <c r="AJ125" s="88" t="s">
        <v>1583</v>
      </c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21</v>
      </c>
      <c r="J131" s="34">
        <f t="shared" si="18"/>
        <v>7</v>
      </c>
      <c r="K131" s="35">
        <f t="shared" si="19"/>
        <v>0.75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 t="s">
        <v>1583</v>
      </c>
      <c r="AI131" s="88" t="s">
        <v>1583</v>
      </c>
      <c r="AJ131" s="88" t="s">
        <v>1583</v>
      </c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21</v>
      </c>
      <c r="J132" s="34">
        <f t="shared" si="18"/>
        <v>7</v>
      </c>
      <c r="K132" s="35">
        <f t="shared" si="19"/>
        <v>0.75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 t="s">
        <v>1583</v>
      </c>
      <c r="AI132" s="88" t="s">
        <v>1583</v>
      </c>
      <c r="AJ132" s="88" t="s">
        <v>1583</v>
      </c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3</v>
      </c>
      <c r="J133" s="34">
        <f t="shared" si="18"/>
        <v>25</v>
      </c>
      <c r="K133" s="35">
        <f t="shared" si="19"/>
        <v>0.10714285714285714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 t="s">
        <v>1583</v>
      </c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3</v>
      </c>
      <c r="J134" s="34">
        <f t="shared" si="18"/>
        <v>25</v>
      </c>
      <c r="K134" s="35">
        <f t="shared" si="19"/>
        <v>0.10714285714285714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 t="s">
        <v>1583</v>
      </c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21</v>
      </c>
      <c r="J136" s="34">
        <f t="shared" si="18"/>
        <v>7</v>
      </c>
      <c r="K136" s="35">
        <f t="shared" si="19"/>
        <v>0.75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 t="s">
        <v>1583</v>
      </c>
      <c r="AI136" s="88" t="s">
        <v>1583</v>
      </c>
      <c r="AJ136" s="88" t="s">
        <v>1583</v>
      </c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21</v>
      </c>
      <c r="J140" s="34">
        <f t="shared" si="18"/>
        <v>7</v>
      </c>
      <c r="K140" s="35">
        <f t="shared" si="19"/>
        <v>0.75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 t="s">
        <v>1583</v>
      </c>
      <c r="AI140" s="88" t="s">
        <v>1583</v>
      </c>
      <c r="AJ140" s="88" t="s">
        <v>1583</v>
      </c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21</v>
      </c>
      <c r="J141" s="34">
        <f t="shared" si="18"/>
        <v>7</v>
      </c>
      <c r="K141" s="35">
        <f t="shared" si="19"/>
        <v>0.75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 t="s">
        <v>1583</v>
      </c>
      <c r="AI141" s="88" t="s">
        <v>1583</v>
      </c>
      <c r="AJ141" s="88" t="s">
        <v>1583</v>
      </c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18</v>
      </c>
      <c r="J142" s="34">
        <f>COUNTIF(L142:AM142,"APAGADO")</f>
        <v>10</v>
      </c>
      <c r="K142" s="35">
        <f>(I142)/(J142+I142)</f>
        <v>0.6428571428571429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 t="s">
        <v>1583</v>
      </c>
      <c r="AI142" s="88" t="s">
        <v>1583</v>
      </c>
      <c r="AJ142" s="88" t="s">
        <v>1583</v>
      </c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21</v>
      </c>
      <c r="J143" s="34">
        <f>COUNTIF(L143:AM143,"APAGADO")</f>
        <v>7</v>
      </c>
      <c r="K143" s="35">
        <f>(I143)/(J143+I143)</f>
        <v>0.75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 t="s">
        <v>1583</v>
      </c>
      <c r="AI143" s="88" t="s">
        <v>1583</v>
      </c>
      <c r="AJ143" s="88" t="s">
        <v>1583</v>
      </c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27</v>
      </c>
      <c r="J146" s="34">
        <f t="shared" si="18"/>
        <v>1</v>
      </c>
      <c r="K146" s="35">
        <f t="shared" si="19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27</v>
      </c>
      <c r="J147" s="34">
        <f t="shared" si="18"/>
        <v>1</v>
      </c>
      <c r="K147" s="35">
        <f t="shared" si="19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22</v>
      </c>
      <c r="J148" s="34">
        <f t="shared" si="18"/>
        <v>6</v>
      </c>
      <c r="K148" s="35">
        <f t="shared" si="19"/>
        <v>0.7857142857142857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 t="s">
        <v>1583</v>
      </c>
      <c r="AJ148" s="88" t="s">
        <v>1583</v>
      </c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3</v>
      </c>
      <c r="J149" s="34">
        <f t="shared" ref="J149:J254" si="25">COUNTIF(L149:AM149,"APAGADO")</f>
        <v>25</v>
      </c>
      <c r="K149" s="35">
        <f t="shared" ref="K149:K254" si="26">(I149)/(J149+I149)</f>
        <v>0.10714285714285714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 t="s">
        <v>1583</v>
      </c>
      <c r="AI149" s="88" t="s">
        <v>1583</v>
      </c>
      <c r="AJ149" s="88" t="s">
        <v>1583</v>
      </c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21</v>
      </c>
      <c r="J158" s="34">
        <f t="shared" ref="J158:J166" si="27">COUNTIF(L158:AM158,"APAGADO")</f>
        <v>7</v>
      </c>
      <c r="K158" s="35">
        <f t="shared" ref="K158:K166" si="28">(I158)/(J158+I158)</f>
        <v>0.75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 t="s">
        <v>1583</v>
      </c>
      <c r="AI158" s="88" t="s">
        <v>1583</v>
      </c>
      <c r="AJ158" s="88" t="s">
        <v>1583</v>
      </c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7</v>
      </c>
      <c r="J166" s="34">
        <f t="shared" si="27"/>
        <v>21</v>
      </c>
      <c r="K166" s="35">
        <f t="shared" si="28"/>
        <v>0.25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 t="s">
        <v>1583</v>
      </c>
      <c r="AI166" s="88" t="s">
        <v>1583</v>
      </c>
      <c r="AJ166" s="88" t="s">
        <v>1583</v>
      </c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19</v>
      </c>
      <c r="J168" s="34">
        <f t="shared" si="25"/>
        <v>9</v>
      </c>
      <c r="K168" s="35">
        <f t="shared" si="26"/>
        <v>0.6785714285714286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 t="s">
        <v>1583</v>
      </c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19</v>
      </c>
      <c r="J169" s="34">
        <f t="shared" si="25"/>
        <v>9</v>
      </c>
      <c r="K169" s="35">
        <f t="shared" si="26"/>
        <v>0.6785714285714286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 t="s">
        <v>1583</v>
      </c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26</v>
      </c>
      <c r="J173" s="34">
        <f t="shared" si="25"/>
        <v>2</v>
      </c>
      <c r="K173" s="35">
        <f t="shared" si="26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19</v>
      </c>
      <c r="J176" s="34">
        <f t="shared" si="25"/>
        <v>9</v>
      </c>
      <c r="K176" s="35">
        <f t="shared" si="26"/>
        <v>0.6785714285714286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 t="s">
        <v>1583</v>
      </c>
      <c r="AI176" s="88" t="s">
        <v>1583</v>
      </c>
      <c r="AJ176" s="88" t="s">
        <v>1583</v>
      </c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19</v>
      </c>
      <c r="J177" s="34">
        <f t="shared" si="25"/>
        <v>9</v>
      </c>
      <c r="K177" s="35">
        <f t="shared" si="26"/>
        <v>0.6785714285714286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 t="s">
        <v>1583</v>
      </c>
      <c r="AI177" s="88" t="s">
        <v>1583</v>
      </c>
      <c r="AJ177" s="88" t="s">
        <v>1583</v>
      </c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19</v>
      </c>
      <c r="J178" s="34">
        <f t="shared" si="25"/>
        <v>9</v>
      </c>
      <c r="K178" s="35">
        <f t="shared" si="26"/>
        <v>0.6785714285714286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 t="s">
        <v>1583</v>
      </c>
      <c r="AI178" s="88" t="s">
        <v>1583</v>
      </c>
      <c r="AJ178" s="88" t="s">
        <v>1583</v>
      </c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23</v>
      </c>
      <c r="J179" s="34">
        <f t="shared" si="25"/>
        <v>5</v>
      </c>
      <c r="K179" s="35">
        <f t="shared" si="26"/>
        <v>0.8214285714285714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 t="s">
        <v>1583</v>
      </c>
      <c r="AJ179" s="88" t="s">
        <v>1583</v>
      </c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25</v>
      </c>
      <c r="J180" s="34">
        <f t="shared" si="25"/>
        <v>3</v>
      </c>
      <c r="K180" s="35">
        <f t="shared" si="26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 t="s">
        <v>1583</v>
      </c>
      <c r="AJ180" s="88" t="s">
        <v>1583</v>
      </c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24</v>
      </c>
      <c r="J181" s="34">
        <f t="shared" si="25"/>
        <v>4</v>
      </c>
      <c r="K181" s="35">
        <f t="shared" si="26"/>
        <v>0.8571428571428571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1583</v>
      </c>
      <c r="AJ181" s="88" t="s">
        <v>1583</v>
      </c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25</v>
      </c>
      <c r="J182" s="34">
        <f t="shared" si="25"/>
        <v>3</v>
      </c>
      <c r="K182" s="35">
        <f t="shared" si="26"/>
        <v>0.8928571428571429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 t="s">
        <v>1583</v>
      </c>
      <c r="AJ182" s="88" t="s">
        <v>1583</v>
      </c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25</v>
      </c>
      <c r="J183" s="34">
        <f t="shared" si="25"/>
        <v>3</v>
      </c>
      <c r="K183" s="35">
        <f t="shared" si="26"/>
        <v>0.8928571428571429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 t="s">
        <v>1583</v>
      </c>
      <c r="AJ183" s="88" t="s">
        <v>1583</v>
      </c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26</v>
      </c>
      <c r="J184" s="34">
        <f t="shared" si="25"/>
        <v>2</v>
      </c>
      <c r="K184" s="35">
        <f t="shared" si="26"/>
        <v>0.9285714285714286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 t="s">
        <v>1583</v>
      </c>
      <c r="AJ184" s="88" t="s">
        <v>1583</v>
      </c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26</v>
      </c>
      <c r="J186" s="34">
        <f t="shared" si="25"/>
        <v>2</v>
      </c>
      <c r="K186" s="35">
        <f t="shared" si="26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 t="s">
        <v>1583</v>
      </c>
      <c r="AJ186" s="88" t="s">
        <v>1583</v>
      </c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26</v>
      </c>
      <c r="J187" s="34">
        <f t="shared" si="25"/>
        <v>2</v>
      </c>
      <c r="K187" s="35">
        <f t="shared" si="26"/>
        <v>0.9285714285714286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1583</v>
      </c>
      <c r="AJ187" s="88" t="s">
        <v>1583</v>
      </c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24</v>
      </c>
      <c r="J188" s="34">
        <f t="shared" si="25"/>
        <v>4</v>
      </c>
      <c r="K188" s="35">
        <f t="shared" si="26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1583</v>
      </c>
      <c r="AJ188" s="88" t="s">
        <v>1583</v>
      </c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26</v>
      </c>
      <c r="J189" s="34">
        <f t="shared" si="25"/>
        <v>2</v>
      </c>
      <c r="K189" s="35">
        <f t="shared" si="26"/>
        <v>0.9285714285714286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1583</v>
      </c>
      <c r="AJ189" s="88" t="s">
        <v>1583</v>
      </c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26</v>
      </c>
      <c r="J190" s="34">
        <f t="shared" si="25"/>
        <v>2</v>
      </c>
      <c r="K190" s="35">
        <f t="shared" si="26"/>
        <v>0.9285714285714286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1583</v>
      </c>
      <c r="AJ190" s="88" t="s">
        <v>1583</v>
      </c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26</v>
      </c>
      <c r="J191" s="34">
        <f t="shared" si="25"/>
        <v>2</v>
      </c>
      <c r="K191" s="35">
        <f t="shared" si="26"/>
        <v>0.9285714285714286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1583</v>
      </c>
      <c r="AJ191" s="88" t="s">
        <v>1583</v>
      </c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26</v>
      </c>
      <c r="J192" s="34">
        <f t="shared" si="25"/>
        <v>2</v>
      </c>
      <c r="K192" s="35">
        <f t="shared" si="26"/>
        <v>0.9285714285714286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1583</v>
      </c>
      <c r="AJ192" s="88" t="s">
        <v>1583</v>
      </c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25</v>
      </c>
      <c r="J193" s="34">
        <f t="shared" ref="J193" si="29">COUNTIF(L193:AM193,"APAGADO")</f>
        <v>3</v>
      </c>
      <c r="K193" s="35">
        <f t="shared" ref="K193" si="30">(I193)/(J193+I193)</f>
        <v>0.8928571428571429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 t="s">
        <v>1583</v>
      </c>
      <c r="AJ193" s="88" t="s">
        <v>1583</v>
      </c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5</v>
      </c>
      <c r="J195" s="34">
        <f t="shared" si="25"/>
        <v>23</v>
      </c>
      <c r="K195" s="35">
        <f t="shared" si="26"/>
        <v>0.17857142857142858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 t="s">
        <v>1583</v>
      </c>
      <c r="AI195" s="88" t="s">
        <v>1583</v>
      </c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3</v>
      </c>
      <c r="J197" s="34">
        <f t="shared" si="25"/>
        <v>25</v>
      </c>
      <c r="K197" s="35">
        <f t="shared" si="26"/>
        <v>0.10714285714285714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 t="s">
        <v>1583</v>
      </c>
      <c r="AI197" s="88" t="s">
        <v>1583</v>
      </c>
      <c r="AJ197" s="88" t="s">
        <v>1583</v>
      </c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14</v>
      </c>
      <c r="J198" s="34">
        <f t="shared" si="25"/>
        <v>14</v>
      </c>
      <c r="K198" s="35">
        <f t="shared" si="26"/>
        <v>0.5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 t="s">
        <v>1583</v>
      </c>
      <c r="AI198" s="88" t="s">
        <v>1583</v>
      </c>
      <c r="AJ198" s="88" t="s">
        <v>1583</v>
      </c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14</v>
      </c>
      <c r="J199" s="34">
        <f t="shared" si="25"/>
        <v>14</v>
      </c>
      <c r="K199" s="35">
        <f t="shared" si="26"/>
        <v>0.5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 t="s">
        <v>1583</v>
      </c>
      <c r="AI199" s="88" t="s">
        <v>1583</v>
      </c>
      <c r="AJ199" s="88" t="s">
        <v>1583</v>
      </c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22</v>
      </c>
      <c r="J202" s="34">
        <f t="shared" si="25"/>
        <v>6</v>
      </c>
      <c r="K202" s="35">
        <f t="shared" si="26"/>
        <v>0.7857142857142857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 t="s">
        <v>1583</v>
      </c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26</v>
      </c>
      <c r="J203" s="34">
        <f t="shared" si="25"/>
        <v>2</v>
      </c>
      <c r="K203" s="35">
        <f t="shared" si="26"/>
        <v>0.9285714285714286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 t="s">
        <v>1583</v>
      </c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3</v>
      </c>
      <c r="J205" s="34">
        <f t="shared" si="25"/>
        <v>25</v>
      </c>
      <c r="K205" s="35">
        <f t="shared" si="26"/>
        <v>0.10714285714285714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 t="s">
        <v>1583</v>
      </c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23</v>
      </c>
      <c r="J206" s="34">
        <f t="shared" si="25"/>
        <v>5</v>
      </c>
      <c r="K206" s="35">
        <f t="shared" si="26"/>
        <v>0.8214285714285714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 t="s">
        <v>1583</v>
      </c>
      <c r="AJ206" s="88" t="s">
        <v>1583</v>
      </c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24</v>
      </c>
      <c r="J207" s="34">
        <f t="shared" si="25"/>
        <v>4</v>
      </c>
      <c r="K207" s="35">
        <f t="shared" si="26"/>
        <v>0.8571428571428571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1583</v>
      </c>
      <c r="AJ207" s="88" t="s">
        <v>1583</v>
      </c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 t="s">
        <v>1583</v>
      </c>
      <c r="AJ208" s="88" t="s">
        <v>1583</v>
      </c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24</v>
      </c>
      <c r="J209" s="34">
        <f t="shared" si="25"/>
        <v>4</v>
      </c>
      <c r="K209" s="35">
        <f t="shared" si="26"/>
        <v>0.8571428571428571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1583</v>
      </c>
      <c r="AJ209" s="88" t="s">
        <v>1583</v>
      </c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22</v>
      </c>
      <c r="J210" s="34">
        <f>COUNTIF(L210:AM210,"APAGADO")</f>
        <v>6</v>
      </c>
      <c r="K210" s="35">
        <f>(I210)/(J210+I210)</f>
        <v>0.7857142857142857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 t="s">
        <v>1583</v>
      </c>
      <c r="AJ210" s="88" t="s">
        <v>1583</v>
      </c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17</v>
      </c>
      <c r="J211" s="34">
        <f t="shared" si="25"/>
        <v>11</v>
      </c>
      <c r="K211" s="35">
        <f t="shared" si="26"/>
        <v>0.6071428571428571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 t="s">
        <v>1583</v>
      </c>
      <c r="AI211" s="88" t="s">
        <v>1583</v>
      </c>
      <c r="AJ211" s="88" t="s">
        <v>1583</v>
      </c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20</v>
      </c>
      <c r="J212" s="34">
        <f t="shared" ref="J212" si="33">COUNTIF(L212:AM212,"APAGADO")</f>
        <v>8</v>
      </c>
      <c r="K212" s="35">
        <f t="shared" ref="K212" si="34">(I212)/(J212+I212)</f>
        <v>0.7142857142857143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 t="s">
        <v>1583</v>
      </c>
      <c r="AI212" s="88" t="s">
        <v>1583</v>
      </c>
      <c r="AJ212" s="88" t="s">
        <v>1583</v>
      </c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24</v>
      </c>
      <c r="J213" s="34">
        <f t="shared" ref="J213" si="36">COUNTIF(L213:AM213,"APAGADO")</f>
        <v>4</v>
      </c>
      <c r="K213" s="35">
        <f t="shared" ref="K213" si="37">(I213)/(J213+I213)</f>
        <v>0.8571428571428571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 t="s">
        <v>1583</v>
      </c>
      <c r="AJ213" s="88" t="s">
        <v>1583</v>
      </c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19</v>
      </c>
      <c r="J218" s="34">
        <f t="shared" si="25"/>
        <v>9</v>
      </c>
      <c r="K218" s="35">
        <f t="shared" si="26"/>
        <v>0.6785714285714286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 t="s">
        <v>1583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19</v>
      </c>
      <c r="J220" s="34">
        <f t="shared" si="25"/>
        <v>9</v>
      </c>
      <c r="K220" s="35">
        <f t="shared" si="26"/>
        <v>0.6785714285714286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 t="s">
        <v>1583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22</v>
      </c>
      <c r="J222" s="34">
        <f t="shared" si="25"/>
        <v>6</v>
      </c>
      <c r="K222" s="35">
        <f t="shared" si="26"/>
        <v>0.7857142857142857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 t="s">
        <v>1583</v>
      </c>
      <c r="AI222" s="88"/>
      <c r="AJ222" s="88" t="s">
        <v>1583</v>
      </c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19</v>
      </c>
      <c r="J223" s="34">
        <f t="shared" si="25"/>
        <v>9</v>
      </c>
      <c r="K223" s="35">
        <f t="shared" si="26"/>
        <v>0.6785714285714286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 t="s">
        <v>1583</v>
      </c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18</v>
      </c>
      <c r="J225" s="34">
        <f>COUNTIF(L225:AM225,"APAGADO")</f>
        <v>10</v>
      </c>
      <c r="K225" s="35">
        <f>(I225)/(J225+I225)</f>
        <v>0.6428571428571429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19</v>
      </c>
      <c r="J226" s="34">
        <f t="shared" si="25"/>
        <v>9</v>
      </c>
      <c r="K226" s="35">
        <f t="shared" si="26"/>
        <v>0.6785714285714286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 t="s">
        <v>1583</v>
      </c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19</v>
      </c>
      <c r="J227" s="34">
        <f t="shared" si="25"/>
        <v>9</v>
      </c>
      <c r="K227" s="35">
        <f t="shared" si="26"/>
        <v>0.6785714285714286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 t="s">
        <v>1583</v>
      </c>
      <c r="AI227" s="88" t="s">
        <v>1583</v>
      </c>
      <c r="AJ227" s="88" t="s">
        <v>1583</v>
      </c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19</v>
      </c>
      <c r="J228" s="34">
        <f t="shared" si="25"/>
        <v>9</v>
      </c>
      <c r="K228" s="35">
        <f t="shared" si="26"/>
        <v>0.6785714285714286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 t="s">
        <v>1583</v>
      </c>
      <c r="AI228" s="88" t="s">
        <v>1583</v>
      </c>
      <c r="AJ228" s="88" t="s">
        <v>1583</v>
      </c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19</v>
      </c>
      <c r="J229" s="34">
        <f t="shared" si="25"/>
        <v>9</v>
      </c>
      <c r="K229" s="35">
        <f t="shared" si="26"/>
        <v>0.6785714285714286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 t="s">
        <v>1583</v>
      </c>
      <c r="AI229" s="88" t="s">
        <v>1583</v>
      </c>
      <c r="AJ229" s="88" t="s">
        <v>1583</v>
      </c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19</v>
      </c>
      <c r="J230" s="34">
        <f t="shared" si="25"/>
        <v>9</v>
      </c>
      <c r="K230" s="35">
        <f t="shared" si="26"/>
        <v>0.6785714285714286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 t="s">
        <v>1583</v>
      </c>
      <c r="AI230" s="88" t="s">
        <v>1583</v>
      </c>
      <c r="AJ230" s="88" t="s">
        <v>1583</v>
      </c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19</v>
      </c>
      <c r="J231" s="34">
        <f t="shared" si="25"/>
        <v>9</v>
      </c>
      <c r="K231" s="35">
        <f t="shared" si="26"/>
        <v>0.6785714285714286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 t="s">
        <v>1583</v>
      </c>
      <c r="AI231" s="88" t="s">
        <v>1583</v>
      </c>
      <c r="AJ231" s="88" t="s">
        <v>1583</v>
      </c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3</v>
      </c>
      <c r="J234" s="34">
        <f>COUNTIF(L234:AM234,"APAGADO")</f>
        <v>25</v>
      </c>
      <c r="K234" s="35">
        <f>(I234)/(J234+I234)</f>
        <v>0.10714285714285714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 t="s">
        <v>1583</v>
      </c>
      <c r="AI234" s="88" t="s">
        <v>1583</v>
      </c>
      <c r="AJ234" s="88" t="s">
        <v>1583</v>
      </c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6</v>
      </c>
      <c r="J235" s="34">
        <f t="shared" si="25"/>
        <v>22</v>
      </c>
      <c r="K235" s="35">
        <f t="shared" si="26"/>
        <v>0.21428571428571427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 t="s">
        <v>1583</v>
      </c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27</v>
      </c>
      <c r="J236" s="34">
        <f t="shared" si="25"/>
        <v>1</v>
      </c>
      <c r="K236" s="35">
        <f t="shared" si="26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15</v>
      </c>
      <c r="J242" s="34">
        <f>COUNTIF(L242:AM242,"APAGADO")</f>
        <v>13</v>
      </c>
      <c r="K242" s="35">
        <f>(I242)/(J242+I242)</f>
        <v>0.5357142857142857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 t="s">
        <v>1583</v>
      </c>
      <c r="AI242" s="88" t="s">
        <v>1583</v>
      </c>
      <c r="AJ242" s="88" t="s">
        <v>1583</v>
      </c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16</v>
      </c>
      <c r="J244" s="34">
        <f t="shared" si="25"/>
        <v>12</v>
      </c>
      <c r="K244" s="35">
        <f t="shared" si="26"/>
        <v>0.5714285714285714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 t="s">
        <v>1583</v>
      </c>
      <c r="AI244" s="88" t="s">
        <v>1583</v>
      </c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19</v>
      </c>
      <c r="J245" s="34">
        <f t="shared" si="25"/>
        <v>9</v>
      </c>
      <c r="K245" s="35">
        <f t="shared" si="26"/>
        <v>0.6785714285714286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 t="s">
        <v>1583</v>
      </c>
      <c r="AI245" s="88" t="s">
        <v>1583</v>
      </c>
      <c r="AJ245" s="88" t="s">
        <v>1583</v>
      </c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20</v>
      </c>
      <c r="J246" s="34">
        <f>COUNTIF(L246:AM246,"APAGADO")</f>
        <v>8</v>
      </c>
      <c r="K246" s="35">
        <f>(I246)/(J246+I246)</f>
        <v>0.7142857142857143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 t="s">
        <v>1583</v>
      </c>
      <c r="AI246" s="88" t="s">
        <v>1583</v>
      </c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3</v>
      </c>
      <c r="J247" s="34">
        <f t="shared" si="25"/>
        <v>25</v>
      </c>
      <c r="K247" s="35">
        <f t="shared" si="26"/>
        <v>0.10714285714285714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 t="s">
        <v>1583</v>
      </c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4</v>
      </c>
      <c r="J251" s="34">
        <f t="shared" si="25"/>
        <v>24</v>
      </c>
      <c r="K251" s="35">
        <f t="shared" si="26"/>
        <v>0.14285714285714285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 t="s">
        <v>1583</v>
      </c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4</v>
      </c>
      <c r="J252" s="34">
        <f t="shared" si="25"/>
        <v>24</v>
      </c>
      <c r="K252" s="35">
        <f t="shared" si="26"/>
        <v>0.14285714285714285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 t="s">
        <v>1583</v>
      </c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4</v>
      </c>
      <c r="J253" s="34">
        <f>COUNTIF(L253:AM253,"APAGADO")</f>
        <v>24</v>
      </c>
      <c r="K253" s="35">
        <f>(I253)/(J253+I253)</f>
        <v>0.14285714285714285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 t="s">
        <v>1583</v>
      </c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8</v>
      </c>
      <c r="J254" s="34">
        <f t="shared" si="25"/>
        <v>20</v>
      </c>
      <c r="K254" s="35">
        <f t="shared" si="26"/>
        <v>0.2857142857142857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3</v>
      </c>
      <c r="J255" s="34">
        <f t="shared" ref="J255:J319" si="38">COUNTIF(L255:AM255,"APAGADO")</f>
        <v>25</v>
      </c>
      <c r="K255" s="35">
        <f t="shared" ref="K255:K319" si="39">(I255)/(J255+I255)</f>
        <v>0.10714285714285714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 t="s">
        <v>1583</v>
      </c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 t="s">
        <v>1583</v>
      </c>
      <c r="AJ260" s="88" t="s">
        <v>1583</v>
      </c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18</v>
      </c>
      <c r="J261" s="34">
        <f t="shared" si="38"/>
        <v>10</v>
      </c>
      <c r="K261" s="35">
        <f t="shared" si="39"/>
        <v>0.6428571428571429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 t="s">
        <v>1583</v>
      </c>
      <c r="AJ261" s="88" t="s">
        <v>1583</v>
      </c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20</v>
      </c>
      <c r="J262" s="34">
        <f t="shared" si="38"/>
        <v>8</v>
      </c>
      <c r="K262" s="35">
        <f t="shared" si="39"/>
        <v>0.7142857142857143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 t="s">
        <v>1583</v>
      </c>
      <c r="AJ262" s="88" t="s">
        <v>1583</v>
      </c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20</v>
      </c>
      <c r="J263" s="34">
        <f t="shared" si="38"/>
        <v>8</v>
      </c>
      <c r="K263" s="35">
        <f t="shared" si="39"/>
        <v>0.7142857142857143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 t="s">
        <v>1583</v>
      </c>
      <c r="AJ263" s="88" t="s">
        <v>1583</v>
      </c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20</v>
      </c>
      <c r="J264" s="34">
        <f t="shared" si="38"/>
        <v>8</v>
      </c>
      <c r="K264" s="35">
        <f t="shared" si="39"/>
        <v>0.7142857142857143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 t="s">
        <v>1583</v>
      </c>
      <c r="AJ264" s="88" t="s">
        <v>1583</v>
      </c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20</v>
      </c>
      <c r="J265" s="34">
        <f t="shared" si="38"/>
        <v>8</v>
      </c>
      <c r="K265" s="35">
        <f t="shared" si="39"/>
        <v>0.7142857142857143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 t="s">
        <v>1583</v>
      </c>
      <c r="AJ265" s="88" t="s">
        <v>1583</v>
      </c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19</v>
      </c>
      <c r="J266" s="34">
        <f>COUNTIF(L266:AM266,"APAGADO")</f>
        <v>9</v>
      </c>
      <c r="K266" s="35">
        <f>(I266)/(J266+I266)</f>
        <v>0.6785714285714286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 t="s">
        <v>1583</v>
      </c>
      <c r="AJ266" s="88" t="s">
        <v>1583</v>
      </c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20</v>
      </c>
      <c r="J267" s="34">
        <f>COUNTIF(L267:AM267,"APAGADO")</f>
        <v>8</v>
      </c>
      <c r="K267" s="35">
        <f>(I267)/(J267+I267)</f>
        <v>0.7142857142857143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 t="s">
        <v>1583</v>
      </c>
      <c r="AJ267" s="88" t="s">
        <v>1583</v>
      </c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20</v>
      </c>
      <c r="J268" s="34">
        <f>COUNTIF(L268:AM268,"APAGADO")</f>
        <v>8</v>
      </c>
      <c r="K268" s="35">
        <f>(I268)/(J268+I268)</f>
        <v>0.7142857142857143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 t="s">
        <v>1583</v>
      </c>
      <c r="AJ268" s="88" t="s">
        <v>1583</v>
      </c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20</v>
      </c>
      <c r="J269" s="34">
        <f>COUNTIF(L269:AM269,"APAGADO")</f>
        <v>8</v>
      </c>
      <c r="K269" s="35">
        <f>(I269)/(J269+I269)</f>
        <v>0.7142857142857143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 t="s">
        <v>1583</v>
      </c>
      <c r="AJ269" s="88" t="s">
        <v>1583</v>
      </c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20</v>
      </c>
      <c r="J270" s="34">
        <f t="shared" si="38"/>
        <v>8</v>
      </c>
      <c r="K270" s="35">
        <f t="shared" si="39"/>
        <v>0.7142857142857143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 t="s">
        <v>1583</v>
      </c>
      <c r="AJ270" s="88" t="s">
        <v>1583</v>
      </c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20</v>
      </c>
      <c r="J271" s="34">
        <f t="shared" si="38"/>
        <v>8</v>
      </c>
      <c r="K271" s="35">
        <f t="shared" si="39"/>
        <v>0.7142857142857143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 t="s">
        <v>1583</v>
      </c>
      <c r="AJ271" s="88" t="s">
        <v>1583</v>
      </c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20</v>
      </c>
      <c r="J272" s="34">
        <f t="shared" si="38"/>
        <v>8</v>
      </c>
      <c r="K272" s="35">
        <f t="shared" si="39"/>
        <v>0.7142857142857143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 t="s">
        <v>1583</v>
      </c>
      <c r="AJ272" s="88" t="s">
        <v>1583</v>
      </c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20</v>
      </c>
      <c r="J273" s="34">
        <f t="shared" si="38"/>
        <v>8</v>
      </c>
      <c r="K273" s="35">
        <f t="shared" si="39"/>
        <v>0.7142857142857143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 t="s">
        <v>1583</v>
      </c>
      <c r="AJ273" s="88" t="s">
        <v>1583</v>
      </c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4</v>
      </c>
      <c r="J274" s="34">
        <f t="shared" si="38"/>
        <v>24</v>
      </c>
      <c r="K274" s="35">
        <f t="shared" si="39"/>
        <v>0.14285714285714285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 t="s">
        <v>1583</v>
      </c>
      <c r="AJ274" s="88" t="s">
        <v>1583</v>
      </c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20</v>
      </c>
      <c r="J275" s="34">
        <f>COUNTIF(L275:AM275,"APAGADO")</f>
        <v>8</v>
      </c>
      <c r="K275" s="35">
        <f>(I275)/(J275+I275)</f>
        <v>0.7142857142857143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 t="s">
        <v>1583</v>
      </c>
      <c r="AJ275" s="88" t="s">
        <v>1583</v>
      </c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20</v>
      </c>
      <c r="J276" s="34">
        <f>COUNTIF(L276:AM276,"APAGADO")</f>
        <v>8</v>
      </c>
      <c r="K276" s="35">
        <f>(I276)/(J276+I276)</f>
        <v>0.7142857142857143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 t="s">
        <v>1583</v>
      </c>
      <c r="AJ276" s="128" t="s">
        <v>1583</v>
      </c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20</v>
      </c>
      <c r="J277" s="34">
        <f>COUNTIF(L277:AM277,"APAGADO")</f>
        <v>8</v>
      </c>
      <c r="K277" s="35">
        <f>(I277)/(J277+I277)</f>
        <v>0.7142857142857143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 t="s">
        <v>1583</v>
      </c>
      <c r="AJ277" s="88" t="s">
        <v>1583</v>
      </c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20</v>
      </c>
      <c r="J278" s="34">
        <f>COUNTIF(L278:AM278,"APAGADO")</f>
        <v>8</v>
      </c>
      <c r="K278" s="35">
        <f>(I278)/(J278+I278)</f>
        <v>0.7142857142857143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 t="s">
        <v>1583</v>
      </c>
      <c r="AJ278" s="88" t="s">
        <v>1583</v>
      </c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23</v>
      </c>
      <c r="J279" s="34">
        <f t="shared" si="38"/>
        <v>5</v>
      </c>
      <c r="K279" s="35">
        <f t="shared" si="39"/>
        <v>0.8214285714285714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 t="s">
        <v>1583</v>
      </c>
      <c r="AJ279" s="88" t="s">
        <v>1583</v>
      </c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23</v>
      </c>
      <c r="J280" s="34">
        <f t="shared" si="38"/>
        <v>5</v>
      </c>
      <c r="K280" s="35">
        <f t="shared" si="39"/>
        <v>0.8214285714285714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 t="s">
        <v>1583</v>
      </c>
      <c r="AJ280" s="88" t="s">
        <v>1583</v>
      </c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26</v>
      </c>
      <c r="J281" s="34">
        <f>COUNTIF(L281:AM281,"APAGADO")</f>
        <v>2</v>
      </c>
      <c r="K281" s="35">
        <f>(I281)/(J281+I281)</f>
        <v>0.9285714285714286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 t="s">
        <v>1583</v>
      </c>
      <c r="AJ281" s="88" t="s">
        <v>1583</v>
      </c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25</v>
      </c>
      <c r="J282" s="34">
        <f t="shared" si="38"/>
        <v>3</v>
      </c>
      <c r="K282" s="35">
        <f t="shared" si="39"/>
        <v>0.8928571428571429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 t="s">
        <v>1583</v>
      </c>
      <c r="AI282" s="88" t="s">
        <v>1583</v>
      </c>
      <c r="AJ282" s="88" t="s">
        <v>1583</v>
      </c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24</v>
      </c>
      <c r="J283" s="34">
        <f t="shared" si="38"/>
        <v>4</v>
      </c>
      <c r="K283" s="35">
        <f t="shared" si="39"/>
        <v>0.8571428571428571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 t="s">
        <v>1583</v>
      </c>
      <c r="AI283" s="88" t="s">
        <v>1583</v>
      </c>
      <c r="AJ283" s="88" t="s">
        <v>1583</v>
      </c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 t="s">
        <v>1583</v>
      </c>
      <c r="AJ284" s="88" t="s">
        <v>1583</v>
      </c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26</v>
      </c>
      <c r="J285" s="34">
        <f t="shared" si="38"/>
        <v>2</v>
      </c>
      <c r="K285" s="35">
        <f t="shared" si="39"/>
        <v>0.9285714285714286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 t="s">
        <v>1583</v>
      </c>
      <c r="AJ285" s="88" t="s">
        <v>1583</v>
      </c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19</v>
      </c>
      <c r="J286" s="34">
        <f>COUNTIF(L286:AM286,"APAGADO")</f>
        <v>9</v>
      </c>
      <c r="K286" s="35">
        <f>(I286)/(J286+I286)</f>
        <v>0.6785714285714286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 t="s">
        <v>1583</v>
      </c>
      <c r="AI286" s="88" t="s">
        <v>1583</v>
      </c>
      <c r="AJ286" s="88" t="s">
        <v>1583</v>
      </c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19</v>
      </c>
      <c r="J287" s="34">
        <f>COUNTIF(L287:AM287,"APAGADO")</f>
        <v>9</v>
      </c>
      <c r="K287" s="35">
        <f>(I287)/(J287+I287)</f>
        <v>0.6785714285714286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 t="s">
        <v>1583</v>
      </c>
      <c r="AI287" s="88" t="s">
        <v>1583</v>
      </c>
      <c r="AJ287" s="88" t="s">
        <v>1583</v>
      </c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26</v>
      </c>
      <c r="J288" s="34">
        <f>COUNTIF(L288:AM288,"APAGADO")</f>
        <v>2</v>
      </c>
      <c r="K288" s="35">
        <f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 t="s">
        <v>1583</v>
      </c>
      <c r="AJ288" s="88" t="s">
        <v>1583</v>
      </c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26</v>
      </c>
      <c r="J289" s="34">
        <f>COUNTIF(L289:AM289,"APAGADO")</f>
        <v>2</v>
      </c>
      <c r="K289" s="35">
        <f>(I289)/(J289+I289)</f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 t="s">
        <v>1583</v>
      </c>
      <c r="AJ289" s="88" t="s">
        <v>1583</v>
      </c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20</v>
      </c>
      <c r="J292" s="34">
        <f t="shared" si="38"/>
        <v>8</v>
      </c>
      <c r="K292" s="35">
        <f t="shared" si="39"/>
        <v>0.7142857142857143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 t="s">
        <v>1583</v>
      </c>
      <c r="AI292" s="88" t="s">
        <v>1583</v>
      </c>
      <c r="AJ292" s="88" t="s">
        <v>1583</v>
      </c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20</v>
      </c>
      <c r="J295" s="34">
        <f t="shared" si="38"/>
        <v>8</v>
      </c>
      <c r="K295" s="35">
        <f t="shared" si="39"/>
        <v>0.7142857142857143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 t="s">
        <v>1583</v>
      </c>
      <c r="AI295" s="88" t="s">
        <v>1583</v>
      </c>
      <c r="AJ295" s="88" t="s">
        <v>1583</v>
      </c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 t="s">
        <v>1583</v>
      </c>
      <c r="AJ296" s="88" t="s">
        <v>1583</v>
      </c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20</v>
      </c>
      <c r="J297" s="34">
        <f t="shared" si="38"/>
        <v>8</v>
      </c>
      <c r="K297" s="35">
        <f t="shared" si="39"/>
        <v>0.7142857142857143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 t="s">
        <v>1583</v>
      </c>
      <c r="AI297" s="88" t="s">
        <v>1583</v>
      </c>
      <c r="AJ297" s="88" t="s">
        <v>1583</v>
      </c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20</v>
      </c>
      <c r="J298" s="34">
        <f>COUNTIF(L298:AM298,"APAGADO")</f>
        <v>8</v>
      </c>
      <c r="K298" s="35">
        <f>(I298)/(J298+I298)</f>
        <v>0.7142857142857143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 t="s">
        <v>1583</v>
      </c>
      <c r="AI298" s="88" t="s">
        <v>1583</v>
      </c>
      <c r="AJ298" s="88" t="s">
        <v>1583</v>
      </c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20</v>
      </c>
      <c r="J299" s="34">
        <f>COUNTIF(L299:AM299,"APAGADO")</f>
        <v>8</v>
      </c>
      <c r="K299" s="35">
        <f>(I299)/(J299+I299)</f>
        <v>0.7142857142857143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 t="s">
        <v>1583</v>
      </c>
      <c r="AI299" s="88" t="s">
        <v>1583</v>
      </c>
      <c r="AJ299" s="88" t="s">
        <v>1583</v>
      </c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 t="s">
        <v>1583</v>
      </c>
      <c r="AI300" s="88" t="s">
        <v>1583</v>
      </c>
      <c r="AJ300" s="88" t="s">
        <v>1583</v>
      </c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20</v>
      </c>
      <c r="J304" s="34">
        <f>COUNTIF(L304:AM304,"APAGADO")</f>
        <v>8</v>
      </c>
      <c r="K304" s="35">
        <f>(I304)/(J304+I304)</f>
        <v>0.7142857142857143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 t="s">
        <v>1583</v>
      </c>
      <c r="AI304" s="88" t="s">
        <v>1583</v>
      </c>
      <c r="AJ304" s="88" t="s">
        <v>1583</v>
      </c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20</v>
      </c>
      <c r="J305" s="34">
        <f>COUNTIF(L305:AM305,"APAGADO")</f>
        <v>8</v>
      </c>
      <c r="K305" s="35">
        <f>(I305)/(J305+I305)</f>
        <v>0.7142857142857143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 t="s">
        <v>1583</v>
      </c>
      <c r="AI305" s="88" t="s">
        <v>1583</v>
      </c>
      <c r="AJ305" s="88" t="s">
        <v>1583</v>
      </c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20</v>
      </c>
      <c r="J306" s="34">
        <f>COUNTIF(L306:AM306,"APAGADO")</f>
        <v>8</v>
      </c>
      <c r="K306" s="35">
        <f>(I306)/(J306+I306)</f>
        <v>0.7142857142857143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 t="s">
        <v>1583</v>
      </c>
      <c r="AI306" s="88" t="s">
        <v>1583</v>
      </c>
      <c r="AJ306" s="88" t="s">
        <v>1583</v>
      </c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20</v>
      </c>
      <c r="J307" s="34">
        <f t="shared" si="38"/>
        <v>8</v>
      </c>
      <c r="K307" s="35">
        <f t="shared" si="39"/>
        <v>0.7142857142857143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 t="s">
        <v>1583</v>
      </c>
      <c r="AI307" s="88" t="s">
        <v>1583</v>
      </c>
      <c r="AJ307" s="88" t="s">
        <v>1583</v>
      </c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20</v>
      </c>
      <c r="J308" s="34">
        <f t="shared" si="38"/>
        <v>8</v>
      </c>
      <c r="K308" s="35">
        <f t="shared" si="39"/>
        <v>0.7142857142857143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 t="s">
        <v>1583</v>
      </c>
      <c r="AI308" s="88" t="s">
        <v>1583</v>
      </c>
      <c r="AJ308" s="88" t="s">
        <v>1583</v>
      </c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19</v>
      </c>
      <c r="J309" s="34">
        <f t="shared" si="38"/>
        <v>9</v>
      </c>
      <c r="K309" s="35">
        <f t="shared" si="39"/>
        <v>0.6785714285714286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 t="s">
        <v>1583</v>
      </c>
      <c r="AI309" s="88" t="s">
        <v>1583</v>
      </c>
      <c r="AJ309" s="88" t="s">
        <v>1583</v>
      </c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19</v>
      </c>
      <c r="J310" s="34">
        <f t="shared" si="38"/>
        <v>9</v>
      </c>
      <c r="K310" s="35">
        <f t="shared" si="39"/>
        <v>0.6785714285714286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 t="s">
        <v>1583</v>
      </c>
      <c r="AI310" s="88" t="s">
        <v>1583</v>
      </c>
      <c r="AJ310" s="88" t="s">
        <v>1583</v>
      </c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20</v>
      </c>
      <c r="J311" s="34">
        <f t="shared" si="38"/>
        <v>8</v>
      </c>
      <c r="K311" s="35">
        <f t="shared" si="39"/>
        <v>0.7142857142857143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 t="s">
        <v>1583</v>
      </c>
      <c r="AI311" s="88" t="s">
        <v>1583</v>
      </c>
      <c r="AJ311" s="88" t="s">
        <v>1583</v>
      </c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20</v>
      </c>
      <c r="J312" s="34">
        <f t="shared" si="38"/>
        <v>8</v>
      </c>
      <c r="K312" s="35">
        <f t="shared" si="39"/>
        <v>0.7142857142857143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 t="s">
        <v>1583</v>
      </c>
      <c r="AI312" s="88" t="s">
        <v>1583</v>
      </c>
      <c r="AJ312" s="88" t="s">
        <v>1583</v>
      </c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15</v>
      </c>
      <c r="J313" s="34">
        <f>COUNTIF(L313:AM313,"APAGADO")</f>
        <v>13</v>
      </c>
      <c r="K313" s="35">
        <f>(I313)/(J313+I313)</f>
        <v>0.5357142857142857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 t="s">
        <v>1583</v>
      </c>
      <c r="AI313" s="88" t="s">
        <v>1583</v>
      </c>
      <c r="AJ313" s="88" t="s">
        <v>1583</v>
      </c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4</v>
      </c>
      <c r="J314" s="34">
        <f>COUNTIF(L314:AM314,"APAGADO")</f>
        <v>24</v>
      </c>
      <c r="K314" s="35">
        <f>(I314)/(J314+I314)</f>
        <v>0.14285714285714285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 t="s">
        <v>1583</v>
      </c>
      <c r="AI314" s="88" t="s">
        <v>1583</v>
      </c>
      <c r="AJ314" s="88" t="s">
        <v>1583</v>
      </c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7</v>
      </c>
      <c r="J315" s="34">
        <f>COUNTIF(L315:AM315,"APAGADO")</f>
        <v>21</v>
      </c>
      <c r="K315" s="35">
        <f>(I315)/(J315+I315)</f>
        <v>0.25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 t="s">
        <v>1583</v>
      </c>
      <c r="AI315" s="88" t="s">
        <v>1583</v>
      </c>
      <c r="AJ315" s="88" t="s">
        <v>1583</v>
      </c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25</v>
      </c>
      <c r="J329" s="34">
        <f t="shared" si="50"/>
        <v>3</v>
      </c>
      <c r="K329" s="35">
        <f t="shared" si="51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22</v>
      </c>
      <c r="J332" s="34">
        <f t="shared" si="50"/>
        <v>6</v>
      </c>
      <c r="K332" s="35">
        <f t="shared" si="51"/>
        <v>0.7857142857142857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 t="s">
        <v>1583</v>
      </c>
      <c r="AI332" s="88" t="s">
        <v>1583</v>
      </c>
      <c r="AJ332" s="88" t="s">
        <v>1583</v>
      </c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22</v>
      </c>
      <c r="J333" s="34">
        <f t="shared" si="50"/>
        <v>6</v>
      </c>
      <c r="K333" s="35">
        <f t="shared" si="51"/>
        <v>0.7857142857142857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 t="s">
        <v>1583</v>
      </c>
      <c r="AI333" s="88" t="s">
        <v>1583</v>
      </c>
      <c r="AJ333" s="88" t="s">
        <v>1583</v>
      </c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3</v>
      </c>
      <c r="J334" s="34">
        <f t="shared" si="50"/>
        <v>25</v>
      </c>
      <c r="K334" s="35">
        <f t="shared" si="51"/>
        <v>0.10714285714285714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 t="s">
        <v>1583</v>
      </c>
      <c r="AI334" s="88" t="s">
        <v>1583</v>
      </c>
      <c r="AJ334" s="88" t="s">
        <v>1583</v>
      </c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3</v>
      </c>
      <c r="J335" s="34">
        <f t="shared" si="50"/>
        <v>25</v>
      </c>
      <c r="K335" s="35">
        <f t="shared" si="51"/>
        <v>0.10714285714285714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 t="s">
        <v>1583</v>
      </c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22</v>
      </c>
      <c r="J341" s="34">
        <f>COUNTIF(L341:AM341,"APAGADO")</f>
        <v>6</v>
      </c>
      <c r="K341" s="35">
        <f>(I341)/(J341+I341)</f>
        <v>0.7857142857142857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21</v>
      </c>
      <c r="J345" s="34">
        <f>COUNTIF(L345:AM345,"APAGADO")</f>
        <v>7</v>
      </c>
      <c r="K345" s="35">
        <f>(I345)/(J345+I345)</f>
        <v>0.75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 t="s">
        <v>1583</v>
      </c>
      <c r="AI345" s="88" t="s">
        <v>1583</v>
      </c>
      <c r="AJ345" s="88" t="s">
        <v>1583</v>
      </c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22</v>
      </c>
      <c r="J346" s="34">
        <f>COUNTIF(L346:AM346,"APAGADO")</f>
        <v>6</v>
      </c>
      <c r="K346" s="35">
        <f>(I346)/(J346+I346)</f>
        <v>0.7857142857142857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 t="s">
        <v>1583</v>
      </c>
      <c r="AI346" s="88" t="s">
        <v>1583</v>
      </c>
      <c r="AJ346" s="88" t="s">
        <v>1583</v>
      </c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21</v>
      </c>
      <c r="J347" s="34">
        <f t="shared" si="50"/>
        <v>7</v>
      </c>
      <c r="K347" s="35">
        <f t="shared" si="51"/>
        <v>0.75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 t="s">
        <v>1583</v>
      </c>
      <c r="AI347" s="88" t="s">
        <v>1583</v>
      </c>
      <c r="AJ347" s="88" t="s">
        <v>1583</v>
      </c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 t="s">
        <v>1583</v>
      </c>
      <c r="AI351" s="88" t="s">
        <v>1583</v>
      </c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24</v>
      </c>
      <c r="J352" s="34">
        <f t="shared" si="50"/>
        <v>4</v>
      </c>
      <c r="K352" s="35">
        <f t="shared" si="51"/>
        <v>0.8571428571428571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 t="s">
        <v>1583</v>
      </c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17</v>
      </c>
      <c r="J353" s="34">
        <f t="shared" si="50"/>
        <v>11</v>
      </c>
      <c r="K353" s="35">
        <f t="shared" si="51"/>
        <v>0.6071428571428571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 t="s">
        <v>1583</v>
      </c>
      <c r="AI353" s="88" t="s">
        <v>1583</v>
      </c>
      <c r="AJ353" s="88" t="s">
        <v>1583</v>
      </c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20</v>
      </c>
      <c r="J354" s="34">
        <f>COUNTIF(L354:AM354,"APAGADO")</f>
        <v>8</v>
      </c>
      <c r="K354" s="35">
        <f>(I354)/(J354+I354)</f>
        <v>0.7142857142857143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 t="s">
        <v>1583</v>
      </c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21</v>
      </c>
      <c r="J355" s="34">
        <f>COUNTIF(L355:AM355,"APAGADO")</f>
        <v>7</v>
      </c>
      <c r="K355" s="35">
        <f>(I355)/(J355+I355)</f>
        <v>0.75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 t="s">
        <v>1583</v>
      </c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21</v>
      </c>
      <c r="J356" s="34">
        <f>COUNTIF(L356:AM356,"APAGADO")</f>
        <v>7</v>
      </c>
      <c r="K356" s="35">
        <f>(I356)/(J356+I356)</f>
        <v>0.75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 t="s">
        <v>1583</v>
      </c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21</v>
      </c>
      <c r="J359" s="34">
        <f>COUNTIF(L359:AM359,"APAGADO")</f>
        <v>7</v>
      </c>
      <c r="K359" s="35">
        <f>(I359)/(J359+I359)</f>
        <v>0.75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 t="s">
        <v>1583</v>
      </c>
      <c r="AI359" s="88" t="s">
        <v>1583</v>
      </c>
      <c r="AJ359" s="88" t="s">
        <v>1583</v>
      </c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21</v>
      </c>
      <c r="J360" s="34">
        <f t="shared" ref="J360" si="54">COUNTIF(L360:AM360,"APAGADO")</f>
        <v>7</v>
      </c>
      <c r="K360" s="35">
        <f t="shared" ref="K360" si="55">(I360)/(J360+I360)</f>
        <v>0.75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 t="s">
        <v>1583</v>
      </c>
      <c r="AI360" s="88" t="s">
        <v>1583</v>
      </c>
      <c r="AJ360" s="88" t="s">
        <v>1583</v>
      </c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19</v>
      </c>
      <c r="J361" s="34">
        <f t="shared" si="50"/>
        <v>9</v>
      </c>
      <c r="K361" s="35">
        <f t="shared" si="51"/>
        <v>0.6785714285714286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 t="s">
        <v>1583</v>
      </c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19</v>
      </c>
      <c r="J362" s="34">
        <f t="shared" si="50"/>
        <v>9</v>
      </c>
      <c r="K362" s="35">
        <f t="shared" si="51"/>
        <v>0.6785714285714286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 t="s">
        <v>1583</v>
      </c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19</v>
      </c>
      <c r="J363" s="34">
        <f t="shared" si="50"/>
        <v>9</v>
      </c>
      <c r="K363" s="35">
        <f t="shared" si="51"/>
        <v>0.6785714285714286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 t="s">
        <v>1583</v>
      </c>
      <c r="AJ363" s="88" t="s">
        <v>1583</v>
      </c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18</v>
      </c>
      <c r="J364" s="34">
        <f t="shared" si="50"/>
        <v>10</v>
      </c>
      <c r="K364" s="35">
        <f t="shared" si="51"/>
        <v>0.6428571428571429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 t="s">
        <v>1583</v>
      </c>
      <c r="AJ364" s="88" t="s">
        <v>1583</v>
      </c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18</v>
      </c>
      <c r="J365" s="34">
        <f t="shared" si="50"/>
        <v>10</v>
      </c>
      <c r="K365" s="35">
        <f t="shared" si="51"/>
        <v>0.6428571428571429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 t="s">
        <v>1583</v>
      </c>
      <c r="AI365" s="88" t="s">
        <v>1583</v>
      </c>
      <c r="AJ365" s="88" t="s">
        <v>1583</v>
      </c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25</v>
      </c>
      <c r="J369" s="34">
        <f t="shared" si="50"/>
        <v>3</v>
      </c>
      <c r="K369" s="35">
        <f t="shared" si="51"/>
        <v>0.8928571428571429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 t="s">
        <v>1583</v>
      </c>
      <c r="AI369" s="88" t="s">
        <v>1583</v>
      </c>
      <c r="AJ369" s="88" t="s">
        <v>1583</v>
      </c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26</v>
      </c>
      <c r="J370" s="34">
        <f t="shared" si="50"/>
        <v>2</v>
      </c>
      <c r="K370" s="35">
        <f t="shared" si="51"/>
        <v>0.9285714285714286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 t="s">
        <v>1583</v>
      </c>
      <c r="AJ370" s="88" t="s">
        <v>1583</v>
      </c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22</v>
      </c>
      <c r="J375" s="34">
        <f t="shared" si="50"/>
        <v>6</v>
      </c>
      <c r="K375" s="35">
        <f t="shared" si="51"/>
        <v>0.7857142857142857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 t="s">
        <v>1583</v>
      </c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22</v>
      </c>
      <c r="J376" s="34">
        <f t="shared" si="50"/>
        <v>6</v>
      </c>
      <c r="K376" s="35">
        <f t="shared" si="51"/>
        <v>0.7857142857142857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 t="s">
        <v>1583</v>
      </c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3</v>
      </c>
      <c r="J383" s="34">
        <f t="shared" si="50"/>
        <v>25</v>
      </c>
      <c r="K383" s="35">
        <f t="shared" si="51"/>
        <v>0.10714285714285714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 t="s">
        <v>1583</v>
      </c>
      <c r="AI383" s="88" t="s">
        <v>1583</v>
      </c>
      <c r="AJ383" s="88" t="s">
        <v>1583</v>
      </c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4</v>
      </c>
      <c r="J390" s="34">
        <f t="shared" ref="J390" si="56">COUNTIF(L390:AM390,"APAGADO")</f>
        <v>24</v>
      </c>
      <c r="K390" s="35">
        <f t="shared" ref="K390" si="57">(I390)/(J390+I390)</f>
        <v>0.14285714285714285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 t="s">
        <v>1583</v>
      </c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22</v>
      </c>
      <c r="J391" s="34">
        <f t="shared" si="50"/>
        <v>6</v>
      </c>
      <c r="K391" s="35">
        <f t="shared" si="51"/>
        <v>0.7857142857142857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 t="s">
        <v>1583</v>
      </c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22</v>
      </c>
      <c r="J392" s="34">
        <f t="shared" si="50"/>
        <v>6</v>
      </c>
      <c r="K392" s="35">
        <f t="shared" si="51"/>
        <v>0.7857142857142857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 t="s">
        <v>1583</v>
      </c>
      <c r="AJ392" s="88" t="s">
        <v>1583</v>
      </c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14</v>
      </c>
      <c r="J398" s="34">
        <f t="shared" ref="J398:J459" si="58">COUNTIF(L398:AM398,"APAGADO")</f>
        <v>14</v>
      </c>
      <c r="K398" s="35">
        <f t="shared" ref="K398:K459" si="59">(I398)/(J398+I398)</f>
        <v>0.5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 t="s">
        <v>1583</v>
      </c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22</v>
      </c>
      <c r="J401" s="34">
        <f t="shared" si="58"/>
        <v>6</v>
      </c>
      <c r="K401" s="35">
        <f t="shared" si="59"/>
        <v>0.7857142857142857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 t="s">
        <v>1583</v>
      </c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4</v>
      </c>
      <c r="J402" s="34">
        <f t="shared" si="58"/>
        <v>24</v>
      </c>
      <c r="K402" s="35">
        <f t="shared" si="59"/>
        <v>0.14285714285714285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 t="s">
        <v>1583</v>
      </c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12</v>
      </c>
      <c r="J403" s="34">
        <f t="shared" si="58"/>
        <v>16</v>
      </c>
      <c r="K403" s="35">
        <f t="shared" si="59"/>
        <v>0.42857142857142855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 t="s">
        <v>1583</v>
      </c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21</v>
      </c>
      <c r="J404" s="34">
        <f>COUNTIF(L404:AM404,"APAGADO")</f>
        <v>7</v>
      </c>
      <c r="K404" s="35">
        <f>(I404)/(J404+I404)</f>
        <v>0.75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 t="s">
        <v>1583</v>
      </c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22</v>
      </c>
      <c r="J407" s="34">
        <f>COUNTIF(L407:AM407,"APAGADO")</f>
        <v>6</v>
      </c>
      <c r="K407" s="35">
        <f>(I407)/(J407+I407)</f>
        <v>0.7857142857142857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 t="s">
        <v>1583</v>
      </c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17</v>
      </c>
      <c r="J409" s="34">
        <f t="shared" si="58"/>
        <v>11</v>
      </c>
      <c r="K409" s="35">
        <f t="shared" si="59"/>
        <v>0.6071428571428571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 t="s">
        <v>1583</v>
      </c>
      <c r="AJ409" s="88" t="s">
        <v>1583</v>
      </c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22</v>
      </c>
      <c r="J415" s="34">
        <f t="shared" si="58"/>
        <v>6</v>
      </c>
      <c r="K415" s="35">
        <f t="shared" si="59"/>
        <v>0.7857142857142857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 t="s">
        <v>1583</v>
      </c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22</v>
      </c>
      <c r="J416" s="34">
        <f t="shared" si="58"/>
        <v>6</v>
      </c>
      <c r="K416" s="35">
        <f t="shared" si="59"/>
        <v>0.7857142857142857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 t="s">
        <v>1583</v>
      </c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3</v>
      </c>
      <c r="J417" s="34">
        <f>COUNTIF(L417:AM417,"APAGADO")</f>
        <v>25</v>
      </c>
      <c r="K417" s="35">
        <f>(I417)/(J417+I417)</f>
        <v>0.10714285714285714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 t="s">
        <v>1583</v>
      </c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20</v>
      </c>
      <c r="J418" s="34">
        <f t="shared" si="58"/>
        <v>8</v>
      </c>
      <c r="K418" s="35">
        <f t="shared" si="59"/>
        <v>0.7142857142857143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 t="s">
        <v>1583</v>
      </c>
      <c r="AI418" s="88" t="s">
        <v>1583</v>
      </c>
      <c r="AJ418" s="88" t="s">
        <v>1583</v>
      </c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20</v>
      </c>
      <c r="J419" s="34">
        <f t="shared" si="58"/>
        <v>8</v>
      </c>
      <c r="K419" s="35">
        <f t="shared" si="59"/>
        <v>0.7142857142857143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 t="s">
        <v>1583</v>
      </c>
      <c r="AI419" s="88" t="s">
        <v>1583</v>
      </c>
      <c r="AJ419" s="88" t="s">
        <v>1583</v>
      </c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16</v>
      </c>
      <c r="J420" s="34">
        <f t="shared" si="58"/>
        <v>12</v>
      </c>
      <c r="K420" s="35">
        <f t="shared" si="59"/>
        <v>0.5714285714285714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 t="s">
        <v>1583</v>
      </c>
      <c r="AI420" s="88" t="s">
        <v>1583</v>
      </c>
      <c r="AJ420" s="88" t="s">
        <v>1583</v>
      </c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16</v>
      </c>
      <c r="J421" s="34">
        <f t="shared" si="58"/>
        <v>12</v>
      </c>
      <c r="K421" s="35">
        <f t="shared" si="59"/>
        <v>0.5714285714285714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 t="s">
        <v>1583</v>
      </c>
      <c r="AI421" s="88" t="s">
        <v>1583</v>
      </c>
      <c r="AJ421" s="88" t="s">
        <v>1583</v>
      </c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20</v>
      </c>
      <c r="J422" s="34">
        <f t="shared" si="58"/>
        <v>8</v>
      </c>
      <c r="K422" s="35">
        <f t="shared" si="59"/>
        <v>0.7142857142857143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 t="s">
        <v>1583</v>
      </c>
      <c r="AI422" s="88" t="s">
        <v>1583</v>
      </c>
      <c r="AJ422" s="88" t="s">
        <v>1583</v>
      </c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20</v>
      </c>
      <c r="J423" s="34">
        <f t="shared" si="58"/>
        <v>8</v>
      </c>
      <c r="K423" s="35">
        <f t="shared" si="59"/>
        <v>0.7142857142857143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 t="s">
        <v>1583</v>
      </c>
      <c r="AI423" s="88" t="s">
        <v>1583</v>
      </c>
      <c r="AJ423" s="88" t="s">
        <v>1583</v>
      </c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20</v>
      </c>
      <c r="J424" s="34">
        <f>COUNTIF(L424:AM424,"APAGADO")</f>
        <v>8</v>
      </c>
      <c r="K424" s="35">
        <f>(I424)/(J424+I424)</f>
        <v>0.7142857142857143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 t="s">
        <v>1583</v>
      </c>
      <c r="AI424" s="88" t="s">
        <v>1583</v>
      </c>
      <c r="AJ424" s="88" t="s">
        <v>1583</v>
      </c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21</v>
      </c>
      <c r="J425" s="34">
        <f t="shared" si="58"/>
        <v>7</v>
      </c>
      <c r="K425" s="35">
        <f t="shared" si="59"/>
        <v>0.75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 t="s">
        <v>1583</v>
      </c>
      <c r="AI425" s="88" t="s">
        <v>1583</v>
      </c>
      <c r="AJ425" s="88" t="s">
        <v>1583</v>
      </c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19</v>
      </c>
      <c r="J432" s="34">
        <f t="shared" si="58"/>
        <v>9</v>
      </c>
      <c r="K432" s="35">
        <f t="shared" si="59"/>
        <v>0.6785714285714286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 t="s">
        <v>1583</v>
      </c>
      <c r="AI432" s="88" t="s">
        <v>1583</v>
      </c>
      <c r="AJ432" s="88" t="s">
        <v>1583</v>
      </c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19</v>
      </c>
      <c r="J433" s="34">
        <f t="shared" si="58"/>
        <v>9</v>
      </c>
      <c r="K433" s="35">
        <f t="shared" si="59"/>
        <v>0.6785714285714286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 t="s">
        <v>1583</v>
      </c>
      <c r="AI433" s="88" t="s">
        <v>1583</v>
      </c>
      <c r="AJ433" s="88" t="s">
        <v>1583</v>
      </c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19</v>
      </c>
      <c r="J434" s="34">
        <f t="shared" si="58"/>
        <v>9</v>
      </c>
      <c r="K434" s="35">
        <f t="shared" si="59"/>
        <v>0.6785714285714286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 t="s">
        <v>1583</v>
      </c>
      <c r="AI434" s="88" t="s">
        <v>1583</v>
      </c>
      <c r="AJ434" s="88" t="s">
        <v>1583</v>
      </c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19</v>
      </c>
      <c r="J435" s="34">
        <f t="shared" si="58"/>
        <v>9</v>
      </c>
      <c r="K435" s="35">
        <f t="shared" si="59"/>
        <v>0.6785714285714286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 t="s">
        <v>1583</v>
      </c>
      <c r="AI435" s="88" t="s">
        <v>1583</v>
      </c>
      <c r="AJ435" s="88" t="s">
        <v>1583</v>
      </c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21</v>
      </c>
      <c r="J436" s="34">
        <f t="shared" si="58"/>
        <v>7</v>
      </c>
      <c r="K436" s="35">
        <f t="shared" si="59"/>
        <v>0.75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 t="s">
        <v>1583</v>
      </c>
      <c r="AI436" s="88" t="s">
        <v>1583</v>
      </c>
      <c r="AJ436" s="88" t="s">
        <v>1583</v>
      </c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4</v>
      </c>
      <c r="J437" s="34">
        <f t="shared" si="58"/>
        <v>24</v>
      </c>
      <c r="K437" s="35">
        <f t="shared" si="59"/>
        <v>0.14285714285714285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 t="s">
        <v>1583</v>
      </c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22</v>
      </c>
      <c r="J438" s="34">
        <f t="shared" si="58"/>
        <v>6</v>
      </c>
      <c r="K438" s="35">
        <f t="shared" si="59"/>
        <v>0.7857142857142857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 t="s">
        <v>1583</v>
      </c>
      <c r="AI438" s="88" t="s">
        <v>1583</v>
      </c>
      <c r="AJ438" s="88" t="s">
        <v>1583</v>
      </c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3</v>
      </c>
      <c r="J439" s="34">
        <f t="shared" si="58"/>
        <v>25</v>
      </c>
      <c r="K439" s="35">
        <f t="shared" si="59"/>
        <v>0.10714285714285714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 t="s">
        <v>1583</v>
      </c>
      <c r="AJ439" s="88" t="s">
        <v>1583</v>
      </c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3</v>
      </c>
      <c r="J440" s="34">
        <f t="shared" si="58"/>
        <v>25</v>
      </c>
      <c r="K440" s="35">
        <f t="shared" si="59"/>
        <v>0.10714285714285714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 t="s">
        <v>1583</v>
      </c>
      <c r="AI440" s="88" t="s">
        <v>1583</v>
      </c>
      <c r="AJ440" s="88" t="s">
        <v>1583</v>
      </c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19</v>
      </c>
      <c r="J442" s="34">
        <f t="shared" si="58"/>
        <v>9</v>
      </c>
      <c r="K442" s="35">
        <f t="shared" si="59"/>
        <v>0.6785714285714286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 t="s">
        <v>1583</v>
      </c>
      <c r="AI442" s="88" t="s">
        <v>1583</v>
      </c>
      <c r="AJ442" s="88" t="s">
        <v>1583</v>
      </c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19</v>
      </c>
      <c r="J443" s="34">
        <f t="shared" si="58"/>
        <v>9</v>
      </c>
      <c r="K443" s="35">
        <f t="shared" si="59"/>
        <v>0.6785714285714286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 t="s">
        <v>1583</v>
      </c>
      <c r="AI443" s="88" t="s">
        <v>1583</v>
      </c>
      <c r="AJ443" s="88" t="s">
        <v>1583</v>
      </c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17</v>
      </c>
      <c r="J444" s="34">
        <f t="shared" si="58"/>
        <v>11</v>
      </c>
      <c r="K444" s="35">
        <f t="shared" si="59"/>
        <v>0.6071428571428571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 t="s">
        <v>1583</v>
      </c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19</v>
      </c>
      <c r="J445" s="34">
        <f t="shared" si="58"/>
        <v>9</v>
      </c>
      <c r="K445" s="35">
        <f t="shared" si="59"/>
        <v>0.6785714285714286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 t="s">
        <v>1583</v>
      </c>
      <c r="AI445" s="88" t="s">
        <v>1583</v>
      </c>
      <c r="AJ445" s="88" t="s">
        <v>1583</v>
      </c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19</v>
      </c>
      <c r="J446" s="34">
        <f>COUNTIF(L446:AM446,"APAGADO")</f>
        <v>9</v>
      </c>
      <c r="K446" s="35">
        <f>(I446)/(J446+I446)</f>
        <v>0.6785714285714286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 t="s">
        <v>1583</v>
      </c>
      <c r="AJ446" s="88" t="s">
        <v>1583</v>
      </c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19</v>
      </c>
      <c r="J447" s="34">
        <f t="shared" si="58"/>
        <v>9</v>
      </c>
      <c r="K447" s="35">
        <f t="shared" si="59"/>
        <v>0.6785714285714286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 t="s">
        <v>1583</v>
      </c>
      <c r="AI447" s="88" t="s">
        <v>1583</v>
      </c>
      <c r="AJ447" s="88" t="s">
        <v>1583</v>
      </c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19</v>
      </c>
      <c r="J448" s="34">
        <f t="shared" si="58"/>
        <v>9</v>
      </c>
      <c r="K448" s="35">
        <f t="shared" si="59"/>
        <v>0.6785714285714286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 t="s">
        <v>1583</v>
      </c>
      <c r="AI448" s="88" t="s">
        <v>1583</v>
      </c>
      <c r="AJ448" s="88" t="s">
        <v>1583</v>
      </c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19</v>
      </c>
      <c r="J449" s="34">
        <f t="shared" si="58"/>
        <v>9</v>
      </c>
      <c r="K449" s="35">
        <f t="shared" si="59"/>
        <v>0.6785714285714286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 t="s">
        <v>1583</v>
      </c>
      <c r="AI449" s="88" t="s">
        <v>1583</v>
      </c>
      <c r="AJ449" s="88" t="s">
        <v>1583</v>
      </c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22</v>
      </c>
      <c r="J450" s="34">
        <f t="shared" si="58"/>
        <v>6</v>
      </c>
      <c r="K450" s="35">
        <f t="shared" si="59"/>
        <v>0.7857142857142857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 t="s">
        <v>1583</v>
      </c>
      <c r="AI450" s="88" t="s">
        <v>1583</v>
      </c>
      <c r="AJ450" s="88" t="s">
        <v>1583</v>
      </c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20</v>
      </c>
      <c r="J453" s="34">
        <f t="shared" si="58"/>
        <v>8</v>
      </c>
      <c r="K453" s="35">
        <f t="shared" si="59"/>
        <v>0.7142857142857143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 t="s">
        <v>1583</v>
      </c>
      <c r="AI453" s="88" t="s">
        <v>1583</v>
      </c>
      <c r="AJ453" s="88" t="s">
        <v>1583</v>
      </c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19</v>
      </c>
      <c r="J458" s="34">
        <f t="shared" si="58"/>
        <v>9</v>
      </c>
      <c r="K458" s="35">
        <f t="shared" si="59"/>
        <v>0.6785714285714286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 t="s">
        <v>1583</v>
      </c>
      <c r="AI458" s="88" t="s">
        <v>1583</v>
      </c>
      <c r="AJ458" s="88" t="s">
        <v>1583</v>
      </c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27</v>
      </c>
      <c r="J460" s="34">
        <f>COUNTIF(L460:AM460,"APAGADO")</f>
        <v>1</v>
      </c>
      <c r="K460" s="35">
        <f>(I460)/(J460+I460)</f>
        <v>0.9642857142857143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 t="s">
        <v>1583</v>
      </c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3</v>
      </c>
      <c r="J463" s="34">
        <f t="shared" si="66"/>
        <v>25</v>
      </c>
      <c r="K463" s="35">
        <f t="shared" si="67"/>
        <v>0.10714285714285714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 t="s">
        <v>1583</v>
      </c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3</v>
      </c>
      <c r="J464" s="34">
        <f t="shared" si="66"/>
        <v>25</v>
      </c>
      <c r="K464" s="35">
        <f t="shared" si="67"/>
        <v>0.10714285714285714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 t="s">
        <v>1583</v>
      </c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27</v>
      </c>
      <c r="J465" s="34">
        <f t="shared" si="66"/>
        <v>1</v>
      </c>
      <c r="K465" s="35">
        <f t="shared" si="67"/>
        <v>0.9642857142857143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1583</v>
      </c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25</v>
      </c>
      <c r="J469" s="34">
        <f t="shared" si="68"/>
        <v>3</v>
      </c>
      <c r="K469" s="35">
        <f t="shared" ref="K469:K480" si="69">(I469)/(J469+I469)</f>
        <v>0.8928571428571429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 t="s">
        <v>1583</v>
      </c>
      <c r="AI469" s="88" t="s">
        <v>1583</v>
      </c>
      <c r="AJ469" s="88" t="s">
        <v>1583</v>
      </c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25</v>
      </c>
      <c r="J470" s="34">
        <f t="shared" si="68"/>
        <v>3</v>
      </c>
      <c r="K470" s="35">
        <f t="shared" si="69"/>
        <v>0.8928571428571429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 t="s">
        <v>1583</v>
      </c>
      <c r="AI470" s="88" t="s">
        <v>1583</v>
      </c>
      <c r="AJ470" s="88" t="s">
        <v>1583</v>
      </c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26</v>
      </c>
      <c r="J473" s="34">
        <f t="shared" si="68"/>
        <v>2</v>
      </c>
      <c r="K473" s="35">
        <f t="shared" si="69"/>
        <v>0.9285714285714286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 t="s">
        <v>1583</v>
      </c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26</v>
      </c>
      <c r="J474" s="34">
        <f t="shared" si="68"/>
        <v>2</v>
      </c>
      <c r="K474" s="35">
        <f t="shared" si="69"/>
        <v>0.9285714285714286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 t="s">
        <v>1583</v>
      </c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3</v>
      </c>
      <c r="J493" s="34">
        <f t="shared" si="74"/>
        <v>25</v>
      </c>
      <c r="K493" s="35">
        <f t="shared" si="75"/>
        <v>0.10714285714285714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 t="s">
        <v>1583</v>
      </c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3</v>
      </c>
      <c r="J494" s="34">
        <f t="shared" si="74"/>
        <v>25</v>
      </c>
      <c r="K494" s="35">
        <f t="shared" si="75"/>
        <v>0.10714285714285714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 t="s">
        <v>1583</v>
      </c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4</v>
      </c>
      <c r="J499" s="34">
        <f t="shared" si="74"/>
        <v>24</v>
      </c>
      <c r="K499" s="35">
        <f t="shared" si="75"/>
        <v>0.14285714285714285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 t="s">
        <v>1583</v>
      </c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4</v>
      </c>
      <c r="J500" s="34">
        <f t="shared" si="74"/>
        <v>24</v>
      </c>
      <c r="K500" s="35">
        <f t="shared" si="75"/>
        <v>0.14285714285714285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 t="s">
        <v>1583</v>
      </c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5</v>
      </c>
      <c r="J505" s="34">
        <f t="shared" si="74"/>
        <v>23</v>
      </c>
      <c r="K505" s="35">
        <f t="shared" si="75"/>
        <v>0.17857142857142858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 t="s">
        <v>1583</v>
      </c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5</v>
      </c>
      <c r="J508" s="34">
        <f t="shared" si="74"/>
        <v>23</v>
      </c>
      <c r="K508" s="35">
        <f t="shared" si="75"/>
        <v>0.17857142857142858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 t="s">
        <v>1583</v>
      </c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4</v>
      </c>
      <c r="J509" s="34">
        <f t="shared" si="74"/>
        <v>24</v>
      </c>
      <c r="K509" s="35">
        <f t="shared" si="75"/>
        <v>0.14285714285714285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 t="s">
        <v>1583</v>
      </c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16</v>
      </c>
      <c r="J511" s="34">
        <f t="shared" si="74"/>
        <v>12</v>
      </c>
      <c r="K511" s="35">
        <f t="shared" si="75"/>
        <v>0.5714285714285714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 t="s">
        <v>1583</v>
      </c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16</v>
      </c>
      <c r="J512" s="34">
        <f t="shared" si="74"/>
        <v>12</v>
      </c>
      <c r="K512" s="35">
        <f t="shared" si="75"/>
        <v>0.5714285714285714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 t="s">
        <v>1583</v>
      </c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3</v>
      </c>
      <c r="J519" s="34">
        <f t="shared" si="77"/>
        <v>25</v>
      </c>
      <c r="K519" s="35">
        <f t="shared" si="78"/>
        <v>0.10714285714285714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 t="s">
        <v>1583</v>
      </c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3</v>
      </c>
      <c r="J520" s="34">
        <f t="shared" si="77"/>
        <v>25</v>
      </c>
      <c r="K520" s="35">
        <f t="shared" si="78"/>
        <v>0.10714285714285714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 t="s">
        <v>1583</v>
      </c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7</v>
      </c>
      <c r="J521" s="34">
        <f t="shared" si="77"/>
        <v>21</v>
      </c>
      <c r="K521" s="35">
        <f t="shared" si="78"/>
        <v>0.25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 t="s">
        <v>1583</v>
      </c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7</v>
      </c>
      <c r="J522" s="34">
        <f t="shared" si="77"/>
        <v>21</v>
      </c>
      <c r="K522" s="35">
        <f t="shared" si="78"/>
        <v>0.25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 t="s">
        <v>1583</v>
      </c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123</v>
      </c>
      <c r="AC1" s="18">
        <f t="shared" si="0"/>
        <v>172</v>
      </c>
      <c r="AD1" s="18">
        <f t="shared" si="0"/>
        <v>170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 t="str">
        <f>ESTADISTICA!AD15</f>
        <v>APAGADO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 t="str">
        <f>ESTADISTICA!AD16</f>
        <v>APAGADO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 t="str">
        <f>ESTADISTICA!AD17</f>
        <v>APAGADO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 t="str">
        <f>ESTADISTICA!AB127</f>
        <v>APAGADO</v>
      </c>
      <c r="AC128" t="str">
        <f>ESTADISTICA!AC127</f>
        <v>APAGADO</v>
      </c>
      <c r="AD128" t="str">
        <f>ESTADISTICA!AD127</f>
        <v>APAGADO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 t="str">
        <f>ESTADISTICA!AD136</f>
        <v>APAGADO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 t="str">
        <f>ESTADISTICA!AB144</f>
        <v>APAGADO</v>
      </c>
      <c r="AC145" t="str">
        <f>ESTADISTICA!AC144</f>
        <v>APAGADO</v>
      </c>
      <c r="AD145" t="str">
        <f>ESTADISTICA!AD144</f>
        <v>APAGADO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 t="str">
        <f>ESTADISTICA!AD180</f>
        <v>APAGADO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 t="str">
        <f>ESTADISTICA!AC182</f>
        <v>APAGADO</v>
      </c>
      <c r="AD183" t="str">
        <f>ESTADISTICA!AD182</f>
        <v>APAGADO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 t="str">
        <f>ESTADISTICA!AC183</f>
        <v>APAGADO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 t="str">
        <f>ESTADISTICA!AD187</f>
        <v>APAGADO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 t="str">
        <f>ESTADISTICA!AD198</f>
        <v>APAGADO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 t="str">
        <f>ESTADISTICA!AD199</f>
        <v>APAGADO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 t="str">
        <f>ESTADISTICA!AD217</f>
        <v>APAGADO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 t="str">
        <f>ESTADISTICA!AB222</f>
        <v>APAGADO</v>
      </c>
      <c r="AC222" t="str">
        <f>ESTADISTICA!AC222</f>
        <v>APAGADO</v>
      </c>
      <c r="AD222" t="str">
        <f>ESTADISTICA!AD222</f>
        <v>APAGADO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 t="str">
        <f>ESTADISTICA!AB223</f>
        <v>APAGADO</v>
      </c>
      <c r="AC223" t="str">
        <f>ESTADISTICA!AC223</f>
        <v>APAGADO</v>
      </c>
      <c r="AD223" t="str">
        <f>ESTADISTICA!AD223</f>
        <v>APAGADO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 t="str">
        <f>ESTADISTICA!AB225</f>
        <v>APAGADO</v>
      </c>
      <c r="AC225" t="str">
        <f>ESTADISTICA!AC225</f>
        <v>APAGADO</v>
      </c>
      <c r="AD225" t="str">
        <f>ESTADISTICA!AD225</f>
        <v>APAGADO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 t="str">
        <f>ESTADISTICA!AB226</f>
        <v>APAGADO</v>
      </c>
      <c r="AC226" t="str">
        <f>ESTADISTICA!AC226</f>
        <v>APAGADO</v>
      </c>
      <c r="AD226" t="str">
        <f>ESTADISTICA!AD226</f>
        <v>APAGADO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 t="str">
        <f>ESTADISTICA!AD230</f>
        <v>APAGADO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 t="str">
        <f>ESTADISTICA!AC255</f>
        <v>APAGADO</v>
      </c>
      <c r="AD255" t="str">
        <f>ESTADISTICA!AD255</f>
        <v>APAGADO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 t="str">
        <f>ESTADISTICA!AC256</f>
        <v>APAGADO</v>
      </c>
      <c r="AD256" t="str">
        <f>ESTADISTICA!AD256</f>
        <v>APAGADO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 t="str">
        <f>ESTADISTICA!AC257</f>
        <v>APAGADO</v>
      </c>
      <c r="AD257" t="str">
        <f>ESTADISTICA!AD257</f>
        <v>APAGADO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 t="str">
        <f>ESTADISTICA!AC258</f>
        <v>APAGADO</v>
      </c>
      <c r="AD258" t="str">
        <f>ESTADISTICA!AD258</f>
        <v>APAGADO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 t="str">
        <f>ESTADISTICA!AC259</f>
        <v>APAGADO</v>
      </c>
      <c r="AD259" t="str">
        <f>ESTADISTICA!AD259</f>
        <v>APAGADO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 t="str">
        <f>ESTADISTICA!AC260</f>
        <v>APAGADO</v>
      </c>
      <c r="AD260" t="str">
        <f>ESTADISTICA!AD260</f>
        <v>APAGADO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 t="str">
        <f>ESTADISTICA!AC261</f>
        <v>APAGADO</v>
      </c>
      <c r="AD261" t="str">
        <f>ESTADISTICA!AD261</f>
        <v>APAGADO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 t="str">
        <f>ESTADISTICA!AC262</f>
        <v>APAGADO</v>
      </c>
      <c r="AD262" t="str">
        <f>ESTADISTICA!AD262</f>
        <v>APAGADO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 t="str">
        <f>ESTADISTICA!AC263</f>
        <v>APAGADO</v>
      </c>
      <c r="AD263" t="str">
        <f>ESTADISTICA!AD263</f>
        <v>APAGADO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 t="str">
        <f>ESTADISTICA!AC264</f>
        <v>APAGADO</v>
      </c>
      <c r="AD264" t="str">
        <f>ESTADISTICA!AD264</f>
        <v>APAGADO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 t="str">
        <f>ESTADISTICA!AC265</f>
        <v>APAGADO</v>
      </c>
      <c r="AD265" t="str">
        <f>ESTADISTICA!AD265</f>
        <v>APAGADO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 t="str">
        <f>ESTADISTICA!AC266</f>
        <v>APAGADO</v>
      </c>
      <c r="AD266" t="str">
        <f>ESTADISTICA!AD266</f>
        <v>APAGADO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 t="str">
        <f>ESTADISTICA!AC267</f>
        <v>APAGADO</v>
      </c>
      <c r="AD267" t="str">
        <f>ESTADISTICA!AD267</f>
        <v>APAGADO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 t="str">
        <f>ESTADISTICA!AC268</f>
        <v>APAGADO</v>
      </c>
      <c r="AD268" t="str">
        <f>ESTADISTICA!AD268</f>
        <v>APAGADO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 t="str">
        <f>ESTADISTICA!AC269</f>
        <v>APAGADO</v>
      </c>
      <c r="AD269" t="str">
        <f>ESTADISTICA!AD269</f>
        <v>APAGADO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 t="str">
        <f>ESTADISTICA!AC270</f>
        <v>APAGADO</v>
      </c>
      <c r="AD270" t="str">
        <f>ESTADISTICA!AD270</f>
        <v>APAGADO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 t="str">
        <f>ESTADISTICA!AC271</f>
        <v>APAGADO</v>
      </c>
      <c r="AD271" t="str">
        <f>ESTADISTICA!AD271</f>
        <v>APAGADO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 t="str">
        <f>ESTADISTICA!AC272</f>
        <v>APAGADO</v>
      </c>
      <c r="AD272" t="str">
        <f>ESTADISTICA!AD272</f>
        <v>APAGADO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 t="str">
        <f>ESTADISTICA!AC273</f>
        <v>APAGADO</v>
      </c>
      <c r="AD273" t="str">
        <f>ESTADISTICA!AD273</f>
        <v>APAGADO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 t="str">
        <f>ESTADISTICA!AC274</f>
        <v>APAGADO</v>
      </c>
      <c r="AD274" t="str">
        <f>ESTADISTICA!AD274</f>
        <v>APAGADO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 t="str">
        <f>ESTADISTICA!AC275</f>
        <v>APAGADO</v>
      </c>
      <c r="AD275" t="str">
        <f>ESTADISTICA!AD275</f>
        <v>APAGADO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 t="str">
        <f>ESTADISTICA!AD279</f>
        <v>APAGADO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 t="str">
        <f>ESTADISTICA!AC280</f>
        <v>APAGADO</v>
      </c>
      <c r="AD280" t="str">
        <f>ESTADISTICA!AD280</f>
        <v>APAGADO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 t="str">
        <f>ESTADISTICA!AB281</f>
        <v>APAGADO</v>
      </c>
      <c r="AC281" t="str">
        <f>ESTADISTICA!AC281</f>
        <v>APAGADO</v>
      </c>
      <c r="AD281" t="str">
        <f>ESTADISTICA!AD281</f>
        <v>APAGADO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 t="str">
        <f>ESTADISTICA!AB282</f>
        <v>APAGADO</v>
      </c>
      <c r="AC282" t="str">
        <f>ESTADISTICA!AC282</f>
        <v>APAGADO</v>
      </c>
      <c r="AD282" t="str">
        <f>ESTADISTICA!AD282</f>
        <v>APAGADO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 t="str">
        <f>ESTADISTICA!AD283</f>
        <v>APAGADO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 t="str">
        <f>ESTADISTICA!AD284</f>
        <v>APAGADO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 t="str">
        <f>ESTADISTICA!AB287</f>
        <v>APAGADO</v>
      </c>
      <c r="AC287" t="str">
        <f>ESTADISTICA!AC287</f>
        <v>APAGADO</v>
      </c>
      <c r="AD287" t="str">
        <f>ESTADISTICA!AD287</f>
        <v>APAGADO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 t="str">
        <f>ESTADISTICA!AB290</f>
        <v>APAGADO</v>
      </c>
      <c r="AC290" t="str">
        <f>ESTADISTICA!AC290</f>
        <v>APAGADO</v>
      </c>
      <c r="AD290" t="str">
        <f>ESTADISTICA!AD290</f>
        <v>APAGADO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 t="str">
        <f>ESTADISTICA!AB292</f>
        <v>APAGADO</v>
      </c>
      <c r="AC292" t="str">
        <f>ESTADISTICA!AC292</f>
        <v>APAGADO</v>
      </c>
      <c r="AD292" t="str">
        <f>ESTADISTICA!AD292</f>
        <v>APAGADO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 t="str">
        <f>ESTADISTICA!AD293</f>
        <v>APAGADO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 t="str">
        <f>ESTADISTICA!AB298</f>
        <v>APAGADO</v>
      </c>
      <c r="AC298" t="str">
        <f>ESTADISTICA!AC298</f>
        <v>APAGADO</v>
      </c>
      <c r="AD298" t="str">
        <f>ESTADISTICA!AD298</f>
        <v>APAGADO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 t="str">
        <f>ESTADISTICA!AD299</f>
        <v>APAGADO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 t="str">
        <f>ESTADISTICA!AB300</f>
        <v>APAGADO</v>
      </c>
      <c r="AC300" t="str">
        <f>ESTADISTICA!AC300</f>
        <v>APAGADO</v>
      </c>
      <c r="AD300" t="str">
        <f>ESTADISTICA!AD300</f>
        <v>APAGADO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 t="str">
        <f>ESTADISTICA!AD301</f>
        <v>APAGADO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 t="str">
        <f>ESTADISTICA!AD302</f>
        <v>APAGADO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 t="str">
        <f>ESTADISTICA!AB303</f>
        <v>APAGADO</v>
      </c>
      <c r="AC303" t="str">
        <f>ESTADISTICA!AC303</f>
        <v>APAGADO</v>
      </c>
      <c r="AD303" t="str">
        <f>ESTADISTICA!AD303</f>
        <v>APAGADO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 t="str">
        <f>ESTADISTICA!AB304</f>
        <v>APAGADO</v>
      </c>
      <c r="AC304" t="str">
        <f>ESTADISTICA!AC304</f>
        <v>APAGADO</v>
      </c>
      <c r="AD304" t="str">
        <f>ESTADISTICA!AD304</f>
        <v>APAGADO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 t="str">
        <f>ESTADISTICA!AB305</f>
        <v>APAGADO</v>
      </c>
      <c r="AC305" t="str">
        <f>ESTADISTICA!AC305</f>
        <v>APAGADO</v>
      </c>
      <c r="AD305" t="str">
        <f>ESTADISTICA!AD305</f>
        <v>APAGADO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 t="str">
        <f>ESTADISTICA!AD307</f>
        <v>APAGADO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 t="str">
        <f>ESTADISTICA!AD308</f>
        <v>APAGADO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 t="str">
        <f>ESTADISTICA!AD309</f>
        <v>APAGADO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 t="str">
        <f>ESTADISTICA!AD328</f>
        <v>APAGADO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 t="str">
        <f>ESTADISTICA!AD329</f>
        <v>APAGADO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 t="str">
        <f>ESTADISTICA!AB341</f>
        <v>APAGADO</v>
      </c>
      <c r="AC341" t="str">
        <f>ESTADISTICA!AC341</f>
        <v>APAGADO</v>
      </c>
      <c r="AD341" t="str">
        <f>ESTADISTICA!AD341</f>
        <v>APAGADO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 t="str">
        <f>ESTADISTICA!AB345</f>
        <v>APAGADO</v>
      </c>
      <c r="AC345" t="str">
        <f>ESTADISTICA!AC345</f>
        <v>APAGADO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 t="str">
        <f>ESTADISTICA!AD346</f>
        <v>APAGADO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 t="str">
        <f>ESTADISTICA!AD347</f>
        <v>APAGADO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 t="str">
        <f>ESTADISTICA!AD349</f>
        <v>APAGADO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 t="str">
        <f>ESTADISTICA!AD350</f>
        <v>APAGADO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 t="str">
        <f>ESTADISTICA!AC354</f>
        <v>APAGADO</v>
      </c>
      <c r="AD354" t="str">
        <f>ESTADISTICA!AD354</f>
        <v>APAGADO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 t="str">
        <f>ESTADISTICA!AD355</f>
        <v>APAGADO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 t="str">
        <f>ESTADISTICA!AD356</f>
        <v>APAGADO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 t="str">
        <f>ESTADISTICA!AD357</f>
        <v>APAGADO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 t="str">
        <f>ESTADISTICA!AC358</f>
        <v>APAGADO</v>
      </c>
      <c r="AD358" t="str">
        <f>ESTADISTICA!AD358</f>
        <v>APAGADO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 t="str">
        <f>ESTADISTICA!AB359</f>
        <v>APAGADO</v>
      </c>
      <c r="AC359" t="str">
        <f>ESTADISTICA!AC359</f>
        <v>APAGADO</v>
      </c>
      <c r="AD359" t="str">
        <f>ESTADISTICA!AD359</f>
        <v>APAGADO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 t="str">
        <f>ESTADISTICA!AB363</f>
        <v>APAGADO</v>
      </c>
      <c r="AC363" t="str">
        <f>ESTADISTICA!AC363</f>
        <v>APAGADO</v>
      </c>
      <c r="AD363" t="str">
        <f>ESTADISTICA!AD363</f>
        <v>APAGADO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 t="str">
        <f>ESTADISTICA!AC364</f>
        <v>APAGADO</v>
      </c>
      <c r="AD364" t="str">
        <f>ESTADISTICA!AD364</f>
        <v>APAGADO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 t="str">
        <f>ESTADISTICA!AD395</f>
        <v>APAGADO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 t="str">
        <f>ESTADISTICA!AD398</f>
        <v>APAGADO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 t="str">
        <f>ESTADISTICA!AD409</f>
        <v>APAGADO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 t="str">
        <f>ESTADISTICA!AB412</f>
        <v>APAGADO</v>
      </c>
      <c r="AC412" t="str">
        <f>ESTADISTICA!AC412</f>
        <v>APAGADO</v>
      </c>
      <c r="AD412" t="str">
        <f>ESTADISTICA!AD412</f>
        <v>APAGADO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 t="str">
        <f>ESTADISTICA!AB413</f>
        <v>APAGADO</v>
      </c>
      <c r="AC413" t="str">
        <f>ESTADISTICA!AC413</f>
        <v>APAGADO</v>
      </c>
      <c r="AD413" t="str">
        <f>ESTADISTICA!AD413</f>
        <v>APAGADO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 t="str">
        <f>ESTADISTICA!AB417</f>
        <v>APAGADO</v>
      </c>
      <c r="AC417" t="str">
        <f>ESTADISTICA!AC417</f>
        <v>APAGADO</v>
      </c>
      <c r="AD417" t="str">
        <f>ESTADISTICA!AD417</f>
        <v>APAGADO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 t="str">
        <f>ESTADISTICA!AB418</f>
        <v>APAGADO</v>
      </c>
      <c r="AC418" t="str">
        <f>ESTADISTICA!AC418</f>
        <v>APAGADO</v>
      </c>
      <c r="AD418" t="str">
        <f>ESTADISTICA!AD418</f>
        <v>APAGADO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 t="str">
        <f>ESTADISTICA!AB419</f>
        <v>APAGADO</v>
      </c>
      <c r="AC419" t="str">
        <f>ESTADISTICA!AC419</f>
        <v>APAGADO</v>
      </c>
      <c r="AD419" t="str">
        <f>ESTADISTICA!AD419</f>
        <v>APAGADO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 t="str">
        <f>ESTADISTICA!AD425</f>
        <v>APAGADO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 t="str">
        <f>ESTADISTICA!AD426</f>
        <v>APAGADO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 t="str">
        <f>ESTADISTICA!AC428</f>
        <v>APAGADO</v>
      </c>
      <c r="AD428" t="str">
        <f>ESTADISTICA!AD428</f>
        <v>APAGADO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 t="str">
        <f>ESTADISTICA!AB429</f>
        <v>APAGADO</v>
      </c>
      <c r="AC429" t="str">
        <f>ESTADISTICA!AC429</f>
        <v>APAGADO</v>
      </c>
      <c r="AD429" t="str">
        <f>ESTADISTICA!AD429</f>
        <v>APAGADO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 t="str">
        <f>ESTADISTICA!AD430</f>
        <v>APAGADO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 t="str">
        <f>ESTADISTICA!AB431</f>
        <v>APAGADO</v>
      </c>
      <c r="AC431" t="str">
        <f>ESTADISTICA!AC431</f>
        <v>APAGADO</v>
      </c>
      <c r="AD431" t="str">
        <f>ESTADISTICA!AD431</f>
        <v>APAGADO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 t="str">
        <f>ESTADISTICA!AD432</f>
        <v>APAGADO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 t="str">
        <f>ESTADISTICA!AD433</f>
        <v>APAGADO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 t="str">
        <f>ESTADISTICA!AB435</f>
        <v>APAGADO</v>
      </c>
      <c r="AC435" t="str">
        <f>ESTADISTICA!AC435</f>
        <v>APAGADO</v>
      </c>
      <c r="AD435" t="str">
        <f>ESTADISTICA!AD435</f>
        <v>APAGADO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 t="str">
        <f>ESTADISTICA!AD437</f>
        <v>APAGADO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 t="str">
        <f>ESTADISTICA!AB451</f>
        <v>APAGADO</v>
      </c>
      <c r="AC451" t="str">
        <f>ESTADISTICA!AC451</f>
        <v>APAGADO</v>
      </c>
      <c r="AD451" t="str">
        <f>ESTADISTICA!AD451</f>
        <v>APAGADO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 t="str">
        <f>ESTADISTICA!AD453</f>
        <v>APAGADO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117</v>
      </c>
      <c r="AC2" s="18">
        <f>COUNTIFS(AC4:AC601, "=APAGADO",E4:E601,"=Fibra Optica")</f>
        <v>164</v>
      </c>
      <c r="AD2" s="18">
        <f>COUNTIFS(AD4:AD501, "=APAGADO",E4:E501,"=Fibra Optica")</f>
        <v>161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18</v>
      </c>
      <c r="AC2" s="18">
        <f>COUNTIFS(AC4:AC602, "=APAGADO",E4:E602,"=PTO A FO")</f>
        <v>21</v>
      </c>
      <c r="AD2" s="18">
        <f>COUNTIFS(AD5:AD502, "=APAGADO",E5:E502,"=PTO A FO")</f>
        <v>19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 t="str">
        <f>'RESUMEN TOTAL'!AI18</f>
        <v>APAGADO</v>
      </c>
      <c r="AD16" t="str">
        <f>'RESUMEN TOTAL'!AJ18</f>
        <v>APAGADO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 t="str">
        <f>'RESUMEN TOTAL'!AI19</f>
        <v>APAGADO</v>
      </c>
      <c r="AD17" t="str">
        <f>'RESUMEN TOTAL'!AJ19</f>
        <v>APAGADO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 t="str">
        <f>'RESUMEN TOTAL'!AI20</f>
        <v>APAGADO</v>
      </c>
      <c r="AD18" t="str">
        <f>'RESUMEN TOTAL'!AJ20</f>
        <v>APAGADO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 t="str">
        <f>'RESUMEN TOTAL'!AI22</f>
        <v>APAGADO</v>
      </c>
      <c r="AD20" t="str">
        <f>'RESUMEN TOTAL'!AJ22</f>
        <v>APAGADO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 t="str">
        <f>'RESUMEN TOTAL'!AH30</f>
        <v>APAGADO</v>
      </c>
      <c r="AC28" t="str">
        <f>'RESUMEN TOTAL'!AI30</f>
        <v>APAGADO</v>
      </c>
      <c r="AD28" t="str">
        <f>'RESUMEN TOTAL'!AJ30</f>
        <v>APAGADO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 t="str">
        <f>'RESUMEN TOTAL'!AJ57</f>
        <v>APAGADO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 t="str">
        <f>'RESUMEN TOTAL'!AH114</f>
        <v>APAGADO</v>
      </c>
      <c r="AC112" t="str">
        <f>'RESUMEN TOTAL'!AI114</f>
        <v>APAGADO</v>
      </c>
      <c r="AD112" t="str">
        <f>'RESUMEN TOTAL'!AJ114</f>
        <v>APAGADO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 t="str">
        <f>'RESUMEN TOTAL'!AH115</f>
        <v>APAGADO</v>
      </c>
      <c r="AC113" t="str">
        <f>'RESUMEN TOTAL'!AI115</f>
        <v>APAGADO</v>
      </c>
      <c r="AD113" t="str">
        <f>'RESUMEN TOTAL'!AJ115</f>
        <v>APAGADO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 t="str">
        <f>'RESUMEN TOTAL'!AH117</f>
        <v>APAGADO</v>
      </c>
      <c r="AC115" t="str">
        <f>'RESUMEN TOTAL'!AI117</f>
        <v>APAGADO</v>
      </c>
      <c r="AD115" t="str">
        <f>'RESUMEN TOTAL'!AJ117</f>
        <v>APAGADO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 t="str">
        <f>'RESUMEN TOTAL'!AH121</f>
        <v>APAGADO</v>
      </c>
      <c r="AC119" t="str">
        <f>'RESUMEN TOTAL'!AI121</f>
        <v>APAGADO</v>
      </c>
      <c r="AD119" t="str">
        <f>'RESUMEN TOTAL'!AJ121</f>
        <v>APAGADO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 t="str">
        <f>'RESUMEN TOTAL'!AH122</f>
        <v>APAGADO</v>
      </c>
      <c r="AC120" t="str">
        <f>'RESUMEN TOTAL'!AI122</f>
        <v>APAGADO</v>
      </c>
      <c r="AD120" t="str">
        <f>'RESUMEN TOTAL'!AJ122</f>
        <v>APAGADO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 t="str">
        <f>'RESUMEN TOTAL'!AJ131</f>
        <v>APAGADO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 t="str">
        <f>'RESUMEN TOTAL'!AH136</f>
        <v>APAGADO</v>
      </c>
      <c r="AC133" t="str">
        <f>'RESUMEN TOTAL'!AI136</f>
        <v>APAGADO</v>
      </c>
      <c r="AD133" t="str">
        <f>'RESUMEN TOTAL'!AJ136</f>
        <v>APAGADO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 t="str">
        <f>'RESUMEN TOTAL'!AJ140</f>
        <v>APAGADO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 t="str">
        <f>'RESUMEN TOTAL'!AH141</f>
        <v>APAGADO</v>
      </c>
      <c r="AC138" t="str">
        <f>'RESUMEN TOTAL'!AI141</f>
        <v>APAGADO</v>
      </c>
      <c r="AD138" t="str">
        <f>'RESUMEN TOTAL'!AJ141</f>
        <v>APAGADO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 t="str">
        <f>'RESUMEN TOTAL'!AH142</f>
        <v>APAGADO</v>
      </c>
      <c r="AC139" t="str">
        <f>'RESUMEN TOTAL'!AI142</f>
        <v>APAGADO</v>
      </c>
      <c r="AD139" t="str">
        <f>'RESUMEN TOTAL'!AJ142</f>
        <v>APAGADO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 t="str">
        <f>'RESUMEN TOTAL'!AH143</f>
        <v>APAGADO</v>
      </c>
      <c r="AC140" t="str">
        <f>'RESUMEN TOTAL'!AI143</f>
        <v>APAGADO</v>
      </c>
      <c r="AD140" t="str">
        <f>'RESUMEN TOTAL'!AJ143</f>
        <v>APAGADO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 t="str">
        <f>'RESUMEN TOTAL'!AJ149</f>
        <v>APAGADO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 t="str">
        <f>'RESUMEN TOTAL'!AH158</f>
        <v>APAGADO</v>
      </c>
      <c r="AC155" t="str">
        <f>'RESUMEN TOTAL'!AI158</f>
        <v>APAGADO</v>
      </c>
      <c r="AD155" t="str">
        <f>'RESUMEN TOTAL'!AJ158</f>
        <v>APAGADO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 t="str">
        <f>'RESUMEN TOTAL'!AJ168</f>
        <v>APAGADO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 t="str">
        <f>'RESUMEN TOTAL'!AH178</f>
        <v>APAGADO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 t="str">
        <f>'RESUMEN TOTAL'!AI183</f>
        <v>APAGADO</v>
      </c>
      <c r="AD180" t="str">
        <f>'RESUMEN TOTAL'!AJ183</f>
        <v>APAGADO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 t="str">
        <f>'RESUMEN TOTAL'!AI184</f>
        <v>APAGADO</v>
      </c>
      <c r="AD181" t="str">
        <f>'RESUMEN TOTAL'!AJ184</f>
        <v>APAGADO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 t="str">
        <f>'RESUMEN TOTAL'!AI186</f>
        <v>APAGADO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 t="str">
        <f>'RESUMEN TOTAL'!AJ190</f>
        <v>APAGADO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 t="str">
        <f>'RESUMEN TOTAL'!AI193</f>
        <v>APAGADO</v>
      </c>
      <c r="AD190" t="str">
        <f>'RESUMEN TOTAL'!AJ193</f>
        <v>APAGADO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 t="str">
        <f>'RESUMEN TOTAL'!AJ197</f>
        <v>APAGADO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 t="str">
        <f>'RESUMEN TOTAL'!AI198</f>
        <v>APAGADO</v>
      </c>
      <c r="AD195" t="str">
        <f>'RESUMEN TOTAL'!AJ198</f>
        <v>APAGADO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 t="str">
        <f>'RESUMEN TOTAL'!AJ202</f>
        <v>APAGADO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 t="str">
        <f>'RESUMEN TOTAL'!AJ203</f>
        <v>APAGADO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 t="str">
        <f>'RESUMEN TOTAL'!AH211</f>
        <v>APAGADO</v>
      </c>
      <c r="AC207" t="str">
        <f>'RESUMEN TOTAL'!AI211</f>
        <v>APAGADO</v>
      </c>
      <c r="AD207" t="str">
        <f>'RESUMEN TOTAL'!AJ211</f>
        <v>APAGADO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 t="str">
        <f>'RESUMEN TOTAL'!AH212</f>
        <v>APAGADO</v>
      </c>
      <c r="AC208" t="str">
        <f>'RESUMEN TOTAL'!AI212</f>
        <v>APAGADO</v>
      </c>
      <c r="AD208" t="str">
        <f>'RESUMEN TOTAL'!AJ212</f>
        <v>APAGADO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 t="str">
        <f>'RESUMEN TOTAL'!AI213</f>
        <v>APAGADO</v>
      </c>
      <c r="AD209" t="str">
        <f>'RESUMEN TOTAL'!AJ213</f>
        <v>APAGADO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 t="str">
        <f>'RESUMEN TOTAL'!AH218</f>
        <v>APAGADO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 t="str">
        <f>'RESUMEN TOTAL'!AH220</f>
        <v>APAGADO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 t="str">
        <f>'RESUMEN TOTAL'!AJ222</f>
        <v>APAGADO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 t="str">
        <f>'RESUMEN TOTAL'!AH226</f>
        <v>APAGADO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 t="str">
        <f>'RESUMEN TOTAL'!AH227</f>
        <v>APAGADO</v>
      </c>
      <c r="AC223" t="str">
        <f>'RESUMEN TOTAL'!AI227</f>
        <v>APAGADO</v>
      </c>
      <c r="AD223" t="str">
        <f>'RESUMEN TOTAL'!AJ227</f>
        <v>APAGADO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 t="str">
        <f>'RESUMEN TOTAL'!AH229</f>
        <v>APAGADO</v>
      </c>
      <c r="AC225" t="str">
        <f>'RESUMEN TOTAL'!AI229</f>
        <v>APAGADO</v>
      </c>
      <c r="AD225" t="str">
        <f>'RESUMEN TOTAL'!AJ229</f>
        <v>APAGADO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 t="str">
        <f>'RESUMEN TOTAL'!AH230</f>
        <v>APAGADO</v>
      </c>
      <c r="AC226" t="str">
        <f>'RESUMEN TOTAL'!AI230</f>
        <v>APAGADO</v>
      </c>
      <c r="AD226" t="str">
        <f>'RESUMEN TOTAL'!AJ230</f>
        <v>APAGADO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 t="str">
        <f>'RESUMEN TOTAL'!AJ234</f>
        <v>APAGADO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 t="str">
        <f>'RESUMEN TOTAL'!AJ235</f>
        <v>APAGADO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 t="str">
        <f>'RESUMEN TOTAL'!AJ242</f>
        <v>APAGADO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 t="str">
        <f>'RESUMEN TOTAL'!AJ255</f>
        <v>APAGADO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 t="str">
        <f>'RESUMEN TOTAL'!AI260</f>
        <v>APAGADO</v>
      </c>
      <c r="AD256" t="str">
        <f>'RESUMEN TOTAL'!AJ260</f>
        <v>APAGADO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 t="str">
        <f>'RESUMEN TOTAL'!AI261</f>
        <v>APAGADO</v>
      </c>
      <c r="AD257" t="str">
        <f>'RESUMEN TOTAL'!AJ261</f>
        <v>APAGADO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 t="str">
        <f>'RESUMEN TOTAL'!AI262</f>
        <v>APAGADO</v>
      </c>
      <c r="AD258" t="str">
        <f>'RESUMEN TOTAL'!AJ262</f>
        <v>APAGADO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 t="str">
        <f>'RESUMEN TOTAL'!AI263</f>
        <v>APAGADO</v>
      </c>
      <c r="AD259" t="str">
        <f>'RESUMEN TOTAL'!AJ263</f>
        <v>APAGADO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 t="str">
        <f>'RESUMEN TOTAL'!AI264</f>
        <v>APAGADO</v>
      </c>
      <c r="AD260" t="str">
        <f>'RESUMEN TOTAL'!AJ264</f>
        <v>APAGADO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 t="str">
        <f>'RESUMEN TOTAL'!AI265</f>
        <v>APAGADO</v>
      </c>
      <c r="AD261" t="str">
        <f>'RESUMEN TOTAL'!AJ265</f>
        <v>APAGADO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 t="str">
        <f>'RESUMEN TOTAL'!AI266</f>
        <v>APAGADO</v>
      </c>
      <c r="AD262" t="str">
        <f>'RESUMEN TOTAL'!AJ266</f>
        <v>APAGADO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 t="str">
        <f>'RESUMEN TOTAL'!AI267</f>
        <v>APAGADO</v>
      </c>
      <c r="AD263" t="str">
        <f>'RESUMEN TOTAL'!AJ267</f>
        <v>APAGADO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 t="str">
        <f>'RESUMEN TOTAL'!AI268</f>
        <v>APAGADO</v>
      </c>
      <c r="AD264" t="str">
        <f>'RESUMEN TOTAL'!AJ268</f>
        <v>APAGADO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 t="str">
        <f>'RESUMEN TOTAL'!AI269</f>
        <v>APAGADO</v>
      </c>
      <c r="AD265" t="str">
        <f>'RESUMEN TOTAL'!AJ269</f>
        <v>APAGADO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 t="str">
        <f>'RESUMEN TOTAL'!AI270</f>
        <v>APAGADO</v>
      </c>
      <c r="AD266" t="str">
        <f>'RESUMEN TOTAL'!AJ270</f>
        <v>APAGADO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 t="str">
        <f>'RESUMEN TOTAL'!AI271</f>
        <v>APAGADO</v>
      </c>
      <c r="AD267" t="str">
        <f>'RESUMEN TOTAL'!AJ271</f>
        <v>APAGADO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 t="str">
        <f>'RESUMEN TOTAL'!AI272</f>
        <v>APAGADO</v>
      </c>
      <c r="AD268" t="str">
        <f>'RESUMEN TOTAL'!AJ272</f>
        <v>APAGADO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 t="str">
        <f>'RESUMEN TOTAL'!AI273</f>
        <v>APAGADO</v>
      </c>
      <c r="AD269" t="str">
        <f>'RESUMEN TOTAL'!AJ273</f>
        <v>APAGADO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 t="str">
        <f>'RESUMEN TOTAL'!AI274</f>
        <v>APAGADO</v>
      </c>
      <c r="AD270" t="str">
        <f>'RESUMEN TOTAL'!AJ274</f>
        <v>APAGADO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 t="str">
        <f>'RESUMEN TOTAL'!AI275</f>
        <v>APAGADO</v>
      </c>
      <c r="AD271" t="str">
        <f>'RESUMEN TOTAL'!AJ275</f>
        <v>APAGADO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 t="str">
        <f>'RESUMEN TOTAL'!AI276</f>
        <v>APAGADO</v>
      </c>
      <c r="AD272" t="str">
        <f>'RESUMEN TOTAL'!AJ276</f>
        <v>APAGADO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 t="str">
        <f>'RESUMEN TOTAL'!AI277</f>
        <v>APAGADO</v>
      </c>
      <c r="AD273" t="str">
        <f>'RESUMEN TOTAL'!AJ277</f>
        <v>APAGADO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 t="str">
        <f>'RESUMEN TOTAL'!AI278</f>
        <v>APAGADO</v>
      </c>
      <c r="AD274" t="str">
        <f>'RESUMEN TOTAL'!AJ278</f>
        <v>APAGADO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 t="str">
        <f>'RESUMEN TOTAL'!AI279</f>
        <v>APAGADO</v>
      </c>
      <c r="AD275" t="str">
        <f>'RESUMEN TOTAL'!AJ279</f>
        <v>APAGADO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 t="str">
        <f>'RESUMEN TOTAL'!AI281</f>
        <v>APAGADO</v>
      </c>
      <c r="AD277" t="str">
        <f>'RESUMEN TOTAL'!AJ281</f>
        <v>APAGADO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 t="str">
        <f>'RESUMEN TOTAL'!AH282</f>
        <v>APAGADO</v>
      </c>
      <c r="AC278" t="str">
        <f>'RESUMEN TOTAL'!AI282</f>
        <v>APAGADO</v>
      </c>
      <c r="AD278" t="str">
        <f>'RESUMEN TOTAL'!AJ282</f>
        <v>APAGADO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 t="str">
        <f>'RESUMEN TOTAL'!AH283</f>
        <v>APAGADO</v>
      </c>
      <c r="AC279" t="str">
        <f>'RESUMEN TOTAL'!AI283</f>
        <v>APAGADO</v>
      </c>
      <c r="AD279" t="str">
        <f>'RESUMEN TOTAL'!AJ283</f>
        <v>APAGADO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 t="str">
        <f>'RESUMEN TOTAL'!AI284</f>
        <v>APAGADO</v>
      </c>
      <c r="AD280" t="str">
        <f>'RESUMEN TOTAL'!AJ284</f>
        <v>APAGADO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 t="str">
        <f>'RESUMEN TOTAL'!AI285</f>
        <v>APAGADO</v>
      </c>
      <c r="AD281" t="str">
        <f>'RESUMEN TOTAL'!AJ285</f>
        <v>APAGADO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 t="str">
        <f>'RESUMEN TOTAL'!AH286</f>
        <v>APAGADO</v>
      </c>
      <c r="AC282" t="str">
        <f>'RESUMEN TOTAL'!AI286</f>
        <v>APAGADO</v>
      </c>
      <c r="AD282" t="str">
        <f>'RESUMEN TOTAL'!AJ286</f>
        <v>APAGADO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 t="str">
        <f>'RESUMEN TOTAL'!AH287</f>
        <v>APAGADO</v>
      </c>
      <c r="AC283" t="str">
        <f>'RESUMEN TOTAL'!AI287</f>
        <v>APAGADO</v>
      </c>
      <c r="AD283" t="str">
        <f>'RESUMEN TOTAL'!AJ287</f>
        <v>APAGADO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 t="str">
        <f>'RESUMEN TOTAL'!AI288</f>
        <v>APAGADO</v>
      </c>
      <c r="AD284" t="str">
        <f>'RESUMEN TOTAL'!AJ288</f>
        <v>APAGADO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 t="str">
        <f>'RESUMEN TOTAL'!AI289</f>
        <v>APAGADO</v>
      </c>
      <c r="AD285" t="str">
        <f>'RESUMEN TOTAL'!AJ289</f>
        <v>APAGADO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 t="str">
        <f>'RESUMEN TOTAL'!AH292</f>
        <v>APAGADO</v>
      </c>
      <c r="AC288" t="str">
        <f>'RESUMEN TOTAL'!AI292</f>
        <v>APAGADO</v>
      </c>
      <c r="AD288" t="str">
        <f>'RESUMEN TOTAL'!AJ292</f>
        <v>APAGADO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 t="str">
        <f>'RESUMEN TOTAL'!AH295</f>
        <v>APAGADO</v>
      </c>
      <c r="AC291" t="str">
        <f>'RESUMEN TOTAL'!AI295</f>
        <v>APAGADO</v>
      </c>
      <c r="AD291" t="str">
        <f>'RESUMEN TOTAL'!AJ295</f>
        <v>APAGADO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 t="str">
        <f>'RESUMEN TOTAL'!AI296</f>
        <v>APAGADO</v>
      </c>
      <c r="AD292" t="str">
        <f>'RESUMEN TOTAL'!AJ296</f>
        <v>APAGADO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 t="str">
        <f>'RESUMEN TOTAL'!AH298</f>
        <v>APAGADO</v>
      </c>
      <c r="AC294" t="str">
        <f>'RESUMEN TOTAL'!AI298</f>
        <v>APAGADO</v>
      </c>
      <c r="AD294" t="str">
        <f>'RESUMEN TOTAL'!AJ298</f>
        <v>APAGADO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 t="str">
        <f>'RESUMEN TOTAL'!AH299</f>
        <v>APAGADO</v>
      </c>
      <c r="AC295" t="str">
        <f>'RESUMEN TOTAL'!AI299</f>
        <v>APAGADO</v>
      </c>
      <c r="AD295" t="str">
        <f>'RESUMEN TOTAL'!AJ299</f>
        <v>APAGADO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 t="str">
        <f>'RESUMEN TOTAL'!AH304</f>
        <v>APAGADO</v>
      </c>
      <c r="AC299" t="str">
        <f>'RESUMEN TOTAL'!AI304</f>
        <v>APAGADO</v>
      </c>
      <c r="AD299" t="str">
        <f>'RESUMEN TOTAL'!AJ304</f>
        <v>APAGADO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 t="str">
        <f>'RESUMEN TOTAL'!AH305</f>
        <v>APAGADO</v>
      </c>
      <c r="AC300" t="str">
        <f>'RESUMEN TOTAL'!AI305</f>
        <v>APAGADO</v>
      </c>
      <c r="AD300" t="str">
        <f>'RESUMEN TOTAL'!AJ305</f>
        <v>APAGADO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 t="str">
        <f>'RESUMEN TOTAL'!AH306</f>
        <v>APAGADO</v>
      </c>
      <c r="AC301" t="str">
        <f>'RESUMEN TOTAL'!AI306</f>
        <v>APAGADO</v>
      </c>
      <c r="AD301" t="str">
        <f>'RESUMEN TOTAL'!AJ306</f>
        <v>APAGADO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 t="str">
        <f>'RESUMEN TOTAL'!AH307</f>
        <v>APAGADO</v>
      </c>
      <c r="AC302" t="str">
        <f>'RESUMEN TOTAL'!AI307</f>
        <v>APAGADO</v>
      </c>
      <c r="AD302" t="str">
        <f>'RESUMEN TOTAL'!AJ307</f>
        <v>APAGADO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 t="str">
        <f>'RESUMEN TOTAL'!AH308</f>
        <v>APAGADO</v>
      </c>
      <c r="AC303" t="str">
        <f>'RESUMEN TOTAL'!AI308</f>
        <v>APAGADO</v>
      </c>
      <c r="AD303" t="str">
        <f>'RESUMEN TOTAL'!AJ308</f>
        <v>APAGADO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 t="str">
        <f>'RESUMEN TOTAL'!AH309</f>
        <v>APAGADO</v>
      </c>
      <c r="AC304" t="str">
        <f>'RESUMEN TOTAL'!AI309</f>
        <v>APAGADO</v>
      </c>
      <c r="AD304" t="str">
        <f>'RESUMEN TOTAL'!AJ309</f>
        <v>APAGADO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 t="str">
        <f>'RESUMEN TOTAL'!AH310</f>
        <v>APAGADO</v>
      </c>
      <c r="AC305" t="str">
        <f>'RESUMEN TOTAL'!AI310</f>
        <v>APAGADO</v>
      </c>
      <c r="AD305" t="str">
        <f>'RESUMEN TOTAL'!AJ310</f>
        <v>APAGADO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 t="str">
        <f>'RESUMEN TOTAL'!AJ313</f>
        <v>APAGADO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 t="str">
        <f>'RESUMEN TOTAL'!AJ314</f>
        <v>APAGADO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 t="str">
        <f>'RESUMEN TOTAL'!AJ315</f>
        <v>APAGADO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 t="str">
        <f>'RESUMEN TOTAL'!AJ334</f>
        <v>APAGADO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 t="str">
        <f>'RESUMEN TOTAL'!AJ335</f>
        <v>APAGADO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 t="str">
        <f>'RESUMEN TOTAL'!AH346</f>
        <v>APAGADO</v>
      </c>
      <c r="AC341" t="str">
        <f>'RESUMEN TOTAL'!AI346</f>
        <v>APAGADO</v>
      </c>
      <c r="AD341" t="str">
        <f>'RESUMEN TOTAL'!AJ346</f>
        <v>APAGADO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 t="str">
        <f>'RESUMEN TOTAL'!AH347</f>
        <v>APAGADO</v>
      </c>
      <c r="AC342" t="str">
        <f>'RESUMEN TOTAL'!AI347</f>
        <v>APAGADO</v>
      </c>
      <c r="AD342" t="str">
        <f>'RESUMEN TOTAL'!AJ347</f>
        <v>APAGADO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 t="str">
        <f>'RESUMEN TOTAL'!AH351</f>
        <v>APAGADO</v>
      </c>
      <c r="AC346" t="str">
        <f>'RESUMEN TOTAL'!AI351</f>
        <v>APAGADO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 t="str">
        <f>'RESUMEN TOTAL'!AJ352</f>
        <v>APAGADO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 t="str">
        <f>'RESUMEN TOTAL'!AJ355</f>
        <v>APAGADO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 t="str">
        <f>'RESUMEN TOTAL'!AH359</f>
        <v>APAGADO</v>
      </c>
      <c r="AC354" t="str">
        <f>'RESUMEN TOTAL'!AI359</f>
        <v>APAGADO</v>
      </c>
      <c r="AD354" t="str">
        <f>'RESUMEN TOTAL'!AJ359</f>
        <v>APAGADO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 t="str">
        <f>'RESUMEN TOTAL'!AH360</f>
        <v>APAGADO</v>
      </c>
      <c r="AC355" t="str">
        <f>'RESUMEN TOTAL'!AI360</f>
        <v>APAGADO</v>
      </c>
      <c r="AD355" t="str">
        <f>'RESUMEN TOTAL'!AJ360</f>
        <v>APAGADO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 t="str">
        <f>'RESUMEN TOTAL'!AJ361</f>
        <v>APAGADO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 t="str">
        <f>'RESUMEN TOTAL'!AJ362</f>
        <v>APAGADO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 t="str">
        <f>'RESUMEN TOTAL'!AH363</f>
        <v>APAGADO</v>
      </c>
      <c r="AC358" t="str">
        <f>'RESUMEN TOTAL'!AI363</f>
        <v>APAGADO</v>
      </c>
      <c r="AD358" t="str">
        <f>'RESUMEN TOTAL'!AJ363</f>
        <v>APAGADO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 t="str">
        <f>'RESUMEN TOTAL'!AI364</f>
        <v>APAGADO</v>
      </c>
      <c r="AD359" t="str">
        <f>'RESUMEN TOTAL'!AJ364</f>
        <v>APAGADO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 t="str">
        <f>'RESUMEN TOTAL'!AH365</f>
        <v>APAGADO</v>
      </c>
      <c r="AC360" t="str">
        <f>'RESUMEN TOTAL'!AI365</f>
        <v>APAGADO</v>
      </c>
      <c r="AD360" t="str">
        <f>'RESUMEN TOTAL'!AJ365</f>
        <v>APAGADO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 t="str">
        <f>'RESUMEN TOTAL'!AH369</f>
        <v>APAGADO</v>
      </c>
      <c r="AC364" t="str">
        <f>'RESUMEN TOTAL'!AI369</f>
        <v>APAGADO</v>
      </c>
      <c r="AD364" t="str">
        <f>'RESUMEN TOTAL'!AJ369</f>
        <v>APAGADO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 t="str">
        <f>'RESUMEN TOTAL'!AI370</f>
        <v>APAGADO</v>
      </c>
      <c r="AD365" t="str">
        <f>'RESUMEN TOTAL'!AJ370</f>
        <v>APAGADO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 t="str">
        <f>'RESUMEN TOTAL'!AJ375</f>
        <v>APAGADO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 t="str">
        <f>'RESUMEN TOTAL'!AJ376</f>
        <v>APAGADO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 t="str">
        <f>'RESUMEN TOTAL'!AJ383</f>
        <v>APAGADO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 t="str">
        <f>'RESUMEN TOTAL'!AJ390</f>
        <v>APAGADO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 t="str">
        <f>'RESUMEN TOTAL'!AJ391</f>
        <v>APAGADO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 t="str">
        <f>'RESUMEN TOTAL'!AH392</f>
        <v>APAGADO</v>
      </c>
      <c r="AC387" t="str">
        <f>'RESUMEN TOTAL'!AI392</f>
        <v>APAGADO</v>
      </c>
      <c r="AD387" t="str">
        <f>'RESUMEN TOTAL'!AJ392</f>
        <v>APAGADO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 t="str">
        <f>'RESUMEN TOTAL'!AJ398</f>
        <v>APAGADO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 t="str">
        <f>'RESUMEN TOTAL'!AJ402</f>
        <v>APAGADO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 t="str">
        <f>'RESUMEN TOTAL'!AJ403</f>
        <v>APAGADO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 t="str">
        <f>'RESUMEN TOTAL'!AJ404</f>
        <v>APAGADO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 t="str">
        <f>'RESUMEN TOTAL'!AJ407</f>
        <v>APAGADO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 t="str">
        <f>'RESUMEN TOTAL'!AJ415</f>
        <v>APAGADO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 t="str">
        <f>'RESUMEN TOTAL'!AJ416</f>
        <v>APAGADO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 t="str">
        <f>'RESUMEN TOTAL'!AJ417</f>
        <v>APAGADO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 t="str">
        <f>'RESUMEN TOTAL'!AH418</f>
        <v>APAGADO</v>
      </c>
      <c r="AC413" t="str">
        <f>'RESUMEN TOTAL'!AI418</f>
        <v>APAGADO</v>
      </c>
      <c r="AD413" t="str">
        <f>'RESUMEN TOTAL'!AJ418</f>
        <v>APAGADO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 t="str">
        <f>'RESUMEN TOTAL'!AH419</f>
        <v>APAGADO</v>
      </c>
      <c r="AC414" t="str">
        <f>'RESUMEN TOTAL'!AI419</f>
        <v>APAGADO</v>
      </c>
      <c r="AD414" t="str">
        <f>'RESUMEN TOTAL'!AJ419</f>
        <v>APAGADO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 t="str">
        <f>'RESUMEN TOTAL'!AH420</f>
        <v>APAGADO</v>
      </c>
      <c r="AC415" t="str">
        <f>'RESUMEN TOTAL'!AI420</f>
        <v>APAGADO</v>
      </c>
      <c r="AD415" t="str">
        <f>'RESUMEN TOTAL'!AJ420</f>
        <v>APAGADO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 t="str">
        <f>'RESUMEN TOTAL'!AI422</f>
        <v>APAGADO</v>
      </c>
      <c r="AD417" t="str">
        <f>'RESUMEN TOTAL'!AJ422</f>
        <v>APAGADO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 t="str">
        <f>'RESUMEN TOTAL'!AH423</f>
        <v>APAGADO</v>
      </c>
      <c r="AC418" t="str">
        <f>'RESUMEN TOTAL'!AI423</f>
        <v>APAGADO</v>
      </c>
      <c r="AD418" t="str">
        <f>'RESUMEN TOTAL'!AJ423</f>
        <v>APAGADO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 t="str">
        <f>'RESUMEN TOTAL'!AH424</f>
        <v>APAGADO</v>
      </c>
      <c r="AC419" t="str">
        <f>'RESUMEN TOTAL'!AI424</f>
        <v>APAGADO</v>
      </c>
      <c r="AD419" t="str">
        <f>'RESUMEN TOTAL'!AJ424</f>
        <v>APAGADO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 t="str">
        <f>'RESUMEN TOTAL'!AH425</f>
        <v>APAGADO</v>
      </c>
      <c r="AC420" t="str">
        <f>'RESUMEN TOTAL'!AI425</f>
        <v>APAGADO</v>
      </c>
      <c r="AD420" t="str">
        <f>'RESUMEN TOTAL'!AJ425</f>
        <v>APAGADO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 t="str">
        <f>'RESUMEN TOTAL'!AH433</f>
        <v>APAGADO</v>
      </c>
      <c r="AC427" t="str">
        <f>'RESUMEN TOTAL'!AI433</f>
        <v>APAGADO</v>
      </c>
      <c r="AD427" t="str">
        <f>'RESUMEN TOTAL'!AJ433</f>
        <v>APAGADO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 t="str">
        <f>'RESUMEN TOTAL'!AH435</f>
        <v>APAGADO</v>
      </c>
      <c r="AC429" t="str">
        <f>'RESUMEN TOTAL'!AI435</f>
        <v>APAGADO</v>
      </c>
      <c r="AD429" t="str">
        <f>'RESUMEN TOTAL'!AJ435</f>
        <v>APAGADO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 t="str">
        <f>'RESUMEN TOTAL'!AH436</f>
        <v>APAGADO</v>
      </c>
      <c r="AC430" t="str">
        <f>'RESUMEN TOTAL'!AI436</f>
        <v>APAGADO</v>
      </c>
      <c r="AD430" t="str">
        <f>'RESUMEN TOTAL'!AJ436</f>
        <v>APAGADO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 t="str">
        <f>'RESUMEN TOTAL'!AJ437</f>
        <v>APAGADO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 t="str">
        <f>'RESUMEN TOTAL'!AH438</f>
        <v>APAGADO</v>
      </c>
      <c r="AC432" t="str">
        <f>'RESUMEN TOTAL'!AI438</f>
        <v>APAGADO</v>
      </c>
      <c r="AD432" t="str">
        <f>'RESUMEN TOTAL'!AJ438</f>
        <v>APAGADO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 t="str">
        <f>'RESUMEN TOTAL'!AJ439</f>
        <v>APAGADO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 t="str">
        <f>'RESUMEN TOTAL'!AJ440</f>
        <v>APAGADO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 t="str">
        <f>'RESUMEN TOTAL'!AH442</f>
        <v>APAGADO</v>
      </c>
      <c r="AC436" t="str">
        <f>'RESUMEN TOTAL'!AI442</f>
        <v>APAGADO</v>
      </c>
      <c r="AD436" t="str">
        <f>'RESUMEN TOTAL'!AJ442</f>
        <v>APAGADO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 t="str">
        <f>'RESUMEN TOTAL'!AH443</f>
        <v>APAGADO</v>
      </c>
      <c r="AC437" t="str">
        <f>'RESUMEN TOTAL'!AI443</f>
        <v>APAGADO</v>
      </c>
      <c r="AD437" t="str">
        <f>'RESUMEN TOTAL'!AJ443</f>
        <v>APAGADO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 t="str">
        <f>'RESUMEN TOTAL'!AH445</f>
        <v>APAGADO</v>
      </c>
      <c r="AC439" t="str">
        <f>'RESUMEN TOTAL'!AI445</f>
        <v>APAGADO</v>
      </c>
      <c r="AD439" t="str">
        <f>'RESUMEN TOTAL'!AJ445</f>
        <v>APAGADO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 t="str">
        <f>'RESUMEN TOTAL'!AI446</f>
        <v>APAGADO</v>
      </c>
      <c r="AD440" t="str">
        <f>'RESUMEN TOTAL'!AJ446</f>
        <v>APAGADO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 t="str">
        <f>'RESUMEN TOTAL'!AH449</f>
        <v>APAGADO</v>
      </c>
      <c r="AC443" t="str">
        <f>'RESUMEN TOTAL'!AI449</f>
        <v>APAGADO</v>
      </c>
      <c r="AD443" t="str">
        <f>'RESUMEN TOTAL'!AJ449</f>
        <v>APAGADO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 t="str">
        <f>'RESUMEN TOTAL'!AH450</f>
        <v>APAGADO</v>
      </c>
      <c r="AC444" t="str">
        <f>'RESUMEN TOTAL'!AI450</f>
        <v>APAGADO</v>
      </c>
      <c r="AD444" t="str">
        <f>'RESUMEN TOTAL'!AJ450</f>
        <v>APAGADO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 t="str">
        <f>'RESUMEN TOTAL'!AH458</f>
        <v>APAGADO</v>
      </c>
      <c r="AC452" t="str">
        <f>'RESUMEN TOTAL'!AI458</f>
        <v>APAGADO</v>
      </c>
      <c r="AD452" t="str">
        <f>'RESUMEN TOTAL'!AJ458</f>
        <v>APAGADO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 t="str">
        <f>'RESUMEN TOTAL'!AJ460</f>
        <v>APAGADO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19</v>
      </c>
      <c r="AC2" s="18">
        <f>COUNTIFS(AC4:AC600, "=APAGADO",E4:E600,"=radio")</f>
        <v>18</v>
      </c>
      <c r="AD2" s="18">
        <f>COUNTIFS(AD4:AD500, "=APAGADO",E4:E500,"=radio")</f>
        <v>21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42" zoomScaleNormal="100" workbookViewId="0">
      <selection activeCell="F149" sqref="F149:F15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62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95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116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91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114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33</v>
      </c>
      <c r="I180" s="124">
        <v>0</v>
      </c>
      <c r="J180" s="114">
        <f t="shared" ref="J180:J182" si="13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33</v>
      </c>
      <c r="I181" s="125">
        <v>0</v>
      </c>
      <c r="J181" s="109">
        <f t="shared" si="13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66</v>
      </c>
      <c r="I182" s="126">
        <v>0</v>
      </c>
      <c r="J182" s="112">
        <f t="shared" si="13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8"/>
      <c r="G187" s="67" t="s">
        <v>1153</v>
      </c>
      <c r="H187" s="120">
        <v>33</v>
      </c>
      <c r="I187" s="124">
        <v>0</v>
      </c>
      <c r="J187" s="114">
        <f t="shared" ref="J187:J189" si="14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8"/>
      <c r="G188" s="67" t="s">
        <v>1418</v>
      </c>
      <c r="H188" s="120">
        <v>33</v>
      </c>
      <c r="I188" s="125">
        <v>0</v>
      </c>
      <c r="J188" s="109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66</v>
      </c>
      <c r="I189" s="126">
        <v>0</v>
      </c>
      <c r="J189" s="112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8"/>
      <c r="G194" s="67" t="s">
        <v>1153</v>
      </c>
      <c r="H194" s="120">
        <v>33</v>
      </c>
      <c r="I194" s="124">
        <v>0</v>
      </c>
      <c r="J194" s="114">
        <f t="shared" ref="J194:J196" si="15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8"/>
      <c r="G195" s="67" t="s">
        <v>1418</v>
      </c>
      <c r="H195" s="120">
        <v>33</v>
      </c>
      <c r="I195" s="125">
        <v>0</v>
      </c>
      <c r="J195" s="109">
        <f t="shared" si="15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66</v>
      </c>
      <c r="I196" s="126">
        <v>0</v>
      </c>
      <c r="J196" s="112">
        <f t="shared" si="15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33</v>
      </c>
      <c r="I201" s="124">
        <f>AUXILIAR!E63</f>
        <v>0</v>
      </c>
      <c r="J201" s="114">
        <f t="shared" ref="J201:J203" si="16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33</v>
      </c>
      <c r="I202" s="125">
        <f>AUXILIAR!F63</f>
        <v>0</v>
      </c>
      <c r="J202" s="109">
        <f t="shared" si="16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66</v>
      </c>
      <c r="I203" s="126">
        <f t="shared" ref="I203" si="17">SUM(I201:I202)</f>
        <v>0</v>
      </c>
      <c r="J203" s="112">
        <f t="shared" si="16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8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8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8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9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9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9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37</v>
      </c>
      <c r="C24">
        <f>'APAGADOS FIBRA'!AB2</f>
        <v>117</v>
      </c>
      <c r="D24">
        <f>'APAGADOS ANTENA'!AB2</f>
        <v>18</v>
      </c>
      <c r="E24">
        <f t="shared" si="8"/>
        <v>154</v>
      </c>
      <c r="F24">
        <f>'RESUMEN TOTAL'!B1</f>
        <v>534</v>
      </c>
      <c r="G24" s="36">
        <f t="shared" si="9"/>
        <v>0.28838951310861421</v>
      </c>
    </row>
    <row r="25" spans="1:7" x14ac:dyDescent="0.25">
      <c r="A25" s="17">
        <f>'APAGADOS RADIO'!AC3</f>
        <v>45284</v>
      </c>
      <c r="B25">
        <f>'APAGADOS RADIO'!AC2+D25</f>
        <v>39</v>
      </c>
      <c r="C25">
        <f>'APAGADOS FIBRA'!AC2</f>
        <v>164</v>
      </c>
      <c r="D25">
        <f>'APAGADOS ANTENA'!AC2</f>
        <v>21</v>
      </c>
      <c r="E25">
        <f t="shared" si="8"/>
        <v>203</v>
      </c>
      <c r="F25">
        <f>'RESUMEN TOTAL'!B1</f>
        <v>534</v>
      </c>
      <c r="G25" s="36">
        <f t="shared" si="9"/>
        <v>0.38014981273408238</v>
      </c>
    </row>
    <row r="26" spans="1:7" x14ac:dyDescent="0.25">
      <c r="A26" s="17">
        <f>'APAGADOS RADIO'!AD3</f>
        <v>45285</v>
      </c>
      <c r="B26">
        <f>'APAGADOS RADIO'!AD2+D26</f>
        <v>40</v>
      </c>
      <c r="C26">
        <f>'APAGADOS FIBRA'!AD2</f>
        <v>161</v>
      </c>
      <c r="D26">
        <f>'APAGADOS ANTENA'!AD2</f>
        <v>19</v>
      </c>
      <c r="E26">
        <f t="shared" si="8"/>
        <v>201</v>
      </c>
      <c r="F26">
        <f>'RESUMEN TOTAL'!B1</f>
        <v>534</v>
      </c>
      <c r="G26" s="36">
        <f t="shared" si="9"/>
        <v>0.37640449438202245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8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8</v>
      </c>
      <c r="F57">
        <f>paradas!AB3</f>
        <v>7</v>
      </c>
      <c r="G57" s="106">
        <f t="shared" si="13"/>
        <v>15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8</v>
      </c>
      <c r="F58">
        <f>paradas!AC3</f>
        <v>7</v>
      </c>
      <c r="G58" s="106">
        <f t="shared" si="13"/>
        <v>15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10</v>
      </c>
      <c r="F59">
        <f>paradas!AD3</f>
        <v>8</v>
      </c>
      <c r="G59" s="106">
        <f t="shared" si="13"/>
        <v>18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B18" sqref="AB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62</v>
      </c>
      <c r="AC3" s="54">
        <f>COUNTIFS('RESUMEN TOTAL'!C5:C540, "=BONOMO",'RESUMEN TOTAL'!AI5:AI540,"=APAGADO")</f>
        <v>90</v>
      </c>
      <c r="AD3" s="54">
        <f>COUNTIFS('RESUMEN TOTAL'!C5:C540, "=BONOMO",'RESUMEN TOTAL'!AJ5:AJ540,"=APAGADO")</f>
        <v>91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0.25203252032520324</v>
      </c>
      <c r="AC4" s="61">
        <f t="shared" si="0"/>
        <v>0.36585365853658536</v>
      </c>
      <c r="AD4" s="61">
        <f t="shared" si="0"/>
        <v>0.36991869918699188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95</v>
      </c>
      <c r="AC5" s="56">
        <f>COUNTIFS('RESUMEN TOTAL'!C5:C526, "=COSEIDI",'RESUMEN TOTAL'!AI5:AI526,"=APAGADO")</f>
        <v>116</v>
      </c>
      <c r="AD5" s="56">
        <f>COUNTIFS('RESUMEN TOTAL'!C5:C526, "=COSEIDI",'RESUMEN TOTAL'!AJ5:AJ526,"=APAGADO")</f>
        <v>114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0.45454545454545453</v>
      </c>
      <c r="AC6" s="60">
        <f t="shared" si="6"/>
        <v>0.55502392344497609</v>
      </c>
      <c r="AD6" s="60">
        <f t="shared" si="6"/>
        <v>0.54545454545454541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8</v>
      </c>
      <c r="AC2" s="18">
        <f>COUNTIFS(AC4:AC600, "=APAGADO",D4:D600,"=GFIJA")</f>
        <v>8</v>
      </c>
      <c r="AD2" s="18">
        <f>COUNTIFS(AD4:AD600, "=APAGADO",D4:D600,"=GFIJA")</f>
        <v>10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8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 t="str">
        <f>'RESUMEN TOTAL'!AH6</f>
        <v>APAGADO</v>
      </c>
      <c r="AC6" s="88" t="str">
        <f>'RESUMEN TOTAL'!AI6</f>
        <v>APAGADO</v>
      </c>
      <c r="AD6" s="88" t="str">
        <f>'RESUMEN TOTAL'!AJ6</f>
        <v>APAGADO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 t="str">
        <f>'RESUMEN TOTAL'!AH9</f>
        <v>APAGADO</v>
      </c>
      <c r="AC9" s="88" t="str">
        <f>'RESUMEN TOTAL'!AI9</f>
        <v>APAGADO</v>
      </c>
      <c r="AD9" s="88" t="str">
        <f>'RESUMEN TOTAL'!AJ9</f>
        <v>APAGADO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 t="str">
        <f>'RESUMEN TOTAL'!AH14</f>
        <v>APAGADO</v>
      </c>
      <c r="AC14" s="88" t="str">
        <f>'RESUMEN TOTAL'!AI14</f>
        <v>APAGADO</v>
      </c>
      <c r="AD14" s="88" t="str">
        <f>'RESUMEN TOTAL'!AJ14</f>
        <v>APAGADO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 t="str">
        <f>'RESUMEN TOTAL'!AI18</f>
        <v>APAGADO</v>
      </c>
      <c r="AD18" s="88" t="str">
        <f>'RESUMEN TOTAL'!AJ18</f>
        <v>APAGADO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 t="str">
        <f>'RESUMEN TOTAL'!AI19</f>
        <v>APAGADO</v>
      </c>
      <c r="AD19" s="88" t="str">
        <f>'RESUMEN TOTAL'!AJ19</f>
        <v>APAGADO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 t="str">
        <f>'RESUMEN TOTAL'!AI20</f>
        <v>APAGADO</v>
      </c>
      <c r="AD20" s="88" t="str">
        <f>'RESUMEN TOTAL'!AJ20</f>
        <v>APAGADO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 t="str">
        <f>'RESUMEN TOTAL'!AI22</f>
        <v>APAGADO</v>
      </c>
      <c r="AD22" s="88" t="str">
        <f>'RESUMEN TOTAL'!AJ22</f>
        <v>APAGADO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 t="str">
        <f>'RESUMEN TOTAL'!AH23</f>
        <v>APAGADO</v>
      </c>
      <c r="AC23" s="88" t="str">
        <f>'RESUMEN TOTAL'!AI23</f>
        <v>APAGADO</v>
      </c>
      <c r="AD23" s="88" t="str">
        <f>'RESUMEN TOTAL'!AJ23</f>
        <v>APAGADO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 t="str">
        <f>'RESUMEN TOTAL'!AH30</f>
        <v>APAGADO</v>
      </c>
      <c r="AC30" s="88" t="str">
        <f>'RESUMEN TOTAL'!AI30</f>
        <v>APAGADO</v>
      </c>
      <c r="AD30" s="88" t="str">
        <f>'RESUMEN TOTAL'!AJ30</f>
        <v>APAGADO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 t="str">
        <f>'RESUMEN TOTAL'!AH44</f>
        <v>APAGADO</v>
      </c>
      <c r="AC44" s="88" t="str">
        <f>'RESUMEN TOTAL'!AI44</f>
        <v>APAGADO</v>
      </c>
      <c r="AD44" s="88" t="str">
        <f>'RESUMEN TOTAL'!AJ44</f>
        <v>APAGADO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 t="str">
        <f>'RESUMEN TOTAL'!AJ57</f>
        <v>APAGADO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 t="str">
        <f>'RESUMEN TOTAL'!AH66</f>
        <v>APAGADO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 t="str">
        <f>'RESUMEN TOTAL'!AH114</f>
        <v>APAGADO</v>
      </c>
      <c r="AC114" s="88" t="str">
        <f>'RESUMEN TOTAL'!AI114</f>
        <v>APAGADO</v>
      </c>
      <c r="AD114" s="88" t="str">
        <f>'RESUMEN TOTAL'!AJ114</f>
        <v>APAGADO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 t="str">
        <f>'RESUMEN TOTAL'!AH115</f>
        <v>APAGADO</v>
      </c>
      <c r="AC115" s="88" t="str">
        <f>'RESUMEN TOTAL'!AI115</f>
        <v>APAGADO</v>
      </c>
      <c r="AD115" s="88" t="str">
        <f>'RESUMEN TOTAL'!AJ115</f>
        <v>APAGADO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 t="str">
        <f>'RESUMEN TOTAL'!AH117</f>
        <v>APAGADO</v>
      </c>
      <c r="AC117" s="88" t="str">
        <f>'RESUMEN TOTAL'!AI117</f>
        <v>APAGADO</v>
      </c>
      <c r="AD117" s="88" t="str">
        <f>'RESUMEN TOTAL'!AJ117</f>
        <v>APAGADO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 t="str">
        <f>'RESUMEN TOTAL'!AH121</f>
        <v>APAGADO</v>
      </c>
      <c r="AC121" s="88" t="str">
        <f>'RESUMEN TOTAL'!AI121</f>
        <v>APAGADO</v>
      </c>
      <c r="AD121" s="88" t="str">
        <f>'RESUMEN TOTAL'!AJ121</f>
        <v>APAGADO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 t="str">
        <f>'RESUMEN TOTAL'!AH122</f>
        <v>APAGADO</v>
      </c>
      <c r="AC122" s="88" t="str">
        <f>'RESUMEN TOTAL'!AI122</f>
        <v>APAGADO</v>
      </c>
      <c r="AD122" s="88" t="str">
        <f>'RESUMEN TOTAL'!AJ122</f>
        <v>APAGADO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 t="str">
        <f>'RESUMEN TOTAL'!AH131</f>
        <v>APAGADO</v>
      </c>
      <c r="AC130" s="88" t="str">
        <f>'RESUMEN TOTAL'!AI131</f>
        <v>APAGADO</v>
      </c>
      <c r="AD130" s="88" t="str">
        <f>'RESUMEN TOTAL'!AJ131</f>
        <v>APAGADO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 t="str">
        <f>'RESUMEN TOTAL'!AH132</f>
        <v>APAGADO</v>
      </c>
      <c r="AC131" s="88" t="str">
        <f>'RESUMEN TOTAL'!AI132</f>
        <v>APAGADO</v>
      </c>
      <c r="AD131" s="88" t="str">
        <f>'RESUMEN TOTAL'!AJ132</f>
        <v>APAGADO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 t="str">
        <f>'RESUMEN TOTAL'!AJ133</f>
        <v>APAGADO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 t="str">
        <f>'RESUMEN TOTAL'!AJ134</f>
        <v>APAGADO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 t="str">
        <f>'RESUMEN TOTAL'!AH136</f>
        <v>APAGADO</v>
      </c>
      <c r="AC135" s="88" t="str">
        <f>'RESUMEN TOTAL'!AI136</f>
        <v>APAGADO</v>
      </c>
      <c r="AD135" s="88" t="str">
        <f>'RESUMEN TOTAL'!AJ136</f>
        <v>APAGADO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 t="str">
        <f>'RESUMEN TOTAL'!AH140</f>
        <v>APAGADO</v>
      </c>
      <c r="AC139" s="88" t="str">
        <f>'RESUMEN TOTAL'!AI140</f>
        <v>APAGADO</v>
      </c>
      <c r="AD139" s="88" t="str">
        <f>'RESUMEN TOTAL'!AJ140</f>
        <v>APAGADO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 t="str">
        <f>'RESUMEN TOTAL'!AH141</f>
        <v>APAGADO</v>
      </c>
      <c r="AC140" s="88" t="str">
        <f>'RESUMEN TOTAL'!AI141</f>
        <v>APAGADO</v>
      </c>
      <c r="AD140" s="88" t="str">
        <f>'RESUMEN TOTAL'!AJ141</f>
        <v>APAGADO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 t="str">
        <f>'RESUMEN TOTAL'!AH142</f>
        <v>APAGADO</v>
      </c>
      <c r="AC141" s="88" t="str">
        <f>'RESUMEN TOTAL'!AI142</f>
        <v>APAGADO</v>
      </c>
      <c r="AD141" s="88" t="str">
        <f>'RESUMEN TOTAL'!AJ142</f>
        <v>APAGADO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 t="str">
        <f>'RESUMEN TOTAL'!AH143</f>
        <v>APAGADO</v>
      </c>
      <c r="AC142" s="88" t="str">
        <f>'RESUMEN TOTAL'!AI143</f>
        <v>APAGADO</v>
      </c>
      <c r="AD142" s="88" t="str">
        <f>'RESUMEN TOTAL'!AJ143</f>
        <v>APAGADO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 t="str">
        <f>'RESUMEN TOTAL'!AH148</f>
        <v>APAGADO</v>
      </c>
      <c r="AC147" s="88" t="str">
        <f>'RESUMEN TOTAL'!AI148</f>
        <v>APAGADO</v>
      </c>
      <c r="AD147" s="88" t="str">
        <f>'RESUMEN TOTAL'!AJ148</f>
        <v>APAGADO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 t="str">
        <f>'RESUMEN TOTAL'!AJ149</f>
        <v>APAGADO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 t="str">
        <f>'RESUMEN TOTAL'!AH158</f>
        <v>APAGADO</v>
      </c>
      <c r="AC157" s="88" t="str">
        <f>'RESUMEN TOTAL'!AI158</f>
        <v>APAGADO</v>
      </c>
      <c r="AD157" s="88" t="str">
        <f>'RESUMEN TOTAL'!AJ158</f>
        <v>APAGADO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 t="str">
        <f>'RESUMEN TOTAL'!AJ166</f>
        <v>APAGADO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 t="str">
        <f>'RESUMEN TOTAL'!AJ168</f>
        <v>APAGADO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 t="str">
        <f>'RESUMEN TOTAL'!AJ169</f>
        <v>APAGADO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 t="str">
        <f>'RESUMEN TOTAL'!AH176</f>
        <v>APAGADO</v>
      </c>
      <c r="AC175" s="88" t="str">
        <f>'RESUMEN TOTAL'!AI176</f>
        <v>APAGADO</v>
      </c>
      <c r="AD175" s="88" t="str">
        <f>'RESUMEN TOTAL'!AJ176</f>
        <v>APAGADO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 t="str">
        <f>'RESUMEN TOTAL'!AH177</f>
        <v>APAGADO</v>
      </c>
      <c r="AC176" s="88" t="str">
        <f>'RESUMEN TOTAL'!AI177</f>
        <v>APAGADO</v>
      </c>
      <c r="AD176" s="88" t="str">
        <f>'RESUMEN TOTAL'!AJ177</f>
        <v>APAGADO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 t="str">
        <f>'RESUMEN TOTAL'!AH178</f>
        <v>APAGADO</v>
      </c>
      <c r="AC177" s="88" t="str">
        <f>'RESUMEN TOTAL'!AI178</f>
        <v>APAGADO</v>
      </c>
      <c r="AD177" s="88" t="str">
        <f>'RESUMEN TOTAL'!AJ178</f>
        <v>APAGADO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 t="str">
        <f>'RESUMEN TOTAL'!AI179</f>
        <v>APAGADO</v>
      </c>
      <c r="AD178" s="88" t="str">
        <f>'RESUMEN TOTAL'!AJ179</f>
        <v>APAGADO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 t="str">
        <f>'RESUMEN TOTAL'!AI180</f>
        <v>APAGADO</v>
      </c>
      <c r="AD179" s="88" t="str">
        <f>'RESUMEN TOTAL'!AJ180</f>
        <v>APAGADO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 t="str">
        <f>'RESUMEN TOTAL'!AI181</f>
        <v>APAGADO</v>
      </c>
      <c r="AD180" s="88" t="str">
        <f>'RESUMEN TOTAL'!AJ181</f>
        <v>APAGADO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 t="str">
        <f>'RESUMEN TOTAL'!AI182</f>
        <v>APAGADO</v>
      </c>
      <c r="AD181" s="88" t="str">
        <f>'RESUMEN TOTAL'!AJ182</f>
        <v>APAGADO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 t="str">
        <f>'RESUMEN TOTAL'!AI183</f>
        <v>APAGADO</v>
      </c>
      <c r="AD182" s="88" t="str">
        <f>'RESUMEN TOTAL'!AJ183</f>
        <v>APAGADO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 t="str">
        <f>'RESUMEN TOTAL'!AI184</f>
        <v>APAGADO</v>
      </c>
      <c r="AD183" s="88" t="str">
        <f>'RESUMEN TOTAL'!AJ184</f>
        <v>APAGADO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 t="str">
        <f>'RESUMEN TOTAL'!AI186</f>
        <v>APAGADO</v>
      </c>
      <c r="AD185" s="88" t="str">
        <f>'RESUMEN TOTAL'!AJ186</f>
        <v>APAGADO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 t="str">
        <f>'RESUMEN TOTAL'!AI187</f>
        <v>APAGADO</v>
      </c>
      <c r="AD186" s="88" t="str">
        <f>'RESUMEN TOTAL'!AJ187</f>
        <v>APAGADO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 t="str">
        <f>'RESUMEN TOTAL'!AI188</f>
        <v>APAGADO</v>
      </c>
      <c r="AD187" s="88" t="str">
        <f>'RESUMEN TOTAL'!AJ188</f>
        <v>APAGADO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 t="str">
        <f>'RESUMEN TOTAL'!AI189</f>
        <v>APAGADO</v>
      </c>
      <c r="AD188" s="88" t="str">
        <f>'RESUMEN TOTAL'!AJ189</f>
        <v>APAGADO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 t="str">
        <f>'RESUMEN TOTAL'!AI190</f>
        <v>APAGADO</v>
      </c>
      <c r="AD189" s="88" t="str">
        <f>'RESUMEN TOTAL'!AJ190</f>
        <v>APAGADO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 t="str">
        <f>'RESUMEN TOTAL'!AI191</f>
        <v>APAGADO</v>
      </c>
      <c r="AD190" s="88" t="str">
        <f>'RESUMEN TOTAL'!AJ191</f>
        <v>APAGADO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 t="str">
        <f>'RESUMEN TOTAL'!AI192</f>
        <v>APAGADO</v>
      </c>
      <c r="AD191" s="88" t="str">
        <f>'RESUMEN TOTAL'!AJ192</f>
        <v>APAGADO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 t="str">
        <f>'RESUMEN TOTAL'!AI193</f>
        <v>APAGADO</v>
      </c>
      <c r="AD192" s="88" t="str">
        <f>'RESUMEN TOTAL'!AJ193</f>
        <v>APAGADO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 t="str">
        <f>'RESUMEN TOTAL'!AJ197</f>
        <v>APAGADO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 t="str">
        <f>'RESUMEN TOTAL'!AH198</f>
        <v>APAGADO</v>
      </c>
      <c r="AC197" s="88" t="str">
        <f>'RESUMEN TOTAL'!AI198</f>
        <v>APAGADO</v>
      </c>
      <c r="AD197" s="88" t="str">
        <f>'RESUMEN TOTAL'!AJ198</f>
        <v>APAGADO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 t="str">
        <f>'RESUMEN TOTAL'!AH199</f>
        <v>APAGADO</v>
      </c>
      <c r="AC198" s="88" t="str">
        <f>'RESUMEN TOTAL'!AI199</f>
        <v>APAGADO</v>
      </c>
      <c r="AD198" s="88" t="str">
        <f>'RESUMEN TOTAL'!AJ199</f>
        <v>APAGADO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 t="str">
        <f>'RESUMEN TOTAL'!AJ202</f>
        <v>APAGADO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 t="str">
        <f>'RESUMEN TOTAL'!AJ203</f>
        <v>APAGADO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 t="str">
        <f>'RESUMEN TOTAL'!AJ205</f>
        <v>APAGADO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 t="str">
        <f>'RESUMEN TOTAL'!AH211</f>
        <v>APAGADO</v>
      </c>
      <c r="AC210" s="88" t="str">
        <f>'RESUMEN TOTAL'!AI211</f>
        <v>APAGADO</v>
      </c>
      <c r="AD210" s="88" t="str">
        <f>'RESUMEN TOTAL'!AJ211</f>
        <v>APAGADO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 t="str">
        <f>'RESUMEN TOTAL'!AH212</f>
        <v>APAGADO</v>
      </c>
      <c r="AC211" s="88" t="str">
        <f>'RESUMEN TOTAL'!AI212</f>
        <v>APAGADO</v>
      </c>
      <c r="AD211" s="88" t="str">
        <f>'RESUMEN TOTAL'!AJ212</f>
        <v>APAGADO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 t="str">
        <f>'RESUMEN TOTAL'!AI213</f>
        <v>APAGADO</v>
      </c>
      <c r="AD212" s="88" t="str">
        <f>'RESUMEN TOTAL'!AJ213</f>
        <v>APAGADO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 t="str">
        <f>'RESUMEN TOTAL'!AH218</f>
        <v>APAGADO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 t="str">
        <f>'RESUMEN TOTAL'!AH220</f>
        <v>APAGADO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 t="str">
        <f>'RESUMEN TOTAL'!AJ222</f>
        <v>APAGADO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 t="str">
        <f>'RESUMEN TOTAL'!AH223</f>
        <v>APAGADO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 t="str">
        <f>'RESUMEN TOTAL'!AH226</f>
        <v>APAGADO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 t="str">
        <f>'RESUMEN TOTAL'!AH227</f>
        <v>APAGADO</v>
      </c>
      <c r="AC226" s="88" t="str">
        <f>'RESUMEN TOTAL'!AI227</f>
        <v>APAGADO</v>
      </c>
      <c r="AD226" s="88" t="str">
        <f>'RESUMEN TOTAL'!AJ227</f>
        <v>APAGADO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 t="str">
        <f>'RESUMEN TOTAL'!AH228</f>
        <v>APAGADO</v>
      </c>
      <c r="AC227" s="88" t="str">
        <f>'RESUMEN TOTAL'!AI228</f>
        <v>APAGADO</v>
      </c>
      <c r="AD227" s="88" t="str">
        <f>'RESUMEN TOTAL'!AJ228</f>
        <v>APAGADO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 t="str">
        <f>'RESUMEN TOTAL'!AH229</f>
        <v>APAGADO</v>
      </c>
      <c r="AC228" s="88" t="str">
        <f>'RESUMEN TOTAL'!AI229</f>
        <v>APAGADO</v>
      </c>
      <c r="AD228" s="88" t="str">
        <f>'RESUMEN TOTAL'!AJ229</f>
        <v>APAGADO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 t="str">
        <f>'RESUMEN TOTAL'!AH230</f>
        <v>APAGADO</v>
      </c>
      <c r="AC229" s="88" t="str">
        <f>'RESUMEN TOTAL'!AI230</f>
        <v>APAGADO</v>
      </c>
      <c r="AD229" s="88" t="str">
        <f>'RESUMEN TOTAL'!AJ230</f>
        <v>APAGADO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 t="str">
        <f>'RESUMEN TOTAL'!AJ234</f>
        <v>APAGADO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 t="str">
        <f>'RESUMEN TOTAL'!AJ235</f>
        <v>APAGADO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 t="str">
        <f>'RESUMEN TOTAL'!AJ242</f>
        <v>APAGADO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 t="str">
        <f>'RESUMEN TOTAL'!AH244</f>
        <v>APAGADO</v>
      </c>
      <c r="AC243" s="88" t="str">
        <f>'RESUMEN TOTAL'!AI244</f>
        <v>APAGADO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 t="str">
        <f>'RESUMEN TOTAL'!AH245</f>
        <v>APAGADO</v>
      </c>
      <c r="AC244" s="88" t="str">
        <f>'RESUMEN TOTAL'!AI245</f>
        <v>APAGADO</v>
      </c>
      <c r="AD244" s="88" t="str">
        <f>'RESUMEN TOTAL'!AJ245</f>
        <v>APAGADO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 t="str">
        <f>'RESUMEN TOTAL'!AJ247</f>
        <v>APAGADO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 t="str">
        <f>'RESUMEN TOTAL'!AJ251</f>
        <v>APAGADO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 t="str">
        <f>'RESUMEN TOTAL'!AJ252</f>
        <v>APAGADO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 t="str">
        <f>'RESUMEN TOTAL'!AJ253</f>
        <v>APAGADO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 t="str">
        <f>'RESUMEN TOTAL'!AJ255</f>
        <v>APAGADO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 t="str">
        <f>'RESUMEN TOTAL'!AI260</f>
        <v>APAGADO</v>
      </c>
      <c r="AD259" s="88" t="str">
        <f>'RESUMEN TOTAL'!AJ260</f>
        <v>APAGADO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 t="str">
        <f>'RESUMEN TOTAL'!AI261</f>
        <v>APAGADO</v>
      </c>
      <c r="AD260" s="88" t="str">
        <f>'RESUMEN TOTAL'!AJ261</f>
        <v>APAGADO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 t="str">
        <f>'RESUMEN TOTAL'!AI262</f>
        <v>APAGADO</v>
      </c>
      <c r="AD261" s="88" t="str">
        <f>'RESUMEN TOTAL'!AJ262</f>
        <v>APAGADO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 t="str">
        <f>'RESUMEN TOTAL'!AI263</f>
        <v>APAGADO</v>
      </c>
      <c r="AD262" s="88" t="str">
        <f>'RESUMEN TOTAL'!AJ263</f>
        <v>APAGADO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 t="str">
        <f>'RESUMEN TOTAL'!AI264</f>
        <v>APAGADO</v>
      </c>
      <c r="AD263" s="88" t="str">
        <f>'RESUMEN TOTAL'!AJ264</f>
        <v>APAGADO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 t="str">
        <f>'RESUMEN TOTAL'!AI265</f>
        <v>APAGADO</v>
      </c>
      <c r="AD264" s="88" t="str">
        <f>'RESUMEN TOTAL'!AJ265</f>
        <v>APAGADO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 t="str">
        <f>'RESUMEN TOTAL'!AI266</f>
        <v>APAGADO</v>
      </c>
      <c r="AD265" s="88" t="str">
        <f>'RESUMEN TOTAL'!AJ266</f>
        <v>APAGADO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 t="str">
        <f>'RESUMEN TOTAL'!AI267</f>
        <v>APAGADO</v>
      </c>
      <c r="AD266" s="88" t="str">
        <f>'RESUMEN TOTAL'!AJ267</f>
        <v>APAGADO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 t="str">
        <f>'RESUMEN TOTAL'!AI268</f>
        <v>APAGADO</v>
      </c>
      <c r="AD267" s="88" t="str">
        <f>'RESUMEN TOTAL'!AJ268</f>
        <v>APAGADO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 t="str">
        <f>'RESUMEN TOTAL'!AI269</f>
        <v>APAGADO</v>
      </c>
      <c r="AD268" s="88" t="str">
        <f>'RESUMEN TOTAL'!AJ269</f>
        <v>APAGADO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 t="str">
        <f>'RESUMEN TOTAL'!AI270</f>
        <v>APAGADO</v>
      </c>
      <c r="AD269" s="88" t="str">
        <f>'RESUMEN TOTAL'!AJ270</f>
        <v>APAGADO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 t="str">
        <f>'RESUMEN TOTAL'!AI271</f>
        <v>APAGADO</v>
      </c>
      <c r="AD270" s="88" t="str">
        <f>'RESUMEN TOTAL'!AJ271</f>
        <v>APAGADO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 t="str">
        <f>'RESUMEN TOTAL'!AI272</f>
        <v>APAGADO</v>
      </c>
      <c r="AD271" s="88" t="str">
        <f>'RESUMEN TOTAL'!AJ272</f>
        <v>APAGADO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 t="str">
        <f>'RESUMEN TOTAL'!AI273</f>
        <v>APAGADO</v>
      </c>
      <c r="AD272" s="88" t="str">
        <f>'RESUMEN TOTAL'!AJ273</f>
        <v>APAGADO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 t="str">
        <f>'RESUMEN TOTAL'!AI274</f>
        <v>APAGADO</v>
      </c>
      <c r="AD273" s="88" t="str">
        <f>'RESUMEN TOTAL'!AJ274</f>
        <v>APAGADO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 t="str">
        <f>'RESUMEN TOTAL'!AI275</f>
        <v>APAGADO</v>
      </c>
      <c r="AD274" s="88" t="str">
        <f>'RESUMEN TOTAL'!AJ275</f>
        <v>APAGADO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 t="str">
        <f>'RESUMEN TOTAL'!AI276</f>
        <v>APAGADO</v>
      </c>
      <c r="AD275" s="88" t="str">
        <f>'RESUMEN TOTAL'!AJ276</f>
        <v>APAGADO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 t="str">
        <f>'RESUMEN TOTAL'!AI277</f>
        <v>APAGADO</v>
      </c>
      <c r="AD276" s="88" t="str">
        <f>'RESUMEN TOTAL'!AJ277</f>
        <v>APAGADO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 t="str">
        <f>'RESUMEN TOTAL'!AI278</f>
        <v>APAGADO</v>
      </c>
      <c r="AD277" s="88" t="str">
        <f>'RESUMEN TOTAL'!AJ278</f>
        <v>APAGADO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 t="str">
        <f>'RESUMEN TOTAL'!AI279</f>
        <v>APAGADO</v>
      </c>
      <c r="AD278" s="88" t="str">
        <f>'RESUMEN TOTAL'!AJ279</f>
        <v>APAGADO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 t="str">
        <f>'RESUMEN TOTAL'!AI281</f>
        <v>APAGADO</v>
      </c>
      <c r="AD280" s="88" t="str">
        <f>'RESUMEN TOTAL'!AJ281</f>
        <v>APAGADO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 t="str">
        <f>'RESUMEN TOTAL'!AH282</f>
        <v>APAGADO</v>
      </c>
      <c r="AC281" s="88" t="str">
        <f>'RESUMEN TOTAL'!AI282</f>
        <v>APAGADO</v>
      </c>
      <c r="AD281" s="88" t="str">
        <f>'RESUMEN TOTAL'!AJ282</f>
        <v>APAGADO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 t="str">
        <f>'RESUMEN TOTAL'!AH283</f>
        <v>APAGADO</v>
      </c>
      <c r="AC282" s="88" t="str">
        <f>'RESUMEN TOTAL'!AI283</f>
        <v>APAGADO</v>
      </c>
      <c r="AD282" s="88" t="str">
        <f>'RESUMEN TOTAL'!AJ283</f>
        <v>APAGADO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 t="str">
        <f>'RESUMEN TOTAL'!AI284</f>
        <v>APAGADO</v>
      </c>
      <c r="AD283" s="88" t="str">
        <f>'RESUMEN TOTAL'!AJ284</f>
        <v>APAGADO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 t="str">
        <f>'RESUMEN TOTAL'!AI285</f>
        <v>APAGADO</v>
      </c>
      <c r="AD284" s="88" t="str">
        <f>'RESUMEN TOTAL'!AJ285</f>
        <v>APAGADO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 t="str">
        <f>'RESUMEN TOTAL'!AH286</f>
        <v>APAGADO</v>
      </c>
      <c r="AC285" s="88" t="str">
        <f>'RESUMEN TOTAL'!AI286</f>
        <v>APAGADO</v>
      </c>
      <c r="AD285" s="88" t="str">
        <f>'RESUMEN TOTAL'!AJ286</f>
        <v>APAGADO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 t="str">
        <f>'RESUMEN TOTAL'!AH287</f>
        <v>APAGADO</v>
      </c>
      <c r="AC286" s="88" t="str">
        <f>'RESUMEN TOTAL'!AI287</f>
        <v>APAGADO</v>
      </c>
      <c r="AD286" s="88" t="str">
        <f>'RESUMEN TOTAL'!AJ287</f>
        <v>APAGADO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 t="str">
        <f>'RESUMEN TOTAL'!AI288</f>
        <v>APAGADO</v>
      </c>
      <c r="AD287" s="88" t="str">
        <f>'RESUMEN TOTAL'!AJ288</f>
        <v>APAGADO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 t="str">
        <f>'RESUMEN TOTAL'!AI289</f>
        <v>APAGADO</v>
      </c>
      <c r="AD288" s="88" t="str">
        <f>'RESUMEN TOTAL'!AJ289</f>
        <v>APAGADO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 t="str">
        <f>'RESUMEN TOTAL'!AH292</f>
        <v>APAGADO</v>
      </c>
      <c r="AC291" s="88" t="str">
        <f>'RESUMEN TOTAL'!AI292</f>
        <v>APAGADO</v>
      </c>
      <c r="AD291" s="88" t="str">
        <f>'RESUMEN TOTAL'!AJ292</f>
        <v>APAGADO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 t="str">
        <f>'RESUMEN TOTAL'!AH295</f>
        <v>APAGADO</v>
      </c>
      <c r="AC294" s="88" t="str">
        <f>'RESUMEN TOTAL'!AI295</f>
        <v>APAGADO</v>
      </c>
      <c r="AD294" s="88" t="str">
        <f>'RESUMEN TOTAL'!AJ295</f>
        <v>APAGADO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 t="str">
        <f>'RESUMEN TOTAL'!AI296</f>
        <v>APAGADO</v>
      </c>
      <c r="AD295" s="88" t="str">
        <f>'RESUMEN TOTAL'!AJ296</f>
        <v>APAGADO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 t="str">
        <f>'RESUMEN TOTAL'!AH297</f>
        <v>APAGADO</v>
      </c>
      <c r="AC296" s="88" t="str">
        <f>'RESUMEN TOTAL'!AI297</f>
        <v>APAGADO</v>
      </c>
      <c r="AD296" s="88" t="str">
        <f>'RESUMEN TOTAL'!AJ297</f>
        <v>APAGADO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 t="str">
        <f>'RESUMEN TOTAL'!AH298</f>
        <v>APAGADO</v>
      </c>
      <c r="AC297" s="88" t="str">
        <f>'RESUMEN TOTAL'!AI298</f>
        <v>APAGADO</v>
      </c>
      <c r="AD297" s="88" t="str">
        <f>'RESUMEN TOTAL'!AJ298</f>
        <v>APAGADO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 t="str">
        <f>'RESUMEN TOTAL'!AH299</f>
        <v>APAGADO</v>
      </c>
      <c r="AC298" s="88" t="str">
        <f>'RESUMEN TOTAL'!AI299</f>
        <v>APAGADO</v>
      </c>
      <c r="AD298" s="88" t="str">
        <f>'RESUMEN TOTAL'!AJ299</f>
        <v>APAGADO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 t="str">
        <f>'RESUMEN TOTAL'!AH300</f>
        <v>APAGADO</v>
      </c>
      <c r="AC299" s="88" t="str">
        <f>'RESUMEN TOTAL'!AI300</f>
        <v>APAGADO</v>
      </c>
      <c r="AD299" s="88" t="str">
        <f>'RESUMEN TOTAL'!AJ300</f>
        <v>APAGADO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 t="str">
        <f>'RESUMEN TOTAL'!AH304</f>
        <v>APAGADO</v>
      </c>
      <c r="AC303" s="88" t="str">
        <f>'RESUMEN TOTAL'!AI304</f>
        <v>APAGADO</v>
      </c>
      <c r="AD303" s="88" t="str">
        <f>'RESUMEN TOTAL'!AJ304</f>
        <v>APAGADO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 t="str">
        <f>'RESUMEN TOTAL'!AH305</f>
        <v>APAGADO</v>
      </c>
      <c r="AC304" s="88" t="str">
        <f>'RESUMEN TOTAL'!AI305</f>
        <v>APAGADO</v>
      </c>
      <c r="AD304" s="88" t="str">
        <f>'RESUMEN TOTAL'!AJ305</f>
        <v>APAGADO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 t="str">
        <f>'RESUMEN TOTAL'!AH306</f>
        <v>APAGADO</v>
      </c>
      <c r="AC305" s="88" t="str">
        <f>'RESUMEN TOTAL'!AI306</f>
        <v>APAGADO</v>
      </c>
      <c r="AD305" s="88" t="str">
        <f>'RESUMEN TOTAL'!AJ306</f>
        <v>APAGADO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 t="str">
        <f>'RESUMEN TOTAL'!AH307</f>
        <v>APAGADO</v>
      </c>
      <c r="AC306" s="88" t="str">
        <f>'RESUMEN TOTAL'!AI307</f>
        <v>APAGADO</v>
      </c>
      <c r="AD306" s="88" t="str">
        <f>'RESUMEN TOTAL'!AJ307</f>
        <v>APAGADO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 t="str">
        <f>'RESUMEN TOTAL'!AH308</f>
        <v>APAGADO</v>
      </c>
      <c r="AC307" s="88" t="str">
        <f>'RESUMEN TOTAL'!AI308</f>
        <v>APAGADO</v>
      </c>
      <c r="AD307" s="88" t="str">
        <f>'RESUMEN TOTAL'!AJ308</f>
        <v>APAGADO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 t="str">
        <f>'RESUMEN TOTAL'!AH309</f>
        <v>APAGADO</v>
      </c>
      <c r="AC308" s="88" t="str">
        <f>'RESUMEN TOTAL'!AI309</f>
        <v>APAGADO</v>
      </c>
      <c r="AD308" s="88" t="str">
        <f>'RESUMEN TOTAL'!AJ309</f>
        <v>APAGADO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 t="str">
        <f>'RESUMEN TOTAL'!AH310</f>
        <v>APAGADO</v>
      </c>
      <c r="AC309" s="88" t="str">
        <f>'RESUMEN TOTAL'!AI310</f>
        <v>APAGADO</v>
      </c>
      <c r="AD309" s="88" t="str">
        <f>'RESUMEN TOTAL'!AJ310</f>
        <v>APAGADO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 t="str">
        <f>'RESUMEN TOTAL'!AH311</f>
        <v>APAGADO</v>
      </c>
      <c r="AC310" s="88" t="str">
        <f>'RESUMEN TOTAL'!AI311</f>
        <v>APAGADO</v>
      </c>
      <c r="AD310" s="88" t="str">
        <f>'RESUMEN TOTAL'!AJ311</f>
        <v>APAGADO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 t="str">
        <f>'RESUMEN TOTAL'!AH312</f>
        <v>APAGADO</v>
      </c>
      <c r="AC311" s="88" t="str">
        <f>'RESUMEN TOTAL'!AI312</f>
        <v>APAGADO</v>
      </c>
      <c r="AD311" s="88" t="str">
        <f>'RESUMEN TOTAL'!AJ312</f>
        <v>APAGADO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 t="str">
        <f>'RESUMEN TOTAL'!AJ313</f>
        <v>APAGADO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 t="str">
        <f>'RESUMEN TOTAL'!AJ314</f>
        <v>APAGADO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 t="str">
        <f>'RESUMEN TOTAL'!AJ315</f>
        <v>APAGADO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 t="str">
        <f>'RESUMEN TOTAL'!AH332</f>
        <v>APAGADO</v>
      </c>
      <c r="AC331" s="88" t="str">
        <f>'RESUMEN TOTAL'!AI332</f>
        <v>APAGADO</v>
      </c>
      <c r="AD331" s="88" t="str">
        <f>'RESUMEN TOTAL'!AJ332</f>
        <v>APAGADO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 t="str">
        <f>'RESUMEN TOTAL'!AH333</f>
        <v>APAGADO</v>
      </c>
      <c r="AC332" s="88" t="str">
        <f>'RESUMEN TOTAL'!AI333</f>
        <v>APAGADO</v>
      </c>
      <c r="AD332" s="88" t="str">
        <f>'RESUMEN TOTAL'!AJ333</f>
        <v>APAGADO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 t="str">
        <f>'RESUMEN TOTAL'!AJ334</f>
        <v>APAGADO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 t="str">
        <f>'RESUMEN TOTAL'!AJ335</f>
        <v>APAGADO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 t="str">
        <f>'RESUMEN TOTAL'!AH345</f>
        <v>APAGADO</v>
      </c>
      <c r="AC344" s="88" t="str">
        <f>'RESUMEN TOTAL'!AI345</f>
        <v>APAGADO</v>
      </c>
      <c r="AD344" s="88" t="str">
        <f>'RESUMEN TOTAL'!AJ345</f>
        <v>APAGADO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 t="str">
        <f>'RESUMEN TOTAL'!AH346</f>
        <v>APAGADO</v>
      </c>
      <c r="AC345" s="88" t="str">
        <f>'RESUMEN TOTAL'!AI346</f>
        <v>APAGADO</v>
      </c>
      <c r="AD345" s="88" t="str">
        <f>'RESUMEN TOTAL'!AJ346</f>
        <v>APAGADO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 t="str">
        <f>'RESUMEN TOTAL'!AH347</f>
        <v>APAGADO</v>
      </c>
      <c r="AC346" s="88" t="str">
        <f>'RESUMEN TOTAL'!AI347</f>
        <v>APAGADO</v>
      </c>
      <c r="AD346" s="88" t="str">
        <f>'RESUMEN TOTAL'!AJ347</f>
        <v>APAGADO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 t="str">
        <f>'RESUMEN TOTAL'!AH351</f>
        <v>APAGADO</v>
      </c>
      <c r="AC350" s="88" t="str">
        <f>'RESUMEN TOTAL'!AI351</f>
        <v>APAGADO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 t="str">
        <f>'RESUMEN TOTAL'!AJ352</f>
        <v>APAGADO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 t="str">
        <f>'RESUMEN TOTAL'!AJ353</f>
        <v>APAGADO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 t="str">
        <f>'RESUMEN TOTAL'!AJ354</f>
        <v>APAGADO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 t="str">
        <f>'RESUMEN TOTAL'!AJ355</f>
        <v>APAGADO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 t="str">
        <f>'RESUMEN TOTAL'!AJ356</f>
        <v>APAGADO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 t="str">
        <f>'RESUMEN TOTAL'!AH359</f>
        <v>APAGADO</v>
      </c>
      <c r="AC358" s="88" t="str">
        <f>'RESUMEN TOTAL'!AI359</f>
        <v>APAGADO</v>
      </c>
      <c r="AD358" s="88" t="str">
        <f>'RESUMEN TOTAL'!AJ359</f>
        <v>APAGADO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 t="str">
        <f>'RESUMEN TOTAL'!AH360</f>
        <v>APAGADO</v>
      </c>
      <c r="AC359" s="88" t="str">
        <f>'RESUMEN TOTAL'!AI360</f>
        <v>APAGADO</v>
      </c>
      <c r="AD359" s="88" t="str">
        <f>'RESUMEN TOTAL'!AJ360</f>
        <v>APAGADO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 t="str">
        <f>'RESUMEN TOTAL'!AJ361</f>
        <v>APAGADO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 t="str">
        <f>'RESUMEN TOTAL'!AJ362</f>
        <v>APAGADO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 t="str">
        <f>'RESUMEN TOTAL'!AH363</f>
        <v>APAGADO</v>
      </c>
      <c r="AC362" s="88" t="str">
        <f>'RESUMEN TOTAL'!AI363</f>
        <v>APAGADO</v>
      </c>
      <c r="AD362" s="88" t="str">
        <f>'RESUMEN TOTAL'!AJ363</f>
        <v>APAGADO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 t="str">
        <f>'RESUMEN TOTAL'!AI364</f>
        <v>APAGADO</v>
      </c>
      <c r="AD363" s="88" t="str">
        <f>'RESUMEN TOTAL'!AJ364</f>
        <v>APAGADO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 t="str">
        <f>'RESUMEN TOTAL'!AH365</f>
        <v>APAGADO</v>
      </c>
      <c r="AC364" s="88" t="str">
        <f>'RESUMEN TOTAL'!AI365</f>
        <v>APAGADO</v>
      </c>
      <c r="AD364" s="88" t="str">
        <f>'RESUMEN TOTAL'!AJ365</f>
        <v>APAGADO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 t="str">
        <f>'RESUMEN TOTAL'!AH369</f>
        <v>APAGADO</v>
      </c>
      <c r="AC368" s="88" t="str">
        <f>'RESUMEN TOTAL'!AI369</f>
        <v>APAGADO</v>
      </c>
      <c r="AD368" s="88" t="str">
        <f>'RESUMEN TOTAL'!AJ369</f>
        <v>APAGADO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 t="str">
        <f>'RESUMEN TOTAL'!AI370</f>
        <v>APAGADO</v>
      </c>
      <c r="AD369" s="88" t="str">
        <f>'RESUMEN TOTAL'!AJ370</f>
        <v>APAGADO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 t="str">
        <f>'RESUMEN TOTAL'!AJ375</f>
        <v>APAGADO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 t="str">
        <f>'RESUMEN TOTAL'!AJ376</f>
        <v>APAGADO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 t="str">
        <f>'RESUMEN TOTAL'!AJ383</f>
        <v>APAGADO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 t="str">
        <f>'RESUMEN TOTAL'!AJ390</f>
        <v>APAGADO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 t="str">
        <f>'RESUMEN TOTAL'!AJ391</f>
        <v>APAGADO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 t="str">
        <f>'RESUMEN TOTAL'!AH392</f>
        <v>APAGADO</v>
      </c>
      <c r="AC391" s="88" t="str">
        <f>'RESUMEN TOTAL'!AI392</f>
        <v>APAGADO</v>
      </c>
      <c r="AD391" s="88" t="str">
        <f>'RESUMEN TOTAL'!AJ392</f>
        <v>APAGADO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 t="str">
        <f>'RESUMEN TOTAL'!AJ398</f>
        <v>APAGADO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 t="str">
        <f>'RESUMEN TOTAL'!AJ401</f>
        <v>APAGADO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 t="str">
        <f>'RESUMEN TOTAL'!AJ402</f>
        <v>APAGADO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 t="str">
        <f>'RESUMEN TOTAL'!AJ403</f>
        <v>APAGADO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 t="str">
        <f>'RESUMEN TOTAL'!AJ404</f>
        <v>APAGADO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 t="str">
        <f>'RESUMEN TOTAL'!AJ407</f>
        <v>APAGADO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 t="str">
        <f>'RESUMEN TOTAL'!AH409</f>
        <v>APAGADO</v>
      </c>
      <c r="AC408" s="88" t="str">
        <f>'RESUMEN TOTAL'!AI409</f>
        <v>APAGADO</v>
      </c>
      <c r="AD408" s="88" t="str">
        <f>'RESUMEN TOTAL'!AJ409</f>
        <v>APAGADO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 t="str">
        <f>'RESUMEN TOTAL'!AJ415</f>
        <v>APAGADO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 t="str">
        <f>'RESUMEN TOTAL'!AJ416</f>
        <v>APAGADO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 t="str">
        <f>'RESUMEN TOTAL'!AJ417</f>
        <v>APAGADO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 t="str">
        <f>'RESUMEN TOTAL'!AH418</f>
        <v>APAGADO</v>
      </c>
      <c r="AC417" s="88" t="str">
        <f>'RESUMEN TOTAL'!AI418</f>
        <v>APAGADO</v>
      </c>
      <c r="AD417" s="88" t="str">
        <f>'RESUMEN TOTAL'!AJ418</f>
        <v>APAGADO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 t="str">
        <f>'RESUMEN TOTAL'!AH419</f>
        <v>APAGADO</v>
      </c>
      <c r="AC418" s="88" t="str">
        <f>'RESUMEN TOTAL'!AI419</f>
        <v>APAGADO</v>
      </c>
      <c r="AD418" s="88" t="str">
        <f>'RESUMEN TOTAL'!AJ419</f>
        <v>APAGADO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 t="str">
        <f>'RESUMEN TOTAL'!AH420</f>
        <v>APAGADO</v>
      </c>
      <c r="AC419" s="88" t="str">
        <f>'RESUMEN TOTAL'!AI420</f>
        <v>APAGADO</v>
      </c>
      <c r="AD419" s="88" t="str">
        <f>'RESUMEN TOTAL'!AJ420</f>
        <v>APAGADO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 t="str">
        <f>'RESUMEN TOTAL'!AH421</f>
        <v>APAGADO</v>
      </c>
      <c r="AC420" s="88" t="str">
        <f>'RESUMEN TOTAL'!AI421</f>
        <v>APAGADO</v>
      </c>
      <c r="AD420" s="88" t="str">
        <f>'RESUMEN TOTAL'!AJ421</f>
        <v>APAGADO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 t="str">
        <f>'RESUMEN TOTAL'!AH422</f>
        <v>APAGADO</v>
      </c>
      <c r="AC421" s="88" t="str">
        <f>'RESUMEN TOTAL'!AI422</f>
        <v>APAGADO</v>
      </c>
      <c r="AD421" s="88" t="str">
        <f>'RESUMEN TOTAL'!AJ422</f>
        <v>APAGADO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 t="str">
        <f>'RESUMEN TOTAL'!AH423</f>
        <v>APAGADO</v>
      </c>
      <c r="AC422" s="88" t="str">
        <f>'RESUMEN TOTAL'!AI423</f>
        <v>APAGADO</v>
      </c>
      <c r="AD422" s="88" t="str">
        <f>'RESUMEN TOTAL'!AJ423</f>
        <v>APAGADO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 t="str">
        <f>'RESUMEN TOTAL'!AH424</f>
        <v>APAGADO</v>
      </c>
      <c r="AC423" s="88" t="str">
        <f>'RESUMEN TOTAL'!AI424</f>
        <v>APAGADO</v>
      </c>
      <c r="AD423" s="88" t="str">
        <f>'RESUMEN TOTAL'!AJ424</f>
        <v>APAGADO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 t="str">
        <f>'RESUMEN TOTAL'!AH425</f>
        <v>APAGADO</v>
      </c>
      <c r="AC424" s="88" t="str">
        <f>'RESUMEN TOTAL'!AI425</f>
        <v>APAGADO</v>
      </c>
      <c r="AD424" s="88" t="str">
        <f>'RESUMEN TOTAL'!AJ425</f>
        <v>APAGADO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 t="str">
        <f>'RESUMEN TOTAL'!AJ432</f>
        <v>APAGADO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 t="str">
        <f>'RESUMEN TOTAL'!AH433</f>
        <v>APAGADO</v>
      </c>
      <c r="AC432" s="88" t="str">
        <f>'RESUMEN TOTAL'!AI433</f>
        <v>APAGADO</v>
      </c>
      <c r="AD432" s="88" t="str">
        <f>'RESUMEN TOTAL'!AJ433</f>
        <v>APAGADO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 t="str">
        <f>'RESUMEN TOTAL'!AH434</f>
        <v>APAGADO</v>
      </c>
      <c r="AC433" s="88" t="str">
        <f>'RESUMEN TOTAL'!AI434</f>
        <v>APAGADO</v>
      </c>
      <c r="AD433" s="88" t="str">
        <f>'RESUMEN TOTAL'!AJ434</f>
        <v>APAGADO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 t="str">
        <f>'RESUMEN TOTAL'!AH435</f>
        <v>APAGADO</v>
      </c>
      <c r="AC434" s="88" t="str">
        <f>'RESUMEN TOTAL'!AI435</f>
        <v>APAGADO</v>
      </c>
      <c r="AD434" s="88" t="str">
        <f>'RESUMEN TOTAL'!AJ435</f>
        <v>APAGADO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 t="str">
        <f>'RESUMEN TOTAL'!AH436</f>
        <v>APAGADO</v>
      </c>
      <c r="AC435" s="88" t="str">
        <f>'RESUMEN TOTAL'!AI436</f>
        <v>APAGADO</v>
      </c>
      <c r="AD435" s="88" t="str">
        <f>'RESUMEN TOTAL'!AJ436</f>
        <v>APAGADO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 t="str">
        <f>'RESUMEN TOTAL'!AJ437</f>
        <v>APAGADO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 t="str">
        <f>'RESUMEN TOTAL'!AH438</f>
        <v>APAGADO</v>
      </c>
      <c r="AC437" s="88" t="str">
        <f>'RESUMEN TOTAL'!AI438</f>
        <v>APAGADO</v>
      </c>
      <c r="AD437" s="88" t="str">
        <f>'RESUMEN TOTAL'!AJ438</f>
        <v>APAGADO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 t="str">
        <f>'RESUMEN TOTAL'!AJ439</f>
        <v>APAGADO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 t="str">
        <f>'RESUMEN TOTAL'!AJ440</f>
        <v>APAGADO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 t="str">
        <f>'RESUMEN TOTAL'!AH442</f>
        <v>APAGADO</v>
      </c>
      <c r="AC441" s="88" t="str">
        <f>'RESUMEN TOTAL'!AI442</f>
        <v>APAGADO</v>
      </c>
      <c r="AD441" s="88" t="str">
        <f>'RESUMEN TOTAL'!AJ442</f>
        <v>APAGADO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 t="str">
        <f>'RESUMEN TOTAL'!AH443</f>
        <v>APAGADO</v>
      </c>
      <c r="AC442" s="88" t="str">
        <f>'RESUMEN TOTAL'!AI443</f>
        <v>APAGADO</v>
      </c>
      <c r="AD442" s="88" t="str">
        <f>'RESUMEN TOTAL'!AJ443</f>
        <v>APAGADO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 t="str">
        <f>'RESUMEN TOTAL'!AJ444</f>
        <v>APAGADO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 t="str">
        <f>'RESUMEN TOTAL'!AH445</f>
        <v>APAGADO</v>
      </c>
      <c r="AC444" s="88" t="str">
        <f>'RESUMEN TOTAL'!AI445</f>
        <v>APAGADO</v>
      </c>
      <c r="AD444" s="88" t="str">
        <f>'RESUMEN TOTAL'!AJ445</f>
        <v>APAGADO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 t="str">
        <f>'RESUMEN TOTAL'!AH446</f>
        <v>APAGADO</v>
      </c>
      <c r="AC445" s="88" t="str">
        <f>'RESUMEN TOTAL'!AI446</f>
        <v>APAGADO</v>
      </c>
      <c r="AD445" s="88" t="str">
        <f>'RESUMEN TOTAL'!AJ446</f>
        <v>APAGADO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 t="str">
        <f>'RESUMEN TOTAL'!AH447</f>
        <v>APAGADO</v>
      </c>
      <c r="AC446" s="88" t="str">
        <f>'RESUMEN TOTAL'!AI447</f>
        <v>APAGADO</v>
      </c>
      <c r="AD446" s="88" t="str">
        <f>'RESUMEN TOTAL'!AJ447</f>
        <v>APAGADO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 t="str">
        <f>'RESUMEN TOTAL'!AH448</f>
        <v>APAGADO</v>
      </c>
      <c r="AC447" s="88" t="str">
        <f>'RESUMEN TOTAL'!AI448</f>
        <v>APAGADO</v>
      </c>
      <c r="AD447" s="88" t="str">
        <f>'RESUMEN TOTAL'!AJ448</f>
        <v>APAGADO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 t="str">
        <f>'RESUMEN TOTAL'!AH449</f>
        <v>APAGADO</v>
      </c>
      <c r="AC448" s="88" t="str">
        <f>'RESUMEN TOTAL'!AI449</f>
        <v>APAGADO</v>
      </c>
      <c r="AD448" s="88" t="str">
        <f>'RESUMEN TOTAL'!AJ449</f>
        <v>APAGADO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 t="str">
        <f>'RESUMEN TOTAL'!AH450</f>
        <v>APAGADO</v>
      </c>
      <c r="AC449" s="88" t="str">
        <f>'RESUMEN TOTAL'!AI450</f>
        <v>APAGADO</v>
      </c>
      <c r="AD449" s="88" t="str">
        <f>'RESUMEN TOTAL'!AJ450</f>
        <v>APAGADO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 t="str">
        <f>'RESUMEN TOTAL'!AH453</f>
        <v>APAGADO</v>
      </c>
      <c r="AC452" s="88" t="str">
        <f>'RESUMEN TOTAL'!AI453</f>
        <v>APAGADO</v>
      </c>
      <c r="AD452" s="88" t="str">
        <f>'RESUMEN TOTAL'!AJ453</f>
        <v>APAGADO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 t="str">
        <f>'RESUMEN TOTAL'!AH458</f>
        <v>APAGADO</v>
      </c>
      <c r="AC457" s="88" t="str">
        <f>'RESUMEN TOTAL'!AI458</f>
        <v>APAGADO</v>
      </c>
      <c r="AD457" s="88" t="str">
        <f>'RESUMEN TOTAL'!AJ458</f>
        <v>APAGADO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 t="str">
        <f>'RESUMEN TOTAL'!AJ460</f>
        <v>APAGADO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 t="str">
        <f>'RESUMEN TOTAL'!AJ463</f>
        <v>APAGADO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 t="str">
        <f>'RESUMEN TOTAL'!AJ464</f>
        <v>APAGADO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 t="str">
        <f>'RESUMEN TOTAL'!AJ465</f>
        <v>APAGADO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 t="str">
        <f>'RESUMEN TOTAL'!AH469</f>
        <v>APAGADO</v>
      </c>
      <c r="AC468" s="88" t="str">
        <f>'RESUMEN TOTAL'!AI469</f>
        <v>APAGADO</v>
      </c>
      <c r="AD468" s="88" t="str">
        <f>'RESUMEN TOTAL'!AJ469</f>
        <v>APAGADO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 t="str">
        <f>'RESUMEN TOTAL'!AH470</f>
        <v>APAGADO</v>
      </c>
      <c r="AC469" s="88" t="str">
        <f>'RESUMEN TOTAL'!AI470</f>
        <v>APAGADO</v>
      </c>
      <c r="AD469" s="88" t="str">
        <f>'RESUMEN TOTAL'!AJ470</f>
        <v>APAGADO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 t="str">
        <f>'RESUMEN TOTAL'!AJ473</f>
        <v>APAGADO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 t="str">
        <f>'RESUMEN TOTAL'!AJ474</f>
        <v>APAGADO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 t="str">
        <f>'RESUMEN TOTAL'!AJ493</f>
        <v>APAGADO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 t="str">
        <f>'RESUMEN TOTAL'!AJ494</f>
        <v>APAGADO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 t="str">
        <f>'RESUMEN TOTAL'!AJ499</f>
        <v>APAGADO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 t="str">
        <f>'RESUMEN TOTAL'!AJ500</f>
        <v>APAGADO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 t="str">
        <f>'RESUMEN TOTAL'!AJ505</f>
        <v>APAGADO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 t="str">
        <f>'RESUMEN TOTAL'!AJ508</f>
        <v>APAGADO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 t="str">
        <f>'RESUMEN TOTAL'!AJ509</f>
        <v>APAGADO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 t="str">
        <f>'RESUMEN TOTAL'!AJ519</f>
        <v>APAGADO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 t="str">
        <f>'RESUMEN TOTAL'!AJ520</f>
        <v>APAGADO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 t="str">
        <f>'RESUMEN TOTAL'!AJ521</f>
        <v>APAGADO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 t="str">
        <f>'RESUMEN TOTAL'!AJ522</f>
        <v>APAGADO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56" priority="95" operator="containsText" text="fija">
      <formula>NOT(ISERROR(SEARCH("fija",D4)))</formula>
    </cfRule>
    <cfRule type="containsText" dxfId="55" priority="96" operator="containsText" text="domo">
      <formula>NOT(ISERROR(SEARCH("domo",D4)))</formula>
    </cfRule>
    <cfRule type="cellIs" dxfId="54" priority="922" operator="equal">
      <formula>$D$7</formula>
    </cfRule>
  </conditionalFormatting>
  <conditionalFormatting sqref="D438">
    <cfRule type="containsText" dxfId="53" priority="67" operator="containsText" text="Radio">
      <formula>NOT(ISERROR(SEARCH("Radio",D438)))</formula>
    </cfRule>
    <cfRule type="containsText" dxfId="52" priority="66" operator="containsText" text="domo">
      <formula>NOT(ISERROR(SEARCH("domo",D438)))</formula>
    </cfRule>
    <cfRule type="containsText" dxfId="51" priority="65" operator="containsText" text="fija">
      <formula>NOT(ISERROR(SEARCH("fija",D438)))</formula>
    </cfRule>
  </conditionalFormatting>
  <conditionalFormatting sqref="D438:D439">
    <cfRule type="containsText" dxfId="50" priority="63" operator="containsText" text="domo">
      <formula>NOT(ISERROR(SEARCH("domo",D438)))</formula>
    </cfRule>
    <cfRule type="containsText" dxfId="49" priority="62" operator="containsText" text="fija">
      <formula>NOT(ISERROR(SEARCH("fija",D438)))</formula>
    </cfRule>
  </conditionalFormatting>
  <conditionalFormatting sqref="D439">
    <cfRule type="containsText" dxfId="48" priority="64" operator="containsText" text="Radio">
      <formula>NOT(ISERROR(SEARCH("Radio",D439)))</formula>
    </cfRule>
    <cfRule type="containsText" dxfId="47" priority="61" operator="containsText" text="domo">
      <formula>NOT(ISERROR(SEARCH("domo",D439)))</formula>
    </cfRule>
    <cfRule type="containsText" dxfId="46" priority="60" operator="containsText" text="fija">
      <formula>NOT(ISERROR(SEARCH("fija",D439)))</formula>
    </cfRule>
  </conditionalFormatting>
  <conditionalFormatting sqref="D442">
    <cfRule type="containsText" dxfId="45" priority="59" operator="containsText" text="Radio">
      <formula>NOT(ISERROR(SEARCH("Radio",D442)))</formula>
    </cfRule>
    <cfRule type="containsText" dxfId="44" priority="58" operator="containsText" text="domo">
      <formula>NOT(ISERROR(SEARCH("domo",D442)))</formula>
    </cfRule>
    <cfRule type="containsText" dxfId="43" priority="57" operator="containsText" text="fija">
      <formula>NOT(ISERROR(SEARCH("fija",D442)))</formula>
    </cfRule>
  </conditionalFormatting>
  <conditionalFormatting sqref="D442:D443">
    <cfRule type="containsText" dxfId="42" priority="55" operator="containsText" text="domo">
      <formula>NOT(ISERROR(SEARCH("domo",D442)))</formula>
    </cfRule>
    <cfRule type="containsText" dxfId="41" priority="54" operator="containsText" text="fija">
      <formula>NOT(ISERROR(SEARCH("fija",D442)))</formula>
    </cfRule>
  </conditionalFormatting>
  <conditionalFormatting sqref="D443:D444">
    <cfRule type="containsText" dxfId="40" priority="51" operator="containsText" text="fija">
      <formula>NOT(ISERROR(SEARCH("fija",D443)))</formula>
    </cfRule>
    <cfRule type="containsText" dxfId="39" priority="52" operator="containsText" text="domo">
      <formula>NOT(ISERROR(SEARCH("domo",D443)))</formula>
    </cfRule>
  </conditionalFormatting>
  <conditionalFormatting sqref="D444">
    <cfRule type="containsText" dxfId="38" priority="53" operator="containsText" text="Radio">
      <formula>NOT(ISERROR(SEARCH("Radio",D444)))</formula>
    </cfRule>
  </conditionalFormatting>
  <conditionalFormatting sqref="D444:D445">
    <cfRule type="containsText" dxfId="37" priority="48" operator="containsText" text="fija">
      <formula>NOT(ISERROR(SEARCH("fija",D444)))</formula>
    </cfRule>
    <cfRule type="containsText" dxfId="36" priority="49" operator="containsText" text="domo">
      <formula>NOT(ISERROR(SEARCH("domo",D444)))</formula>
    </cfRule>
  </conditionalFormatting>
  <conditionalFormatting sqref="D445">
    <cfRule type="containsText" dxfId="35" priority="50" operator="containsText" text="Radio">
      <formula>NOT(ISERROR(SEARCH("Radio",D445)))</formula>
    </cfRule>
    <cfRule type="containsText" dxfId="34" priority="46" operator="containsText" text="fija">
      <formula>NOT(ISERROR(SEARCH("fija",D445)))</formula>
    </cfRule>
    <cfRule type="containsText" dxfId="33" priority="47" operator="containsText" text="domo">
      <formula>NOT(ISERROR(SEARCH("domo",D445)))</formula>
    </cfRule>
  </conditionalFormatting>
  <conditionalFormatting sqref="D447">
    <cfRule type="containsText" dxfId="32" priority="169" operator="containsText" text="fija">
      <formula>NOT(ISERROR(SEARCH("fija",D447)))</formula>
    </cfRule>
    <cfRule type="containsText" dxfId="31" priority="170" operator="containsText" text="domo">
      <formula>NOT(ISERROR(SEARCH("domo",D447)))</formula>
    </cfRule>
  </conditionalFormatting>
  <conditionalFormatting sqref="D450:D452">
    <cfRule type="containsText" dxfId="30" priority="69" operator="containsText" text="domo">
      <formula>NOT(ISERROR(SEARCH("domo",D450)))</formula>
    </cfRule>
    <cfRule type="containsText" dxfId="29" priority="68" operator="containsText" text="fija">
      <formula>NOT(ISERROR(SEARCH("fija",D450)))</formula>
    </cfRule>
  </conditionalFormatting>
  <conditionalFormatting sqref="D4:E640">
    <cfRule type="containsText" dxfId="28" priority="56" operator="containsText" text="Radio">
      <formula>NOT(ISERROR(SEARCH("Radio",D4)))</formula>
    </cfRule>
  </conditionalFormatting>
  <conditionalFormatting sqref="D447:E447 D457:E640">
    <cfRule type="containsText" dxfId="27" priority="191" operator="containsText" text="Radio">
      <formula>NOT(ISERROR(SEARCH("Radio",D447)))</formula>
    </cfRule>
  </conditionalFormatting>
  <conditionalFormatting sqref="E4:E664">
    <cfRule type="cellIs" dxfId="26" priority="167" operator="equal">
      <formula>"PTP A FO"</formula>
    </cfRule>
    <cfRule type="cellIs" dxfId="25" priority="925" operator="equal">
      <formula>$E$10</formula>
    </cfRule>
    <cfRule type="cellIs" dxfId="24" priority="926" operator="equal">
      <formula>"PTP A FO"</formula>
    </cfRule>
  </conditionalFormatting>
  <conditionalFormatting sqref="E437">
    <cfRule type="cellIs" dxfId="23" priority="9" operator="equal">
      <formula>"PTP A FO"</formula>
    </cfRule>
    <cfRule type="containsText" dxfId="22" priority="8" operator="containsText" text="Radio">
      <formula>NOT(ISERROR(SEARCH("Radio",E437)))</formula>
    </cfRule>
  </conditionalFormatting>
  <conditionalFormatting sqref="E641:E664">
    <cfRule type="containsText" dxfId="21" priority="1" operator="containsText" text="Radio">
      <formula>NOT(ISERROR(SEARCH("Radio",E641)))</formula>
    </cfRule>
  </conditionalFormatting>
  <conditionalFormatting sqref="F5:AI640">
    <cfRule type="notContainsText" dxfId="20" priority="11" operator="notContains" text="Caida">
      <formula>ISERROR(SEARCH("Caida",F5))</formula>
    </cfRule>
    <cfRule type="containsText" dxfId="19" priority="12" operator="containsText" text="Caida">
      <formula>NOT(ISERROR(SEARCH("Caida",F5)))</formula>
    </cfRule>
    <cfRule type="cellIs" dxfId="18" priority="14" operator="greaterThan">
      <formula>0.8</formula>
    </cfRule>
    <cfRule type="cellIs" dxfId="17" priority="13" operator="lessThan">
      <formula>0.8</formula>
    </cfRule>
  </conditionalFormatting>
  <conditionalFormatting sqref="F5:AJ640">
    <cfRule type="cellIs" dxfId="16" priority="6" operator="equal">
      <formula>"apagado"</formula>
    </cfRule>
    <cfRule type="cellIs" dxfId="15" priority="10" operator="equal">
      <formula>"APAGADO"</formula>
    </cfRule>
  </conditionalFormatting>
  <conditionalFormatting sqref="H4">
    <cfRule type="cellIs" dxfId="14" priority="41" operator="equal">
      <formula>$H$13</formula>
    </cfRule>
  </conditionalFormatting>
  <conditionalFormatting sqref="AJ5:AJ640">
    <cfRule type="cellIs" dxfId="13" priority="5" operator="greaterThan">
      <formula>0.8</formula>
    </cfRule>
    <cfRule type="cellIs" dxfId="12" priority="4" operator="lessThan">
      <formula>0.8</formula>
    </cfRule>
    <cfRule type="containsText" dxfId="11" priority="3" operator="containsText" text="Caida">
      <formula>NOT(ISERROR(SEARCH("Caida",AJ5)))</formula>
    </cfRule>
    <cfRule type="notContainsText" dxfId="1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2023-12-26T11:10:57Z</dcterms:modified>
</cp:coreProperties>
</file>