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14E1FBB2-B465-48D0-88E6-0621B8AA3359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2" i="24" l="1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12" i="24"/>
  <c r="J189" i="24"/>
  <c r="J210" i="24"/>
  <c r="J154" i="24"/>
  <c r="J98" i="24"/>
  <c r="J84" i="24"/>
  <c r="J195" i="24"/>
  <c r="J167" i="24"/>
  <c r="J111" i="24"/>
  <c r="J188" i="24"/>
  <c r="J160" i="24"/>
  <c r="J209" i="24"/>
  <c r="J153" i="24"/>
  <c r="J97" i="24"/>
  <c r="J202" i="24"/>
  <c r="J174" i="24"/>
  <c r="J118" i="24"/>
  <c r="J90" i="24"/>
  <c r="J83" i="24"/>
  <c r="J187" i="24"/>
  <c r="J159" i="24"/>
  <c r="J208" i="24"/>
  <c r="J152" i="24"/>
  <c r="J96" i="24"/>
  <c r="J201" i="24"/>
  <c r="J173" i="24"/>
  <c r="J117" i="24"/>
  <c r="J89" i="24"/>
  <c r="J194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<sst xmlns="http://schemas.openxmlformats.org/spreadsheetml/2006/main" count="7543" uniqueCount="1586">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</sst>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118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0.36991869918699188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0.56459330143540665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0.36991869918699188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0.56459330143540665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118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D550" sqref="D55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0.43071161048689138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304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230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22</v>
      </c>
      <c r="J5" s="34">
        <f>COUNTIF(L5:AM5,"APAGADO")</f>
        <v>6</v>
      </c>
      <c r="K5" s="35">
        <f>(I5)/(J5+I5)</f>
        <v>0.7857142857142857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 t="s">
        <v>1583</v>
      </c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20</v>
      </c>
      <c r="J6" s="34">
        <f>COUNTIF(L6:AM6,"APAGADO")</f>
        <v>8</v>
      </c>
      <c r="K6" s="35">
        <f>(I6)/(J6+I6)</f>
        <v>0.7142857142857143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 t="s">
        <v>1583</v>
      </c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22</v>
      </c>
      <c r="J7" s="34">
        <f t="shared" ref="J7:J77" si="10">COUNTIF(L7:AM7,"APAGADO")</f>
        <v>6</v>
      </c>
      <c r="K7" s="35">
        <f t="shared" ref="K7:K77" si="11">(I7)/(J7+I7)</f>
        <v>0.7857142857142857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 t="s">
        <v>1583</v>
      </c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22</v>
      </c>
      <c r="J8" s="34">
        <f t="shared" si="10"/>
        <v>6</v>
      </c>
      <c r="K8" s="35">
        <f t="shared" si="11"/>
        <v>0.7857142857142857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 t="s">
        <v>1583</v>
      </c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20</v>
      </c>
      <c r="J9" s="34">
        <f>COUNTIF(L9:AM9,"APAGADO")</f>
        <v>8</v>
      </c>
      <c r="K9" s="35">
        <f>(I9)/(J9+I9)</f>
        <v>0.7142857142857143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 t="s">
        <v>1583</v>
      </c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22</v>
      </c>
      <c r="J10" s="34">
        <f t="shared" si="10"/>
        <v>6</v>
      </c>
      <c r="K10" s="35">
        <f t="shared" si="11"/>
        <v>0.7857142857142857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 t="s">
        <v>1583</v>
      </c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22</v>
      </c>
      <c r="J11" s="34">
        <f>COUNTIF(L11:AM11,"APAGADO")</f>
        <v>6</v>
      </c>
      <c r="K11" s="35">
        <f>(I11)/(J11+I11)</f>
        <v>0.7857142857142857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 t="s">
        <v>1583</v>
      </c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22</v>
      </c>
      <c r="J12" s="34">
        <f t="shared" si="10"/>
        <v>6</v>
      </c>
      <c r="K12" s="35">
        <f t="shared" si="11"/>
        <v>0.7857142857142857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 t="s">
        <v>1583</v>
      </c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22</v>
      </c>
      <c r="J13" s="34">
        <f t="shared" si="10"/>
        <v>6</v>
      </c>
      <c r="K13" s="35">
        <f t="shared" si="11"/>
        <v>0.7857142857142857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 t="s">
        <v>1583</v>
      </c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20</v>
      </c>
      <c r="J14" s="34">
        <f t="shared" si="10"/>
        <v>8</v>
      </c>
      <c r="K14" s="35">
        <f t="shared" si="11"/>
        <v>0.7142857142857143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 t="s">
        <v>1583</v>
      </c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18</v>
      </c>
      <c r="J18" s="34">
        <f>COUNTIF(L18:AM18,"APAGADO")</f>
        <v>10</v>
      </c>
      <c r="K18" s="35">
        <f>(I18)/(J18+I18)</f>
        <v>0.6428571428571429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 t="s">
        <v>1583</v>
      </c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18</v>
      </c>
      <c r="J19" s="34">
        <f>COUNTIF(L19:AM19,"APAGADO")</f>
        <v>10</v>
      </c>
      <c r="K19" s="35">
        <f>(I19)/(J19+I19)</f>
        <v>0.6428571428571429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 t="s">
        <v>1583</v>
      </c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18</v>
      </c>
      <c r="J20" s="34">
        <f t="shared" ref="J20:J23" si="15">COUNTIF(L20:AM20,"APAGADO")</f>
        <v>10</v>
      </c>
      <c r="K20" s="35">
        <f t="shared" ref="K20:K23" si="16">(I20)/(J20+I20)</f>
        <v>0.6428571428571429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 t="s">
        <v>1583</v>
      </c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18</v>
      </c>
      <c r="J21" s="34">
        <f t="shared" si="15"/>
        <v>10</v>
      </c>
      <c r="K21" s="35">
        <f t="shared" si="16"/>
        <v>0.6428571428571429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 t="s">
        <v>1583</v>
      </c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18</v>
      </c>
      <c r="J22" s="34">
        <f t="shared" si="15"/>
        <v>10</v>
      </c>
      <c r="K22" s="35">
        <f t="shared" si="16"/>
        <v>0.6428571428571429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 t="s">
        <v>1583</v>
      </c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18</v>
      </c>
      <c r="J23" s="34">
        <f t="shared" si="15"/>
        <v>10</v>
      </c>
      <c r="K23" s="35">
        <f t="shared" si="16"/>
        <v>0.6428571428571429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 t="s">
        <v>1583</v>
      </c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16</v>
      </c>
      <c r="J24" s="34">
        <f t="shared" si="10"/>
        <v>12</v>
      </c>
      <c r="K24" s="35">
        <f t="shared" si="11"/>
        <v>0.5714285714285714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 t="s">
        <v>1583</v>
      </c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14</v>
      </c>
      <c r="J25" s="34">
        <f t="shared" si="10"/>
        <v>14</v>
      </c>
      <c r="K25" s="35">
        <f t="shared" si="11"/>
        <v>0.5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 t="s">
        <v>1583</v>
      </c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24</v>
      </c>
      <c r="J30" s="34">
        <f t="shared" si="10"/>
        <v>4</v>
      </c>
      <c r="K30" s="35">
        <f t="shared" si="11"/>
        <v>0.8571428571428571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 t="s">
        <v>1583</v>
      </c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</v>
      </c>
      <c r="J44" s="34">
        <f t="shared" si="10"/>
        <v>26</v>
      </c>
      <c r="K44" s="35">
        <f t="shared" si="11"/>
        <v>7.1428571428571425E-2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 t="s">
        <v>1583</v>
      </c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25</v>
      </c>
      <c r="J45" s="34">
        <f t="shared" si="10"/>
        <v>3</v>
      </c>
      <c r="K45" s="35">
        <f t="shared" si="11"/>
        <v>0.8928571428571429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 t="s">
        <v>1583</v>
      </c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</v>
      </c>
      <c r="J57" s="34">
        <f t="shared" si="10"/>
        <v>26</v>
      </c>
      <c r="K57" s="35">
        <f t="shared" si="11"/>
        <v>7.1428571428571425E-2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 t="s">
        <v>1583</v>
      </c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11</v>
      </c>
      <c r="J67" s="34">
        <f t="shared" si="10"/>
        <v>17</v>
      </c>
      <c r="K67" s="35">
        <f t="shared" si="11"/>
        <v>0.39285714285714285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 t="s">
        <v>1583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10</v>
      </c>
      <c r="J70" s="34">
        <f t="shared" si="10"/>
        <v>18</v>
      </c>
      <c r="K70" s="35">
        <f t="shared" si="11"/>
        <v>0.35714285714285715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 t="s">
        <v>1583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</v>
      </c>
      <c r="J107" s="34">
        <f t="shared" si="22"/>
        <v>26</v>
      </c>
      <c r="K107" s="35">
        <f t="shared" si="23"/>
        <v>7.1428571428571425E-2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 t="s">
        <v>1583</v>
      </c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18</v>
      </c>
      <c r="J114" s="34">
        <f>COUNTIF(L114:AM114,"APAGADO")</f>
        <v>10</v>
      </c>
      <c r="K114" s="35">
        <f>(I114)/(J114+I114)</f>
        <v>0.6428571428571429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 t="s">
        <v>1583</v>
      </c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18</v>
      </c>
      <c r="J115" s="34">
        <f>COUNTIF(L115:AM115,"APAGADO")</f>
        <v>10</v>
      </c>
      <c r="K115" s="35">
        <f>(I115)/(J115+I115)</f>
        <v>0.6428571428571429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 t="s">
        <v>1583</v>
      </c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18</v>
      </c>
      <c r="J117" s="34">
        <f t="shared" si="18"/>
        <v>10</v>
      </c>
      <c r="K117" s="35">
        <f t="shared" si="19"/>
        <v>0.6428571428571429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 t="s">
        <v>1583</v>
      </c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18</v>
      </c>
      <c r="J121" s="34">
        <f t="shared" si="18"/>
        <v>10</v>
      </c>
      <c r="K121" s="35">
        <f t="shared" si="19"/>
        <v>0.6428571428571429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 t="s">
        <v>1583</v>
      </c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18</v>
      </c>
      <c r="J122" s="34">
        <f t="shared" si="18"/>
        <v>10</v>
      </c>
      <c r="K122" s="35">
        <f t="shared" si="19"/>
        <v>0.6428571428571429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 t="s">
        <v>1583</v>
      </c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19</v>
      </c>
      <c r="J125" s="34">
        <f t="shared" si="18"/>
        <v>9</v>
      </c>
      <c r="K125" s="35">
        <f t="shared" si="19"/>
        <v>0.6785714285714286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 t="s">
        <v>1583</v>
      </c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20</v>
      </c>
      <c r="J131" s="34">
        <f t="shared" si="18"/>
        <v>8</v>
      </c>
      <c r="K131" s="35">
        <f t="shared" si="19"/>
        <v>0.7142857142857143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 t="s">
        <v>1583</v>
      </c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20</v>
      </c>
      <c r="J132" s="34">
        <f t="shared" si="18"/>
        <v>8</v>
      </c>
      <c r="K132" s="35">
        <f t="shared" si="19"/>
        <v>0.7142857142857143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 t="s">
        <v>1583</v>
      </c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</v>
      </c>
      <c r="J133" s="34">
        <f t="shared" si="18"/>
        <v>26</v>
      </c>
      <c r="K133" s="35">
        <f t="shared" si="19"/>
        <v>7.1428571428571425E-2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 t="s">
        <v>1583</v>
      </c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</v>
      </c>
      <c r="J134" s="34">
        <f t="shared" si="18"/>
        <v>26</v>
      </c>
      <c r="K134" s="35">
        <f t="shared" si="19"/>
        <v>7.1428571428571425E-2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 t="s">
        <v>1583</v>
      </c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20</v>
      </c>
      <c r="J136" s="34">
        <f t="shared" si="18"/>
        <v>8</v>
      </c>
      <c r="K136" s="35">
        <f t="shared" si="19"/>
        <v>0.7142857142857143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 t="s">
        <v>1583</v>
      </c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20</v>
      </c>
      <c r="J140" s="34">
        <f t="shared" si="18"/>
        <v>8</v>
      </c>
      <c r="K140" s="35">
        <f t="shared" si="19"/>
        <v>0.7142857142857143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 t="s">
        <v>1583</v>
      </c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20</v>
      </c>
      <c r="J141" s="34">
        <f t="shared" si="18"/>
        <v>8</v>
      </c>
      <c r="K141" s="35">
        <f t="shared" si="19"/>
        <v>0.7142857142857143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 t="s">
        <v>1583</v>
      </c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17</v>
      </c>
      <c r="J142" s="34">
        <f>COUNTIF(L142:AM142,"APAGADO")</f>
        <v>11</v>
      </c>
      <c r="K142" s="35">
        <f>(I142)/(J142+I142)</f>
        <v>0.6071428571428571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 t="s">
        <v>1583</v>
      </c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20</v>
      </c>
      <c r="J143" s="34">
        <f>COUNTIF(L143:AM143,"APAGADO")</f>
        <v>8</v>
      </c>
      <c r="K143" s="35">
        <f>(I143)/(J143+I143)</f>
        <v>0.7142857142857143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 t="s">
        <v>1583</v>
      </c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27</v>
      </c>
      <c r="J146" s="34">
        <f t="shared" si="18"/>
        <v>1</v>
      </c>
      <c r="K146" s="35">
        <f t="shared" si="19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27</v>
      </c>
      <c r="J147" s="34">
        <f t="shared" si="18"/>
        <v>1</v>
      </c>
      <c r="K147" s="35">
        <f t="shared" si="19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21</v>
      </c>
      <c r="J148" s="34">
        <f t="shared" si="18"/>
        <v>7</v>
      </c>
      <c r="K148" s="35">
        <f t="shared" si="19"/>
        <v>0.75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 t="s">
        <v>1583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</v>
      </c>
      <c r="J149" s="34">
        <f t="shared" ref="J149:J254" si="25">COUNTIF(L149:AM149,"APAGADO")</f>
        <v>26</v>
      </c>
      <c r="K149" s="35">
        <f t="shared" ref="K149:K254" si="26">(I149)/(J149+I149)</f>
        <v>7.1428571428571425E-2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 t="s">
        <v>1583</v>
      </c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20</v>
      </c>
      <c r="J158" s="34">
        <f t="shared" ref="J158:J166" si="27">COUNTIF(L158:AM158,"APAGADO")</f>
        <v>8</v>
      </c>
      <c r="K158" s="35">
        <f t="shared" ref="K158:K166" si="28">(I158)/(J158+I158)</f>
        <v>0.7142857142857143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 t="s">
        <v>1583</v>
      </c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6</v>
      </c>
      <c r="J166" s="34">
        <f t="shared" si="27"/>
        <v>22</v>
      </c>
      <c r="K166" s="35">
        <f t="shared" si="28"/>
        <v>0.21428571428571427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 t="s">
        <v>1583</v>
      </c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18</v>
      </c>
      <c r="J168" s="34">
        <f t="shared" si="25"/>
        <v>10</v>
      </c>
      <c r="K168" s="35">
        <f t="shared" si="26"/>
        <v>0.6428571428571429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 t="s">
        <v>1583</v>
      </c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18</v>
      </c>
      <c r="J169" s="34">
        <f t="shared" si="25"/>
        <v>10</v>
      </c>
      <c r="K169" s="35">
        <f t="shared" si="26"/>
        <v>0.6428571428571429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 t="s">
        <v>1583</v>
      </c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26</v>
      </c>
      <c r="J173" s="34">
        <f t="shared" si="25"/>
        <v>2</v>
      </c>
      <c r="K173" s="35">
        <f t="shared" si="26"/>
        <v>0.9285714285714286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18</v>
      </c>
      <c r="J176" s="34">
        <f t="shared" si="25"/>
        <v>10</v>
      </c>
      <c r="K176" s="35">
        <f t="shared" si="26"/>
        <v>0.6428571428571429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 t="s">
        <v>1583</v>
      </c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18</v>
      </c>
      <c r="J177" s="34">
        <f t="shared" si="25"/>
        <v>10</v>
      </c>
      <c r="K177" s="35">
        <f t="shared" si="26"/>
        <v>0.6428571428571429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 t="s">
        <v>1583</v>
      </c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18</v>
      </c>
      <c r="J178" s="34">
        <f t="shared" si="25"/>
        <v>10</v>
      </c>
      <c r="K178" s="35">
        <f t="shared" si="26"/>
        <v>0.6428571428571429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 t="s">
        <v>1583</v>
      </c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22</v>
      </c>
      <c r="J179" s="34">
        <f t="shared" si="25"/>
        <v>6</v>
      </c>
      <c r="K179" s="35">
        <f t="shared" si="26"/>
        <v>0.7857142857142857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 t="s">
        <v>1583</v>
      </c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24</v>
      </c>
      <c r="J180" s="34">
        <f t="shared" si="25"/>
        <v>4</v>
      </c>
      <c r="K180" s="35">
        <f t="shared" si="26"/>
        <v>0.8571428571428571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 t="s">
        <v>1583</v>
      </c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23</v>
      </c>
      <c r="J181" s="34">
        <f t="shared" si="25"/>
        <v>5</v>
      </c>
      <c r="K181" s="35">
        <f t="shared" si="26"/>
        <v>0.8214285714285714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 t="s">
        <v>1583</v>
      </c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24</v>
      </c>
      <c r="J182" s="34">
        <f t="shared" si="25"/>
        <v>4</v>
      </c>
      <c r="K182" s="35">
        <f t="shared" si="26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 t="s">
        <v>1583</v>
      </c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24</v>
      </c>
      <c r="J183" s="34">
        <f t="shared" si="25"/>
        <v>4</v>
      </c>
      <c r="K183" s="35">
        <f t="shared" si="26"/>
        <v>0.8571428571428571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 t="s">
        <v>1583</v>
      </c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25</v>
      </c>
      <c r="J184" s="34">
        <f t="shared" si="25"/>
        <v>3</v>
      </c>
      <c r="K184" s="35">
        <f t="shared" si="26"/>
        <v>0.8928571428571429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 t="s">
        <v>1583</v>
      </c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25</v>
      </c>
      <c r="J186" s="34">
        <f t="shared" si="25"/>
        <v>3</v>
      </c>
      <c r="K186" s="35">
        <f t="shared" si="26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 t="s">
        <v>1583</v>
      </c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25</v>
      </c>
      <c r="J187" s="34">
        <f t="shared" si="25"/>
        <v>3</v>
      </c>
      <c r="K187" s="35">
        <f t="shared" si="26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 t="s">
        <v>1583</v>
      </c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23</v>
      </c>
      <c r="J188" s="34">
        <f t="shared" si="25"/>
        <v>5</v>
      </c>
      <c r="K188" s="35">
        <f t="shared" si="26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 t="s">
        <v>1583</v>
      </c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25</v>
      </c>
      <c r="J189" s="34">
        <f t="shared" si="25"/>
        <v>3</v>
      </c>
      <c r="K189" s="35">
        <f t="shared" si="26"/>
        <v>0.8928571428571429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 t="s">
        <v>1583</v>
      </c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25</v>
      </c>
      <c r="J190" s="34">
        <f t="shared" si="25"/>
        <v>3</v>
      </c>
      <c r="K190" s="35">
        <f t="shared" si="26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 t="s">
        <v>1583</v>
      </c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25</v>
      </c>
      <c r="J191" s="34">
        <f t="shared" si="25"/>
        <v>3</v>
      </c>
      <c r="K191" s="35">
        <f t="shared" si="26"/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 t="s">
        <v>1583</v>
      </c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25</v>
      </c>
      <c r="J192" s="34">
        <f t="shared" si="25"/>
        <v>3</v>
      </c>
      <c r="K192" s="35">
        <f t="shared" si="26"/>
        <v>0.8928571428571429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 t="s">
        <v>1583</v>
      </c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24</v>
      </c>
      <c r="J193" s="34">
        <f t="shared" ref="J193" si="29">COUNTIF(L193:AM193,"APAGADO")</f>
        <v>4</v>
      </c>
      <c r="K193" s="35">
        <f t="shared" ref="K193" si="30">(I193)/(J193+I193)</f>
        <v>0.8571428571428571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 t="s">
        <v>1583</v>
      </c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4</v>
      </c>
      <c r="J195" s="34">
        <f t="shared" si="25"/>
        <v>24</v>
      </c>
      <c r="K195" s="35">
        <f t="shared" si="26"/>
        <v>0.14285714285714285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 t="s">
        <v>1583</v>
      </c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</v>
      </c>
      <c r="J197" s="34">
        <f t="shared" si="25"/>
        <v>26</v>
      </c>
      <c r="K197" s="35">
        <f t="shared" si="26"/>
        <v>7.1428571428571425E-2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 t="s">
        <v>1583</v>
      </c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13</v>
      </c>
      <c r="J198" s="34">
        <f t="shared" si="25"/>
        <v>15</v>
      </c>
      <c r="K198" s="35">
        <f t="shared" si="26"/>
        <v>0.4642857142857143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 t="s">
        <v>1583</v>
      </c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13</v>
      </c>
      <c r="J199" s="34">
        <f t="shared" si="25"/>
        <v>15</v>
      </c>
      <c r="K199" s="35">
        <f t="shared" si="26"/>
        <v>0.4642857142857143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 t="s">
        <v>1583</v>
      </c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21</v>
      </c>
      <c r="J202" s="34">
        <f t="shared" si="25"/>
        <v>7</v>
      </c>
      <c r="K202" s="35">
        <f t="shared" si="26"/>
        <v>0.75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 t="s">
        <v>1583</v>
      </c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</v>
      </c>
      <c r="J205" s="34">
        <f t="shared" si="25"/>
        <v>26</v>
      </c>
      <c r="K205" s="35">
        <f t="shared" si="26"/>
        <v>7.1428571428571425E-2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 t="s">
        <v>1583</v>
      </c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22</v>
      </c>
      <c r="J206" s="34">
        <f t="shared" si="25"/>
        <v>6</v>
      </c>
      <c r="K206" s="35">
        <f t="shared" si="26"/>
        <v>0.7857142857142857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 t="s">
        <v>1583</v>
      </c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23</v>
      </c>
      <c r="J207" s="34">
        <f t="shared" si="25"/>
        <v>5</v>
      </c>
      <c r="K207" s="35">
        <f t="shared" si="26"/>
        <v>0.8214285714285714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 t="s">
        <v>1583</v>
      </c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22</v>
      </c>
      <c r="J208" s="34">
        <f>COUNTIF(L208:AM208,"APAGADO")</f>
        <v>6</v>
      </c>
      <c r="K208" s="35">
        <f>(I208)/(J208+I208)</f>
        <v>0.7857142857142857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 t="s">
        <v>1583</v>
      </c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23</v>
      </c>
      <c r="J209" s="34">
        <f t="shared" si="25"/>
        <v>5</v>
      </c>
      <c r="K209" s="35">
        <f t="shared" si="26"/>
        <v>0.8214285714285714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 t="s">
        <v>1583</v>
      </c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21</v>
      </c>
      <c r="J210" s="34">
        <f>COUNTIF(L210:AM210,"APAGADO")</f>
        <v>7</v>
      </c>
      <c r="K210" s="35">
        <f>(I210)/(J210+I210)</f>
        <v>0.75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 t="s">
        <v>1583</v>
      </c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16</v>
      </c>
      <c r="J211" s="34">
        <f t="shared" si="25"/>
        <v>12</v>
      </c>
      <c r="K211" s="35">
        <f t="shared" si="26"/>
        <v>0.5714285714285714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 t="s">
        <v>1583</v>
      </c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19</v>
      </c>
      <c r="J212" s="34">
        <f t="shared" ref="J212" si="33">COUNTIF(L212:AM212,"APAGADO")</f>
        <v>9</v>
      </c>
      <c r="K212" s="35">
        <f t="shared" ref="K212" si="34">(I212)/(J212+I212)</f>
        <v>0.6785714285714286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 t="s">
        <v>1583</v>
      </c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23</v>
      </c>
      <c r="J213" s="34">
        <f t="shared" ref="J213" si="36">COUNTIF(L213:AM213,"APAGADO")</f>
        <v>5</v>
      </c>
      <c r="K213" s="35">
        <f t="shared" ref="K213" si="37">(I213)/(J213+I213)</f>
        <v>0.8214285714285714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 t="s">
        <v>1583</v>
      </c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21</v>
      </c>
      <c r="J222" s="34">
        <f t="shared" si="25"/>
        <v>7</v>
      </c>
      <c r="K222" s="35">
        <f t="shared" si="26"/>
        <v>0.75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 t="s">
        <v>1583</v>
      </c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17</v>
      </c>
      <c r="J225" s="34">
        <f>COUNTIF(L225:AM225,"APAGADO")</f>
        <v>11</v>
      </c>
      <c r="K225" s="35">
        <f>(I225)/(J225+I225)</f>
        <v>0.6071428571428571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 t="s">
        <v>1583</v>
      </c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18</v>
      </c>
      <c r="J227" s="34">
        <f t="shared" si="25"/>
        <v>10</v>
      </c>
      <c r="K227" s="35">
        <f t="shared" si="26"/>
        <v>0.6428571428571429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 t="s">
        <v>1583</v>
      </c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18</v>
      </c>
      <c r="J228" s="34">
        <f t="shared" si="25"/>
        <v>10</v>
      </c>
      <c r="K228" s="35">
        <f t="shared" si="26"/>
        <v>0.6428571428571429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 t="s">
        <v>1583</v>
      </c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18</v>
      </c>
      <c r="J229" s="34">
        <f t="shared" si="25"/>
        <v>10</v>
      </c>
      <c r="K229" s="35">
        <f t="shared" si="26"/>
        <v>0.6428571428571429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 t="s">
        <v>1583</v>
      </c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18</v>
      </c>
      <c r="J230" s="34">
        <f t="shared" si="25"/>
        <v>10</v>
      </c>
      <c r="K230" s="35">
        <f t="shared" si="26"/>
        <v>0.6428571428571429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 t="s">
        <v>1583</v>
      </c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18</v>
      </c>
      <c r="J231" s="34">
        <f t="shared" si="25"/>
        <v>10</v>
      </c>
      <c r="K231" s="35">
        <f t="shared" si="26"/>
        <v>0.6428571428571429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 t="s">
        <v>1583</v>
      </c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</v>
      </c>
      <c r="J234" s="34">
        <f>COUNTIF(L234:AM234,"APAGADO")</f>
        <v>26</v>
      </c>
      <c r="K234" s="35">
        <f>(I234)/(J234+I234)</f>
        <v>7.1428571428571425E-2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 t="s">
        <v>1583</v>
      </c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5</v>
      </c>
      <c r="J235" s="34">
        <f t="shared" si="25"/>
        <v>23</v>
      </c>
      <c r="K235" s="35">
        <f t="shared" si="26"/>
        <v>0.17857142857142858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 t="s">
        <v>1583</v>
      </c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27</v>
      </c>
      <c r="J236" s="34">
        <f t="shared" si="25"/>
        <v>1</v>
      </c>
      <c r="K236" s="35">
        <f t="shared" si="26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26</v>
      </c>
      <c r="J239" s="34">
        <f t="shared" si="25"/>
        <v>2</v>
      </c>
      <c r="K239" s="35">
        <f t="shared" si="26"/>
        <v>0.9285714285714286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 t="s">
        <v>1583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14</v>
      </c>
      <c r="J242" s="34">
        <f>COUNTIF(L242:AM242,"APAGADO")</f>
        <v>14</v>
      </c>
      <c r="K242" s="35">
        <f>(I242)/(J242+I242)</f>
        <v>0.5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 t="s">
        <v>1583</v>
      </c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15</v>
      </c>
      <c r="J244" s="34">
        <f t="shared" si="25"/>
        <v>13</v>
      </c>
      <c r="K244" s="35">
        <f t="shared" si="26"/>
        <v>0.5357142857142857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 t="s">
        <v>1583</v>
      </c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18</v>
      </c>
      <c r="J245" s="34">
        <f t="shared" si="25"/>
        <v>10</v>
      </c>
      <c r="K245" s="35">
        <f t="shared" si="26"/>
        <v>0.6428571428571429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 t="s">
        <v>1583</v>
      </c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19</v>
      </c>
      <c r="J246" s="34">
        <f>COUNTIF(L246:AM246,"APAGADO")</f>
        <v>9</v>
      </c>
      <c r="K246" s="35">
        <f>(I246)/(J246+I246)</f>
        <v>0.6785714285714286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 t="s">
        <v>1583</v>
      </c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</v>
      </c>
      <c r="J247" s="34">
        <f t="shared" si="25"/>
        <v>26</v>
      </c>
      <c r="K247" s="35">
        <f t="shared" si="26"/>
        <v>7.1428571428571425E-2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 t="s">
        <v>1583</v>
      </c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3</v>
      </c>
      <c r="J251" s="34">
        <f t="shared" si="25"/>
        <v>25</v>
      </c>
      <c r="K251" s="35">
        <f t="shared" si="26"/>
        <v>0.10714285714285714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 t="s">
        <v>1583</v>
      </c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3</v>
      </c>
      <c r="J252" s="34">
        <f t="shared" si="25"/>
        <v>25</v>
      </c>
      <c r="K252" s="35">
        <f t="shared" si="26"/>
        <v>0.10714285714285714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 t="s">
        <v>1583</v>
      </c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3</v>
      </c>
      <c r="J253" s="34">
        <f>COUNTIF(L253:AM253,"APAGADO")</f>
        <v>25</v>
      </c>
      <c r="K253" s="35">
        <f>(I253)/(J253+I253)</f>
        <v>0.10714285714285714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 t="s">
        <v>1583</v>
      </c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7</v>
      </c>
      <c r="J254" s="34">
        <f t="shared" si="25"/>
        <v>21</v>
      </c>
      <c r="K254" s="35">
        <f t="shared" si="26"/>
        <v>0.25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 t="s">
        <v>1583</v>
      </c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</v>
      </c>
      <c r="J255" s="34">
        <f t="shared" ref="J255:J319" si="38">COUNTIF(L255:AM255,"APAGADO")</f>
        <v>26</v>
      </c>
      <c r="K255" s="35">
        <f t="shared" ref="K255:K319" si="39">(I255)/(J255+I255)</f>
        <v>7.1428571428571425E-2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 t="s">
        <v>1583</v>
      </c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19</v>
      </c>
      <c r="J260" s="34">
        <f t="shared" si="38"/>
        <v>9</v>
      </c>
      <c r="K260" s="35">
        <f t="shared" si="39"/>
        <v>0.6785714285714286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 t="s">
        <v>1583</v>
      </c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17</v>
      </c>
      <c r="J261" s="34">
        <f t="shared" si="38"/>
        <v>11</v>
      </c>
      <c r="K261" s="35">
        <f t="shared" si="39"/>
        <v>0.6071428571428571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 t="s">
        <v>1583</v>
      </c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19</v>
      </c>
      <c r="J262" s="34">
        <f t="shared" si="38"/>
        <v>9</v>
      </c>
      <c r="K262" s="35">
        <f t="shared" si="39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 t="s">
        <v>1583</v>
      </c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19</v>
      </c>
      <c r="J263" s="34">
        <f t="shared" si="38"/>
        <v>9</v>
      </c>
      <c r="K263" s="35">
        <f t="shared" si="39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 t="s">
        <v>1583</v>
      </c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19</v>
      </c>
      <c r="J264" s="34">
        <f t="shared" si="38"/>
        <v>9</v>
      </c>
      <c r="K264" s="35">
        <f t="shared" si="39"/>
        <v>0.6785714285714286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 t="s">
        <v>1583</v>
      </c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19</v>
      </c>
      <c r="J265" s="34">
        <f t="shared" si="38"/>
        <v>9</v>
      </c>
      <c r="K265" s="35">
        <f t="shared" si="39"/>
        <v>0.6785714285714286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 t="s">
        <v>1583</v>
      </c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18</v>
      </c>
      <c r="J266" s="34">
        <f>COUNTIF(L266:AM266,"APAGADO")</f>
        <v>10</v>
      </c>
      <c r="K266" s="35">
        <f>(I266)/(J266+I266)</f>
        <v>0.6428571428571429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 t="s">
        <v>1583</v>
      </c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19</v>
      </c>
      <c r="J267" s="34">
        <f>COUNTIF(L267:AM267,"APAGADO")</f>
        <v>9</v>
      </c>
      <c r="K267" s="35">
        <f>(I267)/(J267+I267)</f>
        <v>0.6785714285714286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 t="s">
        <v>1583</v>
      </c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19</v>
      </c>
      <c r="J268" s="34">
        <f>COUNTIF(L268:AM268,"APAGADO")</f>
        <v>9</v>
      </c>
      <c r="K268" s="35">
        <f>(I268)/(J268+I268)</f>
        <v>0.6785714285714286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 t="s">
        <v>1583</v>
      </c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19</v>
      </c>
      <c r="J269" s="34">
        <f>COUNTIF(L269:AM269,"APAGADO")</f>
        <v>9</v>
      </c>
      <c r="K269" s="35">
        <f>(I269)/(J269+I269)</f>
        <v>0.6785714285714286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 t="s">
        <v>1583</v>
      </c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 t="s">
        <v>1583</v>
      </c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19</v>
      </c>
      <c r="J271" s="34">
        <f t="shared" si="38"/>
        <v>9</v>
      </c>
      <c r="K271" s="35">
        <f t="shared" si="39"/>
        <v>0.6785714285714286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 t="s">
        <v>1583</v>
      </c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19</v>
      </c>
      <c r="J272" s="34">
        <f t="shared" si="38"/>
        <v>9</v>
      </c>
      <c r="K272" s="35">
        <f t="shared" si="39"/>
        <v>0.6785714285714286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 t="s">
        <v>1583</v>
      </c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19</v>
      </c>
      <c r="J273" s="34">
        <f t="shared" si="38"/>
        <v>9</v>
      </c>
      <c r="K273" s="35">
        <f t="shared" si="39"/>
        <v>0.6785714285714286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 t="s">
        <v>1583</v>
      </c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3</v>
      </c>
      <c r="J274" s="34">
        <f t="shared" si="38"/>
        <v>25</v>
      </c>
      <c r="K274" s="35">
        <f t="shared" si="39"/>
        <v>0.10714285714285714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 t="s">
        <v>1583</v>
      </c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19</v>
      </c>
      <c r="J275" s="34">
        <f>COUNTIF(L275:AM275,"APAGADO")</f>
        <v>9</v>
      </c>
      <c r="K275" s="35">
        <f>(I275)/(J275+I275)</f>
        <v>0.6785714285714286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 t="s">
        <v>1583</v>
      </c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19</v>
      </c>
      <c r="J276" s="34">
        <f>COUNTIF(L276:AM276,"APAGADO")</f>
        <v>9</v>
      </c>
      <c r="K276" s="35">
        <f>(I276)/(J276+I276)</f>
        <v>0.6785714285714286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 t="s">
        <v>1583</v>
      </c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19</v>
      </c>
      <c r="J277" s="34">
        <f>COUNTIF(L277:AM277,"APAGADO")</f>
        <v>9</v>
      </c>
      <c r="K277" s="35">
        <f>(I277)/(J277+I277)</f>
        <v>0.6785714285714286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 t="s">
        <v>1583</v>
      </c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19</v>
      </c>
      <c r="J278" s="34">
        <f>COUNTIF(L278:AM278,"APAGADO")</f>
        <v>9</v>
      </c>
      <c r="K278" s="35">
        <f>(I278)/(J278+I278)</f>
        <v>0.6785714285714286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 t="s">
        <v>1583</v>
      </c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 t="s">
        <v>1583</v>
      </c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22</v>
      </c>
      <c r="J280" s="34">
        <f t="shared" si="38"/>
        <v>6</v>
      </c>
      <c r="K280" s="35">
        <f t="shared" si="39"/>
        <v>0.7857142857142857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 t="s">
        <v>1583</v>
      </c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25</v>
      </c>
      <c r="J281" s="34">
        <f>COUNTIF(L281:AM281,"APAGADO")</f>
        <v>3</v>
      </c>
      <c r="K281" s="35">
        <f>(I281)/(J281+I281)</f>
        <v>0.8928571428571429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 t="s">
        <v>1583</v>
      </c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24</v>
      </c>
      <c r="J283" s="34">
        <f t="shared" si="38"/>
        <v>4</v>
      </c>
      <c r="K283" s="35">
        <f t="shared" si="39"/>
        <v>0.8571428571428571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25</v>
      </c>
      <c r="J284" s="34">
        <f t="shared" si="38"/>
        <v>3</v>
      </c>
      <c r="K284" s="35">
        <f t="shared" si="39"/>
        <v>0.8928571428571429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 t="s">
        <v>1583</v>
      </c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25</v>
      </c>
      <c r="J285" s="34">
        <f t="shared" si="38"/>
        <v>3</v>
      </c>
      <c r="K285" s="35">
        <f t="shared" si="39"/>
        <v>0.8928571428571429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 t="s">
        <v>1583</v>
      </c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18</v>
      </c>
      <c r="J286" s="34">
        <f>COUNTIF(L286:AM286,"APAGADO")</f>
        <v>10</v>
      </c>
      <c r="K286" s="35">
        <f>(I286)/(J286+I286)</f>
        <v>0.6428571428571429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 t="s">
        <v>1583</v>
      </c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18</v>
      </c>
      <c r="J287" s="34">
        <f>COUNTIF(L287:AM287,"APAGADO")</f>
        <v>10</v>
      </c>
      <c r="K287" s="35">
        <f>(I287)/(J287+I287)</f>
        <v>0.6428571428571429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 t="s">
        <v>1583</v>
      </c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25</v>
      </c>
      <c r="J288" s="34">
        <f>COUNTIF(L288:AM288,"APAGADO")</f>
        <v>3</v>
      </c>
      <c r="K288" s="35">
        <f>(I288)/(J288+I288)</f>
        <v>0.8928571428571429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 t="s">
        <v>1583</v>
      </c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25</v>
      </c>
      <c r="J289" s="34">
        <f>COUNTIF(L289:AM289,"APAGADO")</f>
        <v>3</v>
      </c>
      <c r="K289" s="35">
        <f>(I289)/(J289+I289)</f>
        <v>0.8928571428571429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 t="s">
        <v>1583</v>
      </c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19</v>
      </c>
      <c r="J292" s="34">
        <f t="shared" si="38"/>
        <v>9</v>
      </c>
      <c r="K292" s="35">
        <f t="shared" si="39"/>
        <v>0.6785714285714286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 t="s">
        <v>1583</v>
      </c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19</v>
      </c>
      <c r="J295" s="34">
        <f t="shared" si="38"/>
        <v>9</v>
      </c>
      <c r="K295" s="35">
        <f t="shared" si="39"/>
        <v>0.6785714285714286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 t="s">
        <v>1583</v>
      </c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 t="s">
        <v>1583</v>
      </c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19</v>
      </c>
      <c r="J297" s="34">
        <f t="shared" si="38"/>
        <v>9</v>
      </c>
      <c r="K297" s="35">
        <f t="shared" si="39"/>
        <v>0.6785714285714286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 t="s">
        <v>1583</v>
      </c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19</v>
      </c>
      <c r="J298" s="34">
        <f>COUNTIF(L298:AM298,"APAGADO")</f>
        <v>9</v>
      </c>
      <c r="K298" s="35">
        <f>(I298)/(J298+I298)</f>
        <v>0.6785714285714286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 t="s">
        <v>1583</v>
      </c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19</v>
      </c>
      <c r="J299" s="34">
        <f>COUNTIF(L299:AM299,"APAGADO")</f>
        <v>9</v>
      </c>
      <c r="K299" s="35">
        <f>(I299)/(J299+I299)</f>
        <v>0.6785714285714286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 t="s">
        <v>1583</v>
      </c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19</v>
      </c>
      <c r="J300" s="34">
        <f>COUNTIF(L300:AM300,"APAGADO")</f>
        <v>9</v>
      </c>
      <c r="K300" s="35">
        <f>(I300)/(J300+I300)</f>
        <v>0.6785714285714286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 t="s">
        <v>1583</v>
      </c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19</v>
      </c>
      <c r="J304" s="34">
        <f>COUNTIF(L304:AM304,"APAGADO")</f>
        <v>9</v>
      </c>
      <c r="K304" s="35">
        <f>(I304)/(J304+I304)</f>
        <v>0.6785714285714286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 t="s">
        <v>1583</v>
      </c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19</v>
      </c>
      <c r="J305" s="34">
        <f>COUNTIF(L305:AM305,"APAGADO")</f>
        <v>9</v>
      </c>
      <c r="K305" s="35">
        <f>(I305)/(J305+I305)</f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 t="s">
        <v>1583</v>
      </c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 t="s">
        <v>1583</v>
      </c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19</v>
      </c>
      <c r="J307" s="34">
        <f t="shared" si="38"/>
        <v>9</v>
      </c>
      <c r="K307" s="35">
        <f t="shared" si="39"/>
        <v>0.6785714285714286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 t="s">
        <v>1583</v>
      </c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19</v>
      </c>
      <c r="J308" s="34">
        <f t="shared" si="38"/>
        <v>9</v>
      </c>
      <c r="K308" s="35">
        <f t="shared" si="39"/>
        <v>0.6785714285714286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 t="s">
        <v>1583</v>
      </c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18</v>
      </c>
      <c r="J309" s="34">
        <f t="shared" si="38"/>
        <v>10</v>
      </c>
      <c r="K309" s="35">
        <f t="shared" si="39"/>
        <v>0.6428571428571429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 t="s">
        <v>1583</v>
      </c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18</v>
      </c>
      <c r="J310" s="34">
        <f t="shared" si="38"/>
        <v>10</v>
      </c>
      <c r="K310" s="35">
        <f t="shared" si="39"/>
        <v>0.6428571428571429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 t="s">
        <v>1583</v>
      </c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19</v>
      </c>
      <c r="J311" s="34">
        <f t="shared" si="38"/>
        <v>9</v>
      </c>
      <c r="K311" s="35">
        <f t="shared" si="39"/>
        <v>0.6785714285714286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 t="s">
        <v>1583</v>
      </c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19</v>
      </c>
      <c r="J312" s="34">
        <f t="shared" si="38"/>
        <v>9</v>
      </c>
      <c r="K312" s="35">
        <f t="shared" si="39"/>
        <v>0.6785714285714286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 t="s">
        <v>1583</v>
      </c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14</v>
      </c>
      <c r="J313" s="34">
        <f>COUNTIF(L313:AM313,"APAGADO")</f>
        <v>14</v>
      </c>
      <c r="K313" s="35">
        <f>(I313)/(J313+I313)</f>
        <v>0.5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 t="s">
        <v>1583</v>
      </c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3</v>
      </c>
      <c r="J314" s="34">
        <f>COUNTIF(L314:AM314,"APAGADO")</f>
        <v>25</v>
      </c>
      <c r="K314" s="35">
        <f>(I314)/(J314+I314)</f>
        <v>0.10714285714285714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 t="s">
        <v>1583</v>
      </c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6</v>
      </c>
      <c r="J315" s="34">
        <f>COUNTIF(L315:AM315,"APAGADO")</f>
        <v>22</v>
      </c>
      <c r="K315" s="35">
        <f>(I315)/(J315+I315)</f>
        <v>0.21428571428571427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 t="s">
        <v>1583</v>
      </c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25</v>
      </c>
      <c r="J329" s="34">
        <f t="shared" si="50"/>
        <v>3</v>
      </c>
      <c r="K329" s="35">
        <f t="shared" si="51"/>
        <v>0.8928571428571429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21</v>
      </c>
      <c r="J332" s="34">
        <f t="shared" si="50"/>
        <v>7</v>
      </c>
      <c r="K332" s="35">
        <f t="shared" si="51"/>
        <v>0.75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 t="s">
        <v>1583</v>
      </c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21</v>
      </c>
      <c r="J333" s="34">
        <f t="shared" si="50"/>
        <v>7</v>
      </c>
      <c r="K333" s="35">
        <f t="shared" si="51"/>
        <v>0.75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 t="s">
        <v>1583</v>
      </c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</v>
      </c>
      <c r="J334" s="34">
        <f t="shared" si="50"/>
        <v>26</v>
      </c>
      <c r="K334" s="35">
        <f t="shared" si="51"/>
        <v>7.1428571428571425E-2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 t="s">
        <v>1583</v>
      </c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</v>
      </c>
      <c r="J335" s="34">
        <f t="shared" si="50"/>
        <v>26</v>
      </c>
      <c r="K335" s="35">
        <f t="shared" si="51"/>
        <v>7.1428571428571425E-2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 t="s">
        <v>1583</v>
      </c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21</v>
      </c>
      <c r="J341" s="34">
        <f>COUNTIF(L341:AM341,"APAGADO")</f>
        <v>7</v>
      </c>
      <c r="K341" s="35">
        <f>(I341)/(J341+I341)</f>
        <v>0.75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 t="s">
        <v>1583</v>
      </c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 t="s">
        <v>1583</v>
      </c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 t="s">
        <v>1583</v>
      </c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20</v>
      </c>
      <c r="J347" s="34">
        <f t="shared" si="50"/>
        <v>8</v>
      </c>
      <c r="K347" s="35">
        <f t="shared" si="51"/>
        <v>0.7142857142857143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 t="s">
        <v>1583</v>
      </c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16</v>
      </c>
      <c r="J353" s="34">
        <f t="shared" si="50"/>
        <v>12</v>
      </c>
      <c r="K353" s="35">
        <f t="shared" si="51"/>
        <v>0.5714285714285714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 t="s">
        <v>1583</v>
      </c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19</v>
      </c>
      <c r="J354" s="34">
        <f>COUNTIF(L354:AM354,"APAGADO")</f>
        <v>9</v>
      </c>
      <c r="K354" s="35">
        <f>(I354)/(J354+I354)</f>
        <v>0.6785714285714286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 t="s">
        <v>1583</v>
      </c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20</v>
      </c>
      <c r="J355" s="34">
        <f>COUNTIF(L355:AM355,"APAGADO")</f>
        <v>8</v>
      </c>
      <c r="K355" s="35">
        <f>(I355)/(J355+I355)</f>
        <v>0.7142857142857143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 t="s">
        <v>1583</v>
      </c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20</v>
      </c>
      <c r="J356" s="34">
        <f>COUNTIF(L356:AM356,"APAGADO")</f>
        <v>8</v>
      </c>
      <c r="K356" s="35">
        <f>(I356)/(J356+I356)</f>
        <v>0.7142857142857143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 t="s">
        <v>1583</v>
      </c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20</v>
      </c>
      <c r="J359" s="34">
        <f>COUNTIF(L359:AM359,"APAGADO")</f>
        <v>8</v>
      </c>
      <c r="K359" s="35">
        <f>(I359)/(J359+I359)</f>
        <v>0.7142857142857143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 t="s">
        <v>1583</v>
      </c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20</v>
      </c>
      <c r="J360" s="34">
        <f t="shared" ref="J360" si="54">COUNTIF(L360:AM360,"APAGADO")</f>
        <v>8</v>
      </c>
      <c r="K360" s="35">
        <f t="shared" ref="K360" si="55">(I360)/(J360+I360)</f>
        <v>0.7142857142857143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 t="s">
        <v>1583</v>
      </c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18</v>
      </c>
      <c r="J361" s="34">
        <f t="shared" si="50"/>
        <v>10</v>
      </c>
      <c r="K361" s="35">
        <f t="shared" si="51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 t="s">
        <v>1583</v>
      </c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18</v>
      </c>
      <c r="J362" s="34">
        <f t="shared" si="50"/>
        <v>10</v>
      </c>
      <c r="K362" s="35">
        <f t="shared" si="51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 t="s">
        <v>1583</v>
      </c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 t="s">
        <v>1583</v>
      </c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17</v>
      </c>
      <c r="J364" s="34">
        <f t="shared" si="50"/>
        <v>11</v>
      </c>
      <c r="K364" s="35">
        <f t="shared" si="51"/>
        <v>0.6071428571428571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 t="s">
        <v>1583</v>
      </c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17</v>
      </c>
      <c r="J365" s="34">
        <f t="shared" si="50"/>
        <v>11</v>
      </c>
      <c r="K365" s="35">
        <f t="shared" si="51"/>
        <v>0.6071428571428571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 t="s">
        <v>1583</v>
      </c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24</v>
      </c>
      <c r="J369" s="34">
        <f t="shared" si="50"/>
        <v>4</v>
      </c>
      <c r="K369" s="35">
        <f t="shared" si="51"/>
        <v>0.8571428571428571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 t="s">
        <v>1583</v>
      </c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 t="s">
        <v>1583</v>
      </c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21</v>
      </c>
      <c r="J375" s="34">
        <f t="shared" si="50"/>
        <v>7</v>
      </c>
      <c r="K375" s="35">
        <f t="shared" si="51"/>
        <v>0.75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 t="s">
        <v>1583</v>
      </c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21</v>
      </c>
      <c r="J376" s="34">
        <f t="shared" si="50"/>
        <v>7</v>
      </c>
      <c r="K376" s="35">
        <f t="shared" si="51"/>
        <v>0.75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 t="s">
        <v>1583</v>
      </c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</v>
      </c>
      <c r="J383" s="34">
        <f t="shared" si="50"/>
        <v>26</v>
      </c>
      <c r="K383" s="35">
        <f t="shared" si="51"/>
        <v>7.1428571428571425E-2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 t="s">
        <v>1583</v>
      </c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3</v>
      </c>
      <c r="J390" s="34">
        <f t="shared" ref="J390" si="56">COUNTIF(L390:AM390,"APAGADO")</f>
        <v>25</v>
      </c>
      <c r="K390" s="35">
        <f t="shared" ref="K390" si="57">(I390)/(J390+I390)</f>
        <v>0.10714285714285714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 t="s">
        <v>1583</v>
      </c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21</v>
      </c>
      <c r="J391" s="34">
        <f t="shared" si="50"/>
        <v>7</v>
      </c>
      <c r="K391" s="35">
        <f t="shared" si="51"/>
        <v>0.75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 t="s">
        <v>1583</v>
      </c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21</v>
      </c>
      <c r="J392" s="34">
        <f t="shared" si="50"/>
        <v>7</v>
      </c>
      <c r="K392" s="35">
        <f t="shared" si="51"/>
        <v>0.75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 t="s">
        <v>1583</v>
      </c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13</v>
      </c>
      <c r="J398" s="34">
        <f t="shared" ref="J398:J459" si="58">COUNTIF(L398:AM398,"APAGADO")</f>
        <v>15</v>
      </c>
      <c r="K398" s="35">
        <f t="shared" ref="K398:K459" si="59">(I398)/(J398+I398)</f>
        <v>0.4642857142857143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 t="s">
        <v>1583</v>
      </c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21</v>
      </c>
      <c r="J401" s="34">
        <f t="shared" si="58"/>
        <v>7</v>
      </c>
      <c r="K401" s="35">
        <f t="shared" si="59"/>
        <v>0.75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 t="s">
        <v>1583</v>
      </c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3</v>
      </c>
      <c r="J402" s="34">
        <f t="shared" si="58"/>
        <v>25</v>
      </c>
      <c r="K402" s="35">
        <f t="shared" si="59"/>
        <v>0.10714285714285714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 t="s">
        <v>1583</v>
      </c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11</v>
      </c>
      <c r="J403" s="34">
        <f t="shared" si="58"/>
        <v>17</v>
      </c>
      <c r="K403" s="35">
        <f t="shared" si="59"/>
        <v>0.39285714285714285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 t="s">
        <v>1583</v>
      </c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20</v>
      </c>
      <c r="J404" s="34">
        <f>COUNTIF(L404:AM404,"APAGADO")</f>
        <v>8</v>
      </c>
      <c r="K404" s="35">
        <f>(I404)/(J404+I404)</f>
        <v>0.7142857142857143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 t="s">
        <v>1583</v>
      </c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21</v>
      </c>
      <c r="J407" s="34">
        <f>COUNTIF(L407:AM407,"APAGADO")</f>
        <v>7</v>
      </c>
      <c r="K407" s="35">
        <f>(I407)/(J407+I407)</f>
        <v>0.75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 t="s">
        <v>1583</v>
      </c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16</v>
      </c>
      <c r="J409" s="34">
        <f t="shared" si="58"/>
        <v>12</v>
      </c>
      <c r="K409" s="35">
        <f t="shared" si="59"/>
        <v>0.5714285714285714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 t="s">
        <v>1583</v>
      </c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21</v>
      </c>
      <c r="J415" s="34">
        <f t="shared" si="58"/>
        <v>7</v>
      </c>
      <c r="K415" s="35">
        <f t="shared" si="59"/>
        <v>0.75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 t="s">
        <v>1583</v>
      </c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21</v>
      </c>
      <c r="J416" s="34">
        <f t="shared" si="58"/>
        <v>7</v>
      </c>
      <c r="K416" s="35">
        <f t="shared" si="59"/>
        <v>0.75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 t="s">
        <v>1583</v>
      </c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</v>
      </c>
      <c r="J417" s="34">
        <f>COUNTIF(L417:AM417,"APAGADO")</f>
        <v>26</v>
      </c>
      <c r="K417" s="35">
        <f>(I417)/(J417+I417)</f>
        <v>7.1428571428571425E-2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 t="s">
        <v>1583</v>
      </c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 t="s">
        <v>1583</v>
      </c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19</v>
      </c>
      <c r="J419" s="34">
        <f t="shared" si="58"/>
        <v>9</v>
      </c>
      <c r="K419" s="35">
        <f t="shared" si="59"/>
        <v>0.6785714285714286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 t="s">
        <v>1583</v>
      </c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15</v>
      </c>
      <c r="J420" s="34">
        <f t="shared" si="58"/>
        <v>13</v>
      </c>
      <c r="K420" s="35">
        <f t="shared" si="59"/>
        <v>0.5357142857142857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 t="s">
        <v>1583</v>
      </c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15</v>
      </c>
      <c r="J421" s="34">
        <f t="shared" si="58"/>
        <v>13</v>
      </c>
      <c r="K421" s="35">
        <f t="shared" si="59"/>
        <v>0.5357142857142857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 t="s">
        <v>1583</v>
      </c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19</v>
      </c>
      <c r="J422" s="34">
        <f t="shared" si="58"/>
        <v>9</v>
      </c>
      <c r="K422" s="35">
        <f t="shared" si="59"/>
        <v>0.6785714285714286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 t="s">
        <v>1583</v>
      </c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19</v>
      </c>
      <c r="J423" s="34">
        <f t="shared" si="58"/>
        <v>9</v>
      </c>
      <c r="K423" s="35">
        <f t="shared" si="59"/>
        <v>0.6785714285714286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 t="s">
        <v>1583</v>
      </c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19</v>
      </c>
      <c r="J424" s="34">
        <f>COUNTIF(L424:AM424,"APAGADO")</f>
        <v>9</v>
      </c>
      <c r="K424" s="35">
        <f>(I424)/(J424+I424)</f>
        <v>0.6785714285714286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 t="s">
        <v>1583</v>
      </c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20</v>
      </c>
      <c r="J425" s="34">
        <f t="shared" si="58"/>
        <v>8</v>
      </c>
      <c r="K425" s="35">
        <f t="shared" si="59"/>
        <v>0.7142857142857143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 t="s">
        <v>1583</v>
      </c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18</v>
      </c>
      <c r="J432" s="34">
        <f t="shared" si="58"/>
        <v>10</v>
      </c>
      <c r="K432" s="35">
        <f t="shared" si="59"/>
        <v>0.6428571428571429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 t="s">
        <v>1583</v>
      </c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 t="s">
        <v>1583</v>
      </c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 t="s">
        <v>1583</v>
      </c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18</v>
      </c>
      <c r="J435" s="34">
        <f t="shared" si="58"/>
        <v>10</v>
      </c>
      <c r="K435" s="35">
        <f t="shared" si="59"/>
        <v>0.6428571428571429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 t="s">
        <v>1583</v>
      </c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20</v>
      </c>
      <c r="J436" s="34">
        <f t="shared" si="58"/>
        <v>8</v>
      </c>
      <c r="K436" s="35">
        <f t="shared" si="59"/>
        <v>0.7142857142857143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 t="s">
        <v>1583</v>
      </c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3</v>
      </c>
      <c r="J437" s="34">
        <f t="shared" si="58"/>
        <v>25</v>
      </c>
      <c r="K437" s="35">
        <f t="shared" si="59"/>
        <v>0.10714285714285714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 t="s">
        <v>1583</v>
      </c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21</v>
      </c>
      <c r="J438" s="34">
        <f t="shared" si="58"/>
        <v>7</v>
      </c>
      <c r="K438" s="35">
        <f t="shared" si="59"/>
        <v>0.75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 t="s">
        <v>1583</v>
      </c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</v>
      </c>
      <c r="J439" s="34">
        <f t="shared" si="58"/>
        <v>26</v>
      </c>
      <c r="K439" s="35">
        <f t="shared" si="59"/>
        <v>7.1428571428571425E-2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 t="s">
        <v>1583</v>
      </c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</v>
      </c>
      <c r="J440" s="34">
        <f t="shared" si="58"/>
        <v>26</v>
      </c>
      <c r="K440" s="35">
        <f t="shared" si="59"/>
        <v>7.1428571428571425E-2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 t="s">
        <v>1583</v>
      </c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18</v>
      </c>
      <c r="J442" s="34">
        <f t="shared" si="58"/>
        <v>10</v>
      </c>
      <c r="K442" s="35">
        <f t="shared" si="59"/>
        <v>0.6428571428571429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 t="s">
        <v>1583</v>
      </c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18</v>
      </c>
      <c r="J443" s="34">
        <f t="shared" si="58"/>
        <v>10</v>
      </c>
      <c r="K443" s="35">
        <f t="shared" si="59"/>
        <v>0.6428571428571429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 t="s">
        <v>1583</v>
      </c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16</v>
      </c>
      <c r="J444" s="34">
        <f t="shared" si="58"/>
        <v>12</v>
      </c>
      <c r="K444" s="35">
        <f t="shared" si="59"/>
        <v>0.5714285714285714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 t="s">
        <v>1583</v>
      </c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18</v>
      </c>
      <c r="J445" s="34">
        <f t="shared" si="58"/>
        <v>10</v>
      </c>
      <c r="K445" s="35">
        <f t="shared" si="59"/>
        <v>0.6428571428571429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 t="s">
        <v>1583</v>
      </c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18</v>
      </c>
      <c r="J446" s="34">
        <f>COUNTIF(L446:AM446,"APAGADO")</f>
        <v>10</v>
      </c>
      <c r="K446" s="35">
        <f>(I446)/(J446+I446)</f>
        <v>0.6428571428571429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 t="s">
        <v>1583</v>
      </c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18</v>
      </c>
      <c r="J447" s="34">
        <f t="shared" si="58"/>
        <v>10</v>
      </c>
      <c r="K447" s="35">
        <f t="shared" si="59"/>
        <v>0.6428571428571429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 t="s">
        <v>1583</v>
      </c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18</v>
      </c>
      <c r="J448" s="34">
        <f t="shared" si="58"/>
        <v>10</v>
      </c>
      <c r="K448" s="35">
        <f t="shared" si="59"/>
        <v>0.6428571428571429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 t="s">
        <v>1583</v>
      </c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18</v>
      </c>
      <c r="J449" s="34">
        <f t="shared" si="58"/>
        <v>10</v>
      </c>
      <c r="K449" s="35">
        <f t="shared" si="59"/>
        <v>0.6428571428571429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 t="s">
        <v>1583</v>
      </c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 t="s">
        <v>1583</v>
      </c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19</v>
      </c>
      <c r="J453" s="34">
        <f t="shared" si="58"/>
        <v>9</v>
      </c>
      <c r="K453" s="35">
        <f t="shared" si="59"/>
        <v>0.6785714285714286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 t="s">
        <v>1583</v>
      </c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18</v>
      </c>
      <c r="J458" s="34">
        <f t="shared" si="58"/>
        <v>10</v>
      </c>
      <c r="K458" s="35">
        <f t="shared" si="59"/>
        <v>0.6428571428571429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 t="s">
        <v>1583</v>
      </c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26</v>
      </c>
      <c r="J460" s="34">
        <f>COUNTIF(L460:AM460,"APAGADO")</f>
        <v>2</v>
      </c>
      <c r="K460" s="35">
        <f>(I460)/(J460+I460)</f>
        <v>0.9285714285714286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 t="s">
        <v>1583</v>
      </c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</v>
      </c>
      <c r="J463" s="34">
        <f t="shared" si="66"/>
        <v>26</v>
      </c>
      <c r="K463" s="35">
        <f t="shared" si="67"/>
        <v>7.1428571428571425E-2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 t="s">
        <v>1583</v>
      </c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</v>
      </c>
      <c r="J464" s="34">
        <f t="shared" si="66"/>
        <v>26</v>
      </c>
      <c r="K464" s="35">
        <f t="shared" si="67"/>
        <v>7.1428571428571425E-2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 t="s">
        <v>1583</v>
      </c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26</v>
      </c>
      <c r="J465" s="34">
        <f t="shared" si="66"/>
        <v>2</v>
      </c>
      <c r="K465" s="35">
        <f t="shared" si="67"/>
        <v>0.9285714285714286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 t="s">
        <v>1583</v>
      </c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24</v>
      </c>
      <c r="J469" s="34">
        <f t="shared" si="68"/>
        <v>4</v>
      </c>
      <c r="K469" s="35">
        <f t="shared" ref="K469:K480" si="69">(I469)/(J469+I469)</f>
        <v>0.8571428571428571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 t="s">
        <v>1583</v>
      </c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24</v>
      </c>
      <c r="J470" s="34">
        <f t="shared" si="68"/>
        <v>4</v>
      </c>
      <c r="K470" s="35">
        <f t="shared" si="69"/>
        <v>0.8571428571428571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 t="s">
        <v>1583</v>
      </c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25</v>
      </c>
      <c r="J473" s="34">
        <f t="shared" si="68"/>
        <v>3</v>
      </c>
      <c r="K473" s="35">
        <f t="shared" si="69"/>
        <v>0.8928571428571429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 t="s">
        <v>1583</v>
      </c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25</v>
      </c>
      <c r="J474" s="34">
        <f t="shared" si="68"/>
        <v>3</v>
      </c>
      <c r="K474" s="35">
        <f t="shared" si="69"/>
        <v>0.8928571428571429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 t="s">
        <v>1583</v>
      </c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</v>
      </c>
      <c r="J493" s="34">
        <f t="shared" si="74"/>
        <v>26</v>
      </c>
      <c r="K493" s="35">
        <f t="shared" si="75"/>
        <v>7.1428571428571425E-2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 t="s">
        <v>1583</v>
      </c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</v>
      </c>
      <c r="J494" s="34">
        <f t="shared" si="74"/>
        <v>26</v>
      </c>
      <c r="K494" s="35">
        <f t="shared" si="75"/>
        <v>7.1428571428571425E-2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 t="s">
        <v>1583</v>
      </c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3</v>
      </c>
      <c r="J499" s="34">
        <f t="shared" si="74"/>
        <v>25</v>
      </c>
      <c r="K499" s="35">
        <f t="shared" si="75"/>
        <v>0.10714285714285714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 t="s">
        <v>1583</v>
      </c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3</v>
      </c>
      <c r="J500" s="34">
        <f t="shared" si="74"/>
        <v>25</v>
      </c>
      <c r="K500" s="35">
        <f t="shared" si="75"/>
        <v>0.10714285714285714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 t="s">
        <v>1583</v>
      </c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4</v>
      </c>
      <c r="J505" s="34">
        <f t="shared" si="74"/>
        <v>24</v>
      </c>
      <c r="K505" s="35">
        <f t="shared" si="75"/>
        <v>0.14285714285714285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 t="s">
        <v>1583</v>
      </c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4</v>
      </c>
      <c r="J508" s="34">
        <f t="shared" si="74"/>
        <v>24</v>
      </c>
      <c r="K508" s="35">
        <f t="shared" si="75"/>
        <v>0.14285714285714285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 t="s">
        <v>1583</v>
      </c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3</v>
      </c>
      <c r="J509" s="34">
        <f t="shared" si="74"/>
        <v>25</v>
      </c>
      <c r="K509" s="35">
        <f t="shared" si="75"/>
        <v>0.10714285714285714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 t="s">
        <v>1583</v>
      </c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15</v>
      </c>
      <c r="J511" s="34">
        <f t="shared" si="74"/>
        <v>13</v>
      </c>
      <c r="K511" s="35">
        <f t="shared" si="75"/>
        <v>0.5357142857142857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 t="s">
        <v>1583</v>
      </c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15</v>
      </c>
      <c r="J512" s="34">
        <f t="shared" si="74"/>
        <v>13</v>
      </c>
      <c r="K512" s="35">
        <f t="shared" si="75"/>
        <v>0.5357142857142857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 t="s">
        <v>1583</v>
      </c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</v>
      </c>
      <c r="J519" s="34">
        <f t="shared" si="77"/>
        <v>26</v>
      </c>
      <c r="K519" s="35">
        <f t="shared" si="78"/>
        <v>7.1428571428571425E-2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 t="s">
        <v>1583</v>
      </c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</v>
      </c>
      <c r="J520" s="34">
        <f t="shared" si="77"/>
        <v>26</v>
      </c>
      <c r="K520" s="35">
        <f t="shared" si="78"/>
        <v>7.1428571428571425E-2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 t="s">
        <v>1583</v>
      </c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6</v>
      </c>
      <c r="J521" s="34">
        <f t="shared" si="77"/>
        <v>22</v>
      </c>
      <c r="K521" s="35">
        <f t="shared" si="78"/>
        <v>0.21428571428571427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 t="s">
        <v>1583</v>
      </c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6</v>
      </c>
      <c r="J522" s="34">
        <f t="shared" si="77"/>
        <v>22</v>
      </c>
      <c r="K522" s="35">
        <f t="shared" si="78"/>
        <v>0.21428571428571427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 t="s">
        <v>1583</v>
      </c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 t="str">
        <f>'RESUMEN TOTAL'!AK5</f>
        <v>APAGADO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217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 t="str">
        <f>ESTADISTICA!AE42</f>
        <v>APAGADO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 t="str">
        <f>ESTADISTICA!AE178</f>
        <v>APAGADO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 t="str">
        <f>ESTADISTICA!AE205</f>
        <v>APAGADO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 t="str">
        <f>ESTADISTICA!AE206</f>
        <v>APAGADO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 t="str">
        <f>ESTADISTICA!AE208</f>
        <v>APAGADO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 t="str">
        <f>ESTADISTICA!AE220</f>
        <v>APAGADO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 t="str">
        <f>ESTADISTICA!AE226</f>
        <v>APAGADO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 t="str">
        <f>ESTADISTICA!AE230</f>
        <v>APAGADO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 t="str">
        <f>ESTADISTICA!AE249</f>
        <v>APAGADO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 t="str">
        <f>ESTADISTICA!AE280</f>
        <v>APAGADO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 t="str">
        <f>ESTADISTICA!AE281</f>
        <v>APAGADO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 t="str">
        <f>ESTADISTICA!AE282</f>
        <v>APAGADO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 t="str">
        <f>ESTADISTICA!AE283</f>
        <v>APAGADO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 t="str">
        <f>ESTADISTICA!AE284</f>
        <v>APAGADO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 t="str">
        <f>ESTADISTICA!AE287</f>
        <v>APAGADO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 t="str">
        <f>ESTADISTICA!AE290</f>
        <v>APAGADO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 t="str">
        <f>ESTADISTICA!AE291</f>
        <v>APAGADO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 t="str">
        <f>ESTADISTICA!AE292</f>
        <v>APAGADO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 t="str">
        <f>ESTADISTICA!AE293</f>
        <v>APAGADO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 t="str">
        <f>ESTADISTICA!AE298</f>
        <v>APAGADO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 t="str">
        <f>ESTADISTICA!AE300</f>
        <v>APAGADO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 t="str">
        <f>ESTADISTICA!AE301</f>
        <v>APAGADO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 t="str">
        <f>ESTADISTICA!AE303</f>
        <v>APAGADO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 t="str">
        <f>ESTADISTICA!AE304</f>
        <v>APAGADO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 t="str">
        <f>ESTADISTICA!AE305</f>
        <v>APAGADO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 t="str">
        <f>ESTADISTICA!AE308</f>
        <v>APAGADO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 t="str">
        <f>ESTADISTICA!AE309</f>
        <v>APAGADO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 t="str">
        <f>ESTADISTICA!AE328</f>
        <v>APAGADO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 t="str">
        <f>ESTADISTICA!AE329</f>
        <v>APAGADO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 t="str">
        <f>ESTADISTICA!AE335</f>
        <v>APAGADO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 t="str">
        <f>ESTADISTICA!AE341</f>
        <v>APAGADO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 t="str">
        <f>ESTADISTICA!AE347</f>
        <v>APAGADO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 t="str">
        <f>ESTADISTICA!AE349</f>
        <v>APAGADO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 t="str">
        <f>ESTADISTICA!AE350</f>
        <v>APAGADO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 t="str">
        <f>ESTADISTICA!AE354</f>
        <v>APAGADO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 t="str">
        <f>ESTADISTICA!AE358</f>
        <v>APAGADO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 t="str">
        <f>ESTADISTICA!AE359</f>
        <v>APAGADO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 t="str">
        <f>ESTADISTICA!AE363</f>
        <v>APAGADO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 t="str">
        <f>ESTADISTICA!AE364</f>
        <v>APAGADO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 t="str">
        <f>ESTADISTICA!AE395</f>
        <v>APAGADO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 t="str">
        <f>ESTADISTICA!AE398</f>
        <v>APAGADO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 t="str">
        <f>ESTADISTICA!AE409</f>
        <v>APAGADO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 t="str">
        <f>ESTADISTICA!AE412</f>
        <v>APAGADO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 t="str">
        <f>ESTADISTICA!AE413</f>
        <v>APAGADO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 t="str">
        <f>ESTADISTICA!AE417</f>
        <v>APAGADO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 t="str">
        <f>ESTADISTICA!AE418</f>
        <v>APAGADO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 t="str">
        <f>ESTADISTICA!AE419</f>
        <v>APAGADO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 t="str">
        <f>ESTADISTICA!AE425</f>
        <v>APAGADO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 t="str">
        <f>ESTADISTICA!AE426</f>
        <v>APAGADO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 t="str">
        <f>ESTADISTICA!AE428</f>
        <v>APAGADO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 t="str">
        <f>ESTADISTICA!AE429</f>
        <v>APAGADO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 t="str">
        <f>ESTADISTICA!AE430</f>
        <v>APAGADO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 t="str">
        <f>ESTADISTICA!AE451</f>
        <v>APAGADO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 t="str">
        <f>ESTADISTICA!AE453</f>
        <v>APAGADO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 t="str">
        <f>ESTADISTICA!AE467</f>
        <v>APAGADO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 t="str">
        <f>ESTADISTICA!AE481</f>
        <v>APAGADO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163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20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 t="str">
        <f>'RESUMEN TOTAL'!AK11</f>
        <v>APAGADO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 t="str">
        <f>'RESUMEN TOTAL'!AK30</f>
        <v>APAGADO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 t="str">
        <f>'RESUMEN TOTAL'!AK45</f>
        <v>APAGADO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 t="str">
        <f>'RESUMEN TOTAL'!AK57</f>
        <v>APAGADO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 t="str">
        <f>'RESUMEN TOTAL'!AK114</f>
        <v>APAGADO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 t="str">
        <f>'RESUMEN TOTAL'!AK115</f>
        <v>APAGADO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 t="str">
        <f>'RESUMEN TOTAL'!AK117</f>
        <v>APAGADO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 t="str">
        <f>'RESUMEN TOTAL'!AK121</f>
        <v>APAGADO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 t="str">
        <f>'RESUMEN TOTAL'!AK122</f>
        <v>APAGADO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 t="str">
        <f>'RESUMEN TOTAL'!AK131</f>
        <v>APAGADO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 t="str">
        <f>'RESUMEN TOTAL'!AK136</f>
        <v>APAGADO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 t="str">
        <f>'RESUMEN TOTAL'!AK140</f>
        <v>APAGADO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 t="str">
        <f>'RESUMEN TOTAL'!AK141</f>
        <v>APAGADO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 t="str">
        <f>'RESUMEN TOTAL'!AK142</f>
        <v>APAGADO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 t="str">
        <f>'RESUMEN TOTAL'!AK143</f>
        <v>APAGADO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 t="str">
        <f>'RESUMEN TOTAL'!AK158</f>
        <v>APAGADO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 t="str">
        <f>'RESUMEN TOTAL'!AK168</f>
        <v>APAGADO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 t="str">
        <f>'RESUMEN TOTAL'!AK178</f>
        <v>APAGADO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 t="str">
        <f>'RESUMEN TOTAL'!AK179</f>
        <v>APAGADO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 t="str">
        <f>'RESUMEN TOTAL'!AK180</f>
        <v>APAGADO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 t="str">
        <f>'RESUMEN TOTAL'!AK181</f>
        <v>APAGADO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 t="str">
        <f>'RESUMEN TOTAL'!AK182</f>
        <v>APAGADO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 t="str">
        <f>'RESUMEN TOTAL'!AK183</f>
        <v>APAGADO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 t="str">
        <f>'RESUMEN TOTAL'!AK184</f>
        <v>APAGADO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 t="str">
        <f>'RESUMEN TOTAL'!AK186</f>
        <v>APAGADO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 t="str">
        <f>'RESUMEN TOTAL'!AK188</f>
        <v>APAGADO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 t="str">
        <f>'RESUMEN TOTAL'!AK189</f>
        <v>APAGADO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 t="str">
        <f>'RESUMEN TOTAL'!AK190</f>
        <v>APAGADO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 t="str">
        <f>'RESUMEN TOTAL'!AK191</f>
        <v>APAGADO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 t="str">
        <f>'RESUMEN TOTAL'!AK195</f>
        <v>APAGADO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 t="str">
        <f>'RESUMEN TOTAL'!AK202</f>
        <v>APAGADO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 t="str">
        <f>'RESUMEN TOTAL'!AK207</f>
        <v>APAGADO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 t="str">
        <f>'RESUMEN TOTAL'!AK208</f>
        <v>APAGADO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 t="str">
        <f>'RESUMEN TOTAL'!AK209</f>
        <v>APAGADO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 t="str">
        <f>'RESUMEN TOTAL'!AK210</f>
        <v>APAGADO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 t="str">
        <f>'RESUMEN TOTAL'!AK211</f>
        <v>APAGADO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 t="str">
        <f>'RESUMEN TOTAL'!AK212</f>
        <v>APAGADO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 t="str">
        <f>'RESUMEN TOTAL'!AK213</f>
        <v>APAGADO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 t="str">
        <f>'RESUMEN TOTAL'!AK222</f>
        <v>APAGADO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 t="str">
        <f>'RESUMEN TOTAL'!AK225</f>
        <v>APAGADO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 t="str">
        <f>'RESUMEN TOTAL'!AK227</f>
        <v>APAGADO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 t="str">
        <f>'RESUMEN TOTAL'!AK229</f>
        <v>APAGADO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 t="str">
        <f>'RESUMEN TOTAL'!AK230</f>
        <v>APAGADO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 t="str">
        <f>'RESUMEN TOTAL'!AK234</f>
        <v>APAGADO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 t="str">
        <f>'RESUMEN TOTAL'!AK235</f>
        <v>APAGADO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 t="str">
        <f>'RESUMEN TOTAL'!AK239</f>
        <v>APAGADO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 t="str">
        <f>'RESUMEN TOTAL'!AK242</f>
        <v>APAGADO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 t="str">
        <f>'RESUMEN TOTAL'!AK251</f>
        <v>APAGADO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 t="str">
        <f>'RESUMEN TOTAL'!AK255</f>
        <v>APAGADO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 t="str">
        <f>'RESUMEN TOTAL'!AK260</f>
        <v>APAGADO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 t="str">
        <f>'RESUMEN TOTAL'!AK261</f>
        <v>APAGADO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 t="str">
        <f>'RESUMEN TOTAL'!AK262</f>
        <v>APAGADO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 t="str">
        <f>'RESUMEN TOTAL'!AK263</f>
        <v>APAGADO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 t="str">
        <f>'RESUMEN TOTAL'!AK264</f>
        <v>APAGADO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 t="str">
        <f>'RESUMEN TOTAL'!AK268</f>
        <v>APAGADO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 t="str">
        <f>'RESUMEN TOTAL'!AK269</f>
        <v>APAGADO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 t="str">
        <f>'RESUMEN TOTAL'!AK270</f>
        <v>APAGADO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 t="str">
        <f>'RESUMEN TOTAL'!AK271</f>
        <v>APAGADO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 t="str">
        <f>'RESUMEN TOTAL'!AK272</f>
        <v>APAGADO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 t="str">
        <f>'RESUMEN TOTAL'!AK274</f>
        <v>APAGADO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 t="str">
        <f>'RESUMEN TOTAL'!AK276</f>
        <v>APAGADO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 t="str">
        <f>'RESUMEN TOTAL'!AK277</f>
        <v>APAGADO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 t="str">
        <f>'RESUMEN TOTAL'!AK278</f>
        <v>APAGADO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 t="str">
        <f>'RESUMEN TOTAL'!AK279</f>
        <v>APAGADO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 t="str">
        <f>'RESUMEN TOTAL'!AK281</f>
        <v>APAGADO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 t="str">
        <f>'RESUMEN TOTAL'!AK284</f>
        <v>APAGADO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 t="str">
        <f>'RESUMEN TOTAL'!AK285</f>
        <v>APAGADO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 t="str">
        <f>'RESUMEN TOTAL'!AK286</f>
        <v>APAGADO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 t="str">
        <f>'RESUMEN TOTAL'!AK287</f>
        <v>APAGADO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 t="str">
        <f>'RESUMEN TOTAL'!AK288</f>
        <v>APAGADO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 t="str">
        <f>'RESUMEN TOTAL'!AK289</f>
        <v>APAGADO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 t="str">
        <f>'RESUMEN TOTAL'!AK292</f>
        <v>APAGADO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 t="str">
        <f>'RESUMEN TOTAL'!AK295</f>
        <v>APAGADO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 t="str">
        <f>'RESUMEN TOTAL'!AK296</f>
        <v>APAGADO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 t="str">
        <f>'RESUMEN TOTAL'!AK298</f>
        <v>APAGADO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 t="str">
        <f>'RESUMEN TOTAL'!AK299</f>
        <v>APAGADO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 t="str">
        <f>'RESUMEN TOTAL'!AK304</f>
        <v>APAGADO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 t="str">
        <f>'RESUMEN TOTAL'!AK305</f>
        <v>APAGADO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 t="str">
        <f>'RESUMEN TOTAL'!AK306</f>
        <v>APAGADO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 t="str">
        <f>'RESUMEN TOTAL'!AK307</f>
        <v>APAGADO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 t="str">
        <f>'RESUMEN TOTAL'!AK308</f>
        <v>APAGADO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 t="str">
        <f>'RESUMEN TOTAL'!AK309</f>
        <v>APAGADO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 t="str">
        <f>'RESUMEN TOTAL'!AK310</f>
        <v>APAGADO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 t="str">
        <f>'RESUMEN TOTAL'!AK313</f>
        <v>APAGADO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 t="str">
        <f>'RESUMEN TOTAL'!AK314</f>
        <v>APAGADO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 t="str">
        <f>'RESUMEN TOTAL'!AK315</f>
        <v>APAGADO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 t="str">
        <f>'RESUMEN TOTAL'!AK334</f>
        <v>APAGADO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 t="str">
        <f>'RESUMEN TOTAL'!AK335</f>
        <v>APAGADO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 t="str">
        <f>'RESUMEN TOTAL'!AK341</f>
        <v>APAGADO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 t="str">
        <f>'RESUMEN TOTAL'!AK346</f>
        <v>APAGADO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 t="str">
        <f>'RESUMEN TOTAL'!AK347</f>
        <v>APAGADO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 t="str">
        <f>'RESUMEN TOTAL'!AK355</f>
        <v>APAGADO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 t="str">
        <f>'RESUMEN TOTAL'!AK359</f>
        <v>APAGADO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 t="str">
        <f>'RESUMEN TOTAL'!AK360</f>
        <v>APAGADO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 t="str">
        <f>'RESUMEN TOTAL'!AK361</f>
        <v>APAGADO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 t="str">
        <f>'RESUMEN TOTAL'!AK362</f>
        <v>APAGADO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 t="str">
        <f>'RESUMEN TOTAL'!AK363</f>
        <v>APAGADO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 t="str">
        <f>'RESUMEN TOTAL'!AK364</f>
        <v>APAGADO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 t="str">
        <f>'RESUMEN TOTAL'!AK365</f>
        <v>APAGADO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 t="str">
        <f>'RESUMEN TOTAL'!AK369</f>
        <v>APAGADO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 t="str">
        <f>'RESUMEN TOTAL'!AK375</f>
        <v>APAGADO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 t="str">
        <f>'RESUMEN TOTAL'!AK376</f>
        <v>APAGADO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 t="str">
        <f>'RESUMEN TOTAL'!AK383</f>
        <v>APAGADO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 t="str">
        <f>'RESUMEN TOTAL'!AK390</f>
        <v>APAGADO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 t="str">
        <f>'RESUMEN TOTAL'!AK391</f>
        <v>APAGADO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 t="str">
        <f>'RESUMEN TOTAL'!AK392</f>
        <v>APAGADO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 t="str">
        <f>'RESUMEN TOTAL'!AK398</f>
        <v>APAGADO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 t="str">
        <f>'RESUMEN TOTAL'!AK402</f>
        <v>APAGADO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 t="str">
        <f>'RESUMEN TOTAL'!AK403</f>
        <v>APAGADO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 t="str">
        <f>'RESUMEN TOTAL'!AK404</f>
        <v>APAGADO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 t="str">
        <f>'RESUMEN TOTAL'!AK407</f>
        <v>APAGADO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 t="str">
        <f>'RESUMEN TOTAL'!AK415</f>
        <v>APAGADO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 t="str">
        <f>'RESUMEN TOTAL'!AK416</f>
        <v>APAGADO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 t="str">
        <f>'RESUMEN TOTAL'!AK417</f>
        <v>APAGADO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 t="str">
        <f>'RESUMEN TOTAL'!AK418</f>
        <v>APAGADO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 t="str">
        <f>'RESUMEN TOTAL'!AK419</f>
        <v>APAGADO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 t="str">
        <f>'RESUMEN TOTAL'!AK420</f>
        <v>APAGADO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 t="str">
        <f>'RESUMEN TOTAL'!AK422</f>
        <v>APAGADO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 t="str">
        <f>'RESUMEN TOTAL'!AK423</f>
        <v>APAGADO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 t="str">
        <f>'RESUMEN TOTAL'!AK424</f>
        <v>APAGADO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 t="str">
        <f>'RESUMEN TOTAL'!AK425</f>
        <v>APAGADO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 t="str">
        <f>'RESUMEN TOTAL'!AK433</f>
        <v>APAGADO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 t="str">
        <f>'RESUMEN TOTAL'!AK435</f>
        <v>APAGADO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 t="str">
        <f>'RESUMEN TOTAL'!AK436</f>
        <v>APAGADO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 t="str">
        <f>'RESUMEN TOTAL'!AK437</f>
        <v>APAGADO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 t="str">
        <f>'RESUMEN TOTAL'!AK438</f>
        <v>APAGADO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 t="str">
        <f>'RESUMEN TOTAL'!AK439</f>
        <v>APAGADO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 t="str">
        <f>'RESUMEN TOTAL'!AK440</f>
        <v>APAGADO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 t="str">
        <f>'RESUMEN TOTAL'!AK442</f>
        <v>APAGADO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 t="str">
        <f>'RESUMEN TOTAL'!AK443</f>
        <v>APAGADO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 t="str">
        <f>'RESUMEN TOTAL'!AK445</f>
        <v>APAGADO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 t="str">
        <f>'RESUMEN TOTAL'!AK446</f>
        <v>APAGADO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 t="str">
        <f>'RESUMEN TOTAL'!AK449</f>
        <v>APAGADO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 t="str">
        <f>'RESUMEN TOTAL'!AK450</f>
        <v>APAGADO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 t="str">
        <f>'RESUMEN TOTAL'!AK458</f>
        <v>APAGADO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 t="str">
        <f>'RESUMEN TOTAL'!AK460</f>
        <v>APAGADO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22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3" zoomScaleNormal="100" workbookViewId="0">
      <selection activeCell="M181" sqref="M18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209</v>
      </c>
      <c r="D178" s="68">
        <f>C178</f>
        <v>209</v>
      </c>
      <c r="E178" s="69">
        <f>D178/C177</f>
        <v>0.39138576779026218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209</v>
      </c>
      <c r="E179" s="69">
        <f>D179/C177</f>
        <v>0.39138576779026218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1</v>
      </c>
      <c r="D180" s="68">
        <f>D179-C180</f>
        <v>208</v>
      </c>
      <c r="E180" s="69">
        <f>D180/C177</f>
        <v>0.38951310861423222</v>
      </c>
      <c r="F180" s="138"/>
      <c r="G180" s="67" t="s">
        <v>1153</v>
      </c>
      <c r="H180" s="120">
        <v>38</v>
      </c>
      <c r="I180" s="124">
        <v>11</v>
      </c>
      <c r="J180" s="114">
        <f>I180/H180</f>
        <v>0.28947368421052633</v>
      </c>
    </row>
    <row r="181" spans="2:10" ht="16.5" thickBot="1" x14ac:dyDescent="0.3">
      <c r="B181" s="70" t="s">
        <v>16</v>
      </c>
      <c r="C181" s="71">
        <v>22</v>
      </c>
      <c r="D181" s="72">
        <v>187</v>
      </c>
      <c r="E181" s="92">
        <f>D181/C177</f>
        <v>0.35018726591760302</v>
      </c>
      <c r="F181" s="138"/>
      <c r="G181" s="67" t="s">
        <v>1418</v>
      </c>
      <c r="H181" s="120">
        <v>38</v>
      </c>
      <c r="I181" s="125">
        <v>9</v>
      </c>
      <c r="J181" s="109">
        <f>I181/H181</f>
        <v>0.23684210526315788</v>
      </c>
    </row>
    <row r="182" spans="2:10" ht="17.25" thickTop="1" thickBot="1" x14ac:dyDescent="0.3">
      <c r="B182" s="95" t="s">
        <v>1144</v>
      </c>
      <c r="C182" s="96">
        <f>Hoja1!AE3</f>
        <v>91</v>
      </c>
      <c r="D182" s="96"/>
      <c r="E182" s="97">
        <v>0.37</v>
      </c>
      <c r="F182" s="138"/>
      <c r="G182" s="67" t="s">
        <v>1424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1145</v>
      </c>
      <c r="C183" s="96">
        <v>118</v>
      </c>
      <c r="D183" s="96"/>
      <c r="E183" s="98">
        <v>0.56000000000000005</v>
      </c>
      <c r="F183" s="139"/>
      <c r="G183" s="70" t="s">
        <v>1423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8"/>
      <c r="G187" s="67" t="s">
        <v>1153</v>
      </c>
      <c r="H187" s="120">
        <v>33</v>
      </c>
      <c r="I187" s="124">
        <v>0</v>
      </c>
      <c r="J187" s="114">
        <f t="shared" ref="J187:J189" si="1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8"/>
      <c r="G188" s="67" t="s">
        <v>1418</v>
      </c>
      <c r="H188" s="120">
        <v>33</v>
      </c>
      <c r="I188" s="125">
        <v>0</v>
      </c>
      <c r="J188" s="109">
        <f t="shared" si="1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66</v>
      </c>
      <c r="I189" s="126">
        <v>0</v>
      </c>
      <c r="J189" s="112">
        <f t="shared" si="1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8"/>
      <c r="G194" s="67" t="s">
        <v>1153</v>
      </c>
      <c r="H194" s="120">
        <v>33</v>
      </c>
      <c r="I194" s="124">
        <v>0</v>
      </c>
      <c r="J194" s="114">
        <f t="shared" ref="J194:J196" si="14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8"/>
      <c r="G195" s="67" t="s">
        <v>1418</v>
      </c>
      <c r="H195" s="120">
        <v>33</v>
      </c>
      <c r="I195" s="125">
        <v>0</v>
      </c>
      <c r="J195" s="109">
        <f t="shared" si="14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66</v>
      </c>
      <c r="I196" s="126">
        <v>0</v>
      </c>
      <c r="J196" s="112">
        <f t="shared" si="14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33</v>
      </c>
      <c r="I201" s="124">
        <f>AUXILIAR!E63</f>
        <v>0</v>
      </c>
      <c r="J201" s="114">
        <f t="shared" ref="J201:J203" si="15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33</v>
      </c>
      <c r="I202" s="125">
        <f>AUXILIAR!F63</f>
        <v>0</v>
      </c>
      <c r="J202" s="109">
        <f t="shared" si="15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66</v>
      </c>
      <c r="I203" s="126">
        <f t="shared" ref="I203" si="16">SUM(I201:I202)</f>
        <v>0</v>
      </c>
      <c r="J203" s="112">
        <f t="shared" si="15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7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7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8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8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8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42</v>
      </c>
      <c r="C27">
        <f>'APAGADOS FIBRA'!AE2</f>
        <v>163</v>
      </c>
      <c r="D27">
        <f>'APAGADOS ANTENA'!AE2</f>
        <v>20</v>
      </c>
      <c r="E27">
        <f t="shared" si="8"/>
        <v>205</v>
      </c>
      <c r="F27">
        <f>'RESUMEN TOTAL'!B1</f>
        <v>534</v>
      </c>
      <c r="G27" s="36">
        <f t="shared" si="9"/>
        <v>0.38389513108614232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10</v>
      </c>
      <c r="F60">
        <f>paradas!AE3</f>
        <v>0</v>
      </c>
      <c r="G60" s="106">
        <f t="shared" si="13"/>
        <v>10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B18" sqref="AB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91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0.36991869918699188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118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0.56459330143540665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10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 t="str">
        <f>'RESUMEN TOTAL'!AK5</f>
        <v>APAGADO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 t="str">
        <f>'RESUMEN TOTAL'!AK6</f>
        <v>APAGADO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 t="str">
        <f>'RESUMEN TOTAL'!AK7</f>
        <v>APAGADO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 t="str">
        <f>'RESUMEN TOTAL'!AK8</f>
        <v>APAGADO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 t="str">
        <f>'RESUMEN TOTAL'!AK9</f>
        <v>APAGADO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 t="str">
        <f>'RESUMEN TOTAL'!AK10</f>
        <v>APAGADO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 t="str">
        <f>'RESUMEN TOTAL'!AK11</f>
        <v>APAGADO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 t="str">
        <f>'RESUMEN TOTAL'!AK12</f>
        <v>APAGADO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 t="str">
        <f>'RESUMEN TOTAL'!AK13</f>
        <v>APAGADO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 t="str">
        <f>'RESUMEN TOTAL'!AK14</f>
        <v>APAGADO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 t="str">
        <f>'RESUMEN TOTAL'!AK18</f>
        <v>APAGADO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 t="str">
        <f>'RESUMEN TOTAL'!AK19</f>
        <v>APAGADO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 t="str">
        <f>'RESUMEN TOTAL'!AK20</f>
        <v>APAGADO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 t="str">
        <f>'RESUMEN TOTAL'!AK21</f>
        <v>APAGADO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 t="str">
        <f>'RESUMEN TOTAL'!AK22</f>
        <v>APAGADO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 t="str">
        <f>'RESUMEN TOTAL'!AK23</f>
        <v>APAGADO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 t="str">
        <f>'RESUMEN TOTAL'!AK30</f>
        <v>APAGADO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 t="str">
        <f>'RESUMEN TOTAL'!AK44</f>
        <v>APAGADO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 t="str">
        <f>'RESUMEN TOTAL'!AK45</f>
        <v>APAGADO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 t="str">
        <f>'RESUMEN TOTAL'!AK57</f>
        <v>APAGADO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 t="str">
        <f>'RESUMEN TOTAL'!AK114</f>
        <v>APAGADO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 t="str">
        <f>'RESUMEN TOTAL'!AK115</f>
        <v>APAGADO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 t="str">
        <f>'RESUMEN TOTAL'!AK117</f>
        <v>APAGADO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 t="str">
        <f>'RESUMEN TOTAL'!AK121</f>
        <v>APAGADO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 t="str">
        <f>'RESUMEN TOTAL'!AK122</f>
        <v>APAGADO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 t="str">
        <f>'RESUMEN TOTAL'!AK131</f>
        <v>APAGADO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 t="str">
        <f>'RESUMEN TOTAL'!AK132</f>
        <v>APAGADO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 t="str">
        <f>'RESUMEN TOTAL'!AK133</f>
        <v>APAGADO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 t="str">
        <f>'RESUMEN TOTAL'!AK134</f>
        <v>APAGADO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 t="str">
        <f>'RESUMEN TOTAL'!AK136</f>
        <v>APAGADO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 t="str">
        <f>'RESUMEN TOTAL'!AK140</f>
        <v>APAGADO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 t="str">
        <f>'RESUMEN TOTAL'!AK141</f>
        <v>APAGADO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 t="str">
        <f>'RESUMEN TOTAL'!AK142</f>
        <v>APAGADO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 t="str">
        <f>'RESUMEN TOTAL'!AK143</f>
        <v>APAGADO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 t="str">
        <f>'RESUMEN TOTAL'!AK148</f>
        <v>APAGADO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 t="str">
        <f>'RESUMEN TOTAL'!AK149</f>
        <v>APAGADO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 t="str">
        <f>'RESUMEN TOTAL'!AK158</f>
        <v>APAGADO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 t="str">
        <f>'RESUMEN TOTAL'!AK166</f>
        <v>APAGADO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 t="str">
        <f>'RESUMEN TOTAL'!AK168</f>
        <v>APAGADO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 t="str">
        <f>'RESUMEN TOTAL'!AK169</f>
        <v>APAGADO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 t="str">
        <f>'RESUMEN TOTAL'!AK176</f>
        <v>APAGADO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 t="str">
        <f>'RESUMEN TOTAL'!AK177</f>
        <v>APAGADO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 t="str">
        <f>'RESUMEN TOTAL'!AK178</f>
        <v>APAGADO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 t="str">
        <f>'RESUMEN TOTAL'!AK179</f>
        <v>APAGADO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 t="str">
        <f>'RESUMEN TOTAL'!AK180</f>
        <v>APAGADO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 t="str">
        <f>'RESUMEN TOTAL'!AK181</f>
        <v>APAGADO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 t="str">
        <f>'RESUMEN TOTAL'!AK182</f>
        <v>APAGADO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 t="str">
        <f>'RESUMEN TOTAL'!AK183</f>
        <v>APAGADO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 t="str">
        <f>'RESUMEN TOTAL'!AK184</f>
        <v>APAGADO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 t="str">
        <f>'RESUMEN TOTAL'!AK186</f>
        <v>APAGADO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 t="str">
        <f>'RESUMEN TOTAL'!AK187</f>
        <v>APAGADO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 t="str">
        <f>'RESUMEN TOTAL'!AK188</f>
        <v>APAGADO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 t="str">
        <f>'RESUMEN TOTAL'!AK189</f>
        <v>APAGADO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 t="str">
        <f>'RESUMEN TOTAL'!AK190</f>
        <v>APAGADO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 t="str">
        <f>'RESUMEN TOTAL'!AK191</f>
        <v>APAGADO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 t="str">
        <f>'RESUMEN TOTAL'!AK192</f>
        <v>APAGADO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 t="str">
        <f>'RESUMEN TOTAL'!AK193</f>
        <v>APAGADO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 t="str">
        <f>'RESUMEN TOTAL'!AK195</f>
        <v>APAGADO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 t="str">
        <f>'RESUMEN TOTAL'!AK197</f>
        <v>APAGADO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 t="str">
        <f>'RESUMEN TOTAL'!AK198</f>
        <v>APAGADO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 t="str">
        <f>'RESUMEN TOTAL'!AK199</f>
        <v>APAGADO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 t="str">
        <f>'RESUMEN TOTAL'!AK202</f>
        <v>APAGADO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 t="str">
        <f>'RESUMEN TOTAL'!AK205</f>
        <v>APAGADO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 t="str">
        <f>'RESUMEN TOTAL'!AK206</f>
        <v>APAGADO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 t="str">
        <f>'RESUMEN TOTAL'!AK207</f>
        <v>APAGADO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 t="str">
        <f>'RESUMEN TOTAL'!AK208</f>
        <v>APAGADO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 t="str">
        <f>'RESUMEN TOTAL'!AK209</f>
        <v>APAGADO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 t="str">
        <f>'RESUMEN TOTAL'!AK210</f>
        <v>APAGADO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 t="str">
        <f>'RESUMEN TOTAL'!AK211</f>
        <v>APAGADO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 t="str">
        <f>'RESUMEN TOTAL'!AK212</f>
        <v>APAGADO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 t="str">
        <f>'RESUMEN TOTAL'!AK213</f>
        <v>APAGADO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 t="str">
        <f>'RESUMEN TOTAL'!AK222</f>
        <v>APAGADO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 t="str">
        <f>'RESUMEN TOTAL'!AK225</f>
        <v>APAGADO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 t="str">
        <f>'RESUMEN TOTAL'!AK227</f>
        <v>APAGADO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 t="str">
        <f>'RESUMEN TOTAL'!AK228</f>
        <v>APAGADO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 t="str">
        <f>'RESUMEN TOTAL'!AK229</f>
        <v>APAGADO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 t="str">
        <f>'RESUMEN TOTAL'!AK230</f>
        <v>APAGADO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 t="str">
        <f>'RESUMEN TOTAL'!AK234</f>
        <v>APAGADO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 t="str">
        <f>'RESUMEN TOTAL'!AK235</f>
        <v>APAGADO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 t="str">
        <f>'RESUMEN TOTAL'!AK239</f>
        <v>APAGADO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 t="str">
        <f>'RESUMEN TOTAL'!AK242</f>
        <v>APAGADO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 t="str">
        <f>'RESUMEN TOTAL'!AK244</f>
        <v>APAGADO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 t="str">
        <f>'RESUMEN TOTAL'!AK245</f>
        <v>APAGADO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 t="str">
        <f>'RESUMEN TOTAL'!AK246</f>
        <v>APAGADO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 t="str">
        <f>'RESUMEN TOTAL'!AK247</f>
        <v>APAGADO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 t="str">
        <f>'RESUMEN TOTAL'!AK251</f>
        <v>APAGADO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 t="str">
        <f>'RESUMEN TOTAL'!AK252</f>
        <v>APAGADO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 t="str">
        <f>'RESUMEN TOTAL'!AK253</f>
        <v>APAGADO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 t="str">
        <f>'RESUMEN TOTAL'!AK254</f>
        <v>APAGADO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 t="str">
        <f>'RESUMEN TOTAL'!AK255</f>
        <v>APAGADO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 t="str">
        <f>'RESUMEN TOTAL'!AK260</f>
        <v>APAGADO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 t="str">
        <f>'RESUMEN TOTAL'!AK261</f>
        <v>APAGADO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 t="str">
        <f>'RESUMEN TOTAL'!AK262</f>
        <v>APAGADO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 t="str">
        <f>'RESUMEN TOTAL'!AK263</f>
        <v>APAGADO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 t="str">
        <f>'RESUMEN TOTAL'!AK264</f>
        <v>APAGADO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 t="str">
        <f>'RESUMEN TOTAL'!AK265</f>
        <v>APAGADO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 t="str">
        <f>'RESUMEN TOTAL'!AK266</f>
        <v>APAGADO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 t="str">
        <f>'RESUMEN TOTAL'!AK267</f>
        <v>APAGADO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 t="str">
        <f>'RESUMEN TOTAL'!AK268</f>
        <v>APAGADO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 t="str">
        <f>'RESUMEN TOTAL'!AK269</f>
        <v>APAGADO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 t="str">
        <f>'RESUMEN TOTAL'!AK270</f>
        <v>APAGADO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 t="str">
        <f>'RESUMEN TOTAL'!AK271</f>
        <v>APAGADO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 t="str">
        <f>'RESUMEN TOTAL'!AK272</f>
        <v>APAGADO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 t="str">
        <f>'RESUMEN TOTAL'!AK273</f>
        <v>APAGADO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 t="str">
        <f>'RESUMEN TOTAL'!AK274</f>
        <v>APAGADO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 t="str">
        <f>'RESUMEN TOTAL'!AK275</f>
        <v>APAGADO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 t="str">
        <f>'RESUMEN TOTAL'!AK276</f>
        <v>APAGADO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 t="str">
        <f>'RESUMEN TOTAL'!AK277</f>
        <v>APAGADO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 t="str">
        <f>'RESUMEN TOTAL'!AK278</f>
        <v>APAGADO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 t="str">
        <f>'RESUMEN TOTAL'!AK279</f>
        <v>APAGADO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 t="str">
        <f>'RESUMEN TOTAL'!AK280</f>
        <v>APAGADO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 t="str">
        <f>'RESUMEN TOTAL'!AK281</f>
        <v>APAGADO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 t="str">
        <f>'RESUMEN TOTAL'!AK284</f>
        <v>APAGADO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 t="str">
        <f>'RESUMEN TOTAL'!AK285</f>
        <v>APAGADO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 t="str">
        <f>'RESUMEN TOTAL'!AK286</f>
        <v>APAGADO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 t="str">
        <f>'RESUMEN TOTAL'!AK287</f>
        <v>APAGADO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 t="str">
        <f>'RESUMEN TOTAL'!AK288</f>
        <v>APAGADO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 t="str">
        <f>'RESUMEN TOTAL'!AK289</f>
        <v>APAGADO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 t="str">
        <f>'RESUMEN TOTAL'!AK292</f>
        <v>APAGADO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 t="str">
        <f>'RESUMEN TOTAL'!AK295</f>
        <v>APAGADO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 t="str">
        <f>'RESUMEN TOTAL'!AK296</f>
        <v>APAGADO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 t="str">
        <f>'RESUMEN TOTAL'!AK297</f>
        <v>APAGADO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 t="str">
        <f>'RESUMEN TOTAL'!AK298</f>
        <v>APAGADO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 t="str">
        <f>'RESUMEN TOTAL'!AK299</f>
        <v>APAGADO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 t="str">
        <f>'RESUMEN TOTAL'!AK300</f>
        <v>APAGADO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 t="str">
        <f>'RESUMEN TOTAL'!AK304</f>
        <v>APAGADO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 t="str">
        <f>'RESUMEN TOTAL'!AK305</f>
        <v>APAGADO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 t="str">
        <f>'RESUMEN TOTAL'!AK306</f>
        <v>APAGADO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 t="str">
        <f>'RESUMEN TOTAL'!AK307</f>
        <v>APAGADO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 t="str">
        <f>'RESUMEN TOTAL'!AK308</f>
        <v>APAGADO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 t="str">
        <f>'RESUMEN TOTAL'!AK309</f>
        <v>APAGADO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 t="str">
        <f>'RESUMEN TOTAL'!AK310</f>
        <v>APAGADO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 t="str">
        <f>'RESUMEN TOTAL'!AK311</f>
        <v>APAGADO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 t="str">
        <f>'RESUMEN TOTAL'!AK312</f>
        <v>APAGADO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 t="str">
        <f>'RESUMEN TOTAL'!AK313</f>
        <v>APAGADO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 t="str">
        <f>'RESUMEN TOTAL'!AK314</f>
        <v>APAGADO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 t="str">
        <f>'RESUMEN TOTAL'!AK315</f>
        <v>APAGADO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 t="str">
        <f>'RESUMEN TOTAL'!AK332</f>
        <v>APAGADO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 t="str">
        <f>'RESUMEN TOTAL'!AK333</f>
        <v>APAGADO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 t="str">
        <f>'RESUMEN TOTAL'!AK334</f>
        <v>APAGADO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 t="str">
        <f>'RESUMEN TOTAL'!AK335</f>
        <v>APAGADO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 t="str">
        <f>'RESUMEN TOTAL'!AK341</f>
        <v>APAGADO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 t="str">
        <f>'RESUMEN TOTAL'!AK345</f>
        <v>APAGADO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 t="str">
        <f>'RESUMEN TOTAL'!AK346</f>
        <v>APAGADO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 t="str">
        <f>'RESUMEN TOTAL'!AK347</f>
        <v>APAGADO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 t="str">
        <f>'RESUMEN TOTAL'!AK353</f>
        <v>APAGADO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 t="str">
        <f>'RESUMEN TOTAL'!AK354</f>
        <v>APAGADO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 t="str">
        <f>'RESUMEN TOTAL'!AK355</f>
        <v>APAGADO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 t="str">
        <f>'RESUMEN TOTAL'!AK356</f>
        <v>APAGADO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 t="str">
        <f>'RESUMEN TOTAL'!AK359</f>
        <v>APAGADO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 t="str">
        <f>'RESUMEN TOTAL'!AK360</f>
        <v>APAGADO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 t="str">
        <f>'RESUMEN TOTAL'!AK361</f>
        <v>APAGADO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 t="str">
        <f>'RESUMEN TOTAL'!AK362</f>
        <v>APAGADO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 t="str">
        <f>'RESUMEN TOTAL'!AK363</f>
        <v>APAGADO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 t="str">
        <f>'RESUMEN TOTAL'!AK364</f>
        <v>APAGADO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 t="str">
        <f>'RESUMEN TOTAL'!AK365</f>
        <v>APAGADO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 t="str">
        <f>'RESUMEN TOTAL'!AK369</f>
        <v>APAGADO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 t="str">
        <f>'RESUMEN TOTAL'!AK370</f>
        <v>APAGADO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 t="str">
        <f>'RESUMEN TOTAL'!AK375</f>
        <v>APAGADO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 t="str">
        <f>'RESUMEN TOTAL'!AK376</f>
        <v>APAGADO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 t="str">
        <f>'RESUMEN TOTAL'!AK383</f>
        <v>APAGADO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 t="str">
        <f>'RESUMEN TOTAL'!AK390</f>
        <v>APAGADO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 t="str">
        <f>'RESUMEN TOTAL'!AK391</f>
        <v>APAGADO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 t="str">
        <f>'RESUMEN TOTAL'!AK392</f>
        <v>APAGADO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 t="str">
        <f>'RESUMEN TOTAL'!AK398</f>
        <v>APAGADO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 t="str">
        <f>'RESUMEN TOTAL'!AK401</f>
        <v>APAGADO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 t="str">
        <f>'RESUMEN TOTAL'!AK402</f>
        <v>APAGADO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 t="str">
        <f>'RESUMEN TOTAL'!AK403</f>
        <v>APAGADO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 t="str">
        <f>'RESUMEN TOTAL'!AK404</f>
        <v>APAGADO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 t="str">
        <f>'RESUMEN TOTAL'!AK407</f>
        <v>APAGADO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 t="str">
        <f>'RESUMEN TOTAL'!AK409</f>
        <v>APAGADO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 t="str">
        <f>'RESUMEN TOTAL'!AK415</f>
        <v>APAGADO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 t="str">
        <f>'RESUMEN TOTAL'!AK416</f>
        <v>APAGADO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 t="str">
        <f>'RESUMEN TOTAL'!AK417</f>
        <v>APAGADO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 t="str">
        <f>'RESUMEN TOTAL'!AK418</f>
        <v>APAGADO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 t="str">
        <f>'RESUMEN TOTAL'!AK419</f>
        <v>APAGADO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 t="str">
        <f>'RESUMEN TOTAL'!AK420</f>
        <v>APAGADO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 t="str">
        <f>'RESUMEN TOTAL'!AK421</f>
        <v>APAGADO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 t="str">
        <f>'RESUMEN TOTAL'!AK422</f>
        <v>APAGADO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 t="str">
        <f>'RESUMEN TOTAL'!AK423</f>
        <v>APAGADO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 t="str">
        <f>'RESUMEN TOTAL'!AK424</f>
        <v>APAGADO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 t="str">
        <f>'RESUMEN TOTAL'!AK425</f>
        <v>APAGADO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 t="str">
        <f>'RESUMEN TOTAL'!AK432</f>
        <v>APAGADO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 t="str">
        <f>'RESUMEN TOTAL'!AK433</f>
        <v>APAGADO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 t="str">
        <f>'RESUMEN TOTAL'!AK434</f>
        <v>APAGADO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 t="str">
        <f>'RESUMEN TOTAL'!AK435</f>
        <v>APAGADO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 t="str">
        <f>'RESUMEN TOTAL'!AK436</f>
        <v>APAGADO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 t="str">
        <f>'RESUMEN TOTAL'!AK437</f>
        <v>APAGADO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 t="str">
        <f>'RESUMEN TOTAL'!AK438</f>
        <v>APAGADO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 t="str">
        <f>'RESUMEN TOTAL'!AK439</f>
        <v>APAGADO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 t="str">
        <f>'RESUMEN TOTAL'!AK440</f>
        <v>APAGADO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 t="str">
        <f>'RESUMEN TOTAL'!AK442</f>
        <v>APAGADO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 t="str">
        <f>'RESUMEN TOTAL'!AK443</f>
        <v>APAGADO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 t="str">
        <f>'RESUMEN TOTAL'!AK444</f>
        <v>APAGADO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 t="str">
        <f>'RESUMEN TOTAL'!AK445</f>
        <v>APAGADO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 t="str">
        <f>'RESUMEN TOTAL'!AK446</f>
        <v>APAGADO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 t="str">
        <f>'RESUMEN TOTAL'!AK447</f>
        <v>APAGADO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 t="str">
        <f>'RESUMEN TOTAL'!AK448</f>
        <v>APAGADO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 t="str">
        <f>'RESUMEN TOTAL'!AK449</f>
        <v>APAGADO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 t="str">
        <f>'RESUMEN TOTAL'!AK450</f>
        <v>APAGADO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 t="str">
        <f>'RESUMEN TOTAL'!AK453</f>
        <v>APAGADO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 t="str">
        <f>'RESUMEN TOTAL'!AK458</f>
        <v>APAGADO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 t="str">
        <f>'RESUMEN TOTAL'!AK460</f>
        <v>APAGADO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 t="str">
        <f>'RESUMEN TOTAL'!AK463</f>
        <v>APAGADO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 t="str">
        <f>'RESUMEN TOTAL'!AK464</f>
        <v>APAGADO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 t="str">
        <f>'RESUMEN TOTAL'!AK465</f>
        <v>APAGADO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 t="str">
        <f>'RESUMEN TOTAL'!AK469</f>
        <v>APAGADO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 t="str">
        <f>'RESUMEN TOTAL'!AK470</f>
        <v>APAGADO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 t="str">
        <f>'RESUMEN TOTAL'!AK473</f>
        <v>APAGADO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 t="str">
        <f>'RESUMEN TOTAL'!AK474</f>
        <v>APAGADO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 t="str">
        <f>'RESUMEN TOTAL'!AK493</f>
        <v>APAGADO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 t="str">
        <f>'RESUMEN TOTAL'!AK494</f>
        <v>APAGADO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 t="str">
        <f>'RESUMEN TOTAL'!AK499</f>
        <v>APAGADO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 t="str">
        <f>'RESUMEN TOTAL'!AK500</f>
        <v>APAGADO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 t="str">
        <f>'RESUMEN TOTAL'!AK505</f>
        <v>APAGADO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 t="str">
        <f>'RESUMEN TOTAL'!AK508</f>
        <v>APAGADO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 t="str">
        <f>'RESUMEN TOTAL'!AK509</f>
        <v>APAGADO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 t="str">
        <f>'RESUMEN TOTAL'!AK519</f>
        <v>APAGADO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 t="str">
        <f>'RESUMEN TOTAL'!AK520</f>
        <v>APAGADO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 t="str">
        <f>'RESUMEN TOTAL'!AK521</f>
        <v>APAGADO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 t="str">
        <f>'RESUMEN TOTAL'!AK522</f>
        <v>APAGADO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56" priority="95" operator="containsText" text="fija">
      <formula>NOT(ISERROR(SEARCH("fija",D4)))</formula>
    </cfRule>
    <cfRule type="containsText" dxfId="55" priority="96" operator="containsText" text="domo">
      <formula>NOT(ISERROR(SEARCH("domo",D4)))</formula>
    </cfRule>
    <cfRule type="cellIs" dxfId="54" priority="922" operator="equal">
      <formula>$D$7</formula>
    </cfRule>
  </conditionalFormatting>
  <conditionalFormatting sqref="D438">
    <cfRule type="containsText" dxfId="53" priority="67" operator="containsText" text="Radio">
      <formula>NOT(ISERROR(SEARCH("Radio",D438)))</formula>
    </cfRule>
    <cfRule type="containsText" dxfId="52" priority="66" operator="containsText" text="domo">
      <formula>NOT(ISERROR(SEARCH("domo",D438)))</formula>
    </cfRule>
    <cfRule type="containsText" dxfId="51" priority="65" operator="containsText" text="fija">
      <formula>NOT(ISERROR(SEARCH("fija",D438)))</formula>
    </cfRule>
  </conditionalFormatting>
  <conditionalFormatting sqref="D438:D439">
    <cfRule type="containsText" dxfId="50" priority="63" operator="containsText" text="domo">
      <formula>NOT(ISERROR(SEARCH("domo",D438)))</formula>
    </cfRule>
    <cfRule type="containsText" dxfId="49" priority="62" operator="containsText" text="fija">
      <formula>NOT(ISERROR(SEARCH("fija",D438)))</formula>
    </cfRule>
  </conditionalFormatting>
  <conditionalFormatting sqref="D439">
    <cfRule type="containsText" dxfId="48" priority="64" operator="containsText" text="Radio">
      <formula>NOT(ISERROR(SEARCH("Radio",D439)))</formula>
    </cfRule>
    <cfRule type="containsText" dxfId="47" priority="61" operator="containsText" text="domo">
      <formula>NOT(ISERROR(SEARCH("domo",D439)))</formula>
    </cfRule>
    <cfRule type="containsText" dxfId="46" priority="60" operator="containsText" text="fija">
      <formula>NOT(ISERROR(SEARCH("fija",D439)))</formula>
    </cfRule>
  </conditionalFormatting>
  <conditionalFormatting sqref="D442">
    <cfRule type="containsText" dxfId="45" priority="59" operator="containsText" text="Radio">
      <formula>NOT(ISERROR(SEARCH("Radio",D442)))</formula>
    </cfRule>
    <cfRule type="containsText" dxfId="44" priority="58" operator="containsText" text="domo">
      <formula>NOT(ISERROR(SEARCH("domo",D442)))</formula>
    </cfRule>
    <cfRule type="containsText" dxfId="43" priority="57" operator="containsText" text="fija">
      <formula>NOT(ISERROR(SEARCH("fija",D442)))</formula>
    </cfRule>
  </conditionalFormatting>
  <conditionalFormatting sqref="D442:D443">
    <cfRule type="containsText" dxfId="42" priority="55" operator="containsText" text="domo">
      <formula>NOT(ISERROR(SEARCH("domo",D442)))</formula>
    </cfRule>
    <cfRule type="containsText" dxfId="41" priority="54" operator="containsText" text="fija">
      <formula>NOT(ISERROR(SEARCH("fija",D442)))</formula>
    </cfRule>
  </conditionalFormatting>
  <conditionalFormatting sqref="D443:D444">
    <cfRule type="containsText" dxfId="40" priority="51" operator="containsText" text="fija">
      <formula>NOT(ISERROR(SEARCH("fija",D443)))</formula>
    </cfRule>
    <cfRule type="containsText" dxfId="39" priority="52" operator="containsText" text="domo">
      <formula>NOT(ISERROR(SEARCH("domo",D443)))</formula>
    </cfRule>
  </conditionalFormatting>
  <conditionalFormatting sqref="D444">
    <cfRule type="containsText" dxfId="38" priority="53" operator="containsText" text="Radio">
      <formula>NOT(ISERROR(SEARCH("Radio",D444)))</formula>
    </cfRule>
  </conditionalFormatting>
  <conditionalFormatting sqref="D444:D445">
    <cfRule type="containsText" dxfId="37" priority="48" operator="containsText" text="fija">
      <formula>NOT(ISERROR(SEARCH("fija",D444)))</formula>
    </cfRule>
    <cfRule type="containsText" dxfId="36" priority="49" operator="containsText" text="domo">
      <formula>NOT(ISERROR(SEARCH("domo",D444)))</formula>
    </cfRule>
  </conditionalFormatting>
  <conditionalFormatting sqref="D445">
    <cfRule type="containsText" dxfId="35" priority="50" operator="containsText" text="Radio">
      <formula>NOT(ISERROR(SEARCH("Radio",D445)))</formula>
    </cfRule>
    <cfRule type="containsText" dxfId="34" priority="46" operator="containsText" text="fija">
      <formula>NOT(ISERROR(SEARCH("fija",D445)))</formula>
    </cfRule>
    <cfRule type="containsText" dxfId="33" priority="47" operator="containsText" text="domo">
      <formula>NOT(ISERROR(SEARCH("domo",D445)))</formula>
    </cfRule>
  </conditionalFormatting>
  <conditionalFormatting sqref="D447">
    <cfRule type="containsText" dxfId="32" priority="169" operator="containsText" text="fija">
      <formula>NOT(ISERROR(SEARCH("fija",D447)))</formula>
    </cfRule>
    <cfRule type="containsText" dxfId="31" priority="170" operator="containsText" text="domo">
      <formula>NOT(ISERROR(SEARCH("domo",D447)))</formula>
    </cfRule>
  </conditionalFormatting>
  <conditionalFormatting sqref="D450:D452">
    <cfRule type="containsText" dxfId="30" priority="69" operator="containsText" text="domo">
      <formula>NOT(ISERROR(SEARCH("domo",D450)))</formula>
    </cfRule>
    <cfRule type="containsText" dxfId="29" priority="68" operator="containsText" text="fija">
      <formula>NOT(ISERROR(SEARCH("fija",D450)))</formula>
    </cfRule>
  </conditionalFormatting>
  <conditionalFormatting sqref="D4:E640">
    <cfRule type="containsText" dxfId="28" priority="56" operator="containsText" text="Radio">
      <formula>NOT(ISERROR(SEARCH("Radio",D4)))</formula>
    </cfRule>
  </conditionalFormatting>
  <conditionalFormatting sqref="D447:E447 D457:E640">
    <cfRule type="containsText" dxfId="27" priority="191" operator="containsText" text="Radio">
      <formula>NOT(ISERROR(SEARCH("Radio",D447)))</formula>
    </cfRule>
  </conditionalFormatting>
  <conditionalFormatting sqref="E4:E664">
    <cfRule type="cellIs" dxfId="26" priority="167" operator="equal">
      <formula>"PTP A FO"</formula>
    </cfRule>
    <cfRule type="cellIs" dxfId="25" priority="925" operator="equal">
      <formula>$E$10</formula>
    </cfRule>
    <cfRule type="cellIs" dxfId="24" priority="926" operator="equal">
      <formula>"PTP A FO"</formula>
    </cfRule>
  </conditionalFormatting>
  <conditionalFormatting sqref="E437">
    <cfRule type="cellIs" dxfId="23" priority="9" operator="equal">
      <formula>"PTP A FO"</formula>
    </cfRule>
    <cfRule type="containsText" dxfId="22" priority="8" operator="containsText" text="Radio">
      <formula>NOT(ISERROR(SEARCH("Radio",E437)))</formula>
    </cfRule>
  </conditionalFormatting>
  <conditionalFormatting sqref="E641:E664">
    <cfRule type="containsText" dxfId="21" priority="1" operator="containsText" text="Radio">
      <formula>NOT(ISERROR(SEARCH("Radio",E641)))</formula>
    </cfRule>
  </conditionalFormatting>
  <conditionalFormatting sqref="F5:AI640">
    <cfRule type="notContainsText" dxfId="20" priority="11" operator="notContains" text="Caida">
      <formula>ISERROR(SEARCH("Caida",F5))</formula>
    </cfRule>
    <cfRule type="containsText" dxfId="19" priority="12" operator="containsText" text="Caida">
      <formula>NOT(ISERROR(SEARCH("Caida",F5)))</formula>
    </cfRule>
    <cfRule type="cellIs" dxfId="18" priority="14" operator="greaterThan">
      <formula>0.8</formula>
    </cfRule>
    <cfRule type="cellIs" dxfId="17" priority="13" operator="lessThan">
      <formula>0.8</formula>
    </cfRule>
  </conditionalFormatting>
  <conditionalFormatting sqref="F5:AJ640">
    <cfRule type="cellIs" dxfId="16" priority="6" operator="equal">
      <formula>"apagado"</formula>
    </cfRule>
    <cfRule type="cellIs" dxfId="15" priority="10" operator="equal">
      <formula>"APAGADO"</formula>
    </cfRule>
  </conditionalFormatting>
  <conditionalFormatting sqref="H4">
    <cfRule type="cellIs" dxfId="14" priority="41" operator="equal">
      <formula>$H$13</formula>
    </cfRule>
  </conditionalFormatting>
  <conditionalFormatting sqref="AJ5:AJ640">
    <cfRule type="cellIs" dxfId="13" priority="5" operator="greaterThan">
      <formula>0.8</formula>
    </cfRule>
    <cfRule type="cellIs" dxfId="12" priority="4" operator="lessThan">
      <formula>0.8</formula>
    </cfRule>
    <cfRule type="containsText" dxfId="11" priority="3" operator="containsText" text="Caida">
      <formula>NOT(ISERROR(SEARCH("Caida",AJ5)))</formula>
    </cfRule>
    <cfRule type="notContainsText" dxfId="1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2023-12-26T11:49:58Z</dcterms:modified>
</cp:coreProperties>
</file>