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080DA36F-57AB-4806-AC52-1BDEE11FF1F2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25" l="1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202" i="24"/>
  <c r="J174" i="24"/>
  <c r="J118" i="24"/>
  <c r="J90" i="24"/>
  <c r="J83" i="24"/>
  <c r="J159" i="24"/>
  <c r="J208" i="24"/>
  <c r="J152" i="24"/>
  <c r="J96" i="24"/>
  <c r="J201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<sst xmlns="http://schemas.openxmlformats.org/spreadsheetml/2006/main" count="7844" uniqueCount="1586">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</sst>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70</c:v>
                </c:pt>
                <c:pt idx="27">
                  <c:v>38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118</c:v>
                </c:pt>
                <c:pt idx="26">
                  <c:v>89</c:v>
                </c:pt>
                <c:pt idx="27">
                  <c:v>62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0.36991869918699188</c:v>
                      </c:pt>
                      <c:pt idx="26">
                        <c:v>0.28455284552845528</c:v>
                      </c:pt>
                      <c:pt idx="27">
                        <c:v>0.15447154471544716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0.56459330143540665</c:v>
                      </c:pt>
                      <c:pt idx="26" formatCode="0.00%">
                        <c:v>0.36</c:v>
                      </c:pt>
                      <c:pt idx="27" formatCode="0.00%">
                        <c:v>0.29665071770334928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0.36991869918699188</c:v>
                </c:pt>
                <c:pt idx="26">
                  <c:v>0.28455284552845528</c:v>
                </c:pt>
                <c:pt idx="27">
                  <c:v>0.15447154471544716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0.56459330143540665</c:v>
                </c:pt>
                <c:pt idx="26" formatCode="0.00%">
                  <c:v>0.36</c:v>
                </c:pt>
                <c:pt idx="27" formatCode="0.00%">
                  <c:v>0.29665071770334928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70</c:v>
                      </c:pt>
                      <c:pt idx="27">
                        <c:v>38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118</c:v>
                      </c:pt>
                      <c:pt idx="26">
                        <c:v>89</c:v>
                      </c:pt>
                      <c:pt idx="27">
                        <c:v>62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A463" sqref="A463:H5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0.43071161048689138</v>
      </c>
      <c r="AL1" s="4">
        <f t="shared" si="0"/>
        <v>0.33707865168539325</v>
      </c>
      <c r="AM1" s="4">
        <f t="shared" ref="AM1" si="1">(AM3)/(AM2+AM3)</f>
        <v>0.22659176029962547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304</v>
      </c>
      <c r="AL2" s="75">
        <f t="shared" si="4"/>
        <v>354</v>
      </c>
      <c r="AM2" s="75">
        <f t="shared" si="4"/>
        <v>413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230</v>
      </c>
      <c r="AL3" s="12">
        <f t="shared" si="7"/>
        <v>180</v>
      </c>
      <c r="AM3" s="12">
        <f t="shared" si="7"/>
        <v>121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21</v>
      </c>
      <c r="J5" s="34">
        <f>COUNTIF(L5:AM5,"APAGADO")</f>
        <v>7</v>
      </c>
      <c r="K5" s="35">
        <f>(I5)/(J5+I5)</f>
        <v>0.75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 t="s">
        <v>1583</v>
      </c>
      <c r="AL5" s="88" t="s">
        <v>1583</v>
      </c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19</v>
      </c>
      <c r="J6" s="34">
        <f>COUNTIF(L6:AM6,"APAGADO")</f>
        <v>9</v>
      </c>
      <c r="K6" s="35">
        <f>(I6)/(J6+I6)</f>
        <v>0.6785714285714286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 t="s">
        <v>1583</v>
      </c>
      <c r="AL6" s="88" t="s">
        <v>1583</v>
      </c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21</v>
      </c>
      <c r="J7" s="34">
        <f t="shared" ref="J7:J77" si="10">COUNTIF(L7:AM7,"APAGADO")</f>
        <v>7</v>
      </c>
      <c r="K7" s="35">
        <f t="shared" ref="K7:K77" si="11">(I7)/(J7+I7)</f>
        <v>0.75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 t="s">
        <v>1583</v>
      </c>
      <c r="AL7" s="88" t="s">
        <v>1583</v>
      </c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21</v>
      </c>
      <c r="J8" s="34">
        <f t="shared" si="10"/>
        <v>7</v>
      </c>
      <c r="K8" s="35">
        <f t="shared" si="11"/>
        <v>0.75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 t="s">
        <v>1583</v>
      </c>
      <c r="AL8" s="88" t="s">
        <v>1583</v>
      </c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19</v>
      </c>
      <c r="J9" s="34">
        <f>COUNTIF(L9:AM9,"APAGADO")</f>
        <v>9</v>
      </c>
      <c r="K9" s="35">
        <f>(I9)/(J9+I9)</f>
        <v>0.6785714285714286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 t="s">
        <v>1583</v>
      </c>
      <c r="AL9" s="88" t="s">
        <v>1583</v>
      </c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21</v>
      </c>
      <c r="J10" s="34">
        <f t="shared" si="10"/>
        <v>7</v>
      </c>
      <c r="K10" s="35">
        <f t="shared" si="11"/>
        <v>0.75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 t="s">
        <v>1583</v>
      </c>
      <c r="AL10" s="88" t="s">
        <v>1583</v>
      </c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21</v>
      </c>
      <c r="J11" s="34">
        <f>COUNTIF(L11:AM11,"APAGADO")</f>
        <v>7</v>
      </c>
      <c r="K11" s="35">
        <f>(I11)/(J11+I11)</f>
        <v>0.75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 t="s">
        <v>1583</v>
      </c>
      <c r="AL11" s="88" t="s">
        <v>1583</v>
      </c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21</v>
      </c>
      <c r="J12" s="34">
        <f t="shared" si="10"/>
        <v>7</v>
      </c>
      <c r="K12" s="35">
        <f t="shared" si="11"/>
        <v>0.75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 t="s">
        <v>1583</v>
      </c>
      <c r="AL12" s="88" t="s">
        <v>1583</v>
      </c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21</v>
      </c>
      <c r="J13" s="34">
        <f t="shared" si="10"/>
        <v>7</v>
      </c>
      <c r="K13" s="35">
        <f t="shared" si="11"/>
        <v>0.75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 t="s">
        <v>1583</v>
      </c>
      <c r="AL13" s="88" t="s">
        <v>1583</v>
      </c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18</v>
      </c>
      <c r="J14" s="34">
        <f t="shared" si="10"/>
        <v>10</v>
      </c>
      <c r="K14" s="35">
        <f t="shared" si="11"/>
        <v>0.6428571428571429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 t="s">
        <v>1583</v>
      </c>
      <c r="AL14" s="88" t="s">
        <v>1583</v>
      </c>
      <c r="AM14" s="88" t="s">
        <v>1583</v>
      </c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16</v>
      </c>
      <c r="J18" s="34">
        <f>COUNTIF(L18:AM18,"APAGADO")</f>
        <v>12</v>
      </c>
      <c r="K18" s="35">
        <f>(I18)/(J18+I18)</f>
        <v>0.5714285714285714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 t="s">
        <v>1583</v>
      </c>
      <c r="AL18" s="88" t="s">
        <v>1583</v>
      </c>
      <c r="AM18" s="88" t="s">
        <v>1583</v>
      </c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16</v>
      </c>
      <c r="J19" s="34">
        <f>COUNTIF(L19:AM19,"APAGADO")</f>
        <v>12</v>
      </c>
      <c r="K19" s="35">
        <f>(I19)/(J19+I19)</f>
        <v>0.5714285714285714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 t="s">
        <v>1583</v>
      </c>
      <c r="AL19" s="88" t="s">
        <v>1583</v>
      </c>
      <c r="AM19" s="88" t="s">
        <v>1583</v>
      </c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16</v>
      </c>
      <c r="J20" s="34">
        <f t="shared" ref="J20:J23" si="15">COUNTIF(L20:AM20,"APAGADO")</f>
        <v>12</v>
      </c>
      <c r="K20" s="35">
        <f t="shared" ref="K20:K23" si="16">(I20)/(J20+I20)</f>
        <v>0.5714285714285714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 t="s">
        <v>1583</v>
      </c>
      <c r="AL20" s="88" t="s">
        <v>1583</v>
      </c>
      <c r="AM20" s="88" t="s">
        <v>1583</v>
      </c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16</v>
      </c>
      <c r="J21" s="34">
        <f t="shared" si="15"/>
        <v>12</v>
      </c>
      <c r="K21" s="35">
        <f t="shared" si="16"/>
        <v>0.5714285714285714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 t="s">
        <v>1583</v>
      </c>
      <c r="AL21" s="88" t="s">
        <v>1583</v>
      </c>
      <c r="AM21" s="88" t="s">
        <v>1583</v>
      </c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18</v>
      </c>
      <c r="J22" s="34">
        <f t="shared" si="15"/>
        <v>10</v>
      </c>
      <c r="K22" s="35">
        <f t="shared" si="16"/>
        <v>0.6428571428571429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 t="s">
        <v>1583</v>
      </c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18</v>
      </c>
      <c r="J23" s="34">
        <f t="shared" si="15"/>
        <v>10</v>
      </c>
      <c r="K23" s="35">
        <f t="shared" si="16"/>
        <v>0.6428571428571429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 t="s">
        <v>1583</v>
      </c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14</v>
      </c>
      <c r="J24" s="34">
        <f t="shared" si="10"/>
        <v>14</v>
      </c>
      <c r="K24" s="35">
        <f t="shared" si="11"/>
        <v>0.5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 t="s">
        <v>1583</v>
      </c>
      <c r="AL24" s="88" t="s">
        <v>1583</v>
      </c>
      <c r="AM24" s="88" t="s">
        <v>1583</v>
      </c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12</v>
      </c>
      <c r="J25" s="34">
        <f t="shared" si="10"/>
        <v>16</v>
      </c>
      <c r="K25" s="35">
        <f t="shared" si="11"/>
        <v>0.42857142857142855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 t="s">
        <v>1583</v>
      </c>
      <c r="AL25" s="88" t="s">
        <v>1583</v>
      </c>
      <c r="AM25" s="88" t="s">
        <v>1583</v>
      </c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 t="s">
        <v>1583</v>
      </c>
      <c r="AL30" s="88" t="s">
        <v>1583</v>
      </c>
      <c r="AM30" s="88" t="s">
        <v>1583</v>
      </c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25</v>
      </c>
      <c r="J43" s="34">
        <f t="shared" si="10"/>
        <v>3</v>
      </c>
      <c r="K43" s="35">
        <f t="shared" si="11"/>
        <v>0.8928571428571429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 t="s">
        <v>1583</v>
      </c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0</v>
      </c>
      <c r="J44" s="34">
        <f t="shared" si="10"/>
        <v>28</v>
      </c>
      <c r="K44" s="35">
        <f t="shared" si="11"/>
        <v>0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 t="s">
        <v>1583</v>
      </c>
      <c r="AL44" s="88" t="s">
        <v>1583</v>
      </c>
      <c r="AM44" s="88" t="s">
        <v>1583</v>
      </c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23</v>
      </c>
      <c r="J45" s="34">
        <f t="shared" si="10"/>
        <v>5</v>
      </c>
      <c r="K45" s="35">
        <f t="shared" si="11"/>
        <v>0.8214285714285714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 t="s">
        <v>1583</v>
      </c>
      <c r="AL45" s="88" t="s">
        <v>1583</v>
      </c>
      <c r="AM45" s="88" t="s">
        <v>1583</v>
      </c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19</v>
      </c>
      <c r="J50" s="34">
        <f t="shared" si="10"/>
        <v>9</v>
      </c>
      <c r="K50" s="35">
        <f t="shared" si="11"/>
        <v>0.6785714285714286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 t="s">
        <v>1583</v>
      </c>
      <c r="AM50" s="88" t="s">
        <v>1583</v>
      </c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0</v>
      </c>
      <c r="J57" s="34">
        <f t="shared" si="10"/>
        <v>28</v>
      </c>
      <c r="K57" s="35">
        <f t="shared" si="11"/>
        <v>0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 t="s">
        <v>1583</v>
      </c>
      <c r="AL57" s="88" t="s">
        <v>1583</v>
      </c>
      <c r="AM57" s="88" t="s">
        <v>1583</v>
      </c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11</v>
      </c>
      <c r="J67" s="34">
        <f t="shared" si="10"/>
        <v>17</v>
      </c>
      <c r="K67" s="35">
        <f t="shared" si="11"/>
        <v>0.39285714285714285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 t="s">
        <v>1583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10</v>
      </c>
      <c r="J70" s="34">
        <f t="shared" si="10"/>
        <v>18</v>
      </c>
      <c r="K70" s="35">
        <f t="shared" si="11"/>
        <v>0.35714285714285715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 t="s">
        <v>1583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25</v>
      </c>
      <c r="J74" s="34">
        <f>COUNTIF(L74:AM74,"APAGADO")</f>
        <v>3</v>
      </c>
      <c r="K74" s="35">
        <f>(I74)/(J74+I74)</f>
        <v>0.8928571428571429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 t="s">
        <v>1583</v>
      </c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 t="s">
        <v>1583</v>
      </c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0</v>
      </c>
      <c r="J107" s="34">
        <f t="shared" si="22"/>
        <v>28</v>
      </c>
      <c r="K107" s="35">
        <f t="shared" si="23"/>
        <v>0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 t="s">
        <v>1583</v>
      </c>
      <c r="AL107" s="88" t="s">
        <v>1583</v>
      </c>
      <c r="AM107" s="88" t="s">
        <v>1583</v>
      </c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24</v>
      </c>
      <c r="J111" s="34">
        <f t="shared" si="18"/>
        <v>4</v>
      </c>
      <c r="K111" s="35">
        <f t="shared" si="19"/>
        <v>0.8571428571428571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 t="s">
        <v>1583</v>
      </c>
      <c r="AM111" s="88" t="s">
        <v>1583</v>
      </c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17</v>
      </c>
      <c r="J114" s="34">
        <f>COUNTIF(L114:AM114,"APAGADO")</f>
        <v>11</v>
      </c>
      <c r="K114" s="35">
        <f>(I114)/(J114+I114)</f>
        <v>0.6071428571428571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 t="s">
        <v>1583</v>
      </c>
      <c r="AL114" s="88" t="s">
        <v>1583</v>
      </c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17</v>
      </c>
      <c r="J115" s="34">
        <f>COUNTIF(L115:AM115,"APAGADO")</f>
        <v>11</v>
      </c>
      <c r="K115" s="35">
        <f>(I115)/(J115+I115)</f>
        <v>0.6071428571428571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 t="s">
        <v>1583</v>
      </c>
      <c r="AL115" s="88" t="s">
        <v>1583</v>
      </c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17</v>
      </c>
      <c r="J117" s="34">
        <f t="shared" si="18"/>
        <v>11</v>
      </c>
      <c r="K117" s="35">
        <f t="shared" si="19"/>
        <v>0.6071428571428571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 t="s">
        <v>1583</v>
      </c>
      <c r="AL117" s="88" t="s">
        <v>1583</v>
      </c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16</v>
      </c>
      <c r="J121" s="34">
        <f t="shared" si="18"/>
        <v>12</v>
      </c>
      <c r="K121" s="35">
        <f t="shared" si="19"/>
        <v>0.5714285714285714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 t="s">
        <v>1583</v>
      </c>
      <c r="AL121" s="88" t="s">
        <v>1583</v>
      </c>
      <c r="AM121" s="88" t="s">
        <v>1583</v>
      </c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16</v>
      </c>
      <c r="J122" s="34">
        <f t="shared" si="18"/>
        <v>12</v>
      </c>
      <c r="K122" s="35">
        <f t="shared" si="19"/>
        <v>0.5714285714285714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 t="s">
        <v>1583</v>
      </c>
      <c r="AL122" s="88" t="s">
        <v>1583</v>
      </c>
      <c r="AM122" s="88" t="s">
        <v>1583</v>
      </c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17</v>
      </c>
      <c r="J125" s="34">
        <f t="shared" si="18"/>
        <v>11</v>
      </c>
      <c r="K125" s="35">
        <f t="shared" si="19"/>
        <v>0.6071428571428571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 t="s">
        <v>1583</v>
      </c>
      <c r="AL125" s="88" t="s">
        <v>1583</v>
      </c>
      <c r="AM125" s="88" t="s">
        <v>1583</v>
      </c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27</v>
      </c>
      <c r="J126" s="34">
        <f t="shared" si="18"/>
        <v>1</v>
      </c>
      <c r="K126" s="35">
        <f t="shared" si="19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 t="s">
        <v>1583</v>
      </c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27</v>
      </c>
      <c r="J127" s="34">
        <f t="shared" si="18"/>
        <v>1</v>
      </c>
      <c r="K127" s="35">
        <f t="shared" si="19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 t="s">
        <v>1583</v>
      </c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26</v>
      </c>
      <c r="J128" s="34">
        <f t="shared" si="18"/>
        <v>2</v>
      </c>
      <c r="K128" s="35">
        <f t="shared" si="19"/>
        <v>0.9285714285714286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 t="s">
        <v>1583</v>
      </c>
      <c r="AM128" s="88" t="s">
        <v>1583</v>
      </c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27</v>
      </c>
      <c r="J129" s="34">
        <f t="shared" si="18"/>
        <v>1</v>
      </c>
      <c r="K129" s="35">
        <f t="shared" si="19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 t="s">
        <v>1583</v>
      </c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18</v>
      </c>
      <c r="J131" s="34">
        <f t="shared" si="18"/>
        <v>10</v>
      </c>
      <c r="K131" s="35">
        <f t="shared" si="19"/>
        <v>0.6428571428571429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 t="s">
        <v>1583</v>
      </c>
      <c r="AL131" s="88" t="s">
        <v>1583</v>
      </c>
      <c r="AM131" s="88" t="s">
        <v>1583</v>
      </c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18</v>
      </c>
      <c r="J132" s="34">
        <f t="shared" si="18"/>
        <v>10</v>
      </c>
      <c r="K132" s="35">
        <f t="shared" si="19"/>
        <v>0.6428571428571429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 t="s">
        <v>1583</v>
      </c>
      <c r="AL132" s="88" t="s">
        <v>1583</v>
      </c>
      <c r="AM132" s="88" t="s">
        <v>1583</v>
      </c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0</v>
      </c>
      <c r="J133" s="34">
        <f t="shared" si="18"/>
        <v>28</v>
      </c>
      <c r="K133" s="35">
        <f t="shared" si="19"/>
        <v>0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 t="s">
        <v>1583</v>
      </c>
      <c r="AL133" s="88" t="s">
        <v>1583</v>
      </c>
      <c r="AM133" s="88" t="s">
        <v>1583</v>
      </c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0</v>
      </c>
      <c r="J134" s="34">
        <f t="shared" si="18"/>
        <v>28</v>
      </c>
      <c r="K134" s="35">
        <f t="shared" si="19"/>
        <v>0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 t="s">
        <v>1583</v>
      </c>
      <c r="AL134" s="88" t="s">
        <v>1583</v>
      </c>
      <c r="AM134" s="88" t="s">
        <v>1583</v>
      </c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18</v>
      </c>
      <c r="J136" s="34">
        <f t="shared" si="18"/>
        <v>10</v>
      </c>
      <c r="K136" s="35">
        <f t="shared" si="19"/>
        <v>0.6428571428571429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 t="s">
        <v>1583</v>
      </c>
      <c r="AL136" s="88" t="s">
        <v>1583</v>
      </c>
      <c r="AM136" s="88" t="s">
        <v>1583</v>
      </c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18</v>
      </c>
      <c r="J140" s="34">
        <f t="shared" si="18"/>
        <v>10</v>
      </c>
      <c r="K140" s="35">
        <f t="shared" si="19"/>
        <v>0.6428571428571429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 t="s">
        <v>1583</v>
      </c>
      <c r="AL140" s="88" t="s">
        <v>1583</v>
      </c>
      <c r="AM140" s="88" t="s">
        <v>1583</v>
      </c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18</v>
      </c>
      <c r="J141" s="34">
        <f t="shared" si="18"/>
        <v>10</v>
      </c>
      <c r="K141" s="35">
        <f t="shared" si="19"/>
        <v>0.6428571428571429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 t="s">
        <v>1583</v>
      </c>
      <c r="AL141" s="88" t="s">
        <v>1583</v>
      </c>
      <c r="AM141" s="88" t="s">
        <v>1583</v>
      </c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15</v>
      </c>
      <c r="J142" s="34">
        <f>COUNTIF(L142:AM142,"APAGADO")</f>
        <v>13</v>
      </c>
      <c r="K142" s="35">
        <f>(I142)/(J142+I142)</f>
        <v>0.5357142857142857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 t="s">
        <v>1583</v>
      </c>
      <c r="AL142" s="88" t="s">
        <v>1583</v>
      </c>
      <c r="AM142" s="88" t="s">
        <v>1583</v>
      </c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18</v>
      </c>
      <c r="J143" s="34">
        <f>COUNTIF(L143:AM143,"APAGADO")</f>
        <v>10</v>
      </c>
      <c r="K143" s="35">
        <f>(I143)/(J143+I143)</f>
        <v>0.6428571428571429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 t="s">
        <v>1583</v>
      </c>
      <c r="AL143" s="88" t="s">
        <v>1583</v>
      </c>
      <c r="AM143" s="88" t="s">
        <v>1583</v>
      </c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26</v>
      </c>
      <c r="J146" s="34">
        <f t="shared" si="18"/>
        <v>2</v>
      </c>
      <c r="K146" s="35">
        <f t="shared" si="19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 t="s">
        <v>1583</v>
      </c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25</v>
      </c>
      <c r="J147" s="34">
        <f t="shared" si="18"/>
        <v>3</v>
      </c>
      <c r="K147" s="35">
        <f t="shared" si="19"/>
        <v>0.8928571428571429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 t="s">
        <v>1583</v>
      </c>
      <c r="AM147" s="88" t="s">
        <v>1583</v>
      </c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21</v>
      </c>
      <c r="J148" s="34">
        <f t="shared" si="18"/>
        <v>7</v>
      </c>
      <c r="K148" s="35">
        <f t="shared" si="19"/>
        <v>0.75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 t="s">
        <v>1583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0</v>
      </c>
      <c r="J149" s="34">
        <f t="shared" ref="J149:J254" si="25">COUNTIF(L149:AM149,"APAGADO")</f>
        <v>28</v>
      </c>
      <c r="K149" s="35">
        <f t="shared" ref="K149:K254" si="26">(I149)/(J149+I149)</f>
        <v>0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 t="s">
        <v>1583</v>
      </c>
      <c r="AL149" s="88" t="s">
        <v>1583</v>
      </c>
      <c r="AM149" s="88" t="s">
        <v>1583</v>
      </c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18</v>
      </c>
      <c r="J158" s="34">
        <f t="shared" ref="J158:J166" si="27">COUNTIF(L158:AM158,"APAGADO")</f>
        <v>10</v>
      </c>
      <c r="K158" s="35">
        <f t="shared" ref="K158:K166" si="28">(I158)/(J158+I158)</f>
        <v>0.6428571428571429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 t="s">
        <v>1583</v>
      </c>
      <c r="AL158" s="88" t="s">
        <v>1583</v>
      </c>
      <c r="AM158" s="88" t="s">
        <v>1583</v>
      </c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4</v>
      </c>
      <c r="J166" s="34">
        <f t="shared" si="27"/>
        <v>24</v>
      </c>
      <c r="K166" s="35">
        <f t="shared" si="28"/>
        <v>0.14285714285714285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 t="s">
        <v>1583</v>
      </c>
      <c r="AL166" s="88" t="s">
        <v>1583</v>
      </c>
      <c r="AM166" s="88" t="s">
        <v>1583</v>
      </c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25</v>
      </c>
      <c r="J167" s="34">
        <f t="shared" si="25"/>
        <v>3</v>
      </c>
      <c r="K167" s="35">
        <f t="shared" si="26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 t="s">
        <v>1583</v>
      </c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16</v>
      </c>
      <c r="J168" s="34">
        <f t="shared" si="25"/>
        <v>12</v>
      </c>
      <c r="K168" s="35">
        <f t="shared" si="26"/>
        <v>0.5714285714285714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 t="s">
        <v>1583</v>
      </c>
      <c r="AL168" s="88" t="s">
        <v>1583</v>
      </c>
      <c r="AM168" s="88" t="s">
        <v>1583</v>
      </c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16</v>
      </c>
      <c r="J169" s="34">
        <f t="shared" si="25"/>
        <v>12</v>
      </c>
      <c r="K169" s="35">
        <f t="shared" si="26"/>
        <v>0.5714285714285714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 t="s">
        <v>1583</v>
      </c>
      <c r="AL169" s="88" t="s">
        <v>1583</v>
      </c>
      <c r="AM169" s="88" t="s">
        <v>1583</v>
      </c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25</v>
      </c>
      <c r="J173" s="34">
        <f t="shared" si="25"/>
        <v>3</v>
      </c>
      <c r="K173" s="35">
        <f t="shared" si="26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 t="s">
        <v>1583</v>
      </c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17</v>
      </c>
      <c r="J176" s="34">
        <f t="shared" si="25"/>
        <v>11</v>
      </c>
      <c r="K176" s="35">
        <f t="shared" si="26"/>
        <v>0.6071428571428571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 t="s">
        <v>1583</v>
      </c>
      <c r="AL176" s="88" t="s">
        <v>1583</v>
      </c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17</v>
      </c>
      <c r="J177" s="34">
        <f t="shared" si="25"/>
        <v>11</v>
      </c>
      <c r="K177" s="35">
        <f t="shared" si="26"/>
        <v>0.6071428571428571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 t="s">
        <v>1583</v>
      </c>
      <c r="AL177" s="88" t="s">
        <v>1583</v>
      </c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17</v>
      </c>
      <c r="J178" s="34">
        <f t="shared" si="25"/>
        <v>11</v>
      </c>
      <c r="K178" s="35">
        <f t="shared" si="26"/>
        <v>0.6071428571428571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 t="s">
        <v>1583</v>
      </c>
      <c r="AL178" s="88" t="s">
        <v>1583</v>
      </c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21</v>
      </c>
      <c r="J179" s="34">
        <f t="shared" si="25"/>
        <v>7</v>
      </c>
      <c r="K179" s="35">
        <f t="shared" si="26"/>
        <v>0.75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 t="s">
        <v>1583</v>
      </c>
      <c r="AL179" s="88" t="s">
        <v>1583</v>
      </c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23</v>
      </c>
      <c r="J180" s="34">
        <f t="shared" si="25"/>
        <v>5</v>
      </c>
      <c r="K180" s="35">
        <f t="shared" si="26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 t="s">
        <v>1583</v>
      </c>
      <c r="AL180" s="88" t="s">
        <v>1583</v>
      </c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22</v>
      </c>
      <c r="J181" s="34">
        <f t="shared" si="25"/>
        <v>6</v>
      </c>
      <c r="K181" s="35">
        <f t="shared" si="26"/>
        <v>0.7857142857142857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 t="s">
        <v>1583</v>
      </c>
      <c r="AL181" s="88" t="s">
        <v>1583</v>
      </c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23</v>
      </c>
      <c r="J182" s="34">
        <f t="shared" si="25"/>
        <v>5</v>
      </c>
      <c r="K182" s="35">
        <f t="shared" si="26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 t="s">
        <v>1583</v>
      </c>
      <c r="AL182" s="88" t="s">
        <v>1583</v>
      </c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22</v>
      </c>
      <c r="J183" s="34">
        <f t="shared" si="25"/>
        <v>6</v>
      </c>
      <c r="K183" s="35">
        <f t="shared" si="26"/>
        <v>0.7857142857142857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 t="s">
        <v>1583</v>
      </c>
      <c r="AL183" s="88" t="s">
        <v>1583</v>
      </c>
      <c r="AM183" s="88" t="s">
        <v>1583</v>
      </c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24</v>
      </c>
      <c r="J184" s="34">
        <f t="shared" si="25"/>
        <v>4</v>
      </c>
      <c r="K184" s="35">
        <f t="shared" si="26"/>
        <v>0.8571428571428571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 t="s">
        <v>1583</v>
      </c>
      <c r="AL184" s="88" t="s">
        <v>1583</v>
      </c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24</v>
      </c>
      <c r="J186" s="34">
        <f t="shared" si="25"/>
        <v>4</v>
      </c>
      <c r="K186" s="35">
        <f t="shared" si="26"/>
        <v>0.8571428571428571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 t="s">
        <v>1583</v>
      </c>
      <c r="AL186" s="88" t="s">
        <v>1583</v>
      </c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24</v>
      </c>
      <c r="J187" s="34">
        <f t="shared" si="25"/>
        <v>4</v>
      </c>
      <c r="K187" s="35">
        <f t="shared" si="26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 t="s">
        <v>1583</v>
      </c>
      <c r="AL187" s="88" t="s">
        <v>1583</v>
      </c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22</v>
      </c>
      <c r="J188" s="34">
        <f t="shared" si="25"/>
        <v>6</v>
      </c>
      <c r="K188" s="35">
        <f t="shared" si="26"/>
        <v>0.7857142857142857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 t="s">
        <v>1583</v>
      </c>
      <c r="AL188" s="88" t="s">
        <v>1583</v>
      </c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24</v>
      </c>
      <c r="J189" s="34">
        <f t="shared" si="25"/>
        <v>4</v>
      </c>
      <c r="K189" s="35">
        <f t="shared" si="26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 t="s">
        <v>1583</v>
      </c>
      <c r="AL189" s="88" t="s">
        <v>1583</v>
      </c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24</v>
      </c>
      <c r="J190" s="34">
        <f t="shared" si="25"/>
        <v>4</v>
      </c>
      <c r="K190" s="35">
        <f t="shared" si="26"/>
        <v>0.8571428571428571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 t="s">
        <v>1583</v>
      </c>
      <c r="AL190" s="88" t="s">
        <v>1583</v>
      </c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24</v>
      </c>
      <c r="J191" s="34">
        <f t="shared" si="25"/>
        <v>4</v>
      </c>
      <c r="K191" s="35">
        <f t="shared" si="26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 t="s">
        <v>1583</v>
      </c>
      <c r="AL191" s="88" t="s">
        <v>1583</v>
      </c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24</v>
      </c>
      <c r="J192" s="34">
        <f t="shared" si="25"/>
        <v>4</v>
      </c>
      <c r="K192" s="35">
        <f t="shared" si="26"/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 t="s">
        <v>1583</v>
      </c>
      <c r="AL192" s="88" t="s">
        <v>1583</v>
      </c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9">COUNTIF(L193:AM193,"APAGADO")</f>
        <v>5</v>
      </c>
      <c r="K193" s="35">
        <f t="shared" ref="K193" si="30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 t="s">
        <v>1583</v>
      </c>
      <c r="AL193" s="88" t="s">
        <v>1583</v>
      </c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</v>
      </c>
      <c r="J195" s="34">
        <f t="shared" si="25"/>
        <v>26</v>
      </c>
      <c r="K195" s="35">
        <f t="shared" si="26"/>
        <v>7.1428571428571425E-2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 t="s">
        <v>1583</v>
      </c>
      <c r="AL195" s="88" t="s">
        <v>1583</v>
      </c>
      <c r="AM195" s="88" t="s">
        <v>1583</v>
      </c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0</v>
      </c>
      <c r="J197" s="34">
        <f t="shared" si="25"/>
        <v>28</v>
      </c>
      <c r="K197" s="35">
        <f t="shared" si="26"/>
        <v>0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 t="s">
        <v>1583</v>
      </c>
      <c r="AL197" s="88" t="s">
        <v>1583</v>
      </c>
      <c r="AM197" s="88" t="s">
        <v>1583</v>
      </c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13</v>
      </c>
      <c r="J198" s="34">
        <f t="shared" si="25"/>
        <v>15</v>
      </c>
      <c r="K198" s="35">
        <f t="shared" si="26"/>
        <v>0.4642857142857143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 t="s">
        <v>1583</v>
      </c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13</v>
      </c>
      <c r="J199" s="34">
        <f t="shared" si="25"/>
        <v>15</v>
      </c>
      <c r="K199" s="35">
        <f t="shared" si="26"/>
        <v>0.4642857142857143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 t="s">
        <v>1583</v>
      </c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19</v>
      </c>
      <c r="J202" s="34">
        <f t="shared" si="25"/>
        <v>9</v>
      </c>
      <c r="K202" s="35">
        <f t="shared" si="26"/>
        <v>0.6785714285714286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 t="s">
        <v>1583</v>
      </c>
      <c r="AL202" s="88" t="s">
        <v>1583</v>
      </c>
      <c r="AM202" s="88" t="s">
        <v>1583</v>
      </c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0</v>
      </c>
      <c r="J205" s="34">
        <f t="shared" si="25"/>
        <v>28</v>
      </c>
      <c r="K205" s="35">
        <f t="shared" si="26"/>
        <v>0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 t="s">
        <v>1583</v>
      </c>
      <c r="AL205" s="88" t="s">
        <v>1583</v>
      </c>
      <c r="AM205" s="88" t="s">
        <v>1583</v>
      </c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21</v>
      </c>
      <c r="J206" s="34">
        <f t="shared" si="25"/>
        <v>7</v>
      </c>
      <c r="K206" s="35">
        <f t="shared" si="26"/>
        <v>0.75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 t="s">
        <v>1583</v>
      </c>
      <c r="AL206" s="88" t="s">
        <v>1583</v>
      </c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22</v>
      </c>
      <c r="J207" s="34">
        <f t="shared" si="25"/>
        <v>6</v>
      </c>
      <c r="K207" s="35">
        <f t="shared" si="26"/>
        <v>0.7857142857142857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 t="s">
        <v>1583</v>
      </c>
      <c r="AL207" s="88" t="s">
        <v>1583</v>
      </c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21</v>
      </c>
      <c r="J208" s="34">
        <f>COUNTIF(L208:AM208,"APAGADO")</f>
        <v>7</v>
      </c>
      <c r="K208" s="35">
        <f>(I208)/(J208+I208)</f>
        <v>0.75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 t="s">
        <v>1583</v>
      </c>
      <c r="AL208" s="88" t="s">
        <v>1583</v>
      </c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22</v>
      </c>
      <c r="J209" s="34">
        <f t="shared" si="25"/>
        <v>6</v>
      </c>
      <c r="K209" s="35">
        <f t="shared" si="26"/>
        <v>0.7857142857142857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 t="s">
        <v>1583</v>
      </c>
      <c r="AL209" s="88" t="s">
        <v>1583</v>
      </c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20</v>
      </c>
      <c r="J210" s="34">
        <f>COUNTIF(L210:AM210,"APAGADO")</f>
        <v>8</v>
      </c>
      <c r="K210" s="35">
        <f>(I210)/(J210+I210)</f>
        <v>0.7142857142857143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 t="s">
        <v>1583</v>
      </c>
      <c r="AL210" s="88" t="s">
        <v>1583</v>
      </c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14</v>
      </c>
      <c r="J211" s="34">
        <f t="shared" si="25"/>
        <v>14</v>
      </c>
      <c r="K211" s="35">
        <f t="shared" si="26"/>
        <v>0.5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 t="s">
        <v>1583</v>
      </c>
      <c r="AL211" s="88" t="s">
        <v>1583</v>
      </c>
      <c r="AM211" s="88" t="s">
        <v>1583</v>
      </c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19</v>
      </c>
      <c r="J212" s="34">
        <f t="shared" ref="J212" si="33">COUNTIF(L212:AM212,"APAGADO")</f>
        <v>9</v>
      </c>
      <c r="K212" s="35">
        <f t="shared" ref="K212" si="34">(I212)/(J212+I212)</f>
        <v>0.6785714285714286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 t="s">
        <v>1583</v>
      </c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22</v>
      </c>
      <c r="J213" s="34">
        <f t="shared" ref="J213" si="36">COUNTIF(L213:AM213,"APAGADO")</f>
        <v>6</v>
      </c>
      <c r="K213" s="35">
        <f t="shared" ref="K213" si="37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 t="s">
        <v>1583</v>
      </c>
      <c r="AL213" s="88" t="s">
        <v>1583</v>
      </c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20</v>
      </c>
      <c r="J222" s="34">
        <f t="shared" si="25"/>
        <v>8</v>
      </c>
      <c r="K222" s="35">
        <f t="shared" si="26"/>
        <v>0.7142857142857143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 t="s">
        <v>1583</v>
      </c>
      <c r="AL222" s="88" t="s">
        <v>1583</v>
      </c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16</v>
      </c>
      <c r="J225" s="34">
        <f>COUNTIF(L225:AM225,"APAGADO")</f>
        <v>12</v>
      </c>
      <c r="K225" s="35">
        <f>(I225)/(J225+I225)</f>
        <v>0.5714285714285714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 t="s">
        <v>1583</v>
      </c>
      <c r="AL225" s="88" t="s">
        <v>1583</v>
      </c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17</v>
      </c>
      <c r="J227" s="34">
        <f t="shared" si="25"/>
        <v>11</v>
      </c>
      <c r="K227" s="35">
        <f t="shared" si="26"/>
        <v>0.6071428571428571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 t="s">
        <v>1583</v>
      </c>
      <c r="AL227" s="88" t="s">
        <v>1583</v>
      </c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17</v>
      </c>
      <c r="J228" s="34">
        <f t="shared" si="25"/>
        <v>11</v>
      </c>
      <c r="K228" s="35">
        <f t="shared" si="26"/>
        <v>0.6071428571428571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 t="s">
        <v>1583</v>
      </c>
      <c r="AL228" s="88" t="s">
        <v>1583</v>
      </c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17</v>
      </c>
      <c r="J229" s="34">
        <f t="shared" si="25"/>
        <v>11</v>
      </c>
      <c r="K229" s="35">
        <f t="shared" si="26"/>
        <v>0.6071428571428571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 t="s">
        <v>1583</v>
      </c>
      <c r="AL229" s="88" t="s">
        <v>1583</v>
      </c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17</v>
      </c>
      <c r="J230" s="34">
        <f t="shared" si="25"/>
        <v>11</v>
      </c>
      <c r="K230" s="35">
        <f t="shared" si="26"/>
        <v>0.6071428571428571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 t="s">
        <v>1583</v>
      </c>
      <c r="AL230" s="88" t="s">
        <v>1583</v>
      </c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17</v>
      </c>
      <c r="J231" s="34">
        <f t="shared" si="25"/>
        <v>11</v>
      </c>
      <c r="K231" s="35">
        <f t="shared" si="26"/>
        <v>0.6071428571428571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 t="s">
        <v>1583</v>
      </c>
      <c r="AL231" s="88" t="s">
        <v>1583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0</v>
      </c>
      <c r="J234" s="34">
        <f>COUNTIF(L234:AM234,"APAGADO")</f>
        <v>28</v>
      </c>
      <c r="K234" s="35">
        <f>(I234)/(J234+I234)</f>
        <v>0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 t="s">
        <v>1583</v>
      </c>
      <c r="AL234" s="88" t="s">
        <v>1583</v>
      </c>
      <c r="AM234" s="88" t="s">
        <v>1583</v>
      </c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3</v>
      </c>
      <c r="J235" s="34">
        <f t="shared" si="25"/>
        <v>25</v>
      </c>
      <c r="K235" s="35">
        <f t="shared" si="26"/>
        <v>0.10714285714285714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 t="s">
        <v>1583</v>
      </c>
      <c r="AL235" s="88" t="s">
        <v>1583</v>
      </c>
      <c r="AM235" s="88" t="s">
        <v>1583</v>
      </c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26</v>
      </c>
      <c r="J236" s="34">
        <f t="shared" si="25"/>
        <v>2</v>
      </c>
      <c r="K236" s="35">
        <f t="shared" si="26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 t="s">
        <v>1583</v>
      </c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26</v>
      </c>
      <c r="J237" s="34">
        <f>COUNTIF(L237:AM237,"APAGADO")</f>
        <v>2</v>
      </c>
      <c r="K237" s="35">
        <f>(I237)/(J237+I237)</f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 t="s">
        <v>1583</v>
      </c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26</v>
      </c>
      <c r="J239" s="34">
        <f t="shared" si="25"/>
        <v>2</v>
      </c>
      <c r="K239" s="35">
        <f t="shared" si="26"/>
        <v>0.9285714285714286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 t="s">
        <v>1583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12</v>
      </c>
      <c r="J242" s="34">
        <f>COUNTIF(L242:AM242,"APAGADO")</f>
        <v>16</v>
      </c>
      <c r="K242" s="35">
        <f>(I242)/(J242+I242)</f>
        <v>0.42857142857142855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 t="s">
        <v>1583</v>
      </c>
      <c r="AL242" s="88" t="s">
        <v>1583</v>
      </c>
      <c r="AM242" s="88" t="s">
        <v>1583</v>
      </c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13</v>
      </c>
      <c r="J244" s="34">
        <f t="shared" si="25"/>
        <v>15</v>
      </c>
      <c r="K244" s="35">
        <f t="shared" si="26"/>
        <v>0.4642857142857143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 t="s">
        <v>1583</v>
      </c>
      <c r="AL244" s="88" t="s">
        <v>1583</v>
      </c>
      <c r="AM244" s="88" t="s">
        <v>1583</v>
      </c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17</v>
      </c>
      <c r="J245" s="34">
        <f t="shared" si="25"/>
        <v>11</v>
      </c>
      <c r="K245" s="35">
        <f t="shared" si="26"/>
        <v>0.6071428571428571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 t="s">
        <v>1583</v>
      </c>
      <c r="AL245" s="88" t="s">
        <v>1583</v>
      </c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 t="s">
        <v>1583</v>
      </c>
      <c r="AL246" s="88" t="s">
        <v>1583</v>
      </c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0</v>
      </c>
      <c r="J247" s="34">
        <f t="shared" si="25"/>
        <v>28</v>
      </c>
      <c r="K247" s="35">
        <f t="shared" si="26"/>
        <v>0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 t="s">
        <v>1583</v>
      </c>
      <c r="AL247" s="88" t="s">
        <v>1583</v>
      </c>
      <c r="AM247" s="88" t="s">
        <v>1583</v>
      </c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</v>
      </c>
      <c r="J251" s="34">
        <f t="shared" si="25"/>
        <v>27</v>
      </c>
      <c r="K251" s="35">
        <f t="shared" si="26"/>
        <v>3.5714285714285712E-2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 t="s">
        <v>1583</v>
      </c>
      <c r="AL251" s="88" t="s">
        <v>1583</v>
      </c>
      <c r="AM251" s="88" t="s">
        <v>1583</v>
      </c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</v>
      </c>
      <c r="J252" s="34">
        <f t="shared" si="25"/>
        <v>27</v>
      </c>
      <c r="K252" s="35">
        <f t="shared" si="26"/>
        <v>3.5714285714285712E-2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 t="s">
        <v>1583</v>
      </c>
      <c r="AL252" s="88" t="s">
        <v>1583</v>
      </c>
      <c r="AM252" s="88" t="s">
        <v>1583</v>
      </c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</v>
      </c>
      <c r="J253" s="34">
        <f>COUNTIF(L253:AM253,"APAGADO")</f>
        <v>27</v>
      </c>
      <c r="K253" s="35">
        <f>(I253)/(J253+I253)</f>
        <v>3.5714285714285712E-2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 t="s">
        <v>1583</v>
      </c>
      <c r="AL253" s="88" t="s">
        <v>1583</v>
      </c>
      <c r="AM253" s="88" t="s">
        <v>1583</v>
      </c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5</v>
      </c>
      <c r="J254" s="34">
        <f t="shared" si="25"/>
        <v>23</v>
      </c>
      <c r="K254" s="35">
        <f t="shared" si="26"/>
        <v>0.17857142857142858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 t="s">
        <v>1583</v>
      </c>
      <c r="AL254" s="88" t="s">
        <v>1583</v>
      </c>
      <c r="AM254" s="88" t="s">
        <v>1583</v>
      </c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0</v>
      </c>
      <c r="J255" s="34">
        <f t="shared" ref="J255:J319" si="38">COUNTIF(L255:AM255,"APAGADO")</f>
        <v>28</v>
      </c>
      <c r="K255" s="35">
        <f t="shared" ref="K255:K319" si="39">(I255)/(J255+I255)</f>
        <v>0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 t="s">
        <v>1583</v>
      </c>
      <c r="AL255" s="88" t="s">
        <v>1583</v>
      </c>
      <c r="AM255" s="88" t="s">
        <v>1583</v>
      </c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19</v>
      </c>
      <c r="J260" s="34">
        <f t="shared" si="38"/>
        <v>9</v>
      </c>
      <c r="K260" s="35">
        <f t="shared" si="39"/>
        <v>0.6785714285714286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 t="s">
        <v>1583</v>
      </c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17</v>
      </c>
      <c r="J261" s="34">
        <f t="shared" si="38"/>
        <v>11</v>
      </c>
      <c r="K261" s="35">
        <f t="shared" si="39"/>
        <v>0.6071428571428571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 t="s">
        <v>1583</v>
      </c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19</v>
      </c>
      <c r="J262" s="34">
        <f t="shared" si="38"/>
        <v>9</v>
      </c>
      <c r="K262" s="35">
        <f t="shared" si="39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 t="s">
        <v>1583</v>
      </c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19</v>
      </c>
      <c r="J263" s="34">
        <f t="shared" si="38"/>
        <v>9</v>
      </c>
      <c r="K263" s="35">
        <f t="shared" si="39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 t="s">
        <v>1583</v>
      </c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19</v>
      </c>
      <c r="J264" s="34">
        <f t="shared" si="38"/>
        <v>9</v>
      </c>
      <c r="K264" s="35">
        <f t="shared" si="39"/>
        <v>0.6785714285714286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 t="s">
        <v>1583</v>
      </c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19</v>
      </c>
      <c r="J265" s="34">
        <f t="shared" si="38"/>
        <v>9</v>
      </c>
      <c r="K265" s="35">
        <f t="shared" si="39"/>
        <v>0.6785714285714286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 t="s">
        <v>1583</v>
      </c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18</v>
      </c>
      <c r="J266" s="34">
        <f>COUNTIF(L266:AM266,"APAGADO")</f>
        <v>10</v>
      </c>
      <c r="K266" s="35">
        <f>(I266)/(J266+I266)</f>
        <v>0.6428571428571429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 t="s">
        <v>1583</v>
      </c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19</v>
      </c>
      <c r="J267" s="34">
        <f>COUNTIF(L267:AM267,"APAGADO")</f>
        <v>9</v>
      </c>
      <c r="K267" s="35">
        <f>(I267)/(J267+I267)</f>
        <v>0.6785714285714286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 t="s">
        <v>1583</v>
      </c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19</v>
      </c>
      <c r="J268" s="34">
        <f>COUNTIF(L268:AM268,"APAGADO")</f>
        <v>9</v>
      </c>
      <c r="K268" s="35">
        <f>(I268)/(J268+I268)</f>
        <v>0.6785714285714286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 t="s">
        <v>1583</v>
      </c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19</v>
      </c>
      <c r="J269" s="34">
        <f>COUNTIF(L269:AM269,"APAGADO")</f>
        <v>9</v>
      </c>
      <c r="K269" s="35">
        <f>(I269)/(J269+I269)</f>
        <v>0.6785714285714286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 t="s">
        <v>1583</v>
      </c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 t="s">
        <v>1583</v>
      </c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17</v>
      </c>
      <c r="J271" s="34">
        <f t="shared" si="38"/>
        <v>11</v>
      </c>
      <c r="K271" s="35">
        <f t="shared" si="39"/>
        <v>0.6071428571428571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 t="s">
        <v>1583</v>
      </c>
      <c r="AL271" s="88" t="s">
        <v>1583</v>
      </c>
      <c r="AM271" s="88" t="s">
        <v>1583</v>
      </c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19</v>
      </c>
      <c r="J272" s="34">
        <f t="shared" si="38"/>
        <v>9</v>
      </c>
      <c r="K272" s="35">
        <f t="shared" si="39"/>
        <v>0.6785714285714286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 t="s">
        <v>1583</v>
      </c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19</v>
      </c>
      <c r="J273" s="34">
        <f t="shared" si="38"/>
        <v>9</v>
      </c>
      <c r="K273" s="35">
        <f t="shared" si="39"/>
        <v>0.6785714285714286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 t="s">
        <v>1583</v>
      </c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</v>
      </c>
      <c r="J274" s="34">
        <f t="shared" si="38"/>
        <v>27</v>
      </c>
      <c r="K274" s="35">
        <f t="shared" si="39"/>
        <v>3.5714285714285712E-2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 t="s">
        <v>1583</v>
      </c>
      <c r="AL274" s="88" t="s">
        <v>1583</v>
      </c>
      <c r="AM274" s="88" t="s">
        <v>1583</v>
      </c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19</v>
      </c>
      <c r="J275" s="34">
        <f>COUNTIF(L275:AM275,"APAGADO")</f>
        <v>9</v>
      </c>
      <c r="K275" s="35">
        <f>(I275)/(J275+I275)</f>
        <v>0.6785714285714286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 t="s">
        <v>1583</v>
      </c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19</v>
      </c>
      <c r="J276" s="34">
        <f>COUNTIF(L276:AM276,"APAGADO")</f>
        <v>9</v>
      </c>
      <c r="K276" s="35">
        <f>(I276)/(J276+I276)</f>
        <v>0.6785714285714286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 t="s">
        <v>1583</v>
      </c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19</v>
      </c>
      <c r="J277" s="34">
        <f>COUNTIF(L277:AM277,"APAGADO")</f>
        <v>9</v>
      </c>
      <c r="K277" s="35">
        <f>(I277)/(J277+I277)</f>
        <v>0.6785714285714286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 t="s">
        <v>1583</v>
      </c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19</v>
      </c>
      <c r="J278" s="34">
        <f>COUNTIF(L278:AM278,"APAGADO")</f>
        <v>9</v>
      </c>
      <c r="K278" s="35">
        <f>(I278)/(J278+I278)</f>
        <v>0.6785714285714286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 t="s">
        <v>1583</v>
      </c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 t="s">
        <v>1583</v>
      </c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22</v>
      </c>
      <c r="J280" s="34">
        <f t="shared" si="38"/>
        <v>6</v>
      </c>
      <c r="K280" s="35">
        <f t="shared" si="39"/>
        <v>0.7857142857142857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 t="s">
        <v>1583</v>
      </c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24</v>
      </c>
      <c r="J281" s="34">
        <f>COUNTIF(L281:AM281,"APAGADO")</f>
        <v>4</v>
      </c>
      <c r="K281" s="35">
        <f>(I281)/(J281+I281)</f>
        <v>0.8571428571428571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 t="s">
        <v>1583</v>
      </c>
      <c r="AL281" s="88" t="s">
        <v>1583</v>
      </c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 t="s">
        <v>1583</v>
      </c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23</v>
      </c>
      <c r="J283" s="34">
        <f t="shared" si="38"/>
        <v>5</v>
      </c>
      <c r="K283" s="35">
        <f t="shared" si="39"/>
        <v>0.8214285714285714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 t="s">
        <v>1583</v>
      </c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 t="s">
        <v>1583</v>
      </c>
      <c r="AL284" s="88" t="s">
        <v>1583</v>
      </c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 t="s">
        <v>1583</v>
      </c>
      <c r="AL285" s="88" t="s">
        <v>1583</v>
      </c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16</v>
      </c>
      <c r="J286" s="34">
        <f>COUNTIF(L286:AM286,"APAGADO")</f>
        <v>12</v>
      </c>
      <c r="K286" s="35">
        <f>(I286)/(J286+I286)</f>
        <v>0.5714285714285714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 t="s">
        <v>1583</v>
      </c>
      <c r="AL286" s="88" t="s">
        <v>1583</v>
      </c>
      <c r="AM286" s="88" t="s">
        <v>1583</v>
      </c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16</v>
      </c>
      <c r="J287" s="34">
        <f>COUNTIF(L287:AM287,"APAGADO")</f>
        <v>12</v>
      </c>
      <c r="K287" s="35">
        <f>(I287)/(J287+I287)</f>
        <v>0.5714285714285714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 t="s">
        <v>1583</v>
      </c>
      <c r="AL287" s="88" t="s">
        <v>1583</v>
      </c>
      <c r="AM287" s="88" t="s">
        <v>1583</v>
      </c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24</v>
      </c>
      <c r="J288" s="34">
        <f>COUNTIF(L288:AM288,"APAGADO")</f>
        <v>4</v>
      </c>
      <c r="K288" s="35">
        <f>(I288)/(J288+I288)</f>
        <v>0.8571428571428571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 t="s">
        <v>1583</v>
      </c>
      <c r="AL288" s="88" t="s">
        <v>1583</v>
      </c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24</v>
      </c>
      <c r="J289" s="34">
        <f>COUNTIF(L289:AM289,"APAGADO")</f>
        <v>4</v>
      </c>
      <c r="K289" s="35">
        <f>(I289)/(J289+I289)</f>
        <v>0.8571428571428571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 t="s">
        <v>1583</v>
      </c>
      <c r="AL289" s="88" t="s">
        <v>1583</v>
      </c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19</v>
      </c>
      <c r="J292" s="34">
        <f t="shared" si="38"/>
        <v>9</v>
      </c>
      <c r="K292" s="35">
        <f t="shared" si="39"/>
        <v>0.6785714285714286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 t="s">
        <v>1583</v>
      </c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19</v>
      </c>
      <c r="J295" s="34">
        <f t="shared" si="38"/>
        <v>9</v>
      </c>
      <c r="K295" s="35">
        <f t="shared" si="39"/>
        <v>0.6785714285714286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 t="s">
        <v>1583</v>
      </c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21</v>
      </c>
      <c r="J296" s="34">
        <f>COUNTIF(L296:AM296,"APAGADO")</f>
        <v>7</v>
      </c>
      <c r="K296" s="35">
        <f>(I296)/(J296+I296)</f>
        <v>0.75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 t="s">
        <v>1583</v>
      </c>
      <c r="AL296" s="88" t="s">
        <v>1583</v>
      </c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19</v>
      </c>
      <c r="J297" s="34">
        <f t="shared" si="38"/>
        <v>9</v>
      </c>
      <c r="K297" s="35">
        <f t="shared" si="39"/>
        <v>0.6785714285714286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 t="s">
        <v>1583</v>
      </c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19</v>
      </c>
      <c r="J298" s="34">
        <f>COUNTIF(L298:AM298,"APAGADO")</f>
        <v>9</v>
      </c>
      <c r="K298" s="35">
        <f>(I298)/(J298+I298)</f>
        <v>0.6785714285714286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 t="s">
        <v>1583</v>
      </c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19</v>
      </c>
      <c r="J299" s="34">
        <f>COUNTIF(L299:AM299,"APAGADO")</f>
        <v>9</v>
      </c>
      <c r="K299" s="35">
        <f>(I299)/(J299+I299)</f>
        <v>0.6785714285714286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 t="s">
        <v>1583</v>
      </c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 t="s">
        <v>1583</v>
      </c>
      <c r="AL300" s="88" t="s">
        <v>1583</v>
      </c>
      <c r="AM300" s="88" t="s">
        <v>1583</v>
      </c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21</v>
      </c>
      <c r="J302" s="34">
        <f>COUNTIF(L302:AM302,"APAGADO")</f>
        <v>7</v>
      </c>
      <c r="K302" s="35">
        <f>(I302)/(J302+I302)</f>
        <v>0.75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 t="s">
        <v>1583</v>
      </c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19</v>
      </c>
      <c r="J304" s="34">
        <f>COUNTIF(L304:AM304,"APAGADO")</f>
        <v>9</v>
      </c>
      <c r="K304" s="35">
        <f>(I304)/(J304+I304)</f>
        <v>0.6785714285714286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 t="s">
        <v>1583</v>
      </c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19</v>
      </c>
      <c r="J305" s="34">
        <f>COUNTIF(L305:AM305,"APAGADO")</f>
        <v>9</v>
      </c>
      <c r="K305" s="35">
        <f>(I305)/(J305+I305)</f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 t="s">
        <v>1583</v>
      </c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 t="s">
        <v>1583</v>
      </c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19</v>
      </c>
      <c r="J307" s="34">
        <f t="shared" si="38"/>
        <v>9</v>
      </c>
      <c r="K307" s="35">
        <f t="shared" si="39"/>
        <v>0.6785714285714286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 t="s">
        <v>1583</v>
      </c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19</v>
      </c>
      <c r="J308" s="34">
        <f t="shared" si="38"/>
        <v>9</v>
      </c>
      <c r="K308" s="35">
        <f t="shared" si="39"/>
        <v>0.6785714285714286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 t="s">
        <v>1583</v>
      </c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16</v>
      </c>
      <c r="J309" s="34">
        <f t="shared" si="38"/>
        <v>12</v>
      </c>
      <c r="K309" s="35">
        <f t="shared" si="39"/>
        <v>0.5714285714285714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 t="s">
        <v>1583</v>
      </c>
      <c r="AL309" s="88" t="s">
        <v>1583</v>
      </c>
      <c r="AM309" s="88" t="s">
        <v>1583</v>
      </c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16</v>
      </c>
      <c r="J310" s="34">
        <f t="shared" si="38"/>
        <v>12</v>
      </c>
      <c r="K310" s="35">
        <f t="shared" si="39"/>
        <v>0.5714285714285714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 t="s">
        <v>1583</v>
      </c>
      <c r="AL310" s="88" t="s">
        <v>1583</v>
      </c>
      <c r="AM310" s="88" t="s">
        <v>1583</v>
      </c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18</v>
      </c>
      <c r="J311" s="34">
        <f t="shared" si="38"/>
        <v>10</v>
      </c>
      <c r="K311" s="35">
        <f t="shared" si="39"/>
        <v>0.6428571428571429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 t="s">
        <v>1583</v>
      </c>
      <c r="AL311" s="88"/>
      <c r="AM311" s="88" t="s">
        <v>1583</v>
      </c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18</v>
      </c>
      <c r="J312" s="34">
        <f t="shared" si="38"/>
        <v>10</v>
      </c>
      <c r="K312" s="35">
        <f t="shared" si="39"/>
        <v>0.6428571428571429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 t="s">
        <v>1583</v>
      </c>
      <c r="AL312" s="88"/>
      <c r="AM312" s="88" t="s">
        <v>1583</v>
      </c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14</v>
      </c>
      <c r="J313" s="34">
        <f>COUNTIF(L313:AM313,"APAGADO")</f>
        <v>14</v>
      </c>
      <c r="K313" s="35">
        <f>(I313)/(J313+I313)</f>
        <v>0.5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 t="s">
        <v>1583</v>
      </c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</v>
      </c>
      <c r="J314" s="34">
        <f>COUNTIF(L314:AM314,"APAGADO")</f>
        <v>27</v>
      </c>
      <c r="K314" s="35">
        <f>(I314)/(J314+I314)</f>
        <v>3.5714285714285712E-2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 t="s">
        <v>1583</v>
      </c>
      <c r="AL314" s="88" t="s">
        <v>1583</v>
      </c>
      <c r="AM314" s="88" t="s">
        <v>1583</v>
      </c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4</v>
      </c>
      <c r="J315" s="34">
        <f>COUNTIF(L315:AM315,"APAGADO")</f>
        <v>24</v>
      </c>
      <c r="K315" s="35">
        <f>(I315)/(J315+I315)</f>
        <v>0.14285714285714285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 t="s">
        <v>1583</v>
      </c>
      <c r="AL315" s="88" t="s">
        <v>1583</v>
      </c>
      <c r="AM315" s="88" t="s">
        <v>1583</v>
      </c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24</v>
      </c>
      <c r="J329" s="34">
        <f t="shared" si="50"/>
        <v>4</v>
      </c>
      <c r="K329" s="35">
        <f t="shared" si="51"/>
        <v>0.8571428571428571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 t="s">
        <v>1583</v>
      </c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21</v>
      </c>
      <c r="J332" s="34">
        <f t="shared" si="50"/>
        <v>7</v>
      </c>
      <c r="K332" s="35">
        <f t="shared" si="51"/>
        <v>0.75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 t="s">
        <v>1583</v>
      </c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21</v>
      </c>
      <c r="J333" s="34">
        <f t="shared" si="50"/>
        <v>7</v>
      </c>
      <c r="K333" s="35">
        <f t="shared" si="51"/>
        <v>0.75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 t="s">
        <v>1583</v>
      </c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0</v>
      </c>
      <c r="J334" s="34">
        <f t="shared" si="50"/>
        <v>28</v>
      </c>
      <c r="K334" s="35">
        <f t="shared" si="51"/>
        <v>0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 t="s">
        <v>1583</v>
      </c>
      <c r="AL334" s="88" t="s">
        <v>1583</v>
      </c>
      <c r="AM334" s="88" t="s">
        <v>1583</v>
      </c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0</v>
      </c>
      <c r="J335" s="34">
        <f t="shared" si="50"/>
        <v>28</v>
      </c>
      <c r="K335" s="35">
        <f t="shared" si="51"/>
        <v>0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 t="s">
        <v>1583</v>
      </c>
      <c r="AL335" s="88" t="s">
        <v>1583</v>
      </c>
      <c r="AM335" s="88" t="s">
        <v>1583</v>
      </c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 t="s">
        <v>1583</v>
      </c>
      <c r="AL341" s="88" t="s">
        <v>1583</v>
      </c>
      <c r="AM341" s="88" t="s">
        <v>1583</v>
      </c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 t="s">
        <v>1583</v>
      </c>
      <c r="AM344" s="88" t="s">
        <v>1583</v>
      </c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 t="s">
        <v>1583</v>
      </c>
      <c r="AL345" s="88" t="s">
        <v>1583</v>
      </c>
      <c r="AM345" s="88" t="s">
        <v>1583</v>
      </c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19</v>
      </c>
      <c r="J346" s="34">
        <f>COUNTIF(L346:AM346,"APAGADO")</f>
        <v>9</v>
      </c>
      <c r="K346" s="35">
        <f>(I346)/(J346+I346)</f>
        <v>0.6785714285714286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 t="s">
        <v>1583</v>
      </c>
      <c r="AL346" s="88" t="s">
        <v>1583</v>
      </c>
      <c r="AM346" s="88" t="s">
        <v>1583</v>
      </c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19</v>
      </c>
      <c r="J347" s="34">
        <f t="shared" si="50"/>
        <v>9</v>
      </c>
      <c r="K347" s="35">
        <f t="shared" si="51"/>
        <v>0.6785714285714286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 t="s">
        <v>1583</v>
      </c>
      <c r="AL347" s="88" t="s">
        <v>1583</v>
      </c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14</v>
      </c>
      <c r="J353" s="34">
        <f t="shared" si="50"/>
        <v>14</v>
      </c>
      <c r="K353" s="35">
        <f t="shared" si="51"/>
        <v>0.5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 t="s">
        <v>1583</v>
      </c>
      <c r="AL353" s="88" t="s">
        <v>1583</v>
      </c>
      <c r="AM353" s="88" t="s">
        <v>1583</v>
      </c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17</v>
      </c>
      <c r="J354" s="34">
        <f>COUNTIF(L354:AM354,"APAGADO")</f>
        <v>11</v>
      </c>
      <c r="K354" s="35">
        <f>(I354)/(J354+I354)</f>
        <v>0.6071428571428571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 t="s">
        <v>1583</v>
      </c>
      <c r="AL354" s="88" t="s">
        <v>1583</v>
      </c>
      <c r="AM354" s="88" t="s">
        <v>1583</v>
      </c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18</v>
      </c>
      <c r="J355" s="34">
        <f>COUNTIF(L355:AM355,"APAGADO")</f>
        <v>10</v>
      </c>
      <c r="K355" s="35">
        <f>(I355)/(J355+I355)</f>
        <v>0.6428571428571429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 t="s">
        <v>1583</v>
      </c>
      <c r="AL355" s="88" t="s">
        <v>1583</v>
      </c>
      <c r="AM355" s="88" t="s">
        <v>1583</v>
      </c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18</v>
      </c>
      <c r="J356" s="34">
        <f>COUNTIF(L356:AM356,"APAGADO")</f>
        <v>10</v>
      </c>
      <c r="K356" s="35">
        <f>(I356)/(J356+I356)</f>
        <v>0.6428571428571429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 t="s">
        <v>1583</v>
      </c>
      <c r="AL356" s="88" t="s">
        <v>1583</v>
      </c>
      <c r="AM356" s="88" t="s">
        <v>1583</v>
      </c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18</v>
      </c>
      <c r="J359" s="34">
        <f>COUNTIF(L359:AM359,"APAGADO")</f>
        <v>10</v>
      </c>
      <c r="K359" s="35">
        <f>(I359)/(J359+I359)</f>
        <v>0.6428571428571429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 t="s">
        <v>1583</v>
      </c>
      <c r="AL359" s="88" t="s">
        <v>1583</v>
      </c>
      <c r="AM359" s="88" t="s">
        <v>1583</v>
      </c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18</v>
      </c>
      <c r="J360" s="34">
        <f t="shared" ref="J360" si="54">COUNTIF(L360:AM360,"APAGADO")</f>
        <v>10</v>
      </c>
      <c r="K360" s="35">
        <f t="shared" ref="K360" si="55">(I360)/(J360+I360)</f>
        <v>0.6428571428571429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 t="s">
        <v>1583</v>
      </c>
      <c r="AL360" s="88" t="s">
        <v>1583</v>
      </c>
      <c r="AM360" s="88" t="s">
        <v>1583</v>
      </c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18</v>
      </c>
      <c r="J361" s="34">
        <f t="shared" si="50"/>
        <v>10</v>
      </c>
      <c r="K361" s="35">
        <f t="shared" si="51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 t="s">
        <v>1583</v>
      </c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18</v>
      </c>
      <c r="J362" s="34">
        <f t="shared" si="50"/>
        <v>10</v>
      </c>
      <c r="K362" s="35">
        <f t="shared" si="51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 t="s">
        <v>1583</v>
      </c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 t="s">
        <v>1583</v>
      </c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16</v>
      </c>
      <c r="J364" s="34">
        <f t="shared" si="50"/>
        <v>12</v>
      </c>
      <c r="K364" s="35">
        <f t="shared" si="51"/>
        <v>0.5714285714285714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 t="s">
        <v>1583</v>
      </c>
      <c r="AL364" s="88" t="s">
        <v>1583</v>
      </c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16</v>
      </c>
      <c r="J365" s="34">
        <f t="shared" si="50"/>
        <v>12</v>
      </c>
      <c r="K365" s="35">
        <f t="shared" si="51"/>
        <v>0.5714285714285714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 t="s">
        <v>1583</v>
      </c>
      <c r="AL365" s="88" t="s">
        <v>1583</v>
      </c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22</v>
      </c>
      <c r="J369" s="34">
        <f t="shared" si="50"/>
        <v>6</v>
      </c>
      <c r="K369" s="35">
        <f t="shared" si="51"/>
        <v>0.7857142857142857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 t="s">
        <v>1583</v>
      </c>
      <c r="AL369" s="88" t="s">
        <v>1583</v>
      </c>
      <c r="AM369" s="88" t="s">
        <v>1583</v>
      </c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 t="s">
        <v>1583</v>
      </c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19</v>
      </c>
      <c r="J375" s="34">
        <f t="shared" si="50"/>
        <v>9</v>
      </c>
      <c r="K375" s="35">
        <f t="shared" si="51"/>
        <v>0.6785714285714286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 t="s">
        <v>1583</v>
      </c>
      <c r="AL375" s="88" t="s">
        <v>1583</v>
      </c>
      <c r="AM375" s="88" t="s">
        <v>1583</v>
      </c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19</v>
      </c>
      <c r="J376" s="34">
        <f t="shared" si="50"/>
        <v>9</v>
      </c>
      <c r="K376" s="35">
        <f t="shared" si="51"/>
        <v>0.6785714285714286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 t="s">
        <v>1583</v>
      </c>
      <c r="AL376" s="88" t="s">
        <v>1583</v>
      </c>
      <c r="AM376" s="88" t="s">
        <v>1583</v>
      </c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0</v>
      </c>
      <c r="J383" s="34">
        <f t="shared" si="50"/>
        <v>28</v>
      </c>
      <c r="K383" s="35">
        <f t="shared" si="51"/>
        <v>0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 t="s">
        <v>1583</v>
      </c>
      <c r="AL383" s="88" t="s">
        <v>1583</v>
      </c>
      <c r="AM383" s="88" t="s">
        <v>1583</v>
      </c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</v>
      </c>
      <c r="J390" s="34">
        <f t="shared" ref="J390" si="56">COUNTIF(L390:AM390,"APAGADO")</f>
        <v>27</v>
      </c>
      <c r="K390" s="35">
        <f t="shared" ref="K390" si="57">(I390)/(J390+I390)</f>
        <v>3.5714285714285712E-2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 t="s">
        <v>1583</v>
      </c>
      <c r="AL390" s="88" t="s">
        <v>1583</v>
      </c>
      <c r="AM390" s="88" t="s">
        <v>1583</v>
      </c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19</v>
      </c>
      <c r="J391" s="34">
        <f t="shared" si="50"/>
        <v>9</v>
      </c>
      <c r="K391" s="35">
        <f t="shared" si="51"/>
        <v>0.6785714285714286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 t="s">
        <v>1583</v>
      </c>
      <c r="AL391" s="88" t="s">
        <v>1583</v>
      </c>
      <c r="AM391" s="88" t="s">
        <v>1583</v>
      </c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19</v>
      </c>
      <c r="J392" s="34">
        <f t="shared" si="50"/>
        <v>9</v>
      </c>
      <c r="K392" s="35">
        <f t="shared" si="51"/>
        <v>0.6785714285714286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 t="s">
        <v>1583</v>
      </c>
      <c r="AL392" s="88" t="s">
        <v>1583</v>
      </c>
      <c r="AM392" s="88" t="s">
        <v>1583</v>
      </c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11</v>
      </c>
      <c r="J398" s="34">
        <f t="shared" ref="J398:J459" si="58">COUNTIF(L398:AM398,"APAGADO")</f>
        <v>17</v>
      </c>
      <c r="K398" s="35">
        <f t="shared" ref="K398:K459" si="59">(I398)/(J398+I398)</f>
        <v>0.39285714285714285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 t="s">
        <v>1583</v>
      </c>
      <c r="AL398" s="88" t="s">
        <v>1583</v>
      </c>
      <c r="AM398" s="88" t="s">
        <v>1583</v>
      </c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19</v>
      </c>
      <c r="J401" s="34">
        <f t="shared" si="58"/>
        <v>9</v>
      </c>
      <c r="K401" s="35">
        <f t="shared" si="59"/>
        <v>0.6785714285714286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 t="s">
        <v>1583</v>
      </c>
      <c r="AL401" s="88" t="s">
        <v>1583</v>
      </c>
      <c r="AM401" s="88" t="s">
        <v>1583</v>
      </c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</v>
      </c>
      <c r="J402" s="34">
        <f t="shared" si="58"/>
        <v>27</v>
      </c>
      <c r="K402" s="35">
        <f t="shared" si="59"/>
        <v>3.5714285714285712E-2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 t="s">
        <v>1583</v>
      </c>
      <c r="AL402" s="88" t="s">
        <v>1583</v>
      </c>
      <c r="AM402" s="88" t="s">
        <v>1583</v>
      </c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9</v>
      </c>
      <c r="J403" s="34">
        <f t="shared" si="58"/>
        <v>19</v>
      </c>
      <c r="K403" s="35">
        <f t="shared" si="59"/>
        <v>0.32142857142857145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 t="s">
        <v>1583</v>
      </c>
      <c r="AL403" s="88" t="s">
        <v>1583</v>
      </c>
      <c r="AM403" s="88" t="s">
        <v>1583</v>
      </c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18</v>
      </c>
      <c r="J404" s="34">
        <f>COUNTIF(L404:AM404,"APAGADO")</f>
        <v>10</v>
      </c>
      <c r="K404" s="35">
        <f>(I404)/(J404+I404)</f>
        <v>0.6428571428571429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 t="s">
        <v>1583</v>
      </c>
      <c r="AL404" s="88" t="s">
        <v>1583</v>
      </c>
      <c r="AM404" s="88" t="s">
        <v>1583</v>
      </c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 t="s">
        <v>1583</v>
      </c>
      <c r="AL407" s="88" t="s">
        <v>1583</v>
      </c>
      <c r="AM407" s="88" t="s">
        <v>1583</v>
      </c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14</v>
      </c>
      <c r="J409" s="34">
        <f t="shared" si="58"/>
        <v>14</v>
      </c>
      <c r="K409" s="35">
        <f t="shared" si="59"/>
        <v>0.5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 t="s">
        <v>1583</v>
      </c>
      <c r="AL409" s="88" t="s">
        <v>1583</v>
      </c>
      <c r="AM409" s="88" t="s">
        <v>1583</v>
      </c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19</v>
      </c>
      <c r="J415" s="34">
        <f t="shared" si="58"/>
        <v>9</v>
      </c>
      <c r="K415" s="35">
        <f t="shared" si="59"/>
        <v>0.6785714285714286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 t="s">
        <v>1583</v>
      </c>
      <c r="AL415" s="88" t="s">
        <v>1583</v>
      </c>
      <c r="AM415" s="88" t="s">
        <v>1583</v>
      </c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19</v>
      </c>
      <c r="J416" s="34">
        <f t="shared" si="58"/>
        <v>9</v>
      </c>
      <c r="K416" s="35">
        <f t="shared" si="59"/>
        <v>0.6785714285714286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 t="s">
        <v>1583</v>
      </c>
      <c r="AL416" s="88" t="s">
        <v>1583</v>
      </c>
      <c r="AM416" s="88" t="s">
        <v>1583</v>
      </c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0</v>
      </c>
      <c r="J417" s="34">
        <f>COUNTIF(L417:AM417,"APAGADO")</f>
        <v>28</v>
      </c>
      <c r="K417" s="35">
        <f>(I417)/(J417+I417)</f>
        <v>0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 t="s">
        <v>1583</v>
      </c>
      <c r="AL417" s="88" t="s">
        <v>1583</v>
      </c>
      <c r="AM417" s="88" t="s">
        <v>1583</v>
      </c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 t="s">
        <v>1583</v>
      </c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19</v>
      </c>
      <c r="J419" s="34">
        <f t="shared" si="58"/>
        <v>9</v>
      </c>
      <c r="K419" s="35">
        <f t="shared" si="59"/>
        <v>0.6785714285714286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 t="s">
        <v>1583</v>
      </c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15</v>
      </c>
      <c r="J420" s="34">
        <f t="shared" si="58"/>
        <v>13</v>
      </c>
      <c r="K420" s="35">
        <f t="shared" si="59"/>
        <v>0.5357142857142857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 t="s">
        <v>1583</v>
      </c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15</v>
      </c>
      <c r="J421" s="34">
        <f t="shared" si="58"/>
        <v>13</v>
      </c>
      <c r="K421" s="35">
        <f t="shared" si="59"/>
        <v>0.5357142857142857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 t="s">
        <v>1583</v>
      </c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19</v>
      </c>
      <c r="J422" s="34">
        <f t="shared" si="58"/>
        <v>9</v>
      </c>
      <c r="K422" s="35">
        <f t="shared" si="59"/>
        <v>0.6785714285714286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 t="s">
        <v>1583</v>
      </c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19</v>
      </c>
      <c r="J423" s="34">
        <f t="shared" si="58"/>
        <v>9</v>
      </c>
      <c r="K423" s="35">
        <f t="shared" si="59"/>
        <v>0.6785714285714286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 t="s">
        <v>1583</v>
      </c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19</v>
      </c>
      <c r="J424" s="34">
        <f>COUNTIF(L424:AM424,"APAGADO")</f>
        <v>9</v>
      </c>
      <c r="K424" s="35">
        <f>(I424)/(J424+I424)</f>
        <v>0.6785714285714286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 t="s">
        <v>1583</v>
      </c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20</v>
      </c>
      <c r="J425" s="34">
        <f t="shared" si="58"/>
        <v>8</v>
      </c>
      <c r="K425" s="35">
        <f t="shared" si="59"/>
        <v>0.7142857142857143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 t="s">
        <v>1583</v>
      </c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18</v>
      </c>
      <c r="J432" s="34">
        <f t="shared" si="58"/>
        <v>10</v>
      </c>
      <c r="K432" s="35">
        <f t="shared" si="59"/>
        <v>0.6428571428571429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 t="s">
        <v>1583</v>
      </c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 t="s">
        <v>1583</v>
      </c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 t="s">
        <v>1583</v>
      </c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18</v>
      </c>
      <c r="J435" s="34">
        <f t="shared" si="58"/>
        <v>10</v>
      </c>
      <c r="K435" s="35">
        <f t="shared" si="59"/>
        <v>0.6428571428571429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 t="s">
        <v>1583</v>
      </c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20</v>
      </c>
      <c r="J436" s="34">
        <f t="shared" si="58"/>
        <v>8</v>
      </c>
      <c r="K436" s="35">
        <f t="shared" si="59"/>
        <v>0.7142857142857143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 t="s">
        <v>1583</v>
      </c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</v>
      </c>
      <c r="J437" s="34">
        <f t="shared" si="58"/>
        <v>27</v>
      </c>
      <c r="K437" s="35">
        <f t="shared" si="59"/>
        <v>3.5714285714285712E-2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 t="s">
        <v>1583</v>
      </c>
      <c r="AL437" s="88" t="s">
        <v>1583</v>
      </c>
      <c r="AM437" s="88" t="s">
        <v>1583</v>
      </c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21</v>
      </c>
      <c r="J438" s="34">
        <f t="shared" si="58"/>
        <v>7</v>
      </c>
      <c r="K438" s="35">
        <f t="shared" si="59"/>
        <v>0.75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 t="s">
        <v>1583</v>
      </c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0</v>
      </c>
      <c r="J439" s="34">
        <f t="shared" si="58"/>
        <v>28</v>
      </c>
      <c r="K439" s="35">
        <f t="shared" si="59"/>
        <v>0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 t="s">
        <v>1583</v>
      </c>
      <c r="AL439" s="88" t="s">
        <v>1583</v>
      </c>
      <c r="AM439" s="88" t="s">
        <v>1583</v>
      </c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0</v>
      </c>
      <c r="J440" s="34">
        <f t="shared" si="58"/>
        <v>28</v>
      </c>
      <c r="K440" s="35">
        <f t="shared" si="59"/>
        <v>0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 t="s">
        <v>1583</v>
      </c>
      <c r="AL440" s="88" t="s">
        <v>1583</v>
      </c>
      <c r="AM440" s="88" t="s">
        <v>1583</v>
      </c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17</v>
      </c>
      <c r="J442" s="34">
        <f t="shared" si="58"/>
        <v>11</v>
      </c>
      <c r="K442" s="35">
        <f t="shared" si="59"/>
        <v>0.6071428571428571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 t="s">
        <v>1583</v>
      </c>
      <c r="AL442" s="88" t="s">
        <v>1583</v>
      </c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17</v>
      </c>
      <c r="J443" s="34">
        <f t="shared" si="58"/>
        <v>11</v>
      </c>
      <c r="K443" s="35">
        <f t="shared" si="59"/>
        <v>0.6071428571428571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 t="s">
        <v>1583</v>
      </c>
      <c r="AL443" s="88" t="s">
        <v>1583</v>
      </c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 t="s">
        <v>1583</v>
      </c>
      <c r="AL444" s="88" t="s">
        <v>1583</v>
      </c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 t="s">
        <v>1583</v>
      </c>
      <c r="AL445" s="88" t="s">
        <v>1583</v>
      </c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17</v>
      </c>
      <c r="J446" s="34">
        <f>COUNTIF(L446:AM446,"APAGADO")</f>
        <v>11</v>
      </c>
      <c r="K446" s="35">
        <f>(I446)/(J446+I446)</f>
        <v>0.6071428571428571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 t="s">
        <v>1583</v>
      </c>
      <c r="AL446" s="88" t="s">
        <v>1583</v>
      </c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 t="s">
        <v>1583</v>
      </c>
      <c r="AL447" s="88" t="s">
        <v>1583</v>
      </c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17</v>
      </c>
      <c r="J448" s="34">
        <f t="shared" si="58"/>
        <v>11</v>
      </c>
      <c r="K448" s="35">
        <f t="shared" si="59"/>
        <v>0.6071428571428571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 t="s">
        <v>1583</v>
      </c>
      <c r="AL448" s="88" t="s">
        <v>1583</v>
      </c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17</v>
      </c>
      <c r="J449" s="34">
        <f t="shared" si="58"/>
        <v>11</v>
      </c>
      <c r="K449" s="35">
        <f t="shared" si="59"/>
        <v>0.6071428571428571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 t="s">
        <v>1583</v>
      </c>
      <c r="AL449" s="88" t="s">
        <v>1583</v>
      </c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 t="s">
        <v>1583</v>
      </c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17</v>
      </c>
      <c r="J453" s="34">
        <f t="shared" si="58"/>
        <v>11</v>
      </c>
      <c r="K453" s="35">
        <f t="shared" si="59"/>
        <v>0.6071428571428571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 t="s">
        <v>1583</v>
      </c>
      <c r="AL453" s="88" t="s">
        <v>1583</v>
      </c>
      <c r="AM453" s="88" t="s">
        <v>1583</v>
      </c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16</v>
      </c>
      <c r="J458" s="34">
        <f t="shared" si="58"/>
        <v>12</v>
      </c>
      <c r="K458" s="35">
        <f t="shared" si="59"/>
        <v>0.5714285714285714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 t="s">
        <v>1583</v>
      </c>
      <c r="AL458" s="88" t="s">
        <v>1583</v>
      </c>
      <c r="AM458" s="88" t="s">
        <v>1583</v>
      </c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26</v>
      </c>
      <c r="J460" s="34">
        <f>COUNTIF(L460:AM460,"APAGADO")</f>
        <v>2</v>
      </c>
      <c r="K460" s="35">
        <f>(I460)/(J460+I460)</f>
        <v>0.9285714285714286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 t="s">
        <v>1583</v>
      </c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0</v>
      </c>
      <c r="J463" s="34">
        <f t="shared" si="66"/>
        <v>28</v>
      </c>
      <c r="K463" s="35">
        <f t="shared" si="67"/>
        <v>0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 t="s">
        <v>1583</v>
      </c>
      <c r="AL463" s="88" t="s">
        <v>1583</v>
      </c>
      <c r="AM463" s="88" t="s">
        <v>1583</v>
      </c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0</v>
      </c>
      <c r="J464" s="34">
        <f t="shared" si="66"/>
        <v>28</v>
      </c>
      <c r="K464" s="35">
        <f t="shared" si="67"/>
        <v>0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 t="s">
        <v>1583</v>
      </c>
      <c r="AL464" s="88" t="s">
        <v>1583</v>
      </c>
      <c r="AM464" s="88" t="s">
        <v>1583</v>
      </c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24</v>
      </c>
      <c r="J465" s="34">
        <f t="shared" si="66"/>
        <v>4</v>
      </c>
      <c r="K465" s="35">
        <f t="shared" si="67"/>
        <v>0.8571428571428571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 t="s">
        <v>1583</v>
      </c>
      <c r="AL465" s="88" t="s">
        <v>1583</v>
      </c>
      <c r="AM465" s="88" t="s">
        <v>1583</v>
      </c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 t="s">
        <v>1583</v>
      </c>
      <c r="AL469" s="88" t="s">
        <v>1583</v>
      </c>
      <c r="AM469" s="88" t="s">
        <v>1583</v>
      </c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22</v>
      </c>
      <c r="J470" s="34">
        <f t="shared" si="68"/>
        <v>6</v>
      </c>
      <c r="K470" s="35">
        <f t="shared" si="69"/>
        <v>0.7857142857142857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 t="s">
        <v>1583</v>
      </c>
      <c r="AL470" s="88" t="s">
        <v>1583</v>
      </c>
      <c r="AM470" s="88" t="s">
        <v>1583</v>
      </c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23</v>
      </c>
      <c r="J473" s="34">
        <f t="shared" si="68"/>
        <v>5</v>
      </c>
      <c r="K473" s="35">
        <f t="shared" si="69"/>
        <v>0.8214285714285714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 t="s">
        <v>1583</v>
      </c>
      <c r="AL473" s="88" t="s">
        <v>1583</v>
      </c>
      <c r="AM473" s="88" t="s">
        <v>1583</v>
      </c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23</v>
      </c>
      <c r="J474" s="34">
        <f t="shared" si="68"/>
        <v>5</v>
      </c>
      <c r="K474" s="35">
        <f t="shared" si="69"/>
        <v>0.8214285714285714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 t="s">
        <v>1583</v>
      </c>
      <c r="AL474" s="88" t="s">
        <v>1583</v>
      </c>
      <c r="AM474" s="88" t="s">
        <v>1583</v>
      </c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 t="s">
        <v>1583</v>
      </c>
      <c r="AL493" s="88" t="s">
        <v>1583</v>
      </c>
      <c r="AM493" s="88" t="s">
        <v>1583</v>
      </c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0</v>
      </c>
      <c r="J494" s="34">
        <f t="shared" si="74"/>
        <v>28</v>
      </c>
      <c r="K494" s="35">
        <f t="shared" si="75"/>
        <v>0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 t="s">
        <v>1583</v>
      </c>
      <c r="AL494" s="88" t="s">
        <v>1583</v>
      </c>
      <c r="AM494" s="88" t="s">
        <v>1583</v>
      </c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</v>
      </c>
      <c r="J499" s="34">
        <f t="shared" si="74"/>
        <v>27</v>
      </c>
      <c r="K499" s="35">
        <f t="shared" si="75"/>
        <v>3.5714285714285712E-2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 t="s">
        <v>1583</v>
      </c>
      <c r="AL499" s="88" t="s">
        <v>1583</v>
      </c>
      <c r="AM499" s="88" t="s">
        <v>1583</v>
      </c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</v>
      </c>
      <c r="J500" s="34">
        <f t="shared" si="74"/>
        <v>27</v>
      </c>
      <c r="K500" s="35">
        <f t="shared" si="75"/>
        <v>3.5714285714285712E-2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 t="s">
        <v>1583</v>
      </c>
      <c r="AL500" s="88" t="s">
        <v>1583</v>
      </c>
      <c r="AM500" s="88" t="s">
        <v>1583</v>
      </c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</v>
      </c>
      <c r="J505" s="34">
        <f t="shared" si="74"/>
        <v>26</v>
      </c>
      <c r="K505" s="35">
        <f t="shared" si="75"/>
        <v>7.1428571428571425E-2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 t="s">
        <v>1583</v>
      </c>
      <c r="AL505" s="88" t="s">
        <v>1583</v>
      </c>
      <c r="AM505" s="88" t="s">
        <v>1583</v>
      </c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</v>
      </c>
      <c r="J508" s="34">
        <f t="shared" si="74"/>
        <v>26</v>
      </c>
      <c r="K508" s="35">
        <f t="shared" si="75"/>
        <v>7.1428571428571425E-2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 t="s">
        <v>1583</v>
      </c>
      <c r="AL508" s="88" t="s">
        <v>1583</v>
      </c>
      <c r="AM508" s="88" t="s">
        <v>1583</v>
      </c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</v>
      </c>
      <c r="J509" s="34">
        <f t="shared" si="74"/>
        <v>27</v>
      </c>
      <c r="K509" s="35">
        <f t="shared" si="75"/>
        <v>3.5714285714285712E-2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 t="s">
        <v>1583</v>
      </c>
      <c r="AL509" s="88" t="s">
        <v>1583</v>
      </c>
      <c r="AM509" s="88" t="s">
        <v>1583</v>
      </c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13</v>
      </c>
      <c r="J511" s="34">
        <f t="shared" si="74"/>
        <v>15</v>
      </c>
      <c r="K511" s="35">
        <f t="shared" si="75"/>
        <v>0.4642857142857143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 t="s">
        <v>1583</v>
      </c>
      <c r="AL511" s="88" t="s">
        <v>1583</v>
      </c>
      <c r="AM511" s="88" t="s">
        <v>1583</v>
      </c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 t="s">
        <v>1583</v>
      </c>
      <c r="AL512" s="88" t="s">
        <v>1583</v>
      </c>
      <c r="AM512" s="88" t="s">
        <v>1583</v>
      </c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0</v>
      </c>
      <c r="J519" s="34">
        <f t="shared" si="77"/>
        <v>28</v>
      </c>
      <c r="K519" s="35">
        <f t="shared" si="78"/>
        <v>0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 t="s">
        <v>1583</v>
      </c>
      <c r="AL519" s="88" t="s">
        <v>1583</v>
      </c>
      <c r="AM519" s="88" t="s">
        <v>1583</v>
      </c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0</v>
      </c>
      <c r="J520" s="34">
        <f t="shared" si="77"/>
        <v>28</v>
      </c>
      <c r="K520" s="35">
        <f t="shared" si="78"/>
        <v>0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 t="s">
        <v>1583</v>
      </c>
      <c r="AL520" s="88" t="s">
        <v>1583</v>
      </c>
      <c r="AM520" s="88" t="s">
        <v>1583</v>
      </c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4</v>
      </c>
      <c r="J521" s="34">
        <f t="shared" si="77"/>
        <v>24</v>
      </c>
      <c r="K521" s="35">
        <f t="shared" si="78"/>
        <v>0.14285714285714285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 t="s">
        <v>1583</v>
      </c>
      <c r="AL521" s="88" t="s">
        <v>1583</v>
      </c>
      <c r="AM521" s="88" t="s">
        <v>1583</v>
      </c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4</v>
      </c>
      <c r="J522" s="34">
        <f t="shared" si="77"/>
        <v>24</v>
      </c>
      <c r="K522" s="35">
        <f t="shared" si="78"/>
        <v>0.14285714285714285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 t="s">
        <v>1583</v>
      </c>
      <c r="AL522" s="88" t="s">
        <v>1583</v>
      </c>
      <c r="AM522" s="88" t="s">
        <v>1583</v>
      </c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 t="str">
        <f>'RESUMEN TOTAL'!AK5</f>
        <v>APAGADO</v>
      </c>
      <c r="AF2" t="str">
        <f>'RESUMEN TOTAL'!AL5</f>
        <v>APAGADO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217</v>
      </c>
      <c r="AF1" s="18">
        <f t="shared" si="0"/>
        <v>141</v>
      </c>
      <c r="AG1" s="18">
        <f t="shared" si="0"/>
        <v>90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 t="str">
        <f>ESTADISTICA!AE17</f>
        <v>APAGADO</v>
      </c>
      <c r="AF18" t="str">
        <f>ESTADISTICA!AF17</f>
        <v>APAGADO</v>
      </c>
      <c r="AG18" t="str">
        <f>ESTADISTICA!AG17</f>
        <v>APAGADO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 t="str">
        <f>ESTADISTICA!AG40</f>
        <v>APAGADO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 t="str">
        <f>ESTADISTICA!AG71</f>
        <v>APAGADO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 t="str">
        <f>ESTADISTICA!AG80</f>
        <v>APAGADO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 t="str">
        <f>ESTADISTICA!AG108</f>
        <v>APAGADO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 t="str">
        <f>ESTADISTICA!AG127</f>
        <v>APAGADO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 t="str">
        <f>ESTADISTICA!AG136</f>
        <v>APAGADO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 t="str">
        <f>ESTADISTICA!AF143</f>
        <v>APAGADO</v>
      </c>
      <c r="AG144" t="str">
        <f>ESTADISTICA!AG143</f>
        <v>APAGADO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 t="str">
        <f>ESTADISTICA!AE178</f>
        <v>APAGADO</v>
      </c>
      <c r="AF179" t="str">
        <f>ESTADISTICA!AF178</f>
        <v>APAGADO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 t="str">
        <f>ESTADISTICA!AF179</f>
        <v>APAGADO</v>
      </c>
      <c r="AG180" t="str">
        <f>ESTADISTICA!AG179</f>
        <v>APAGADO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 t="str">
        <f>ESTADISTICA!AG198</f>
        <v>APAGADO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 t="str">
        <f>ESTADISTICA!AE205</f>
        <v>APAGADO</v>
      </c>
      <c r="AF206" t="str">
        <f>ESTADISTICA!AF205</f>
        <v>APAGADO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 t="str">
        <f>ESTADISTICA!AE206</f>
        <v>APAGADO</v>
      </c>
      <c r="AF207" t="str">
        <f>ESTADISTICA!AF206</f>
        <v>APAGADO</v>
      </c>
      <c r="AG207" t="str">
        <f>ESTADISTICA!AG206</f>
        <v>APAGADO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 t="str">
        <f>ESTADISTICA!AE208</f>
        <v>APAGADO</v>
      </c>
      <c r="AF208" t="str">
        <f>ESTADISTICA!AF208</f>
        <v>APAGADO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 t="str">
        <f>ESTADISTICA!AE217</f>
        <v>APAGADO</v>
      </c>
      <c r="AF217" t="str">
        <f>ESTADISTICA!AF217</f>
        <v>APAGADO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 t="str">
        <f>ESTADISTICA!AE220</f>
        <v>APAGADO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 t="str">
        <f>ESTADISTICA!AE222</f>
        <v>APAGADO</v>
      </c>
      <c r="AF222" t="str">
        <f>ESTADISTICA!AF222</f>
        <v>APAGADO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 t="str">
        <f>ESTADISTICA!AE223</f>
        <v>APAGADO</v>
      </c>
      <c r="AF223" t="str">
        <f>ESTADISTICA!AF223</f>
        <v>APAGADO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 t="str">
        <f>ESTADISTICA!AF224</f>
        <v>APAGADO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 t="str">
        <f>ESTADISTICA!AE225</f>
        <v>APAGADO</v>
      </c>
      <c r="AF225" t="str">
        <f>ESTADISTICA!AF225</f>
        <v>APAGADO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 t="str">
        <f>ESTADISTICA!AE226</f>
        <v>APAGADO</v>
      </c>
      <c r="AF226" t="str">
        <f>ESTADISTICA!AF226</f>
        <v>APAGADO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 t="str">
        <f>ESTADISTICA!AF231</f>
        <v>APAGADO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 t="str">
        <f>ESTADISTICA!AF232</f>
        <v>APAGADO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 t="str">
        <f>ESTADISTICA!AE239</f>
        <v>APAGADO</v>
      </c>
      <c r="AF239" t="str">
        <f>ESTADISTICA!AF239</f>
        <v>APAGADO</v>
      </c>
      <c r="AG239" t="str">
        <f>ESTADISTICA!AG239</f>
        <v>APAGADO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 t="str">
        <f>ESTADISTICA!AF241</f>
        <v>APAGADO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 t="str">
        <f>ESTADISTICA!AF266</f>
        <v>APAGADO</v>
      </c>
      <c r="AG266" t="str">
        <f>ESTADISTICA!AG266</f>
        <v>APAGADO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 t="str">
        <f>ESTADISTICA!AE269</f>
        <v>APAGADO</v>
      </c>
      <c r="AF269" t="str">
        <f>ESTADISTICA!AF269</f>
        <v>APAGADO</v>
      </c>
      <c r="AG269" t="str">
        <f>ESTADISTICA!AG269</f>
        <v>APAGADO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 t="str">
        <f>ESTADISTICA!AE276</f>
        <v>APAGADO</v>
      </c>
      <c r="AF276" t="str">
        <f>ESTADISTICA!AF276</f>
        <v>APAGADO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 t="str">
        <f>ESTADISTICA!AG277</f>
        <v>APAGADO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 t="str">
        <f>ESTADISTICA!AG278</f>
        <v>APAGADO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 t="str">
        <f>ESTADISTICA!AE280</f>
        <v>APAGADO</v>
      </c>
      <c r="AF280" t="str">
        <f>ESTADISTICA!AF280</f>
        <v>APAGADO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 t="str">
        <f>ESTADISTICA!AE281</f>
        <v>APAGADO</v>
      </c>
      <c r="AF281" t="str">
        <f>ESTADISTICA!AF281</f>
        <v>APAGADO</v>
      </c>
      <c r="AG281" t="str">
        <f>ESTADISTICA!AG281</f>
        <v>APAGADO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 t="str">
        <f>ESTADISTICA!AE282</f>
        <v>APAGADO</v>
      </c>
      <c r="AF282" t="str">
        <f>ESTADISTICA!AF282</f>
        <v>APAGADO</v>
      </c>
      <c r="AG282" t="str">
        <f>ESTADISTICA!AG282</f>
        <v>APAGADO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 t="str">
        <f>ESTADISTICA!AE283</f>
        <v>APAGADO</v>
      </c>
      <c r="AF283" t="str">
        <f>ESTADISTICA!AF283</f>
        <v>APAGADO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 t="str">
        <f>ESTADISTICA!AE284</f>
        <v>APAGADO</v>
      </c>
      <c r="AF284" t="str">
        <f>ESTADISTICA!AF284</f>
        <v>APAGADO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 t="str">
        <f>ESTADISTICA!AE287</f>
        <v>APAGADO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 t="str">
        <f>ESTADISTICA!AE290</f>
        <v>APAGADO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 t="str">
        <f>ESTADISTICA!AE291</f>
        <v>APAGADO</v>
      </c>
      <c r="AF291" t="str">
        <f>ESTADISTICA!AF291</f>
        <v>APAGADO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 t="str">
        <f>ESTADISTICA!AE292</f>
        <v>APAGADO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 t="str">
        <f>ESTADISTICA!AE293</f>
        <v>APAGADO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 t="str">
        <f>ESTADISTICA!AE298</f>
        <v>APAGADO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 t="str">
        <f>ESTADISTICA!AE300</f>
        <v>APAGADO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 t="str">
        <f>ESTADISTICA!AE301</f>
        <v>APAGADO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 t="str">
        <f>ESTADISTICA!AE303</f>
        <v>APAGADO</v>
      </c>
      <c r="AF303" t="str">
        <f>ESTADISTICA!AF303</f>
        <v>APAGADO</v>
      </c>
      <c r="AG303" t="str">
        <f>ESTADISTICA!AG303</f>
        <v>APAGADO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 t="str">
        <f>ESTADISTICA!AE304</f>
        <v>APAGADO</v>
      </c>
      <c r="AF304" t="str">
        <f>ESTADISTICA!AF304</f>
        <v>APAGADO</v>
      </c>
      <c r="AG304" t="str">
        <f>ESTADISTICA!AG304</f>
        <v>APAGADO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 t="str">
        <f>ESTADISTICA!AE305</f>
        <v>APAGADO</v>
      </c>
      <c r="AF305">
        <f>ESTADISTICA!AF305</f>
        <v>0</v>
      </c>
      <c r="AG305" t="str">
        <f>ESTADISTICA!AG305</f>
        <v>APAGADO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 t="str">
        <f>ESTADISTICA!AG306</f>
        <v>APAGADO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 t="str">
        <f>ESTADISTICA!AE308</f>
        <v>APAGADO</v>
      </c>
      <c r="AF308" t="str">
        <f>ESTADISTICA!AF308</f>
        <v>APAGADO</v>
      </c>
      <c r="AG308" t="str">
        <f>ESTADISTICA!AG308</f>
        <v>APAGADO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 t="str">
        <f>ESTADISTICA!AE309</f>
        <v>APAGADO</v>
      </c>
      <c r="AF309" t="str">
        <f>ESTADISTICA!AF309</f>
        <v>APAGADO</v>
      </c>
      <c r="AG309" t="str">
        <f>ESTADISTICA!AG309</f>
        <v>APAGADO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 t="str">
        <f>ESTADISTICA!AG323</f>
        <v>APAGADO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 t="str">
        <f>ESTADISTICA!AE328</f>
        <v>APAGADO</v>
      </c>
      <c r="AF328" t="str">
        <f>ESTADISTICA!AF328</f>
        <v>APAGADO</v>
      </c>
      <c r="AG328" t="str">
        <f>ESTADISTICA!AG328</f>
        <v>APAGADO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 t="str">
        <f>ESTADISTICA!AE329</f>
        <v>APAGADO</v>
      </c>
      <c r="AF329" t="str">
        <f>ESTADISTICA!AF329</f>
        <v>APAGADO</v>
      </c>
      <c r="AG329" t="str">
        <f>ESTADISTICA!AG329</f>
        <v>APAGADO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 t="str">
        <f>ESTADISTICA!AF338</f>
        <v>APAGADO</v>
      </c>
      <c r="AG338" t="str">
        <f>ESTADISTICA!AG338</f>
        <v>APAGADO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 t="str">
        <f>ESTADISTICA!AE341</f>
        <v>APAGADO</v>
      </c>
      <c r="AF341" t="str">
        <f>ESTADISTICA!AF341</f>
        <v>APAGADO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 t="str">
        <f>ESTADISTICA!AE347</f>
        <v>APAGADO</v>
      </c>
      <c r="AF347" t="str">
        <f>ESTADISTICA!AF347</f>
        <v>APAGADO</v>
      </c>
      <c r="AG347" t="str">
        <f>ESTADISTICA!AG347</f>
        <v>APAGADO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 t="str">
        <f>ESTADISTICA!AE349</f>
        <v>APAGADO</v>
      </c>
      <c r="AF349" t="str">
        <f>ESTADISTICA!AF349</f>
        <v>APAGADO</v>
      </c>
      <c r="AG349" t="str">
        <f>ESTADISTICA!AG349</f>
        <v>APAGADO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 t="str">
        <f>ESTADISTICA!AE350</f>
        <v>APAGADO</v>
      </c>
      <c r="AF350" t="str">
        <f>ESTADISTICA!AF350</f>
        <v>APAGADO</v>
      </c>
      <c r="AG350" t="str">
        <f>ESTADISTICA!AG350</f>
        <v>APAGADO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 t="str">
        <f>ESTADISTICA!AE354</f>
        <v>APAGADO</v>
      </c>
      <c r="AF354" t="str">
        <f>ESTADISTICA!AF354</f>
        <v>APAGADO</v>
      </c>
      <c r="AG354" t="str">
        <f>ESTADISTICA!AG354</f>
        <v>APAGADO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 t="str">
        <f>ESTADISTICA!AE358</f>
        <v>APAGADO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 t="str">
        <f>ESTADISTICA!AE359</f>
        <v>APAGADO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 t="str">
        <f>ESTADISTICA!AE363</f>
        <v>APAGADO</v>
      </c>
      <c r="AF363" t="str">
        <f>ESTADISTICA!AF363</f>
        <v>APAGADO</v>
      </c>
      <c r="AG363" t="str">
        <f>ESTADISTICA!AG363</f>
        <v>APAGADO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 t="str">
        <f>ESTADISTICA!AE364</f>
        <v>APAGADO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 t="str">
        <f>ESTADISTICA!AG392</f>
        <v>APAGADO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 t="str">
        <f>ESTADISTICA!AE395</f>
        <v>APAGADO</v>
      </c>
      <c r="AF395" t="str">
        <f>ESTADISTICA!AF395</f>
        <v>APAGADO</v>
      </c>
      <c r="AG395" t="str">
        <f>ESTADISTICA!AG395</f>
        <v>APAGADO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 t="str">
        <f>ESTADISTICA!AE398</f>
        <v>APAGADO</v>
      </c>
      <c r="AF398" t="str">
        <f>ESTADISTICA!AF398</f>
        <v>APAGADO</v>
      </c>
      <c r="AG398" t="str">
        <f>ESTADISTICA!AG398</f>
        <v>APAGADO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 t="str">
        <f>ESTADISTICA!AE409</f>
        <v>APAGADO</v>
      </c>
      <c r="AF409" t="str">
        <f>ESTADISTICA!AF409</f>
        <v>APAGADO</v>
      </c>
      <c r="AG409" t="str">
        <f>ESTADISTICA!AG409</f>
        <v>APAGADO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 t="str">
        <f>ESTADISTICA!AG410</f>
        <v>APAGADO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 t="str">
        <f>ESTADISTICA!AG411</f>
        <v>APAGADO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 t="str">
        <f>ESTADISTICA!AE412</f>
        <v>APAGADO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 t="str">
        <f>ESTADISTICA!AE413</f>
        <v>APAGADO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 t="str">
        <f>ESTADISTICA!AE417</f>
        <v>APAGADO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 t="str">
        <f>ESTADISTICA!AE418</f>
        <v>APAGADO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 t="str">
        <f>ESTADISTICA!AE419</f>
        <v>APAGADO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 t="str">
        <f>ESTADISTICA!AE425</f>
        <v>APAGADO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 t="str">
        <f>ESTADISTICA!AE426</f>
        <v>APAGADO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 t="str">
        <f>ESTADISTICA!AE428</f>
        <v>APAGADO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 t="str">
        <f>ESTADISTICA!AE429</f>
        <v>APAGADO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 t="str">
        <f>ESTADISTICA!AE430</f>
        <v>APAGADO</v>
      </c>
      <c r="AF430" t="str">
        <f>ESTADISTICA!AF430</f>
        <v>APAGADO</v>
      </c>
      <c r="AG430" t="str">
        <f>ESTADISTICA!AG430</f>
        <v>APAGADO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 t="str">
        <f>ESTADISTICA!AE432</f>
        <v>APAGADO</v>
      </c>
      <c r="AF432" t="str">
        <f>ESTADISTICA!AF432</f>
        <v>APAGADO</v>
      </c>
      <c r="AG432" t="str">
        <f>ESTADISTICA!AG432</f>
        <v>APAGADO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 t="str">
        <f>ESTADISTICA!AE433</f>
        <v>APAGADO</v>
      </c>
      <c r="AF433" t="str">
        <f>ESTADISTICA!AF433</f>
        <v>APAGADO</v>
      </c>
      <c r="AG433" t="str">
        <f>ESTADISTICA!AG433</f>
        <v>APAGADO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 t="str">
        <f>ESTADISTICA!AE435</f>
        <v>APAGADO</v>
      </c>
      <c r="AF435" t="str">
        <f>ESTADISTICA!AF435</f>
        <v>APAGADO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 t="str">
        <f>ESTADISTICA!AE437</f>
        <v>APAGADO</v>
      </c>
      <c r="AF437" t="str">
        <f>ESTADISTICA!AF437</f>
        <v>APAGADO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 t="str">
        <f>ESTADISTICA!AE451</f>
        <v>APAGADO</v>
      </c>
      <c r="AF451" t="str">
        <f>ESTADISTICA!AF451</f>
        <v>APAGADO</v>
      </c>
      <c r="AG451" t="str">
        <f>ESTADISTICA!AG451</f>
        <v>APAGADO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 t="str">
        <f>ESTADISTICA!AE453</f>
        <v>APAGADO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 t="str">
        <f>ESTADISTICA!AE466</f>
        <v>APAGADO</v>
      </c>
      <c r="AF466" t="str">
        <f>ESTADISTICA!AF466</f>
        <v>APAGADO</v>
      </c>
      <c r="AG466" t="str">
        <f>ESTADISTICA!AG466</f>
        <v>APAGADO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 t="str">
        <f>ESTADISTICA!AE467</f>
        <v>APAGADO</v>
      </c>
      <c r="AF467" t="str">
        <f>ESTADISTICA!AF467</f>
        <v>APAGADO</v>
      </c>
      <c r="AG467" t="str">
        <f>ESTADISTICA!AG467</f>
        <v>APAGADO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163</v>
      </c>
      <c r="AF2" s="18">
        <f>COUNTIFS(AF4:AF501, "=APAGADO",E4:E501,"=Fibra Optica")</f>
        <v>114</v>
      </c>
      <c r="AG2" s="18">
        <f>COUNTIFS(AG4:AG501, "=APAGADO",E4:E501,"=Fibra Optica")</f>
        <v>66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20</v>
      </c>
      <c r="AF2" s="18">
        <f>COUNTIFS(AF5:AF502, "=APAGADO",E5:E502,"=PTO A FO")</f>
        <v>18</v>
      </c>
      <c r="AG2" s="18">
        <f>COUNTIFS(AG5:AG502, "=APAGADO",E5:E502,"=PTO A FO")</f>
        <v>14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 t="str">
        <f>'RESUMEN TOTAL'!AK11</f>
        <v>APAGADO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 t="str">
        <f>'RESUMEN TOTAL'!AK18</f>
        <v>APAGADO</v>
      </c>
      <c r="AF16" t="str">
        <f>'RESUMEN TOTAL'!AL18</f>
        <v>APAGADO</v>
      </c>
      <c r="AG16" t="str">
        <f>'RESUMEN TOTAL'!AM18</f>
        <v>APAGADO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 t="str">
        <f>'RESUMEN TOTAL'!AK19</f>
        <v>APAGADO</v>
      </c>
      <c r="AF17" t="str">
        <f>'RESUMEN TOTAL'!AL19</f>
        <v>APAGADO</v>
      </c>
      <c r="AG17" t="str">
        <f>'RESUMEN TOTAL'!AM19</f>
        <v>APAGADO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 t="str">
        <f>'RESUMEN TOTAL'!AK20</f>
        <v>APAGADO</v>
      </c>
      <c r="AF18" t="str">
        <f>'RESUMEN TOTAL'!AL20</f>
        <v>APAGADO</v>
      </c>
      <c r="AG18" t="str">
        <f>'RESUMEN TOTAL'!AM20</f>
        <v>APAGADO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 t="str">
        <f>'RESUMEN TOTAL'!AK30</f>
        <v>APAGADO</v>
      </c>
      <c r="AF28" t="str">
        <f>'RESUMEN TOTAL'!AL30</f>
        <v>APAGADO</v>
      </c>
      <c r="AG28" t="str">
        <f>'RESUMEN TOTAL'!AM30</f>
        <v>APAGADO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 t="str">
        <f>'RESUMEN TOTAL'!AM43</f>
        <v>APAGADO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 t="str">
        <f>'RESUMEN TOTAL'!AL50</f>
        <v>APAGADO</v>
      </c>
      <c r="AG48" t="str">
        <f>'RESUMEN TOTAL'!AM50</f>
        <v>APAGADO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 t="str">
        <f>'RESUMEN TOTAL'!AK57</f>
        <v>APAGADO</v>
      </c>
      <c r="AF55" t="str">
        <f>'RESUMEN TOTAL'!AL57</f>
        <v>APAGADO</v>
      </c>
      <c r="AG55" t="str">
        <f>'RESUMEN TOTAL'!AM57</f>
        <v>APAGADO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 t="str">
        <f>'RESUMEN TOTAL'!AM74</f>
        <v>APAGADO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 t="str">
        <f>'RESUMEN TOTAL'!AM83</f>
        <v>APAGADO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 t="str">
        <f>'RESUMEN TOTAL'!AL111</f>
        <v>APAGADO</v>
      </c>
      <c r="AG109" t="str">
        <f>'RESUMEN TOTAL'!AM111</f>
        <v>APAGADO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 t="str">
        <f>'RESUMEN TOTAL'!AK114</f>
        <v>APAGADO</v>
      </c>
      <c r="AF112" t="str">
        <f>'RESUMEN TOTAL'!AL114</f>
        <v>APAGADO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 t="str">
        <f>'RESUMEN TOTAL'!AK115</f>
        <v>APAGADO</v>
      </c>
      <c r="AF113" t="str">
        <f>'RESUMEN TOTAL'!AL115</f>
        <v>APAGADO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 t="str">
        <f>'RESUMEN TOTAL'!AK117</f>
        <v>APAGADO</v>
      </c>
      <c r="AF115" t="str">
        <f>'RESUMEN TOTAL'!AL117</f>
        <v>APAGADO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 t="str">
        <f>'RESUMEN TOTAL'!AK121</f>
        <v>APAGADO</v>
      </c>
      <c r="AF119" t="str">
        <f>'RESUMEN TOTAL'!AL121</f>
        <v>APAGADO</v>
      </c>
      <c r="AG119" t="str">
        <f>'RESUMEN TOTAL'!AM121</f>
        <v>APAGADO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 t="str">
        <f>'RESUMEN TOTAL'!AK122</f>
        <v>APAGADO</v>
      </c>
      <c r="AF120" t="str">
        <f>'RESUMEN TOTAL'!AL122</f>
        <v>APAGADO</v>
      </c>
      <c r="AG120" t="str">
        <f>'RESUMEN TOTAL'!AM122</f>
        <v>APAGADO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 t="str">
        <f>'RESUMEN TOTAL'!AL128</f>
        <v>APAGADO</v>
      </c>
      <c r="AG125" t="str">
        <f>'RESUMEN TOTAL'!AM128</f>
        <v>APAGADO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 t="str">
        <f>'RESUMEN TOTAL'!AK131</f>
        <v>APAGADO</v>
      </c>
      <c r="AF128" t="str">
        <f>'RESUMEN TOTAL'!AL131</f>
        <v>APAGADO</v>
      </c>
      <c r="AG128" t="str">
        <f>'RESUMEN TOTAL'!AM131</f>
        <v>APAGADO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 t="str">
        <f>'RESUMEN TOTAL'!AK136</f>
        <v>APAGADO</v>
      </c>
      <c r="AF133" t="str">
        <f>'RESUMEN TOTAL'!AL136</f>
        <v>APAGADO</v>
      </c>
      <c r="AG133" t="str">
        <f>'RESUMEN TOTAL'!AM136</f>
        <v>APAGADO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 t="str">
        <f>'RESUMEN TOTAL'!AK140</f>
        <v>APAGADO</v>
      </c>
      <c r="AF137" t="str">
        <f>'RESUMEN TOTAL'!AL140</f>
        <v>APAGADO</v>
      </c>
      <c r="AG137" t="str">
        <f>'RESUMEN TOTAL'!AM140</f>
        <v>APAGADO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 t="str">
        <f>'RESUMEN TOTAL'!AK141</f>
        <v>APAGADO</v>
      </c>
      <c r="AF138" t="str">
        <f>'RESUMEN TOTAL'!AL141</f>
        <v>APAGADO</v>
      </c>
      <c r="AG138" t="str">
        <f>'RESUMEN TOTAL'!AM141</f>
        <v>APAGADO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 t="str">
        <f>'RESUMEN TOTAL'!AK142</f>
        <v>APAGADO</v>
      </c>
      <c r="AF139" t="str">
        <f>'RESUMEN TOTAL'!AL142</f>
        <v>APAGADO</v>
      </c>
      <c r="AG139" t="str">
        <f>'RESUMEN TOTAL'!AM142</f>
        <v>APAGADO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 t="str">
        <f>'RESUMEN TOTAL'!AK143</f>
        <v>APAGADO</v>
      </c>
      <c r="AF140" t="str">
        <f>'RESUMEN TOTAL'!AL143</f>
        <v>APAGADO</v>
      </c>
      <c r="AG140" t="str">
        <f>'RESUMEN TOTAL'!AM143</f>
        <v>APAGADO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 t="str">
        <f>'RESUMEN TOTAL'!AL146</f>
        <v>APAGADO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 t="str">
        <f>'RESUMEN TOTAL'!AL147</f>
        <v>APAGADO</v>
      </c>
      <c r="AG144" t="str">
        <f>'RESUMEN TOTAL'!AM147</f>
        <v>APAGADO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 t="str">
        <f>'RESUMEN TOTAL'!AK149</f>
        <v>APAGADO</v>
      </c>
      <c r="AF146" t="str">
        <f>'RESUMEN TOTAL'!AL149</f>
        <v>APAGADO</v>
      </c>
      <c r="AG146" t="str">
        <f>'RESUMEN TOTAL'!AM149</f>
        <v>APAGADO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 t="str">
        <f>'RESUMEN TOTAL'!AK158</f>
        <v>APAGADO</v>
      </c>
      <c r="AF155" t="str">
        <f>'RESUMEN TOTAL'!AL158</f>
        <v>APAGADO</v>
      </c>
      <c r="AG155" t="str">
        <f>'RESUMEN TOTAL'!AM158</f>
        <v>APAGADO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 t="str">
        <f>'RESUMEN TOTAL'!AK168</f>
        <v>APAGADO</v>
      </c>
      <c r="AF165" t="str">
        <f>'RESUMEN TOTAL'!AL168</f>
        <v>APAGADO</v>
      </c>
      <c r="AG165" t="str">
        <f>'RESUMEN TOTAL'!AM168</f>
        <v>APAGADO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 t="str">
        <f>'RESUMEN TOTAL'!AL176</f>
        <v>APAGADO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 t="str">
        <f>'RESUMEN TOTAL'!AK178</f>
        <v>APAGADO</v>
      </c>
      <c r="AF175" t="str">
        <f>'RESUMEN TOTAL'!AL178</f>
        <v>APAGADO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 t="str">
        <f>'RESUMEN TOTAL'!AK179</f>
        <v>APAGADO</v>
      </c>
      <c r="AF176" t="str">
        <f>'RESUMEN TOTAL'!AL179</f>
        <v>APAGADO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 t="str">
        <f>'RESUMEN TOTAL'!AK180</f>
        <v>APAGADO</v>
      </c>
      <c r="AF177" t="str">
        <f>'RESUMEN TOTAL'!AL180</f>
        <v>APAGADO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 t="str">
        <f>'RESUMEN TOTAL'!AK181</f>
        <v>APAGADO</v>
      </c>
      <c r="AF178" t="str">
        <f>'RESUMEN TOTAL'!AL181</f>
        <v>APAGADO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 t="str">
        <f>'RESUMEN TOTAL'!AK182</f>
        <v>APAGADO</v>
      </c>
      <c r="AF179" t="str">
        <f>'RESUMEN TOTAL'!AL182</f>
        <v>APAGADO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 t="str">
        <f>'RESUMEN TOTAL'!AK183</f>
        <v>APAGADO</v>
      </c>
      <c r="AF180" t="str">
        <f>'RESUMEN TOTAL'!AL183</f>
        <v>APAGADO</v>
      </c>
      <c r="AG180" t="str">
        <f>'RESUMEN TOTAL'!AM183</f>
        <v>APAGADO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 t="str">
        <f>'RESUMEN TOTAL'!AK184</f>
        <v>APAGADO</v>
      </c>
      <c r="AF181" t="str">
        <f>'RESUMEN TOTAL'!AL184</f>
        <v>APAGADO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 t="str">
        <f>'RESUMEN TOTAL'!AK186</f>
        <v>APAGADO</v>
      </c>
      <c r="AF183" t="str">
        <f>'RESUMEN TOTAL'!AL186</f>
        <v>APAGADO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 t="str">
        <f>'RESUMEN TOTAL'!AK188</f>
        <v>APAGADO</v>
      </c>
      <c r="AF185" t="str">
        <f>'RESUMEN TOTAL'!AL188</f>
        <v>APAGADO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 t="str">
        <f>'RESUMEN TOTAL'!AK190</f>
        <v>APAGADO</v>
      </c>
      <c r="AF187" t="str">
        <f>'RESUMEN TOTAL'!AL190</f>
        <v>APAGADO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 t="str">
        <f>'RESUMEN TOTAL'!AK191</f>
        <v>APAGADO</v>
      </c>
      <c r="AF188" t="str">
        <f>'RESUMEN TOTAL'!AL191</f>
        <v>APAGADO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 t="str">
        <f>'RESUMEN TOTAL'!AK197</f>
        <v>APAGADO</v>
      </c>
      <c r="AF194" t="str">
        <f>'RESUMEN TOTAL'!AL197</f>
        <v>APAGADO</v>
      </c>
      <c r="AG194" t="str">
        <f>'RESUMEN TOTAL'!AM197</f>
        <v>APAGADO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 t="str">
        <f>'RESUMEN TOTAL'!AK202</f>
        <v>APAGADO</v>
      </c>
      <c r="AF199" t="str">
        <f>'RESUMEN TOTAL'!AL202</f>
        <v>APAGADO</v>
      </c>
      <c r="AG199" t="str">
        <f>'RESUMEN TOTAL'!AM202</f>
        <v>APAGADO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 t="str">
        <f>'RESUMEN TOTAL'!AK207</f>
        <v>APAGADO</v>
      </c>
      <c r="AF203" t="str">
        <f>'RESUMEN TOTAL'!AL207</f>
        <v>APAGADO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 t="str">
        <f>'RESUMEN TOTAL'!AK208</f>
        <v>APAGADO</v>
      </c>
      <c r="AF204" t="str">
        <f>'RESUMEN TOTAL'!AL208</f>
        <v>APAGADO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 t="str">
        <f>'RESUMEN TOTAL'!AK209</f>
        <v>APAGADO</v>
      </c>
      <c r="AF205" t="str">
        <f>'RESUMEN TOTAL'!AL209</f>
        <v>APAGADO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 t="str">
        <f>'RESUMEN TOTAL'!AK210</f>
        <v>APAGADO</v>
      </c>
      <c r="AF206" t="str">
        <f>'RESUMEN TOTAL'!AL210</f>
        <v>APAGADO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 t="str">
        <f>'RESUMEN TOTAL'!AK211</f>
        <v>APAGADO</v>
      </c>
      <c r="AF207" t="str">
        <f>'RESUMEN TOTAL'!AL211</f>
        <v>APAGADO</v>
      </c>
      <c r="AG207" t="str">
        <f>'RESUMEN TOTAL'!AM211</f>
        <v>APAGADO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 t="str">
        <f>'RESUMEN TOTAL'!AK212</f>
        <v>APAGADO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 t="str">
        <f>'RESUMEN TOTAL'!AK213</f>
        <v>APAGADO</v>
      </c>
      <c r="AF209" t="str">
        <f>'RESUMEN TOTAL'!AL213</f>
        <v>APAGADO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 t="str">
        <f>'RESUMEN TOTAL'!AK225</f>
        <v>APAGADO</v>
      </c>
      <c r="AF221" t="str">
        <f>'RESUMEN TOTAL'!AL225</f>
        <v>APAGADO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 t="str">
        <f>'RESUMEN TOTAL'!AK227</f>
        <v>APAGADO</v>
      </c>
      <c r="AF223" t="str">
        <f>'RESUMEN TOTAL'!AL227</f>
        <v>APAGADO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 t="str">
        <f>'RESUMEN TOTAL'!AK229</f>
        <v>APAGADO</v>
      </c>
      <c r="AF225" t="str">
        <f>'RESUMEN TOTAL'!AL229</f>
        <v>APAGADO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 t="str">
        <f>'RESUMEN TOTAL'!AK230</f>
        <v>APAGADO</v>
      </c>
      <c r="AF226" t="str">
        <f>'RESUMEN TOTAL'!AL230</f>
        <v>APAGADO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 t="str">
        <f>'RESUMEN TOTAL'!AK234</f>
        <v>APAGADO</v>
      </c>
      <c r="AF230" t="str">
        <f>'RESUMEN TOTAL'!AL234</f>
        <v>APAGADO</v>
      </c>
      <c r="AG230" t="str">
        <f>'RESUMEN TOTAL'!AM234</f>
        <v>APAGADO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 t="str">
        <f>'RESUMEN TOTAL'!AK235</f>
        <v>APAGADO</v>
      </c>
      <c r="AF231" t="str">
        <f>'RESUMEN TOTAL'!AL235</f>
        <v>APAGADO</v>
      </c>
      <c r="AG231" t="str">
        <f>'RESUMEN TOTAL'!AM235</f>
        <v>APAGADO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 t="str">
        <f>'RESUMEN TOTAL'!AL236</f>
        <v>APAGADO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 t="str">
        <f>'RESUMEN TOTAL'!AL237</f>
        <v>APAGADO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 t="str">
        <f>'RESUMEN TOTAL'!AK239</f>
        <v>APAGADO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 t="str">
        <f>'RESUMEN TOTAL'!AK242</f>
        <v>APAGADO</v>
      </c>
      <c r="AF238" t="str">
        <f>'RESUMEN TOTAL'!AL242</f>
        <v>APAGADO</v>
      </c>
      <c r="AG238" t="str">
        <f>'RESUMEN TOTAL'!AM242</f>
        <v>APAGADO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 t="str">
        <f>'RESUMEN TOTAL'!AK251</f>
        <v>APAGADO</v>
      </c>
      <c r="AF247" t="str">
        <f>'RESUMEN TOTAL'!AL251</f>
        <v>APAGADO</v>
      </c>
      <c r="AG247" t="str">
        <f>'RESUMEN TOTAL'!AM251</f>
        <v>APAGADO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 t="str">
        <f>'RESUMEN TOTAL'!AK255</f>
        <v>APAGADO</v>
      </c>
      <c r="AF251" t="str">
        <f>'RESUMEN TOTAL'!AL255</f>
        <v>APAGADO</v>
      </c>
      <c r="AG251" t="str">
        <f>'RESUMEN TOTAL'!AM255</f>
        <v>APAGADO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 t="str">
        <f>'RESUMEN TOTAL'!AK260</f>
        <v>APAGADO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 t="str">
        <f>'RESUMEN TOTAL'!AK261</f>
        <v>APAGADO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 t="str">
        <f>'RESUMEN TOTAL'!AK262</f>
        <v>APAGADO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 t="str">
        <f>'RESUMEN TOTAL'!AK263</f>
        <v>APAGADO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 t="str">
        <f>'RESUMEN TOTAL'!AK264</f>
        <v>APAGADO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 t="str">
        <f>'RESUMEN TOTAL'!AK268</f>
        <v>APAGADO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 t="str">
        <f>'RESUMEN TOTAL'!AK269</f>
        <v>APAGADO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 t="str">
        <f>'RESUMEN TOTAL'!AK270</f>
        <v>APAGADO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 t="str">
        <f>'RESUMEN TOTAL'!AK271</f>
        <v>APAGADO</v>
      </c>
      <c r="AF267" t="str">
        <f>'RESUMEN TOTAL'!AL271</f>
        <v>APAGADO</v>
      </c>
      <c r="AG267" t="str">
        <f>'RESUMEN TOTAL'!AM271</f>
        <v>APAGADO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 t="str">
        <f>'RESUMEN TOTAL'!AK272</f>
        <v>APAGADO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 t="str">
        <f>'RESUMEN TOTAL'!AK274</f>
        <v>APAGADO</v>
      </c>
      <c r="AF270" t="str">
        <f>'RESUMEN TOTAL'!AL274</f>
        <v>APAGADO</v>
      </c>
      <c r="AG270" t="str">
        <f>'RESUMEN TOTAL'!AM274</f>
        <v>APAGADO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 t="str">
        <f>'RESUMEN TOTAL'!AK276</f>
        <v>APAGADO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 t="str">
        <f>'RESUMEN TOTAL'!AK277</f>
        <v>APAGADO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 t="str">
        <f>'RESUMEN TOTAL'!AK278</f>
        <v>APAGADO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 t="str">
        <f>'RESUMEN TOTAL'!AK279</f>
        <v>APAGADO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 t="str">
        <f>'RESUMEN TOTAL'!AK281</f>
        <v>APAGADO</v>
      </c>
      <c r="AF277" t="str">
        <f>'RESUMEN TOTAL'!AL281</f>
        <v>APAGADO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 t="str">
        <f>'RESUMEN TOTAL'!AM282</f>
        <v>APAGADO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 t="str">
        <f>'RESUMEN TOTAL'!AM283</f>
        <v>APAGADO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 t="str">
        <f>'RESUMEN TOTAL'!AK284</f>
        <v>APAGADO</v>
      </c>
      <c r="AF280" t="str">
        <f>'RESUMEN TOTAL'!AL284</f>
        <v>APAGADO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 t="str">
        <f>'RESUMEN TOTAL'!AK285</f>
        <v>APAGADO</v>
      </c>
      <c r="AF281" t="str">
        <f>'RESUMEN TOTAL'!AL285</f>
        <v>APAGADO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 t="str">
        <f>'RESUMEN TOTAL'!AK286</f>
        <v>APAGADO</v>
      </c>
      <c r="AF282" t="str">
        <f>'RESUMEN TOTAL'!AL286</f>
        <v>APAGADO</v>
      </c>
      <c r="AG282" t="str">
        <f>'RESUMEN TOTAL'!AM286</f>
        <v>APAGADO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 t="str">
        <f>'RESUMEN TOTAL'!AK287</f>
        <v>APAGADO</v>
      </c>
      <c r="AF283" t="str">
        <f>'RESUMEN TOTAL'!AL287</f>
        <v>APAGADO</v>
      </c>
      <c r="AG283" t="str">
        <f>'RESUMEN TOTAL'!AM287</f>
        <v>APAGADO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 t="str">
        <f>'RESUMEN TOTAL'!AK288</f>
        <v>APAGADO</v>
      </c>
      <c r="AF284" t="str">
        <f>'RESUMEN TOTAL'!AL288</f>
        <v>APAGADO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 t="str">
        <f>'RESUMEN TOTAL'!AK289</f>
        <v>APAGADO</v>
      </c>
      <c r="AF285" t="str">
        <f>'RESUMEN TOTAL'!AL289</f>
        <v>APAGADO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 t="str">
        <f>'RESUMEN TOTAL'!AK292</f>
        <v>APAGADO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 t="str">
        <f>'RESUMEN TOTAL'!AK295</f>
        <v>APAGADO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 t="str">
        <f>'RESUMEN TOTAL'!AK296</f>
        <v>APAGADO</v>
      </c>
      <c r="AF292" t="str">
        <f>'RESUMEN TOTAL'!AL296</f>
        <v>APAGADO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 t="str">
        <f>'RESUMEN TOTAL'!AK298</f>
        <v>APAGADO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 t="str">
        <f>'RESUMEN TOTAL'!AK299</f>
        <v>APAGADO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 t="str">
        <f>'RESUMEN TOTAL'!AK304</f>
        <v>APAGADO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 t="str">
        <f>'RESUMEN TOTAL'!AK305</f>
        <v>APAGADO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 t="str">
        <f>'RESUMEN TOTAL'!AK306</f>
        <v>APAGADO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 t="str">
        <f>'RESUMEN TOTAL'!AK307</f>
        <v>APAGADO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 t="str">
        <f>'RESUMEN TOTAL'!AK308</f>
        <v>APAGADO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 t="str">
        <f>'RESUMEN TOTAL'!AK309</f>
        <v>APAGADO</v>
      </c>
      <c r="AF304" t="str">
        <f>'RESUMEN TOTAL'!AL309</f>
        <v>APAGADO</v>
      </c>
      <c r="AG304" t="str">
        <f>'RESUMEN TOTAL'!AM309</f>
        <v>APAGADO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 t="str">
        <f>'RESUMEN TOTAL'!AK310</f>
        <v>APAGADO</v>
      </c>
      <c r="AF305" t="str">
        <f>'RESUMEN TOTAL'!AL310</f>
        <v>APAGADO</v>
      </c>
      <c r="AG305" t="str">
        <f>'RESUMEN TOTAL'!AM310</f>
        <v>APAGADO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 t="str">
        <f>'RESUMEN TOTAL'!AM311</f>
        <v>APAGADO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 t="str">
        <f>'RESUMEN TOTAL'!AM312</f>
        <v>APAGADO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 t="str">
        <f>'RESUMEN TOTAL'!AK313</f>
        <v>APAGADO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 t="str">
        <f>'RESUMEN TOTAL'!AK314</f>
        <v>APAGADO</v>
      </c>
      <c r="AF309" t="str">
        <f>'RESUMEN TOTAL'!AL314</f>
        <v>APAGADO</v>
      </c>
      <c r="AG309" t="str">
        <f>'RESUMEN TOTAL'!AM314</f>
        <v>APAGADO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 t="str">
        <f>'RESUMEN TOTAL'!AK315</f>
        <v>APAGADO</v>
      </c>
      <c r="AF310" t="str">
        <f>'RESUMEN TOTAL'!AL315</f>
        <v>APAGADO</v>
      </c>
      <c r="AG310" t="str">
        <f>'RESUMEN TOTAL'!AM315</f>
        <v>APAGADO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 t="str">
        <f>'RESUMEN TOTAL'!AM329</f>
        <v>APAGADO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 t="str">
        <f>'RESUMEN TOTAL'!AK334</f>
        <v>APAGADO</v>
      </c>
      <c r="AF329" t="str">
        <f>'RESUMEN TOTAL'!AL334</f>
        <v>APAGADO</v>
      </c>
      <c r="AG329" t="str">
        <f>'RESUMEN TOTAL'!AM334</f>
        <v>APAGADO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 t="str">
        <f>'RESUMEN TOTAL'!AK335</f>
        <v>APAGADO</v>
      </c>
      <c r="AF330" t="str">
        <f>'RESUMEN TOTAL'!AL335</f>
        <v>APAGADO</v>
      </c>
      <c r="AG330" t="str">
        <f>'RESUMEN TOTAL'!AM335</f>
        <v>APAGADO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 t="str">
        <f>'RESUMEN TOTAL'!AK341</f>
        <v>APAGADO</v>
      </c>
      <c r="AF336" t="str">
        <f>'RESUMEN TOTAL'!AL341</f>
        <v>APAGADO</v>
      </c>
      <c r="AG336" t="str">
        <f>'RESUMEN TOTAL'!AM341</f>
        <v>APAGADO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 t="str">
        <f>'RESUMEN TOTAL'!AL344</f>
        <v>APAGADO</v>
      </c>
      <c r="AG339" t="str">
        <f>'RESUMEN TOTAL'!AM344</f>
        <v>APAGADO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 t="str">
        <f>'RESUMEN TOTAL'!AK346</f>
        <v>APAGADO</v>
      </c>
      <c r="AF341" t="str">
        <f>'RESUMEN TOTAL'!AL346</f>
        <v>APAGADO</v>
      </c>
      <c r="AG341" t="str">
        <f>'RESUMEN TOTAL'!AM346</f>
        <v>APAGADO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 t="str">
        <f>'RESUMEN TOTAL'!AK347</f>
        <v>APAGADO</v>
      </c>
      <c r="AF342" t="str">
        <f>'RESUMEN TOTAL'!AL347</f>
        <v>APAGADO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 t="str">
        <f>'RESUMEN TOTAL'!AK355</f>
        <v>APAGADO</v>
      </c>
      <c r="AF350" t="str">
        <f>'RESUMEN TOTAL'!AL355</f>
        <v>APAGADO</v>
      </c>
      <c r="AG350" t="str">
        <f>'RESUMEN TOTAL'!AM355</f>
        <v>APAGADO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 t="str">
        <f>'RESUMEN TOTAL'!AK359</f>
        <v>APAGADO</v>
      </c>
      <c r="AF354" t="str">
        <f>'RESUMEN TOTAL'!AL359</f>
        <v>APAGADO</v>
      </c>
      <c r="AG354" t="str">
        <f>'RESUMEN TOTAL'!AM359</f>
        <v>APAGADO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 t="str">
        <f>'RESUMEN TOTAL'!AK360</f>
        <v>APAGADO</v>
      </c>
      <c r="AF355" t="str">
        <f>'RESUMEN TOTAL'!AL360</f>
        <v>APAGADO</v>
      </c>
      <c r="AG355" t="str">
        <f>'RESUMEN TOTAL'!AM360</f>
        <v>APAGADO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 t="str">
        <f>'RESUMEN TOTAL'!AK361</f>
        <v>APAGADO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 t="str">
        <f>'RESUMEN TOTAL'!AK362</f>
        <v>APAGADO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 t="str">
        <f>'RESUMEN TOTAL'!AK363</f>
        <v>APAGADO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 t="str">
        <f>'RESUMEN TOTAL'!AK364</f>
        <v>APAGADO</v>
      </c>
      <c r="AF359" t="str">
        <f>'RESUMEN TOTAL'!AL364</f>
        <v>APAGADO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 t="str">
        <f>'RESUMEN TOTAL'!AK365</f>
        <v>APAGADO</v>
      </c>
      <c r="AF360" t="str">
        <f>'RESUMEN TOTAL'!AL365</f>
        <v>APAGADO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 t="str">
        <f>'RESUMEN TOTAL'!AK369</f>
        <v>APAGADO</v>
      </c>
      <c r="AF364" t="str">
        <f>'RESUMEN TOTAL'!AL369</f>
        <v>APAGADO</v>
      </c>
      <c r="AG364" t="str">
        <f>'RESUMEN TOTAL'!AM369</f>
        <v>APAGADO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 t="str">
        <f>'RESUMEN TOTAL'!AK375</f>
        <v>APAGADO</v>
      </c>
      <c r="AF370" t="str">
        <f>'RESUMEN TOTAL'!AL375</f>
        <v>APAGADO</v>
      </c>
      <c r="AG370" t="str">
        <f>'RESUMEN TOTAL'!AM375</f>
        <v>APAGADO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 t="str">
        <f>'RESUMEN TOTAL'!AK376</f>
        <v>APAGADO</v>
      </c>
      <c r="AF371" t="str">
        <f>'RESUMEN TOTAL'!AL376</f>
        <v>APAGADO</v>
      </c>
      <c r="AG371" t="str">
        <f>'RESUMEN TOTAL'!AM376</f>
        <v>APAGADO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 t="str">
        <f>'RESUMEN TOTAL'!AK383</f>
        <v>APAGADO</v>
      </c>
      <c r="AF378" t="str">
        <f>'RESUMEN TOTAL'!AL383</f>
        <v>APAGADO</v>
      </c>
      <c r="AG378" t="str">
        <f>'RESUMEN TOTAL'!AM383</f>
        <v>APAGADO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 t="str">
        <f>'RESUMEN TOTAL'!AK390</f>
        <v>APAGADO</v>
      </c>
      <c r="AF385" t="str">
        <f>'RESUMEN TOTAL'!AL390</f>
        <v>APAGADO</v>
      </c>
      <c r="AG385" t="str">
        <f>'RESUMEN TOTAL'!AM390</f>
        <v>APAGADO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 t="str">
        <f>'RESUMEN TOTAL'!AK391</f>
        <v>APAGADO</v>
      </c>
      <c r="AF386" t="str">
        <f>'RESUMEN TOTAL'!AL391</f>
        <v>APAGADO</v>
      </c>
      <c r="AG386" t="str">
        <f>'RESUMEN TOTAL'!AM391</f>
        <v>APAGADO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 t="str">
        <f>'RESUMEN TOTAL'!AK392</f>
        <v>APAGADO</v>
      </c>
      <c r="AF387" t="str">
        <f>'RESUMEN TOTAL'!AL392</f>
        <v>APAGADO</v>
      </c>
      <c r="AG387" t="str">
        <f>'RESUMEN TOTAL'!AM392</f>
        <v>APAGADO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 t="str">
        <f>'RESUMEN TOTAL'!AK398</f>
        <v>APAGADO</v>
      </c>
      <c r="AF393" t="str">
        <f>'RESUMEN TOTAL'!AL398</f>
        <v>APAGADO</v>
      </c>
      <c r="AG393" t="str">
        <f>'RESUMEN TOTAL'!AM398</f>
        <v>APAGADO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 t="str">
        <f>'RESUMEN TOTAL'!AK402</f>
        <v>APAGADO</v>
      </c>
      <c r="AF397" t="str">
        <f>'RESUMEN TOTAL'!AL402</f>
        <v>APAGADO</v>
      </c>
      <c r="AG397" t="str">
        <f>'RESUMEN TOTAL'!AM402</f>
        <v>APAGADO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 t="str">
        <f>'RESUMEN TOTAL'!AK403</f>
        <v>APAGADO</v>
      </c>
      <c r="AF398" t="str">
        <f>'RESUMEN TOTAL'!AL403</f>
        <v>APAGADO</v>
      </c>
      <c r="AG398" t="str">
        <f>'RESUMEN TOTAL'!AM403</f>
        <v>APAGADO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 t="str">
        <f>'RESUMEN TOTAL'!AK404</f>
        <v>APAGADO</v>
      </c>
      <c r="AF399" t="str">
        <f>'RESUMEN TOTAL'!AL404</f>
        <v>APAGADO</v>
      </c>
      <c r="AG399" t="str">
        <f>'RESUMEN TOTAL'!AM404</f>
        <v>APAGADO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 t="str">
        <f>'RESUMEN TOTAL'!AK407</f>
        <v>APAGADO</v>
      </c>
      <c r="AF402" t="str">
        <f>'RESUMEN TOTAL'!AL407</f>
        <v>APAGADO</v>
      </c>
      <c r="AG402" t="str">
        <f>'RESUMEN TOTAL'!AM407</f>
        <v>APAGADO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 t="str">
        <f>'RESUMEN TOTAL'!AK415</f>
        <v>APAGADO</v>
      </c>
      <c r="AF410" t="str">
        <f>'RESUMEN TOTAL'!AL415</f>
        <v>APAGADO</v>
      </c>
      <c r="AG410" t="str">
        <f>'RESUMEN TOTAL'!AM415</f>
        <v>APAGADO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 t="str">
        <f>'RESUMEN TOTAL'!AK416</f>
        <v>APAGADO</v>
      </c>
      <c r="AF411" t="str">
        <f>'RESUMEN TOTAL'!AL416</f>
        <v>APAGADO</v>
      </c>
      <c r="AG411" t="str">
        <f>'RESUMEN TOTAL'!AM416</f>
        <v>APAGADO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 t="str">
        <f>'RESUMEN TOTAL'!AK417</f>
        <v>APAGADO</v>
      </c>
      <c r="AF412" t="str">
        <f>'RESUMEN TOTAL'!AL417</f>
        <v>APAGADO</v>
      </c>
      <c r="AG412" t="str">
        <f>'RESUMEN TOTAL'!AM417</f>
        <v>APAGADO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 t="str">
        <f>'RESUMEN TOTAL'!AK418</f>
        <v>APAGADO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 t="str">
        <f>'RESUMEN TOTAL'!AK419</f>
        <v>APAGADO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 t="str">
        <f>'RESUMEN TOTAL'!AK420</f>
        <v>APAGADO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 t="str">
        <f>'RESUMEN TOTAL'!AK422</f>
        <v>APAGADO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 t="str">
        <f>'RESUMEN TOTAL'!AK423</f>
        <v>APAGADO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 t="str">
        <f>'RESUMEN TOTAL'!AK424</f>
        <v>APAGADO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 t="str">
        <f>'RESUMEN TOTAL'!AK425</f>
        <v>APAGADO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 t="str">
        <f>'RESUMEN TOTAL'!AK433</f>
        <v>APAGADO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 t="str">
        <f>'RESUMEN TOTAL'!AK435</f>
        <v>APAGADO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 t="str">
        <f>'RESUMEN TOTAL'!AK436</f>
        <v>APAGADO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 t="str">
        <f>'RESUMEN TOTAL'!AK437</f>
        <v>APAGADO</v>
      </c>
      <c r="AF431" t="str">
        <f>'RESUMEN TOTAL'!AL437</f>
        <v>APAGADO</v>
      </c>
      <c r="AG431" t="str">
        <f>'RESUMEN TOTAL'!AM437</f>
        <v>APAGADO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 t="str">
        <f>'RESUMEN TOTAL'!AK438</f>
        <v>APAGADO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 t="str">
        <f>'RESUMEN TOTAL'!AK439</f>
        <v>APAGADO</v>
      </c>
      <c r="AF433" t="str">
        <f>'RESUMEN TOTAL'!AL439</f>
        <v>APAGADO</v>
      </c>
      <c r="AG433" t="str">
        <f>'RESUMEN TOTAL'!AM439</f>
        <v>APAGADO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 t="str">
        <f>'RESUMEN TOTAL'!AK440</f>
        <v>APAGADO</v>
      </c>
      <c r="AF434" t="str">
        <f>'RESUMEN TOTAL'!AL440</f>
        <v>APAGADO</v>
      </c>
      <c r="AG434" t="str">
        <f>'RESUMEN TOTAL'!AM440</f>
        <v>APAGADO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 t="str">
        <f>'RESUMEN TOTAL'!AK442</f>
        <v>APAGADO</v>
      </c>
      <c r="AF436" t="str">
        <f>'RESUMEN TOTAL'!AL442</f>
        <v>APAGADO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 t="str">
        <f>'RESUMEN TOTAL'!AK443</f>
        <v>APAGADO</v>
      </c>
      <c r="AF437" t="str">
        <f>'RESUMEN TOTAL'!AL443</f>
        <v>APAGADO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 t="str">
        <f>'RESUMEN TOTAL'!AK445</f>
        <v>APAGADO</v>
      </c>
      <c r="AF439" t="str">
        <f>'RESUMEN TOTAL'!AL445</f>
        <v>APAGADO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 t="str">
        <f>'RESUMEN TOTAL'!AK446</f>
        <v>APAGADO</v>
      </c>
      <c r="AF440" t="str">
        <f>'RESUMEN TOTAL'!AL446</f>
        <v>APAGADO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 t="str">
        <f>'RESUMEN TOTAL'!AK449</f>
        <v>APAGADO</v>
      </c>
      <c r="AF443" t="str">
        <f>'RESUMEN TOTAL'!AL449</f>
        <v>APAGADO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 t="str">
        <f>'RESUMEN TOTAL'!AK450</f>
        <v>APAGADO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 t="str">
        <f>'RESUMEN TOTAL'!AK458</f>
        <v>APAGADO</v>
      </c>
      <c r="AF452" t="str">
        <f>'RESUMEN TOTAL'!AL458</f>
        <v>APAGADO</v>
      </c>
      <c r="AG452" t="str">
        <f>'RESUMEN TOTAL'!AM458</f>
        <v>APAGADO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 t="str">
        <f>'RESUMEN TOTAL'!AK460</f>
        <v>APAGADO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 t="str">
        <f>'RESUMEN TOTAL'!AM493</f>
        <v>APAGADO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 t="str">
        <f>'RESUMEN TOTAL'!AM494</f>
        <v>APAGADO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 t="str">
        <f>'RESUMEN TOTAL'!AM500</f>
        <v>APAGADO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 t="str">
        <f>'RESUMEN TOTAL'!AM505</f>
        <v>APAGADO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 t="str">
        <f>'RESUMEN TOTAL'!AM509</f>
        <v>APAGADO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 t="str">
        <f>'RESUMEN TOTAL'!AM519</f>
        <v>APAGADO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 t="str">
        <f>'RESUMEN TOTAL'!AM520</f>
        <v>APAGADO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 t="str">
        <f>'RESUMEN TOTAL'!AM521</f>
        <v>APAGADO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 t="str">
        <f>'RESUMEN TOTAL'!AM522</f>
        <v>APAGADO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22</v>
      </c>
      <c r="AF2" s="18">
        <f>COUNTIFS(AF4:AF600, "=APAGADO",E4:E600,"=radio")</f>
        <v>23</v>
      </c>
      <c r="AG2" s="18">
        <f>COUNTIFS(AG4:AG500, "=APAGADO",E4:E500,"=radio")</f>
        <v>18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78" zoomScaleNormal="100" workbookViewId="0">
      <selection activeCell="F191" sqref="F191:J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209</v>
      </c>
      <c r="D178" s="68">
        <f>C178</f>
        <v>209</v>
      </c>
      <c r="E178" s="69">
        <f>D178/C177</f>
        <v>0.39138576779026218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209</v>
      </c>
      <c r="E179" s="69">
        <f>D179/C177</f>
        <v>0.39138576779026218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1</v>
      </c>
      <c r="D180" s="68">
        <f>D179-C180</f>
        <v>208</v>
      </c>
      <c r="E180" s="69">
        <f>D180/C177</f>
        <v>0.38951310861423222</v>
      </c>
      <c r="F180" s="138"/>
      <c r="G180" s="67" t="s">
        <v>1153</v>
      </c>
      <c r="H180" s="120">
        <v>38</v>
      </c>
      <c r="I180" s="124">
        <v>11</v>
      </c>
      <c r="J180" s="114">
        <f>I180/H180</f>
        <v>0.28947368421052633</v>
      </c>
    </row>
    <row r="181" spans="2:10" ht="16.5" thickBot="1" x14ac:dyDescent="0.3">
      <c r="B181" s="70" t="s">
        <v>16</v>
      </c>
      <c r="C181" s="71">
        <v>22</v>
      </c>
      <c r="D181" s="72">
        <v>187</v>
      </c>
      <c r="E181" s="92">
        <f>D181/C177</f>
        <v>0.35018726591760302</v>
      </c>
      <c r="F181" s="138"/>
      <c r="G181" s="67" t="s">
        <v>1418</v>
      </c>
      <c r="H181" s="120">
        <v>38</v>
      </c>
      <c r="I181" s="125">
        <v>9</v>
      </c>
      <c r="J181" s="109">
        <f>I181/H181</f>
        <v>0.23684210526315788</v>
      </c>
    </row>
    <row r="182" spans="2:10" ht="17.25" thickTop="1" thickBot="1" x14ac:dyDescent="0.3">
      <c r="B182" s="95" t="s">
        <v>1144</v>
      </c>
      <c r="C182" s="96">
        <f>Hoja1!AE3</f>
        <v>91</v>
      </c>
      <c r="D182" s="96"/>
      <c r="E182" s="97">
        <v>0.37</v>
      </c>
      <c r="F182" s="138"/>
      <c r="G182" s="67" t="s">
        <v>1424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1145</v>
      </c>
      <c r="C183" s="96">
        <v>118</v>
      </c>
      <c r="D183" s="96"/>
      <c r="E183" s="98">
        <v>0.56000000000000005</v>
      </c>
      <c r="F183" s="139"/>
      <c r="G183" s="70" t="s">
        <v>1423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159</v>
      </c>
      <c r="D185" s="68">
        <f>C185</f>
        <v>159</v>
      </c>
      <c r="E185" s="69">
        <f>D185/C184</f>
        <v>0.29775280898876405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13</v>
      </c>
      <c r="D186" s="68">
        <f>D185-C186</f>
        <v>146</v>
      </c>
      <c r="E186" s="69">
        <f>D186/C184</f>
        <v>0.27340823970037453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1</v>
      </c>
      <c r="D187" s="68">
        <v>158</v>
      </c>
      <c r="E187" s="69">
        <f>D187/C184</f>
        <v>0.29588014981273408</v>
      </c>
      <c r="F187" s="138"/>
      <c r="G187" s="67" t="s">
        <v>1153</v>
      </c>
      <c r="H187" s="120">
        <v>38</v>
      </c>
      <c r="I187" s="124">
        <v>11</v>
      </c>
      <c r="J187" s="114">
        <f>I187/H187</f>
        <v>0.28947368421052633</v>
      </c>
    </row>
    <row r="188" spans="2:10" ht="16.5" thickBot="1" x14ac:dyDescent="0.3">
      <c r="B188" s="70" t="s">
        <v>16</v>
      </c>
      <c r="C188" s="71">
        <v>23</v>
      </c>
      <c r="D188" s="72">
        <v>136</v>
      </c>
      <c r="E188" s="92">
        <f>D188/C184</f>
        <v>0.25468164794007492</v>
      </c>
      <c r="F188" s="138"/>
      <c r="G188" s="67" t="s">
        <v>1418</v>
      </c>
      <c r="H188" s="120">
        <v>38</v>
      </c>
      <c r="I188" s="125">
        <v>9</v>
      </c>
      <c r="J188" s="109">
        <f>I188/H188</f>
        <v>0.23684210526315788</v>
      </c>
    </row>
    <row r="189" spans="2:10" ht="17.25" thickTop="1" thickBot="1" x14ac:dyDescent="0.3">
      <c r="B189" s="95" t="s">
        <v>1144</v>
      </c>
      <c r="C189" s="96">
        <f>Hoja1!AF3</f>
        <v>70</v>
      </c>
      <c r="D189" s="96"/>
      <c r="E189" s="97">
        <v>0.28000000000000003</v>
      </c>
      <c r="F189" s="138"/>
      <c r="G189" s="67" t="s">
        <v>1424</v>
      </c>
      <c r="H189" s="120">
        <v>76</v>
      </c>
      <c r="I189" s="126">
        <v>20</v>
      </c>
      <c r="J189" s="112">
        <f>I189/H189</f>
        <v>0.26315789473684209</v>
      </c>
    </row>
    <row r="190" spans="2:10" ht="17.25" thickTop="1" thickBot="1" x14ac:dyDescent="0.3">
      <c r="B190" s="95" t="s">
        <v>1145</v>
      </c>
      <c r="C190" s="96">
        <f>Hoja1!AF5</f>
        <v>89</v>
      </c>
      <c r="D190" s="96"/>
      <c r="E190" s="98">
        <v>0.36</v>
      </c>
      <c r="F190" s="139"/>
      <c r="G190" s="70" t="s">
        <v>1423</v>
      </c>
      <c r="H190" s="121">
        <v>20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100</v>
      </c>
      <c r="D192" s="68">
        <f>C192</f>
        <v>100</v>
      </c>
      <c r="E192" s="69">
        <f>D192/C191</f>
        <v>0.18726591760299627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8</v>
      </c>
      <c r="D193" s="68">
        <v>92</v>
      </c>
      <c r="E193" s="69">
        <f>D193/C191</f>
        <v>0.17228464419475656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1</v>
      </c>
      <c r="D194" s="68">
        <v>99</v>
      </c>
      <c r="E194" s="69">
        <f>D194/C191</f>
        <v>0.1853932584269663</v>
      </c>
      <c r="F194" s="138"/>
      <c r="G194" s="67" t="s">
        <v>1153</v>
      </c>
      <c r="H194" s="120">
        <v>38</v>
      </c>
      <c r="I194" s="124">
        <v>11</v>
      </c>
      <c r="J194" s="114">
        <f>I194/H194</f>
        <v>0.28947368421052633</v>
      </c>
    </row>
    <row r="195" spans="2:10" ht="16.5" thickBot="1" x14ac:dyDescent="0.3">
      <c r="B195" s="70" t="s">
        <v>16</v>
      </c>
      <c r="C195" s="71">
        <v>18</v>
      </c>
      <c r="D195" s="72">
        <v>82</v>
      </c>
      <c r="E195" s="92">
        <f>D195/C191</f>
        <v>0.15355805243445692</v>
      </c>
      <c r="F195" s="138"/>
      <c r="G195" s="67" t="s">
        <v>1418</v>
      </c>
      <c r="H195" s="120">
        <v>38</v>
      </c>
      <c r="I195" s="125">
        <v>9</v>
      </c>
      <c r="J195" s="109">
        <f>I195/H195</f>
        <v>0.23684210526315788</v>
      </c>
    </row>
    <row r="196" spans="2:10" ht="17.25" thickTop="1" thickBot="1" x14ac:dyDescent="0.3">
      <c r="B196" s="95" t="s">
        <v>1144</v>
      </c>
      <c r="C196" s="96">
        <v>38</v>
      </c>
      <c r="D196" s="96">
        <v>0</v>
      </c>
      <c r="E196" s="97">
        <v>0.15</v>
      </c>
      <c r="F196" s="138"/>
      <c r="G196" s="67" t="s">
        <v>1424</v>
      </c>
      <c r="H196" s="120">
        <v>76</v>
      </c>
      <c r="I196" s="126">
        <v>20</v>
      </c>
      <c r="J196" s="112">
        <f>I196/H196</f>
        <v>0.26315789473684209</v>
      </c>
    </row>
    <row r="197" spans="2:10" ht="17.25" thickTop="1" thickBot="1" x14ac:dyDescent="0.3">
      <c r="B197" s="95" t="s">
        <v>1145</v>
      </c>
      <c r="C197" s="96">
        <v>62</v>
      </c>
      <c r="D197" s="96">
        <v>0</v>
      </c>
      <c r="E197" s="98">
        <v>0.25</v>
      </c>
      <c r="F197" s="139"/>
      <c r="G197" s="70" t="s">
        <v>1423</v>
      </c>
      <c r="H197" s="121">
        <v>20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3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3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4">SUM(I201:I202)</f>
        <v>0</v>
      </c>
      <c r="J203" s="112">
        <f t="shared" si="13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5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5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5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6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6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6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42</v>
      </c>
      <c r="C27">
        <f>'APAGADOS FIBRA'!AE2</f>
        <v>163</v>
      </c>
      <c r="D27">
        <f>'APAGADOS ANTENA'!AE2</f>
        <v>20</v>
      </c>
      <c r="E27">
        <f t="shared" si="8"/>
        <v>205</v>
      </c>
      <c r="F27">
        <f>'RESUMEN TOTAL'!B1</f>
        <v>534</v>
      </c>
      <c r="G27" s="36">
        <f t="shared" si="9"/>
        <v>0.38389513108614232</v>
      </c>
    </row>
    <row r="28" spans="1:7" x14ac:dyDescent="0.25">
      <c r="A28" s="17">
        <f>'APAGADOS RADIO'!AF3</f>
        <v>45287</v>
      </c>
      <c r="B28">
        <f>'APAGADOS RADIO'!AF2+D28</f>
        <v>41</v>
      </c>
      <c r="C28">
        <f>'APAGADOS FIBRA'!AF2</f>
        <v>114</v>
      </c>
      <c r="D28">
        <f>'APAGADOS ANTENA'!AF2</f>
        <v>18</v>
      </c>
      <c r="E28">
        <f t="shared" si="8"/>
        <v>155</v>
      </c>
      <c r="F28">
        <f>'RESUMEN TOTAL'!B1</f>
        <v>534</v>
      </c>
      <c r="G28" s="36">
        <f t="shared" si="9"/>
        <v>0.29026217228464418</v>
      </c>
    </row>
    <row r="29" spans="1:7" x14ac:dyDescent="0.25">
      <c r="A29" s="17">
        <f>'APAGADOS RADIO'!AG3</f>
        <v>45288</v>
      </c>
      <c r="B29">
        <f>'APAGADOS RADIO'!AG2+D29</f>
        <v>32</v>
      </c>
      <c r="C29">
        <f>'APAGADOS FIBRA'!AG2</f>
        <v>66</v>
      </c>
      <c r="D29">
        <f>'APAGADOS ANTENA'!AG2</f>
        <v>14</v>
      </c>
      <c r="E29">
        <f t="shared" si="8"/>
        <v>98</v>
      </c>
      <c r="F29">
        <f>'RESUMEN TOTAL'!B1</f>
        <v>534</v>
      </c>
      <c r="G29" s="36">
        <f t="shared" si="9"/>
        <v>0.18352059925093633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10</v>
      </c>
      <c r="F60">
        <f>paradas!AE3</f>
        <v>0</v>
      </c>
      <c r="G60" s="106">
        <f t="shared" si="13"/>
        <v>10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10</v>
      </c>
      <c r="F61">
        <f>paradas!AF3</f>
        <v>8</v>
      </c>
      <c r="G61" s="106">
        <f t="shared" si="13"/>
        <v>18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8</v>
      </c>
      <c r="G62" s="106">
        <f t="shared" si="13"/>
        <v>18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G3" sqref="AG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91</v>
      </c>
      <c r="AF3" s="54">
        <f>COUNTIFS('RESUMEN TOTAL'!C5:C540, "=BONOMO",'RESUMEN TOTAL'!AL5:AL540,"=APAGADO")</f>
        <v>70</v>
      </c>
      <c r="AG3" s="54">
        <f>COUNTIFS('RESUMEN TOTAL'!C5:C540, "=BONOMO",'RESUMEN TOTAL'!AM5:AM540,"=APAGADO")</f>
        <v>38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0.36991869918699188</v>
      </c>
      <c r="AF4" s="61">
        <f t="shared" si="0"/>
        <v>0.28455284552845528</v>
      </c>
      <c r="AG4" s="61">
        <f t="shared" si="0"/>
        <v>0.15447154471544716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118</v>
      </c>
      <c r="AF5" s="56">
        <f>COUNTIFS('RESUMEN TOTAL'!C5:C526, "=COSEIDI",'RESUMEN TOTAL'!AL5:AL526,"=APAGADO")</f>
        <v>89</v>
      </c>
      <c r="AG5" s="56">
        <f>COUNTIFS('RESUMEN TOTAL'!C5:C526, "=COSEIDI",'RESUMEN TOTAL'!AM5:AM526,"=APAGADO")</f>
        <v>62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0.56459330143540665</v>
      </c>
      <c r="AF6" s="42">
        <v>0.36</v>
      </c>
      <c r="AG6" s="42">
        <f t="shared" si="6"/>
        <v>0.29665071770334928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10</v>
      </c>
      <c r="AF2" s="18">
        <f>COUNTIFS(AF4:AF600, "=APAGADO",D4:D600,"=GFIJA")</f>
        <v>10</v>
      </c>
      <c r="AG2" s="18">
        <f>COUNTIFS(AG4:AG600, "=APAGADO",D4:D600,"=GFIJA")</f>
        <v>10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8</v>
      </c>
      <c r="AG3" s="18">
        <f>COUNTIFS(AG6:AG602, "=APAGADO",D4:D600,"=INTERCOMUNICADOR")</f>
        <v>8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 t="str">
        <f>'RESUMEN TOTAL'!AK5</f>
        <v>APAGADO</v>
      </c>
      <c r="AF5" s="88" t="str">
        <f>'RESUMEN TOTAL'!AL5</f>
        <v>APAGADO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 t="str">
        <f>'RESUMEN TOTAL'!AK6</f>
        <v>APAGADO</v>
      </c>
      <c r="AF6" s="88" t="str">
        <f>'RESUMEN TOTAL'!AL6</f>
        <v>APAGADO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 t="str">
        <f>'RESUMEN TOTAL'!AK7</f>
        <v>APAGADO</v>
      </c>
      <c r="AF7" s="88" t="str">
        <f>'RESUMEN TOTAL'!AL7</f>
        <v>APAGADO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 t="str">
        <f>'RESUMEN TOTAL'!AK8</f>
        <v>APAGADO</v>
      </c>
      <c r="AF8" s="88" t="str">
        <f>'RESUMEN TOTAL'!AL8</f>
        <v>APAGADO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 t="str">
        <f>'RESUMEN TOTAL'!AK9</f>
        <v>APAGADO</v>
      </c>
      <c r="AF9" s="88" t="str">
        <f>'RESUMEN TOTAL'!AL9</f>
        <v>APAGADO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 t="str">
        <f>'RESUMEN TOTAL'!AK10</f>
        <v>APAGADO</v>
      </c>
      <c r="AF10" s="88" t="str">
        <f>'RESUMEN TOTAL'!AL10</f>
        <v>APAGADO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 t="str">
        <f>'RESUMEN TOTAL'!AK11</f>
        <v>APAGADO</v>
      </c>
      <c r="AF11" s="88" t="str">
        <f>'RESUMEN TOTAL'!AL11</f>
        <v>APAGADO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 t="str">
        <f>'RESUMEN TOTAL'!AK12</f>
        <v>APAGADO</v>
      </c>
      <c r="AF12" s="88" t="str">
        <f>'RESUMEN TOTAL'!AL12</f>
        <v>APAGADO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 t="str">
        <f>'RESUMEN TOTAL'!AK13</f>
        <v>APAGADO</v>
      </c>
      <c r="AF13" s="88" t="str">
        <f>'RESUMEN TOTAL'!AL13</f>
        <v>APAGADO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 t="str">
        <f>'RESUMEN TOTAL'!AK14</f>
        <v>APAGADO</v>
      </c>
      <c r="AF14" s="88" t="str">
        <f>'RESUMEN TOTAL'!AL14</f>
        <v>APAGADO</v>
      </c>
      <c r="AG14" s="88" t="str">
        <f>'RESUMEN TOTAL'!AM14</f>
        <v>APAGADO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 t="str">
        <f>'RESUMEN TOTAL'!AK18</f>
        <v>APAGADO</v>
      </c>
      <c r="AF18" s="88" t="str">
        <f>'RESUMEN TOTAL'!AL18</f>
        <v>APAGADO</v>
      </c>
      <c r="AG18" s="88" t="str">
        <f>'RESUMEN TOTAL'!AM18</f>
        <v>APAGADO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 t="str">
        <f>'RESUMEN TOTAL'!AK19</f>
        <v>APAGADO</v>
      </c>
      <c r="AF19" s="88" t="str">
        <f>'RESUMEN TOTAL'!AL19</f>
        <v>APAGADO</v>
      </c>
      <c r="AG19" s="88" t="str">
        <f>'RESUMEN TOTAL'!AM19</f>
        <v>APAGADO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 t="str">
        <f>'RESUMEN TOTAL'!AK20</f>
        <v>APAGADO</v>
      </c>
      <c r="AF20" s="88" t="str">
        <f>'RESUMEN TOTAL'!AL20</f>
        <v>APAGADO</v>
      </c>
      <c r="AG20" s="88" t="str">
        <f>'RESUMEN TOTAL'!AM20</f>
        <v>APAGADO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 t="str">
        <f>'RESUMEN TOTAL'!AK21</f>
        <v>APAGADO</v>
      </c>
      <c r="AF21" s="88" t="str">
        <f>'RESUMEN TOTAL'!AL21</f>
        <v>APAGADO</v>
      </c>
      <c r="AG21" s="88" t="str">
        <f>'RESUMEN TOTAL'!AM21</f>
        <v>APAGADO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 t="str">
        <f>'RESUMEN TOTAL'!AK22</f>
        <v>APAGADO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 t="str">
        <f>'RESUMEN TOTAL'!AK23</f>
        <v>APAGADO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 t="str">
        <f>'RESUMEN TOTAL'!AK30</f>
        <v>APAGADO</v>
      </c>
      <c r="AF30" s="88" t="str">
        <f>'RESUMEN TOTAL'!AL30</f>
        <v>APAGADO</v>
      </c>
      <c r="AG30" s="88" t="str">
        <f>'RESUMEN TOTAL'!AM30</f>
        <v>APAGADO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 t="str">
        <f>'RESUMEN TOTAL'!AM43</f>
        <v>APAGADO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 t="str">
        <f>'RESUMEN TOTAL'!AK44</f>
        <v>APAGADO</v>
      </c>
      <c r="AF44" s="88" t="str">
        <f>'RESUMEN TOTAL'!AL44</f>
        <v>APAGADO</v>
      </c>
      <c r="AG44" s="88" t="str">
        <f>'RESUMEN TOTAL'!AM44</f>
        <v>APAGADO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 t="str">
        <f>'RESUMEN TOTAL'!AK45</f>
        <v>APAGADO</v>
      </c>
      <c r="AF45" s="88" t="str">
        <f>'RESUMEN TOTAL'!AL45</f>
        <v>APAGADO</v>
      </c>
      <c r="AG45" s="88" t="str">
        <f>'RESUMEN TOTAL'!AM45</f>
        <v>APAGADO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 t="str">
        <f>'RESUMEN TOTAL'!AL50</f>
        <v>APAGADO</v>
      </c>
      <c r="AG50" s="88" t="str">
        <f>'RESUMEN TOTAL'!AM50</f>
        <v>APAGADO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 t="str">
        <f>'RESUMEN TOTAL'!AK57</f>
        <v>APAGADO</v>
      </c>
      <c r="AF57" s="88" t="str">
        <f>'RESUMEN TOTAL'!AL57</f>
        <v>APAGADO</v>
      </c>
      <c r="AG57" s="88" t="str">
        <f>'RESUMEN TOTAL'!AM57</f>
        <v>APAGADO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 t="str">
        <f>'RESUMEN TOTAL'!AM74</f>
        <v>APAGADO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 t="str">
        <f>'RESUMEN TOTAL'!AM83</f>
        <v>APAGADO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 t="str">
        <f>'RESUMEN TOTAL'!AL111</f>
        <v>APAGADO</v>
      </c>
      <c r="AG111" s="88" t="str">
        <f>'RESUMEN TOTAL'!AM111</f>
        <v>APAGADO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 t="str">
        <f>'RESUMEN TOTAL'!AK114</f>
        <v>APAGADO</v>
      </c>
      <c r="AF114" s="88" t="str">
        <f>'RESUMEN TOTAL'!AL114</f>
        <v>APAGADO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 t="str">
        <f>'RESUMEN TOTAL'!AK115</f>
        <v>APAGADO</v>
      </c>
      <c r="AF115" s="88" t="str">
        <f>'RESUMEN TOTAL'!AL115</f>
        <v>APAGADO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 t="str">
        <f>'RESUMEN TOTAL'!AK117</f>
        <v>APAGADO</v>
      </c>
      <c r="AF117" s="88" t="str">
        <f>'RESUMEN TOTAL'!AL117</f>
        <v>APAGADO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 t="str">
        <f>'RESUMEN TOTAL'!AK121</f>
        <v>APAGADO</v>
      </c>
      <c r="AF121" s="88" t="str">
        <f>'RESUMEN TOTAL'!AL121</f>
        <v>APAGADO</v>
      </c>
      <c r="AG121" s="88" t="str">
        <f>'RESUMEN TOTAL'!AM121</f>
        <v>APAGADO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 t="str">
        <f>'RESUMEN TOTAL'!AK122</f>
        <v>APAGADO</v>
      </c>
      <c r="AF122" s="88" t="str">
        <f>'RESUMEN TOTAL'!AL122</f>
        <v>APAGADO</v>
      </c>
      <c r="AG122" s="88" t="str">
        <f>'RESUMEN TOTAL'!AM122</f>
        <v>APAGADO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 t="str">
        <f>'RESUMEN TOTAL'!AL126</f>
        <v>APAGADO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 t="str">
        <f>'RESUMEN TOTAL'!AL127</f>
        <v>APAGADO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 t="str">
        <f>'RESUMEN TOTAL'!AL128</f>
        <v>APAGADO</v>
      </c>
      <c r="AG127" s="88" t="str">
        <f>'RESUMEN TOTAL'!AM128</f>
        <v>APAGADO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 t="str">
        <f>'RESUMEN TOTAL'!AL129</f>
        <v>APAGADO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 t="str">
        <f>'RESUMEN TOTAL'!AK131</f>
        <v>APAGADO</v>
      </c>
      <c r="AF130" s="88" t="str">
        <f>'RESUMEN TOTAL'!AL131</f>
        <v>APAGADO</v>
      </c>
      <c r="AG130" s="88" t="str">
        <f>'RESUMEN TOTAL'!AM131</f>
        <v>APAGADO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 t="str">
        <f>'RESUMEN TOTAL'!AK132</f>
        <v>APAGADO</v>
      </c>
      <c r="AF131" s="88" t="str">
        <f>'RESUMEN TOTAL'!AL132</f>
        <v>APAGADO</v>
      </c>
      <c r="AG131" s="88" t="str">
        <f>'RESUMEN TOTAL'!AM132</f>
        <v>APAGADO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 t="str">
        <f>'RESUMEN TOTAL'!AK133</f>
        <v>APAGADO</v>
      </c>
      <c r="AF132" s="88" t="str">
        <f>'RESUMEN TOTAL'!AL133</f>
        <v>APAGADO</v>
      </c>
      <c r="AG132" s="88" t="str">
        <f>'RESUMEN TOTAL'!AM133</f>
        <v>APAGADO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 t="str">
        <f>'RESUMEN TOTAL'!AK134</f>
        <v>APAGADO</v>
      </c>
      <c r="AF133" s="88" t="str">
        <f>'RESUMEN TOTAL'!AL134</f>
        <v>APAGADO</v>
      </c>
      <c r="AG133" s="88" t="str">
        <f>'RESUMEN TOTAL'!AM134</f>
        <v>APAGADO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 t="str">
        <f>'RESUMEN TOTAL'!AK136</f>
        <v>APAGADO</v>
      </c>
      <c r="AF135" s="88" t="str">
        <f>'RESUMEN TOTAL'!AL136</f>
        <v>APAGADO</v>
      </c>
      <c r="AG135" s="88" t="str">
        <f>'RESUMEN TOTAL'!AM136</f>
        <v>APAGADO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 t="str">
        <f>'RESUMEN TOTAL'!AK140</f>
        <v>APAGADO</v>
      </c>
      <c r="AF139" s="88" t="str">
        <f>'RESUMEN TOTAL'!AL140</f>
        <v>APAGADO</v>
      </c>
      <c r="AG139" s="88" t="str">
        <f>'RESUMEN TOTAL'!AM140</f>
        <v>APAGADO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 t="str">
        <f>'RESUMEN TOTAL'!AK141</f>
        <v>APAGADO</v>
      </c>
      <c r="AF140" s="88" t="str">
        <f>'RESUMEN TOTAL'!AL141</f>
        <v>APAGADO</v>
      </c>
      <c r="AG140" s="88" t="str">
        <f>'RESUMEN TOTAL'!AM141</f>
        <v>APAGADO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 t="str">
        <f>'RESUMEN TOTAL'!AK142</f>
        <v>APAGADO</v>
      </c>
      <c r="AF141" s="88" t="str">
        <f>'RESUMEN TOTAL'!AL142</f>
        <v>APAGADO</v>
      </c>
      <c r="AG141" s="88" t="str">
        <f>'RESUMEN TOTAL'!AM142</f>
        <v>APAGADO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 t="str">
        <f>'RESUMEN TOTAL'!AK143</f>
        <v>APAGADO</v>
      </c>
      <c r="AF142" s="88" t="str">
        <f>'RESUMEN TOTAL'!AL143</f>
        <v>APAGADO</v>
      </c>
      <c r="AG142" s="88" t="str">
        <f>'RESUMEN TOTAL'!AM143</f>
        <v>APAGADO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 t="str">
        <f>'RESUMEN TOTAL'!AL146</f>
        <v>APAGADO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 t="str">
        <f>'RESUMEN TOTAL'!AL147</f>
        <v>APAGADO</v>
      </c>
      <c r="AG146" s="88" t="str">
        <f>'RESUMEN TOTAL'!AM147</f>
        <v>APAGADO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 t="str">
        <f>'RESUMEN TOTAL'!AK148</f>
        <v>APAGADO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 t="str">
        <f>'RESUMEN TOTAL'!AK149</f>
        <v>APAGADO</v>
      </c>
      <c r="AF148" s="88" t="str">
        <f>'RESUMEN TOTAL'!AL149</f>
        <v>APAGADO</v>
      </c>
      <c r="AG148" s="88" t="str">
        <f>'RESUMEN TOTAL'!AM149</f>
        <v>APAGADO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 t="str">
        <f>'RESUMEN TOTAL'!AK158</f>
        <v>APAGADO</v>
      </c>
      <c r="AF157" s="88" t="str">
        <f>'RESUMEN TOTAL'!AL158</f>
        <v>APAGADO</v>
      </c>
      <c r="AG157" s="88" t="str">
        <f>'RESUMEN TOTAL'!AM158</f>
        <v>APAGADO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 t="str">
        <f>'RESUMEN TOTAL'!AK166</f>
        <v>APAGADO</v>
      </c>
      <c r="AF165" s="88" t="str">
        <f>'RESUMEN TOTAL'!AL166</f>
        <v>APAGADO</v>
      </c>
      <c r="AG165" s="88" t="str">
        <f>'RESUMEN TOTAL'!AM166</f>
        <v>APAGADO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 t="str">
        <f>'RESUMEN TOTAL'!AM167</f>
        <v>APAGADO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 t="str">
        <f>'RESUMEN TOTAL'!AK168</f>
        <v>APAGADO</v>
      </c>
      <c r="AF167" s="88" t="str">
        <f>'RESUMEN TOTAL'!AL168</f>
        <v>APAGADO</v>
      </c>
      <c r="AG167" s="88" t="str">
        <f>'RESUMEN TOTAL'!AM168</f>
        <v>APAGADO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 t="str">
        <f>'RESUMEN TOTAL'!AK169</f>
        <v>APAGADO</v>
      </c>
      <c r="AF168" s="88" t="str">
        <f>'RESUMEN TOTAL'!AL169</f>
        <v>APAGADO</v>
      </c>
      <c r="AG168" s="88" t="str">
        <f>'RESUMEN TOTAL'!AM169</f>
        <v>APAGADO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 t="str">
        <f>'RESUMEN TOTAL'!AK176</f>
        <v>APAGADO</v>
      </c>
      <c r="AF175" s="88" t="str">
        <f>'RESUMEN TOTAL'!AL176</f>
        <v>APAGADO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 t="str">
        <f>'RESUMEN TOTAL'!AK177</f>
        <v>APAGADO</v>
      </c>
      <c r="AF176" s="88" t="str">
        <f>'RESUMEN TOTAL'!AL177</f>
        <v>APAGADO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 t="str">
        <f>'RESUMEN TOTAL'!AK178</f>
        <v>APAGADO</v>
      </c>
      <c r="AF177" s="88" t="str">
        <f>'RESUMEN TOTAL'!AL178</f>
        <v>APAGADO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 t="str">
        <f>'RESUMEN TOTAL'!AK179</f>
        <v>APAGADO</v>
      </c>
      <c r="AF178" s="88" t="str">
        <f>'RESUMEN TOTAL'!AL179</f>
        <v>APAGADO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 t="str">
        <f>'RESUMEN TOTAL'!AK180</f>
        <v>APAGADO</v>
      </c>
      <c r="AF179" s="88" t="str">
        <f>'RESUMEN TOTAL'!AL180</f>
        <v>APAGADO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 t="str">
        <f>'RESUMEN TOTAL'!AK181</f>
        <v>APAGADO</v>
      </c>
      <c r="AF180" s="88" t="str">
        <f>'RESUMEN TOTAL'!AL181</f>
        <v>APAGADO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 t="str">
        <f>'RESUMEN TOTAL'!AK182</f>
        <v>APAGADO</v>
      </c>
      <c r="AF181" s="88" t="str">
        <f>'RESUMEN TOTAL'!AL182</f>
        <v>APAGADO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 t="str">
        <f>'RESUMEN TOTAL'!AK183</f>
        <v>APAGADO</v>
      </c>
      <c r="AF182" s="88" t="str">
        <f>'RESUMEN TOTAL'!AL183</f>
        <v>APAGADO</v>
      </c>
      <c r="AG182" s="88" t="str">
        <f>'RESUMEN TOTAL'!AM183</f>
        <v>APAGADO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 t="str">
        <f>'RESUMEN TOTAL'!AK184</f>
        <v>APAGADO</v>
      </c>
      <c r="AF183" s="88" t="str">
        <f>'RESUMEN TOTAL'!AL184</f>
        <v>APAGADO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 t="str">
        <f>'RESUMEN TOTAL'!AK186</f>
        <v>APAGADO</v>
      </c>
      <c r="AF185" s="88" t="str">
        <f>'RESUMEN TOTAL'!AL186</f>
        <v>APAGADO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 t="str">
        <f>'RESUMEN TOTAL'!AK187</f>
        <v>APAGADO</v>
      </c>
      <c r="AF186" s="88" t="str">
        <f>'RESUMEN TOTAL'!AL187</f>
        <v>APAGADO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 t="str">
        <f>'RESUMEN TOTAL'!AK188</f>
        <v>APAGADO</v>
      </c>
      <c r="AF187" s="88" t="str">
        <f>'RESUMEN TOTAL'!AL188</f>
        <v>APAGADO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 t="str">
        <f>'RESUMEN TOTAL'!AK189</f>
        <v>APAGADO</v>
      </c>
      <c r="AF188" s="88" t="str">
        <f>'RESUMEN TOTAL'!AL189</f>
        <v>APAGADO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 t="str">
        <f>'RESUMEN TOTAL'!AK190</f>
        <v>APAGADO</v>
      </c>
      <c r="AF189" s="88" t="str">
        <f>'RESUMEN TOTAL'!AL190</f>
        <v>APAGADO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 t="str">
        <f>'RESUMEN TOTAL'!AK191</f>
        <v>APAGADO</v>
      </c>
      <c r="AF190" s="88" t="str">
        <f>'RESUMEN TOTAL'!AL191</f>
        <v>APAGADO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 t="str">
        <f>'RESUMEN TOTAL'!AK192</f>
        <v>APAGADO</v>
      </c>
      <c r="AF191" s="88" t="str">
        <f>'RESUMEN TOTAL'!AL192</f>
        <v>APAGADO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 t="str">
        <f>'RESUMEN TOTAL'!AK193</f>
        <v>APAGADO</v>
      </c>
      <c r="AF192" s="88" t="str">
        <f>'RESUMEN TOTAL'!AL193</f>
        <v>APAGADO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 t="str">
        <f>'RESUMEN TOTAL'!AK195</f>
        <v>APAGADO</v>
      </c>
      <c r="AF194" s="88" t="str">
        <f>'RESUMEN TOTAL'!AL195</f>
        <v>APAGADO</v>
      </c>
      <c r="AG194" s="88" t="str">
        <f>'RESUMEN TOTAL'!AM195</f>
        <v>APAGADO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 t="str">
        <f>'RESUMEN TOTAL'!AK197</f>
        <v>APAGADO</v>
      </c>
      <c r="AF196" s="88" t="str">
        <f>'RESUMEN TOTAL'!AL197</f>
        <v>APAGADO</v>
      </c>
      <c r="AG196" s="88" t="str">
        <f>'RESUMEN TOTAL'!AM197</f>
        <v>APAGADO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 t="str">
        <f>'RESUMEN TOTAL'!AK198</f>
        <v>APAGADO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 t="str">
        <f>'RESUMEN TOTAL'!AK199</f>
        <v>APAGADO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 t="str">
        <f>'RESUMEN TOTAL'!AK202</f>
        <v>APAGADO</v>
      </c>
      <c r="AF201" s="88" t="str">
        <f>'RESUMEN TOTAL'!AL202</f>
        <v>APAGADO</v>
      </c>
      <c r="AG201" s="88" t="str">
        <f>'RESUMEN TOTAL'!AM202</f>
        <v>APAGADO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 t="str">
        <f>'RESUMEN TOTAL'!AK205</f>
        <v>APAGADO</v>
      </c>
      <c r="AF204" s="88" t="str">
        <f>'RESUMEN TOTAL'!AL205</f>
        <v>APAGADO</v>
      </c>
      <c r="AG204" s="88" t="str">
        <f>'RESUMEN TOTAL'!AM205</f>
        <v>APAGADO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 t="str">
        <f>'RESUMEN TOTAL'!AK206</f>
        <v>APAGADO</v>
      </c>
      <c r="AF205" s="88" t="str">
        <f>'RESUMEN TOTAL'!AL206</f>
        <v>APAGADO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 t="str">
        <f>'RESUMEN TOTAL'!AK207</f>
        <v>APAGADO</v>
      </c>
      <c r="AF206" s="88" t="str">
        <f>'RESUMEN TOTAL'!AL207</f>
        <v>APAGADO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 t="str">
        <f>'RESUMEN TOTAL'!AK208</f>
        <v>APAGADO</v>
      </c>
      <c r="AF207" s="88" t="str">
        <f>'RESUMEN TOTAL'!AL208</f>
        <v>APAGADO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 t="str">
        <f>'RESUMEN TOTAL'!AK209</f>
        <v>APAGADO</v>
      </c>
      <c r="AF208" s="88" t="str">
        <f>'RESUMEN TOTAL'!AL209</f>
        <v>APAGADO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 t="str">
        <f>'RESUMEN TOTAL'!AK210</f>
        <v>APAGADO</v>
      </c>
      <c r="AF209" s="88" t="str">
        <f>'RESUMEN TOTAL'!AL210</f>
        <v>APAGADO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 t="str">
        <f>'RESUMEN TOTAL'!AK211</f>
        <v>APAGADO</v>
      </c>
      <c r="AF210" s="88" t="str">
        <f>'RESUMEN TOTAL'!AL211</f>
        <v>APAGADO</v>
      </c>
      <c r="AG210" s="88" t="str">
        <f>'RESUMEN TOTAL'!AM211</f>
        <v>APAGADO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 t="str">
        <f>'RESUMEN TOTAL'!AK212</f>
        <v>APAGADO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 t="str">
        <f>'RESUMEN TOTAL'!AK213</f>
        <v>APAGADO</v>
      </c>
      <c r="AF212" s="88" t="str">
        <f>'RESUMEN TOTAL'!AL213</f>
        <v>APAGADO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 t="str">
        <f>'RESUMEN TOTAL'!AK222</f>
        <v>APAGADO</v>
      </c>
      <c r="AF221" s="88" t="str">
        <f>'RESUMEN TOTAL'!AL222</f>
        <v>APAGADO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 t="str">
        <f>'RESUMEN TOTAL'!AK225</f>
        <v>APAGADO</v>
      </c>
      <c r="AF224" s="88" t="str">
        <f>'RESUMEN TOTAL'!AL225</f>
        <v>APAGADO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 t="str">
        <f>'RESUMEN TOTAL'!AK227</f>
        <v>APAGADO</v>
      </c>
      <c r="AF226" s="88" t="str">
        <f>'RESUMEN TOTAL'!AL227</f>
        <v>APAGADO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 t="str">
        <f>'RESUMEN TOTAL'!AK228</f>
        <v>APAGADO</v>
      </c>
      <c r="AF227" s="88" t="str">
        <f>'RESUMEN TOTAL'!AL228</f>
        <v>APAGADO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 t="str">
        <f>'RESUMEN TOTAL'!AK229</f>
        <v>APAGADO</v>
      </c>
      <c r="AF228" s="88" t="str">
        <f>'RESUMEN TOTAL'!AL229</f>
        <v>APAGADO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 t="str">
        <f>'RESUMEN TOTAL'!AK230</f>
        <v>APAGADO</v>
      </c>
      <c r="AF229" s="88" t="str">
        <f>'RESUMEN TOTAL'!AL230</f>
        <v>APAGADO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 t="str">
        <f>'RESUMEN TOTAL'!AK234</f>
        <v>APAGADO</v>
      </c>
      <c r="AF233" s="88" t="str">
        <f>'RESUMEN TOTAL'!AL234</f>
        <v>APAGADO</v>
      </c>
      <c r="AG233" s="88" t="str">
        <f>'RESUMEN TOTAL'!AM234</f>
        <v>APAGADO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 t="str">
        <f>'RESUMEN TOTAL'!AK235</f>
        <v>APAGADO</v>
      </c>
      <c r="AF234" s="88" t="str">
        <f>'RESUMEN TOTAL'!AL235</f>
        <v>APAGADO</v>
      </c>
      <c r="AG234" s="88" t="str">
        <f>'RESUMEN TOTAL'!AM235</f>
        <v>APAGADO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 t="str">
        <f>'RESUMEN TOTAL'!AL236</f>
        <v>APAGADO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 t="str">
        <f>'RESUMEN TOTAL'!AL237</f>
        <v>APAGADO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 t="str">
        <f>'RESUMEN TOTAL'!AK239</f>
        <v>APAGADO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 t="str">
        <f>'RESUMEN TOTAL'!AK242</f>
        <v>APAGADO</v>
      </c>
      <c r="AF241" s="88" t="str">
        <f>'RESUMEN TOTAL'!AL242</f>
        <v>APAGADO</v>
      </c>
      <c r="AG241" s="88" t="str">
        <f>'RESUMEN TOTAL'!AM242</f>
        <v>APAGADO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 t="str">
        <f>'RESUMEN TOTAL'!AK244</f>
        <v>APAGADO</v>
      </c>
      <c r="AF243" s="88" t="str">
        <f>'RESUMEN TOTAL'!AL244</f>
        <v>APAGADO</v>
      </c>
      <c r="AG243" s="88" t="str">
        <f>'RESUMEN TOTAL'!AM244</f>
        <v>APAGADO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 t="str">
        <f>'RESUMEN TOTAL'!AK245</f>
        <v>APAGADO</v>
      </c>
      <c r="AF244" s="88" t="str">
        <f>'RESUMEN TOTAL'!AL245</f>
        <v>APAGADO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 t="str">
        <f>'RESUMEN TOTAL'!AK246</f>
        <v>APAGADO</v>
      </c>
      <c r="AF245" s="88" t="str">
        <f>'RESUMEN TOTAL'!AL246</f>
        <v>APAGADO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 t="str">
        <f>'RESUMEN TOTAL'!AK247</f>
        <v>APAGADO</v>
      </c>
      <c r="AF246" s="88" t="str">
        <f>'RESUMEN TOTAL'!AL247</f>
        <v>APAGADO</v>
      </c>
      <c r="AG246" s="88" t="str">
        <f>'RESUMEN TOTAL'!AM247</f>
        <v>APAGADO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 t="str">
        <f>'RESUMEN TOTAL'!AK251</f>
        <v>APAGADO</v>
      </c>
      <c r="AF250" s="88" t="str">
        <f>'RESUMEN TOTAL'!AL251</f>
        <v>APAGADO</v>
      </c>
      <c r="AG250" s="88" t="str">
        <f>'RESUMEN TOTAL'!AM251</f>
        <v>APAGADO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 t="str">
        <f>'RESUMEN TOTAL'!AK252</f>
        <v>APAGADO</v>
      </c>
      <c r="AF251" s="88" t="str">
        <f>'RESUMEN TOTAL'!AL252</f>
        <v>APAGADO</v>
      </c>
      <c r="AG251" s="88" t="str">
        <f>'RESUMEN TOTAL'!AM252</f>
        <v>APAGADO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 t="str">
        <f>'RESUMEN TOTAL'!AK253</f>
        <v>APAGADO</v>
      </c>
      <c r="AF252" s="88" t="str">
        <f>'RESUMEN TOTAL'!AL253</f>
        <v>APAGADO</v>
      </c>
      <c r="AG252" s="88" t="str">
        <f>'RESUMEN TOTAL'!AM253</f>
        <v>APAGADO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 t="str">
        <f>'RESUMEN TOTAL'!AK254</f>
        <v>APAGADO</v>
      </c>
      <c r="AF253" s="88" t="str">
        <f>'RESUMEN TOTAL'!AL254</f>
        <v>APAGADO</v>
      </c>
      <c r="AG253" s="88" t="str">
        <f>'RESUMEN TOTAL'!AM254</f>
        <v>APAGADO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 t="str">
        <f>'RESUMEN TOTAL'!AK255</f>
        <v>APAGADO</v>
      </c>
      <c r="AF254" s="88" t="str">
        <f>'RESUMEN TOTAL'!AL255</f>
        <v>APAGADO</v>
      </c>
      <c r="AG254" s="88" t="str">
        <f>'RESUMEN TOTAL'!AM255</f>
        <v>APAGADO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 t="str">
        <f>'RESUMEN TOTAL'!AK260</f>
        <v>APAGADO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 t="str">
        <f>'RESUMEN TOTAL'!AK261</f>
        <v>APAGADO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 t="str">
        <f>'RESUMEN TOTAL'!AK262</f>
        <v>APAGADO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 t="str">
        <f>'RESUMEN TOTAL'!AK263</f>
        <v>APAGADO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 t="str">
        <f>'RESUMEN TOTAL'!AK264</f>
        <v>APAGADO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 t="str">
        <f>'RESUMEN TOTAL'!AK265</f>
        <v>APAGADO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 t="str">
        <f>'RESUMEN TOTAL'!AK266</f>
        <v>APAGADO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 t="str">
        <f>'RESUMEN TOTAL'!AK267</f>
        <v>APAGADO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 t="str">
        <f>'RESUMEN TOTAL'!AK268</f>
        <v>APAGADO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 t="str">
        <f>'RESUMEN TOTAL'!AK269</f>
        <v>APAGADO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 t="str">
        <f>'RESUMEN TOTAL'!AK270</f>
        <v>APAGADO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 t="str">
        <f>'RESUMEN TOTAL'!AK271</f>
        <v>APAGADO</v>
      </c>
      <c r="AF270" s="88" t="str">
        <f>'RESUMEN TOTAL'!AL271</f>
        <v>APAGADO</v>
      </c>
      <c r="AG270" s="88" t="str">
        <f>'RESUMEN TOTAL'!AM271</f>
        <v>APAGADO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 t="str">
        <f>'RESUMEN TOTAL'!AK272</f>
        <v>APAGADO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 t="str">
        <f>'RESUMEN TOTAL'!AK273</f>
        <v>APAGADO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 t="str">
        <f>'RESUMEN TOTAL'!AK274</f>
        <v>APAGADO</v>
      </c>
      <c r="AF273" s="88" t="str">
        <f>'RESUMEN TOTAL'!AL274</f>
        <v>APAGADO</v>
      </c>
      <c r="AG273" s="88" t="str">
        <f>'RESUMEN TOTAL'!AM274</f>
        <v>APAGADO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 t="str">
        <f>'RESUMEN TOTAL'!AK275</f>
        <v>APAGADO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 t="str">
        <f>'RESUMEN TOTAL'!AK276</f>
        <v>APAGADO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 t="str">
        <f>'RESUMEN TOTAL'!AK277</f>
        <v>APAGADO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 t="str">
        <f>'RESUMEN TOTAL'!AK278</f>
        <v>APAGADO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 t="str">
        <f>'RESUMEN TOTAL'!AK279</f>
        <v>APAGADO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 t="str">
        <f>'RESUMEN TOTAL'!AK280</f>
        <v>APAGADO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 t="str">
        <f>'RESUMEN TOTAL'!AK281</f>
        <v>APAGADO</v>
      </c>
      <c r="AF280" s="88" t="str">
        <f>'RESUMEN TOTAL'!AL281</f>
        <v>APAGADO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 t="str">
        <f>'RESUMEN TOTAL'!AM282</f>
        <v>APAGADO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 t="str">
        <f>'RESUMEN TOTAL'!AM283</f>
        <v>APAGADO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 t="str">
        <f>'RESUMEN TOTAL'!AK284</f>
        <v>APAGADO</v>
      </c>
      <c r="AF283" s="88" t="str">
        <f>'RESUMEN TOTAL'!AL284</f>
        <v>APAGADO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 t="str">
        <f>'RESUMEN TOTAL'!AK285</f>
        <v>APAGADO</v>
      </c>
      <c r="AF284" s="88" t="str">
        <f>'RESUMEN TOTAL'!AL285</f>
        <v>APAGADO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 t="str">
        <f>'RESUMEN TOTAL'!AK286</f>
        <v>APAGADO</v>
      </c>
      <c r="AF285" s="88" t="str">
        <f>'RESUMEN TOTAL'!AL286</f>
        <v>APAGADO</v>
      </c>
      <c r="AG285" s="88" t="str">
        <f>'RESUMEN TOTAL'!AM286</f>
        <v>APAGADO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 t="str">
        <f>'RESUMEN TOTAL'!AK287</f>
        <v>APAGADO</v>
      </c>
      <c r="AF286" s="88" t="str">
        <f>'RESUMEN TOTAL'!AL287</f>
        <v>APAGADO</v>
      </c>
      <c r="AG286" s="88" t="str">
        <f>'RESUMEN TOTAL'!AM287</f>
        <v>APAGADO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 t="str">
        <f>'RESUMEN TOTAL'!AK288</f>
        <v>APAGADO</v>
      </c>
      <c r="AF287" s="88" t="str">
        <f>'RESUMEN TOTAL'!AL288</f>
        <v>APAGADO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 t="str">
        <f>'RESUMEN TOTAL'!AK289</f>
        <v>APAGADO</v>
      </c>
      <c r="AF288" s="88" t="str">
        <f>'RESUMEN TOTAL'!AL289</f>
        <v>APAGADO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 t="str">
        <f>'RESUMEN TOTAL'!AK292</f>
        <v>APAGADO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 t="str">
        <f>'RESUMEN TOTAL'!AK295</f>
        <v>APAGADO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 t="str">
        <f>'RESUMEN TOTAL'!AK296</f>
        <v>APAGADO</v>
      </c>
      <c r="AF295" s="88" t="str">
        <f>'RESUMEN TOTAL'!AL296</f>
        <v>APAGADO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 t="str">
        <f>'RESUMEN TOTAL'!AK297</f>
        <v>APAGADO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 t="str">
        <f>'RESUMEN TOTAL'!AK298</f>
        <v>APAGADO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 t="str">
        <f>'RESUMEN TOTAL'!AK299</f>
        <v>APAGADO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 t="str">
        <f>'RESUMEN TOTAL'!AK300</f>
        <v>APAGADO</v>
      </c>
      <c r="AF299" s="88" t="str">
        <f>'RESUMEN TOTAL'!AL300</f>
        <v>APAGADO</v>
      </c>
      <c r="AG299" s="88" t="str">
        <f>'RESUMEN TOTAL'!AM300</f>
        <v>APAGADO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 t="str">
        <f>'RESUMEN TOTAL'!AK304</f>
        <v>APAGADO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 t="str">
        <f>'RESUMEN TOTAL'!AK305</f>
        <v>APAGADO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 t="str">
        <f>'RESUMEN TOTAL'!AK306</f>
        <v>APAGADO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 t="str">
        <f>'RESUMEN TOTAL'!AK307</f>
        <v>APAGADO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 t="str">
        <f>'RESUMEN TOTAL'!AK308</f>
        <v>APAGADO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 t="str">
        <f>'RESUMEN TOTAL'!AK309</f>
        <v>APAGADO</v>
      </c>
      <c r="AF308" s="88" t="str">
        <f>'RESUMEN TOTAL'!AL309</f>
        <v>APAGADO</v>
      </c>
      <c r="AG308" s="88" t="str">
        <f>'RESUMEN TOTAL'!AM309</f>
        <v>APAGADO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 t="str">
        <f>'RESUMEN TOTAL'!AK310</f>
        <v>APAGADO</v>
      </c>
      <c r="AF309" s="88" t="str">
        <f>'RESUMEN TOTAL'!AL310</f>
        <v>APAGADO</v>
      </c>
      <c r="AG309" s="88" t="str">
        <f>'RESUMEN TOTAL'!AM310</f>
        <v>APAGADO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 t="str">
        <f>'RESUMEN TOTAL'!AK311</f>
        <v>APAGADO</v>
      </c>
      <c r="AF310" s="88">
        <f>'RESUMEN TOTAL'!AL311</f>
        <v>0</v>
      </c>
      <c r="AG310" s="88" t="str">
        <f>'RESUMEN TOTAL'!AM311</f>
        <v>APAGADO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 t="str">
        <f>'RESUMEN TOTAL'!AK312</f>
        <v>APAGADO</v>
      </c>
      <c r="AF311" s="88">
        <f>'RESUMEN TOTAL'!AL312</f>
        <v>0</v>
      </c>
      <c r="AG311" s="88" t="str">
        <f>'RESUMEN TOTAL'!AM312</f>
        <v>APAGADO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 t="str">
        <f>'RESUMEN TOTAL'!AK313</f>
        <v>APAGADO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 t="str">
        <f>'RESUMEN TOTAL'!AK314</f>
        <v>APAGADO</v>
      </c>
      <c r="AF313" s="88" t="str">
        <f>'RESUMEN TOTAL'!AL314</f>
        <v>APAGADO</v>
      </c>
      <c r="AG313" s="88" t="str">
        <f>'RESUMEN TOTAL'!AM314</f>
        <v>APAGADO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 t="str">
        <f>'RESUMEN TOTAL'!AK315</f>
        <v>APAGADO</v>
      </c>
      <c r="AF314" s="88" t="str">
        <f>'RESUMEN TOTAL'!AL315</f>
        <v>APAGADO</v>
      </c>
      <c r="AG314" s="88" t="str">
        <f>'RESUMEN TOTAL'!AM315</f>
        <v>APAGADO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 t="str">
        <f>'RESUMEN TOTAL'!AM329</f>
        <v>APAGADO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 t="str">
        <f>'RESUMEN TOTAL'!AK332</f>
        <v>APAGADO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 t="str">
        <f>'RESUMEN TOTAL'!AK333</f>
        <v>APAGADO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 t="str">
        <f>'RESUMEN TOTAL'!AK334</f>
        <v>APAGADO</v>
      </c>
      <c r="AF333" s="88" t="str">
        <f>'RESUMEN TOTAL'!AL334</f>
        <v>APAGADO</v>
      </c>
      <c r="AG333" s="88" t="str">
        <f>'RESUMEN TOTAL'!AM334</f>
        <v>APAGADO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 t="str">
        <f>'RESUMEN TOTAL'!AK335</f>
        <v>APAGADO</v>
      </c>
      <c r="AF334" s="88" t="str">
        <f>'RESUMEN TOTAL'!AL335</f>
        <v>APAGADO</v>
      </c>
      <c r="AG334" s="88" t="str">
        <f>'RESUMEN TOTAL'!AM335</f>
        <v>APAGADO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 t="str">
        <f>'RESUMEN TOTAL'!AK341</f>
        <v>APAGADO</v>
      </c>
      <c r="AF340" s="88" t="str">
        <f>'RESUMEN TOTAL'!AL341</f>
        <v>APAGADO</v>
      </c>
      <c r="AG340" s="88" t="str">
        <f>'RESUMEN TOTAL'!AM341</f>
        <v>APAGADO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 t="str">
        <f>'RESUMEN TOTAL'!AL344</f>
        <v>APAGADO</v>
      </c>
      <c r="AG343" s="88" t="str">
        <f>'RESUMEN TOTAL'!AM344</f>
        <v>APAGADO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 t="str">
        <f>'RESUMEN TOTAL'!AK345</f>
        <v>APAGADO</v>
      </c>
      <c r="AF344" s="88" t="str">
        <f>'RESUMEN TOTAL'!AL345</f>
        <v>APAGADO</v>
      </c>
      <c r="AG344" s="88" t="str">
        <f>'RESUMEN TOTAL'!AM345</f>
        <v>APAGADO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 t="str">
        <f>'RESUMEN TOTAL'!AK346</f>
        <v>APAGADO</v>
      </c>
      <c r="AF345" s="88" t="str">
        <f>'RESUMEN TOTAL'!AL346</f>
        <v>APAGADO</v>
      </c>
      <c r="AG345" s="88" t="str">
        <f>'RESUMEN TOTAL'!AM346</f>
        <v>APAGADO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 t="str">
        <f>'RESUMEN TOTAL'!AK347</f>
        <v>APAGADO</v>
      </c>
      <c r="AF346" s="88" t="str">
        <f>'RESUMEN TOTAL'!AL347</f>
        <v>APAGADO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 t="str">
        <f>'RESUMEN TOTAL'!AK353</f>
        <v>APAGADO</v>
      </c>
      <c r="AF352" s="88" t="str">
        <f>'RESUMEN TOTAL'!AL353</f>
        <v>APAGADO</v>
      </c>
      <c r="AG352" s="88" t="str">
        <f>'RESUMEN TOTAL'!AM353</f>
        <v>APAGADO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 t="str">
        <f>'RESUMEN TOTAL'!AK354</f>
        <v>APAGADO</v>
      </c>
      <c r="AF353" s="88" t="str">
        <f>'RESUMEN TOTAL'!AL354</f>
        <v>APAGADO</v>
      </c>
      <c r="AG353" s="88" t="str">
        <f>'RESUMEN TOTAL'!AM354</f>
        <v>APAGADO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 t="str">
        <f>'RESUMEN TOTAL'!AK355</f>
        <v>APAGADO</v>
      </c>
      <c r="AF354" s="88" t="str">
        <f>'RESUMEN TOTAL'!AL355</f>
        <v>APAGADO</v>
      </c>
      <c r="AG354" s="88" t="str">
        <f>'RESUMEN TOTAL'!AM355</f>
        <v>APAGADO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 t="str">
        <f>'RESUMEN TOTAL'!AK356</f>
        <v>APAGADO</v>
      </c>
      <c r="AF355" s="88" t="str">
        <f>'RESUMEN TOTAL'!AL356</f>
        <v>APAGADO</v>
      </c>
      <c r="AG355" s="88" t="str">
        <f>'RESUMEN TOTAL'!AM356</f>
        <v>APAGADO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 t="str">
        <f>'RESUMEN TOTAL'!AK359</f>
        <v>APAGADO</v>
      </c>
      <c r="AF358" s="88" t="str">
        <f>'RESUMEN TOTAL'!AL359</f>
        <v>APAGADO</v>
      </c>
      <c r="AG358" s="88" t="str">
        <f>'RESUMEN TOTAL'!AM359</f>
        <v>APAGADO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 t="str">
        <f>'RESUMEN TOTAL'!AK360</f>
        <v>APAGADO</v>
      </c>
      <c r="AF359" s="88" t="str">
        <f>'RESUMEN TOTAL'!AL360</f>
        <v>APAGADO</v>
      </c>
      <c r="AG359" s="88" t="str">
        <f>'RESUMEN TOTAL'!AM360</f>
        <v>APAGADO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 t="str">
        <f>'RESUMEN TOTAL'!AK361</f>
        <v>APAGADO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 t="str">
        <f>'RESUMEN TOTAL'!AK362</f>
        <v>APAGADO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 t="str">
        <f>'RESUMEN TOTAL'!AK363</f>
        <v>APAGADO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 t="str">
        <f>'RESUMEN TOTAL'!AK364</f>
        <v>APAGADO</v>
      </c>
      <c r="AF363" s="88" t="str">
        <f>'RESUMEN TOTAL'!AL364</f>
        <v>APAGADO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 t="str">
        <f>'RESUMEN TOTAL'!AK365</f>
        <v>APAGADO</v>
      </c>
      <c r="AF364" s="88" t="str">
        <f>'RESUMEN TOTAL'!AL365</f>
        <v>APAGADO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 t="str">
        <f>'RESUMEN TOTAL'!AK369</f>
        <v>APAGADO</v>
      </c>
      <c r="AF368" s="88" t="str">
        <f>'RESUMEN TOTAL'!AL369</f>
        <v>APAGADO</v>
      </c>
      <c r="AG368" s="88" t="str">
        <f>'RESUMEN TOTAL'!AM369</f>
        <v>APAGADO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 t="str">
        <f>'RESUMEN TOTAL'!AK370</f>
        <v>APAGADO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 t="str">
        <f>'RESUMEN TOTAL'!AK375</f>
        <v>APAGADO</v>
      </c>
      <c r="AF374" s="88" t="str">
        <f>'RESUMEN TOTAL'!AL375</f>
        <v>APAGADO</v>
      </c>
      <c r="AG374" s="88" t="str">
        <f>'RESUMEN TOTAL'!AM375</f>
        <v>APAGADO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 t="str">
        <f>'RESUMEN TOTAL'!AK376</f>
        <v>APAGADO</v>
      </c>
      <c r="AF375" s="88" t="str">
        <f>'RESUMEN TOTAL'!AL376</f>
        <v>APAGADO</v>
      </c>
      <c r="AG375" s="88" t="str">
        <f>'RESUMEN TOTAL'!AM376</f>
        <v>APAGADO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 t="str">
        <f>'RESUMEN TOTAL'!AK383</f>
        <v>APAGADO</v>
      </c>
      <c r="AF382" s="88" t="str">
        <f>'RESUMEN TOTAL'!AL383</f>
        <v>APAGADO</v>
      </c>
      <c r="AG382" s="88" t="str">
        <f>'RESUMEN TOTAL'!AM383</f>
        <v>APAGADO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 t="str">
        <f>'RESUMEN TOTAL'!AK390</f>
        <v>APAGADO</v>
      </c>
      <c r="AF389" s="88" t="str">
        <f>'RESUMEN TOTAL'!AL390</f>
        <v>APAGADO</v>
      </c>
      <c r="AG389" s="88" t="str">
        <f>'RESUMEN TOTAL'!AM390</f>
        <v>APAGADO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 t="str">
        <f>'RESUMEN TOTAL'!AK391</f>
        <v>APAGADO</v>
      </c>
      <c r="AF390" s="88" t="str">
        <f>'RESUMEN TOTAL'!AL391</f>
        <v>APAGADO</v>
      </c>
      <c r="AG390" s="88" t="str">
        <f>'RESUMEN TOTAL'!AM391</f>
        <v>APAGADO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 t="str">
        <f>'RESUMEN TOTAL'!AK392</f>
        <v>APAGADO</v>
      </c>
      <c r="AF391" s="88" t="str">
        <f>'RESUMEN TOTAL'!AL392</f>
        <v>APAGADO</v>
      </c>
      <c r="AG391" s="88" t="str">
        <f>'RESUMEN TOTAL'!AM392</f>
        <v>APAGADO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 t="str">
        <f>'RESUMEN TOTAL'!AK398</f>
        <v>APAGADO</v>
      </c>
      <c r="AF397" s="88" t="str">
        <f>'RESUMEN TOTAL'!AL398</f>
        <v>APAGADO</v>
      </c>
      <c r="AG397" s="88" t="str">
        <f>'RESUMEN TOTAL'!AM398</f>
        <v>APAGADO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 t="str">
        <f>'RESUMEN TOTAL'!AK401</f>
        <v>APAGADO</v>
      </c>
      <c r="AF400" s="88" t="str">
        <f>'RESUMEN TOTAL'!AL401</f>
        <v>APAGADO</v>
      </c>
      <c r="AG400" s="88" t="str">
        <f>'RESUMEN TOTAL'!AM401</f>
        <v>APAGADO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 t="str">
        <f>'RESUMEN TOTAL'!AK402</f>
        <v>APAGADO</v>
      </c>
      <c r="AF401" s="88" t="str">
        <f>'RESUMEN TOTAL'!AL402</f>
        <v>APAGADO</v>
      </c>
      <c r="AG401" s="88" t="str">
        <f>'RESUMEN TOTAL'!AM402</f>
        <v>APAGADO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 t="str">
        <f>'RESUMEN TOTAL'!AK403</f>
        <v>APAGADO</v>
      </c>
      <c r="AF402" s="88" t="str">
        <f>'RESUMEN TOTAL'!AL403</f>
        <v>APAGADO</v>
      </c>
      <c r="AG402" s="88" t="str">
        <f>'RESUMEN TOTAL'!AM403</f>
        <v>APAGADO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 t="str">
        <f>'RESUMEN TOTAL'!AK404</f>
        <v>APAGADO</v>
      </c>
      <c r="AF403" s="88" t="str">
        <f>'RESUMEN TOTAL'!AL404</f>
        <v>APAGADO</v>
      </c>
      <c r="AG403" s="88" t="str">
        <f>'RESUMEN TOTAL'!AM404</f>
        <v>APAGADO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 t="str">
        <f>'RESUMEN TOTAL'!AK407</f>
        <v>APAGADO</v>
      </c>
      <c r="AF406" s="88" t="str">
        <f>'RESUMEN TOTAL'!AL407</f>
        <v>APAGADO</v>
      </c>
      <c r="AG406" s="88" t="str">
        <f>'RESUMEN TOTAL'!AM407</f>
        <v>APAGADO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 t="str">
        <f>'RESUMEN TOTAL'!AK409</f>
        <v>APAGADO</v>
      </c>
      <c r="AF408" s="88" t="str">
        <f>'RESUMEN TOTAL'!AL409</f>
        <v>APAGADO</v>
      </c>
      <c r="AG408" s="88" t="str">
        <f>'RESUMEN TOTAL'!AM409</f>
        <v>APAGADO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 t="str">
        <f>'RESUMEN TOTAL'!AK415</f>
        <v>APAGADO</v>
      </c>
      <c r="AF414" s="88" t="str">
        <f>'RESUMEN TOTAL'!AL415</f>
        <v>APAGADO</v>
      </c>
      <c r="AG414" s="88" t="str">
        <f>'RESUMEN TOTAL'!AM415</f>
        <v>APAGADO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 t="str">
        <f>'RESUMEN TOTAL'!AK416</f>
        <v>APAGADO</v>
      </c>
      <c r="AF415" s="88" t="str">
        <f>'RESUMEN TOTAL'!AL416</f>
        <v>APAGADO</v>
      </c>
      <c r="AG415" s="88" t="str">
        <f>'RESUMEN TOTAL'!AM416</f>
        <v>APAGADO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 t="str">
        <f>'RESUMEN TOTAL'!AK417</f>
        <v>APAGADO</v>
      </c>
      <c r="AF416" s="88" t="str">
        <f>'RESUMEN TOTAL'!AL417</f>
        <v>APAGADO</v>
      </c>
      <c r="AG416" s="88" t="str">
        <f>'RESUMEN TOTAL'!AM417</f>
        <v>APAGADO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 t="str">
        <f>'RESUMEN TOTAL'!AK418</f>
        <v>APAGADO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 t="str">
        <f>'RESUMEN TOTAL'!AK419</f>
        <v>APAGADO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 t="str">
        <f>'RESUMEN TOTAL'!AK420</f>
        <v>APAGADO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 t="str">
        <f>'RESUMEN TOTAL'!AK421</f>
        <v>APAGADO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 t="str">
        <f>'RESUMEN TOTAL'!AK422</f>
        <v>APAGADO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 t="str">
        <f>'RESUMEN TOTAL'!AK423</f>
        <v>APAGADO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 t="str">
        <f>'RESUMEN TOTAL'!AK424</f>
        <v>APAGADO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 t="str">
        <f>'RESUMEN TOTAL'!AK425</f>
        <v>APAGADO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 t="str">
        <f>'RESUMEN TOTAL'!AK432</f>
        <v>APAGADO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 t="str">
        <f>'RESUMEN TOTAL'!AK433</f>
        <v>APAGADO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 t="str">
        <f>'RESUMEN TOTAL'!AK434</f>
        <v>APAGADO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 t="str">
        <f>'RESUMEN TOTAL'!AK435</f>
        <v>APAGADO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 t="str">
        <f>'RESUMEN TOTAL'!AK436</f>
        <v>APAGADO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 t="str">
        <f>'RESUMEN TOTAL'!AK437</f>
        <v>APAGADO</v>
      </c>
      <c r="AF436" s="88" t="str">
        <f>'RESUMEN TOTAL'!AL437</f>
        <v>APAGADO</v>
      </c>
      <c r="AG436" s="88" t="str">
        <f>'RESUMEN TOTAL'!AM437</f>
        <v>APAGADO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 t="str">
        <f>'RESUMEN TOTAL'!AK438</f>
        <v>APAGADO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 t="str">
        <f>'RESUMEN TOTAL'!AK439</f>
        <v>APAGADO</v>
      </c>
      <c r="AF438" s="88" t="str">
        <f>'RESUMEN TOTAL'!AL439</f>
        <v>APAGADO</v>
      </c>
      <c r="AG438" s="88" t="str">
        <f>'RESUMEN TOTAL'!AM439</f>
        <v>APAGADO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 t="str">
        <f>'RESUMEN TOTAL'!AK440</f>
        <v>APAGADO</v>
      </c>
      <c r="AF439" s="88" t="str">
        <f>'RESUMEN TOTAL'!AL440</f>
        <v>APAGADO</v>
      </c>
      <c r="AG439" s="88" t="str">
        <f>'RESUMEN TOTAL'!AM440</f>
        <v>APAGADO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 t="str">
        <f>'RESUMEN TOTAL'!AK442</f>
        <v>APAGADO</v>
      </c>
      <c r="AF441" s="88" t="str">
        <f>'RESUMEN TOTAL'!AL442</f>
        <v>APAGADO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 t="str">
        <f>'RESUMEN TOTAL'!AK443</f>
        <v>APAGADO</v>
      </c>
      <c r="AF442" s="88" t="str">
        <f>'RESUMEN TOTAL'!AL443</f>
        <v>APAGADO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 t="str">
        <f>'RESUMEN TOTAL'!AK444</f>
        <v>APAGADO</v>
      </c>
      <c r="AF443" s="88" t="str">
        <f>'RESUMEN TOTAL'!AL444</f>
        <v>APAGADO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 t="str">
        <f>'RESUMEN TOTAL'!AK445</f>
        <v>APAGADO</v>
      </c>
      <c r="AF444" s="88" t="str">
        <f>'RESUMEN TOTAL'!AL445</f>
        <v>APAGADO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 t="str">
        <f>'RESUMEN TOTAL'!AK446</f>
        <v>APAGADO</v>
      </c>
      <c r="AF445" s="88" t="str">
        <f>'RESUMEN TOTAL'!AL446</f>
        <v>APAGADO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 t="str">
        <f>'RESUMEN TOTAL'!AK447</f>
        <v>APAGADO</v>
      </c>
      <c r="AF446" s="88" t="str">
        <f>'RESUMEN TOTAL'!AL447</f>
        <v>APAGADO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 t="str">
        <f>'RESUMEN TOTAL'!AK448</f>
        <v>APAGADO</v>
      </c>
      <c r="AF447" s="88" t="str">
        <f>'RESUMEN TOTAL'!AL448</f>
        <v>APAGADO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 t="str">
        <f>'RESUMEN TOTAL'!AK449</f>
        <v>APAGADO</v>
      </c>
      <c r="AF448" s="88" t="str">
        <f>'RESUMEN TOTAL'!AL449</f>
        <v>APAGADO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 t="str">
        <f>'RESUMEN TOTAL'!AK450</f>
        <v>APAGADO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 t="str">
        <f>'RESUMEN TOTAL'!AK453</f>
        <v>APAGADO</v>
      </c>
      <c r="AF452" s="88" t="str">
        <f>'RESUMEN TOTAL'!AL453</f>
        <v>APAGADO</v>
      </c>
      <c r="AG452" s="88" t="str">
        <f>'RESUMEN TOTAL'!AM453</f>
        <v>APAGADO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 t="str">
        <f>'RESUMEN TOTAL'!AK458</f>
        <v>APAGADO</v>
      </c>
      <c r="AF457" s="88" t="str">
        <f>'RESUMEN TOTAL'!AL458</f>
        <v>APAGADO</v>
      </c>
      <c r="AG457" s="88" t="str">
        <f>'RESUMEN TOTAL'!AM458</f>
        <v>APAGADO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 t="str">
        <f>'RESUMEN TOTAL'!AK460</f>
        <v>APAGADO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 t="str">
        <f>'RESUMEN TOTAL'!AK463</f>
        <v>APAGADO</v>
      </c>
      <c r="AF462" s="88" t="str">
        <f>'RESUMEN TOTAL'!AL463</f>
        <v>APAGADO</v>
      </c>
      <c r="AG462" s="88" t="str">
        <f>'RESUMEN TOTAL'!AM463</f>
        <v>APAGADO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 t="str">
        <f>'RESUMEN TOTAL'!AK464</f>
        <v>APAGADO</v>
      </c>
      <c r="AF463" s="88" t="str">
        <f>'RESUMEN TOTAL'!AL464</f>
        <v>APAGADO</v>
      </c>
      <c r="AG463" s="88" t="str">
        <f>'RESUMEN TOTAL'!AM464</f>
        <v>APAGADO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 t="str">
        <f>'RESUMEN TOTAL'!AK465</f>
        <v>APAGADO</v>
      </c>
      <c r="AF464" s="88" t="str">
        <f>'RESUMEN TOTAL'!AL465</f>
        <v>APAGADO</v>
      </c>
      <c r="AG464" s="88" t="str">
        <f>'RESUMEN TOTAL'!AM465</f>
        <v>APAGADO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 t="str">
        <f>'RESUMEN TOTAL'!AK469</f>
        <v>APAGADO</v>
      </c>
      <c r="AF468" s="88" t="str">
        <f>'RESUMEN TOTAL'!AL469</f>
        <v>APAGADO</v>
      </c>
      <c r="AG468" s="88" t="str">
        <f>'RESUMEN TOTAL'!AM469</f>
        <v>APAGADO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 t="str">
        <f>'RESUMEN TOTAL'!AK470</f>
        <v>APAGADO</v>
      </c>
      <c r="AF469" s="88" t="str">
        <f>'RESUMEN TOTAL'!AL470</f>
        <v>APAGADO</v>
      </c>
      <c r="AG469" s="88" t="str">
        <f>'RESUMEN TOTAL'!AM470</f>
        <v>APAGADO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 t="str">
        <f>'RESUMEN TOTAL'!AK473</f>
        <v>APAGADO</v>
      </c>
      <c r="AF472" s="88" t="str">
        <f>'RESUMEN TOTAL'!AL473</f>
        <v>APAGADO</v>
      </c>
      <c r="AG472" s="88" t="str">
        <f>'RESUMEN TOTAL'!AM473</f>
        <v>APAGADO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 t="str">
        <f>'RESUMEN TOTAL'!AK474</f>
        <v>APAGADO</v>
      </c>
      <c r="AF473" s="88" t="str">
        <f>'RESUMEN TOTAL'!AL474</f>
        <v>APAGADO</v>
      </c>
      <c r="AG473" s="88" t="str">
        <f>'RESUMEN TOTAL'!AM474</f>
        <v>APAGADO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 t="str">
        <f>'RESUMEN TOTAL'!AK493</f>
        <v>APAGADO</v>
      </c>
      <c r="AF492" s="88" t="str">
        <f>'RESUMEN TOTAL'!AL493</f>
        <v>APAGADO</v>
      </c>
      <c r="AG492" s="88" t="str">
        <f>'RESUMEN TOTAL'!AM493</f>
        <v>APAGADO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 t="str">
        <f>'RESUMEN TOTAL'!AK494</f>
        <v>APAGADO</v>
      </c>
      <c r="AF493" s="88" t="str">
        <f>'RESUMEN TOTAL'!AL494</f>
        <v>APAGADO</v>
      </c>
      <c r="AG493" s="88" t="str">
        <f>'RESUMEN TOTAL'!AM494</f>
        <v>APAGADO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 t="str">
        <f>'RESUMEN TOTAL'!AK499</f>
        <v>APAGADO</v>
      </c>
      <c r="AF498" s="88" t="str">
        <f>'RESUMEN TOTAL'!AL499</f>
        <v>APAGADO</v>
      </c>
      <c r="AG498" s="88" t="str">
        <f>'RESUMEN TOTAL'!AM499</f>
        <v>APAGADO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 t="str">
        <f>'RESUMEN TOTAL'!AK500</f>
        <v>APAGADO</v>
      </c>
      <c r="AF499" s="88" t="str">
        <f>'RESUMEN TOTAL'!AL500</f>
        <v>APAGADO</v>
      </c>
      <c r="AG499" s="88" t="str">
        <f>'RESUMEN TOTAL'!AM500</f>
        <v>APAGADO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 t="str">
        <f>'RESUMEN TOTAL'!AK505</f>
        <v>APAGADO</v>
      </c>
      <c r="AF504" s="88" t="str">
        <f>'RESUMEN TOTAL'!AL505</f>
        <v>APAGADO</v>
      </c>
      <c r="AG504" s="88" t="str">
        <f>'RESUMEN TOTAL'!AM505</f>
        <v>APAGADO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 t="str">
        <f>'RESUMEN TOTAL'!AK508</f>
        <v>APAGADO</v>
      </c>
      <c r="AF507" s="88" t="str">
        <f>'RESUMEN TOTAL'!AL508</f>
        <v>APAGADO</v>
      </c>
      <c r="AG507" s="88" t="str">
        <f>'RESUMEN TOTAL'!AM508</f>
        <v>APAGADO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 t="str">
        <f>'RESUMEN TOTAL'!AK509</f>
        <v>APAGADO</v>
      </c>
      <c r="AF508" s="88" t="str">
        <f>'RESUMEN TOTAL'!AL509</f>
        <v>APAGADO</v>
      </c>
      <c r="AG508" s="88" t="str">
        <f>'RESUMEN TOTAL'!AM509</f>
        <v>APAGADO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 t="str">
        <f>'RESUMEN TOTAL'!AK519</f>
        <v>APAGADO</v>
      </c>
      <c r="AF516" s="88" t="str">
        <f>'RESUMEN TOTAL'!AL519</f>
        <v>APAGADO</v>
      </c>
      <c r="AG516" s="88" t="str">
        <f>'RESUMEN TOTAL'!AM519</f>
        <v>APAGADO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 t="str">
        <f>'RESUMEN TOTAL'!AK520</f>
        <v>APAGADO</v>
      </c>
      <c r="AF517" s="88" t="str">
        <f>'RESUMEN TOTAL'!AL520</f>
        <v>APAGADO</v>
      </c>
      <c r="AG517" s="88" t="str">
        <f>'RESUMEN TOTAL'!AM520</f>
        <v>APAGADO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 t="str">
        <f>'RESUMEN TOTAL'!AK521</f>
        <v>APAGADO</v>
      </c>
      <c r="AF518" s="88" t="str">
        <f>'RESUMEN TOTAL'!AL521</f>
        <v>APAGADO</v>
      </c>
      <c r="AG518" s="88" t="str">
        <f>'RESUMEN TOTAL'!AM521</f>
        <v>APAGADO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 t="str">
        <f>'RESUMEN TOTAL'!AK522</f>
        <v>APAGADO</v>
      </c>
      <c r="AF519" s="88" t="str">
        <f>'RESUMEN TOTAL'!AL522</f>
        <v>APAGADO</v>
      </c>
      <c r="AG519" s="88" t="str">
        <f>'RESUMEN TOTAL'!AM522</f>
        <v>APAGADO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2023-12-28T11:44:44Z</dcterms:modified>
</cp:coreProperties>
</file>