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JUNIO\"/>
    </mc:Choice>
  </mc:AlternateContent>
  <xr:revisionPtr revIDLastSave="0" documentId="13_ncr:1_{31C401B8-6ABD-482E-9A23-F5B4BE82F31F}" xr6:coauthVersionLast="47" xr6:coauthVersionMax="47" xr10:uidLastSave="{00000000-0000-0000-0000-000000000000}"/>
  <bookViews>
    <workbookView xWindow="-120" yWindow="-120" windowWidth="15600" windowHeight="11760" tabRatio="601" firstSheet="9" activeTab="10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AUXILIAR" sheetId="14" r:id="rId12"/>
    <sheet name="GRAFICO2" sheetId="16" r:id="rId13"/>
    <sheet name="Hoja1" sheetId="25" r:id="rId14"/>
  </sheets>
  <definedNames>
    <definedName name="_25_de_agosto" localSheetId="0">'RESUMEN TOTAL'!$A$4:$D$375</definedName>
    <definedName name="_25_de_agosto_3" localSheetId="0">'RESUMEN TOTAL'!$A$4:$D$387</definedName>
    <definedName name="_xlnm._FilterDatabase" localSheetId="3" hidden="1">APAGADOS!$A$2:$AI$2</definedName>
    <definedName name="_xlnm._FilterDatabase" localSheetId="5" hidden="1">'APAGADOS ANTENA'!$A$3:$AI$539</definedName>
    <definedName name="_xlnm._FilterDatabase" localSheetId="4" hidden="1">'APAGADOS FIBRA'!$A$3:$AI$601</definedName>
    <definedName name="_xlnm._FilterDatabase" localSheetId="6" hidden="1">'APAGADOS RADIO'!$A$3:$AI$686</definedName>
    <definedName name="_xlnm._FilterDatabase" localSheetId="2" hidden="1">ESTADISTICA!$A$1:$AG$634</definedName>
    <definedName name="_xlnm._FilterDatabase" localSheetId="0" hidden="1">'RESUMEN TOTAL'!$A$4:$AN$448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1" i="8" l="1"/>
  <c r="AI2" i="8"/>
  <c r="AI3" i="8"/>
  <c r="AI4" i="8"/>
  <c r="AI5" i="8"/>
  <c r="AI6" i="8"/>
  <c r="AI7" i="8"/>
  <c r="AI8" i="8"/>
  <c r="AI9" i="8"/>
  <c r="AI10" i="8"/>
  <c r="AI11" i="8"/>
  <c r="AI12" i="8"/>
  <c r="AI13" i="8"/>
  <c r="AI14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78" i="8"/>
  <c r="AI79" i="8"/>
  <c r="AI80" i="8"/>
  <c r="AI81" i="8"/>
  <c r="AI82" i="8"/>
  <c r="AI83" i="8"/>
  <c r="AI84" i="8"/>
  <c r="AI85" i="8"/>
  <c r="AI86" i="8"/>
  <c r="AI87" i="8"/>
  <c r="AI88" i="8"/>
  <c r="AI89" i="8"/>
  <c r="AI90" i="8"/>
  <c r="AI91" i="8"/>
  <c r="AI92" i="8"/>
  <c r="AI93" i="8"/>
  <c r="AI94" i="8"/>
  <c r="AI95" i="8"/>
  <c r="AI96" i="8"/>
  <c r="AI97" i="8"/>
  <c r="AI98" i="8"/>
  <c r="AI99" i="8"/>
  <c r="AI100" i="8"/>
  <c r="AI101" i="8"/>
  <c r="AI102" i="8"/>
  <c r="AI103" i="8"/>
  <c r="AI104" i="8"/>
  <c r="AI105" i="8"/>
  <c r="AI106" i="8"/>
  <c r="AI107" i="8"/>
  <c r="AI108" i="8"/>
  <c r="AI109" i="8"/>
  <c r="AI110" i="8"/>
  <c r="AI111" i="8"/>
  <c r="AI112" i="8"/>
  <c r="AI113" i="8"/>
  <c r="AI114" i="8"/>
  <c r="AI115" i="8"/>
  <c r="AI116" i="8"/>
  <c r="AI117" i="8"/>
  <c r="AI118" i="8"/>
  <c r="AI119" i="8"/>
  <c r="AI120" i="8"/>
  <c r="AI121" i="8"/>
  <c r="AI122" i="8"/>
  <c r="AI123" i="8"/>
  <c r="AI124" i="8"/>
  <c r="AI125" i="8"/>
  <c r="AI126" i="8"/>
  <c r="AI127" i="8"/>
  <c r="AI128" i="8"/>
  <c r="AI129" i="8"/>
  <c r="AI130" i="8"/>
  <c r="AI131" i="8"/>
  <c r="AI132" i="8"/>
  <c r="AI133" i="8"/>
  <c r="AI134" i="8"/>
  <c r="AI135" i="8"/>
  <c r="AI136" i="8"/>
  <c r="AI137" i="8"/>
  <c r="AI138" i="8"/>
  <c r="AI139" i="8"/>
  <c r="AI140" i="8"/>
  <c r="AI141" i="8"/>
  <c r="AI142" i="8"/>
  <c r="AI143" i="8"/>
  <c r="AI144" i="8"/>
  <c r="AI145" i="8"/>
  <c r="AI146" i="8"/>
  <c r="AI147" i="8"/>
  <c r="AI148" i="8"/>
  <c r="AI149" i="8"/>
  <c r="AI150" i="8"/>
  <c r="AI151" i="8"/>
  <c r="AI152" i="8"/>
  <c r="AI153" i="8"/>
  <c r="AI154" i="8"/>
  <c r="AI155" i="8"/>
  <c r="AI156" i="8"/>
  <c r="AI157" i="8"/>
  <c r="AI158" i="8"/>
  <c r="AI159" i="8"/>
  <c r="AI160" i="8"/>
  <c r="AI161" i="8"/>
  <c r="AI162" i="8"/>
  <c r="AI163" i="8"/>
  <c r="AI164" i="8"/>
  <c r="AI165" i="8"/>
  <c r="AI166" i="8"/>
  <c r="AI167" i="8"/>
  <c r="AI168" i="8"/>
  <c r="AI169" i="8"/>
  <c r="AI170" i="8"/>
  <c r="AI171" i="8"/>
  <c r="AI172" i="8"/>
  <c r="AI173" i="8"/>
  <c r="AI174" i="8"/>
  <c r="AI175" i="8"/>
  <c r="AI176" i="8"/>
  <c r="AI177" i="8"/>
  <c r="AI178" i="8"/>
  <c r="AI179" i="8"/>
  <c r="AI180" i="8"/>
  <c r="AI181" i="8"/>
  <c r="AI182" i="8"/>
  <c r="AI183" i="8"/>
  <c r="AI184" i="8"/>
  <c r="AI185" i="8"/>
  <c r="AI186" i="8"/>
  <c r="AI187" i="8"/>
  <c r="AI188" i="8"/>
  <c r="AI189" i="8"/>
  <c r="AI190" i="8"/>
  <c r="AI191" i="8"/>
  <c r="AI192" i="8"/>
  <c r="AI193" i="8"/>
  <c r="AI194" i="8"/>
  <c r="AI195" i="8"/>
  <c r="AI196" i="8"/>
  <c r="AI197" i="8"/>
  <c r="AI198" i="8"/>
  <c r="AI199" i="8"/>
  <c r="AI200" i="8"/>
  <c r="AI201" i="8"/>
  <c r="AI202" i="8"/>
  <c r="AI203" i="8"/>
  <c r="AI204" i="8"/>
  <c r="AI205" i="8"/>
  <c r="AI206" i="8"/>
  <c r="AI207" i="8"/>
  <c r="AI208" i="8"/>
  <c r="AI209" i="8"/>
  <c r="AI210" i="8"/>
  <c r="AI211" i="8"/>
  <c r="AI212" i="8"/>
  <c r="AI213" i="8"/>
  <c r="AI214" i="8"/>
  <c r="AI215" i="8"/>
  <c r="AI216" i="8"/>
  <c r="AI217" i="8"/>
  <c r="AI218" i="8"/>
  <c r="AI219" i="8"/>
  <c r="AI220" i="8"/>
  <c r="AI221" i="8"/>
  <c r="AI222" i="8"/>
  <c r="AI223" i="8"/>
  <c r="AI224" i="8"/>
  <c r="AI225" i="8"/>
  <c r="AI226" i="8"/>
  <c r="AI227" i="8"/>
  <c r="AI228" i="8"/>
  <c r="AI229" i="8"/>
  <c r="AI230" i="8"/>
  <c r="AI231" i="8"/>
  <c r="AI232" i="8"/>
  <c r="AI233" i="8"/>
  <c r="AI234" i="8"/>
  <c r="AI235" i="8"/>
  <c r="AI236" i="8"/>
  <c r="AI237" i="8"/>
  <c r="AI238" i="8"/>
  <c r="AI239" i="8"/>
  <c r="AI240" i="8"/>
  <c r="AI241" i="8"/>
  <c r="AI242" i="8"/>
  <c r="AI243" i="8"/>
  <c r="AI244" i="8"/>
  <c r="AI245" i="8"/>
  <c r="AI246" i="8"/>
  <c r="AI247" i="8"/>
  <c r="AI248" i="8"/>
  <c r="AI249" i="8"/>
  <c r="AI250" i="8"/>
  <c r="AI251" i="8"/>
  <c r="AI252" i="8"/>
  <c r="AI253" i="8"/>
  <c r="AI254" i="8"/>
  <c r="AI255" i="8"/>
  <c r="AI256" i="8"/>
  <c r="AI257" i="8"/>
  <c r="AI258" i="8"/>
  <c r="AI259" i="8"/>
  <c r="AI260" i="8"/>
  <c r="AI261" i="8"/>
  <c r="AI262" i="8"/>
  <c r="AI263" i="8"/>
  <c r="AI264" i="8"/>
  <c r="AI265" i="8"/>
  <c r="AI266" i="8"/>
  <c r="AI267" i="8"/>
  <c r="AI268" i="8"/>
  <c r="AI269" i="8"/>
  <c r="AI270" i="8"/>
  <c r="AI271" i="8"/>
  <c r="AI272" i="8"/>
  <c r="AI273" i="8"/>
  <c r="AI274" i="8"/>
  <c r="AI275" i="8"/>
  <c r="AI276" i="8"/>
  <c r="AI277" i="8"/>
  <c r="AI278" i="8"/>
  <c r="AI279" i="8"/>
  <c r="AI280" i="8"/>
  <c r="AI281" i="8"/>
  <c r="AI282" i="8"/>
  <c r="AI283" i="8"/>
  <c r="AI284" i="8"/>
  <c r="AI285" i="8"/>
  <c r="AI286" i="8"/>
  <c r="AI287" i="8"/>
  <c r="AI288" i="8"/>
  <c r="AI289" i="8"/>
  <c r="AI290" i="8"/>
  <c r="AI291" i="8"/>
  <c r="AI292" i="8"/>
  <c r="AI293" i="8"/>
  <c r="AI294" i="8"/>
  <c r="AI295" i="8"/>
  <c r="AI296" i="8"/>
  <c r="AI297" i="8"/>
  <c r="AI298" i="8"/>
  <c r="AI299" i="8"/>
  <c r="AI300" i="8"/>
  <c r="AI301" i="8"/>
  <c r="AI302" i="8"/>
  <c r="AI303" i="8"/>
  <c r="AI304" i="8"/>
  <c r="AI305" i="8"/>
  <c r="AI306" i="8"/>
  <c r="AI307" i="8"/>
  <c r="AI308" i="8"/>
  <c r="AI309" i="8"/>
  <c r="AI310" i="8"/>
  <c r="AI311" i="8"/>
  <c r="AI312" i="8"/>
  <c r="AI313" i="8"/>
  <c r="AI314" i="8"/>
  <c r="AI315" i="8"/>
  <c r="AI316" i="8"/>
  <c r="AI317" i="8"/>
  <c r="AI318" i="8"/>
  <c r="AI319" i="8"/>
  <c r="AI320" i="8"/>
  <c r="AI321" i="8"/>
  <c r="AI322" i="8"/>
  <c r="AI323" i="8"/>
  <c r="AI324" i="8"/>
  <c r="AI325" i="8"/>
  <c r="AI326" i="8"/>
  <c r="AI327" i="8"/>
  <c r="AI328" i="8"/>
  <c r="AI329" i="8"/>
  <c r="AI330" i="8"/>
  <c r="AI331" i="8"/>
  <c r="AI332" i="8"/>
  <c r="AI333" i="8"/>
  <c r="AI334" i="8"/>
  <c r="AI335" i="8"/>
  <c r="AI336" i="8"/>
  <c r="AI337" i="8"/>
  <c r="AI338" i="8"/>
  <c r="AI339" i="8"/>
  <c r="AI340" i="8"/>
  <c r="AI341" i="8"/>
  <c r="AI342" i="8"/>
  <c r="AI343" i="8"/>
  <c r="AI344" i="8"/>
  <c r="AI345" i="8"/>
  <c r="AI346" i="8"/>
  <c r="AI347" i="8"/>
  <c r="AI348" i="8"/>
  <c r="AI349" i="8"/>
  <c r="AI350" i="8"/>
  <c r="AI351" i="8"/>
  <c r="AI352" i="8"/>
  <c r="AI353" i="8"/>
  <c r="AI354" i="8"/>
  <c r="AI355" i="8"/>
  <c r="AI356" i="8"/>
  <c r="AI357" i="8"/>
  <c r="AI358" i="8"/>
  <c r="AI359" i="8"/>
  <c r="AI360" i="8"/>
  <c r="AI361" i="8"/>
  <c r="AI362" i="8"/>
  <c r="AI363" i="8"/>
  <c r="AI364" i="8"/>
  <c r="AI365" i="8"/>
  <c r="AI366" i="8"/>
  <c r="AI367" i="8"/>
  <c r="AI368" i="8"/>
  <c r="AI369" i="8"/>
  <c r="AI370" i="8"/>
  <c r="AI371" i="8"/>
  <c r="AI372" i="8"/>
  <c r="AI373" i="8"/>
  <c r="AI374" i="8"/>
  <c r="AI375" i="8"/>
  <c r="AI376" i="8"/>
  <c r="AI377" i="8"/>
  <c r="AI378" i="8"/>
  <c r="AI379" i="8"/>
  <c r="AI380" i="8"/>
  <c r="AI381" i="8"/>
  <c r="AI382" i="8"/>
  <c r="AI383" i="8"/>
  <c r="AI384" i="8"/>
  <c r="AI385" i="8"/>
  <c r="AI386" i="8"/>
  <c r="AI387" i="8"/>
  <c r="AI388" i="8"/>
  <c r="AI389" i="8"/>
  <c r="AI390" i="8"/>
  <c r="AI391" i="8"/>
  <c r="AI392" i="8"/>
  <c r="AI393" i="8"/>
  <c r="AI394" i="8"/>
  <c r="AI395" i="8"/>
  <c r="AI396" i="8"/>
  <c r="AI397" i="8"/>
  <c r="AI398" i="8"/>
  <c r="AI399" i="8"/>
  <c r="AI400" i="8"/>
  <c r="AI401" i="8"/>
  <c r="AI402" i="8"/>
  <c r="AI403" i="8"/>
  <c r="AI404" i="8"/>
  <c r="AI405" i="8"/>
  <c r="AI406" i="8"/>
  <c r="AI407" i="8"/>
  <c r="AI408" i="8"/>
  <c r="AI409" i="8"/>
  <c r="AI410" i="8"/>
  <c r="AI411" i="8"/>
  <c r="AI412" i="8"/>
  <c r="AI413" i="8"/>
  <c r="AI414" i="8"/>
  <c r="AI415" i="8"/>
  <c r="AI416" i="8"/>
  <c r="AI417" i="8"/>
  <c r="AI418" i="8"/>
  <c r="AI419" i="8"/>
  <c r="AI420" i="8"/>
  <c r="AI421" i="8"/>
  <c r="AI422" i="8"/>
  <c r="AI423" i="8"/>
  <c r="AI424" i="8"/>
  <c r="AI425" i="8"/>
  <c r="AI426" i="8"/>
  <c r="AI427" i="8"/>
  <c r="AI428" i="8"/>
  <c r="AI429" i="8"/>
  <c r="AI430" i="8"/>
  <c r="AI431" i="8"/>
  <c r="AI432" i="8"/>
  <c r="AI433" i="8"/>
  <c r="AI434" i="8"/>
  <c r="AI435" i="8"/>
  <c r="AI436" i="8"/>
  <c r="AI437" i="8"/>
  <c r="AI438" i="8"/>
  <c r="AI439" i="8"/>
  <c r="AI440" i="8"/>
  <c r="AI441" i="8"/>
  <c r="AI442" i="8"/>
  <c r="AI443" i="8"/>
  <c r="AI444" i="8"/>
  <c r="AI445" i="8"/>
  <c r="AI446" i="8"/>
  <c r="AI447" i="8"/>
  <c r="AI448" i="8"/>
  <c r="AI449" i="8"/>
  <c r="AI450" i="8"/>
  <c r="AI451" i="8"/>
  <c r="AI452" i="8"/>
  <c r="AI453" i="8"/>
  <c r="AI454" i="8"/>
  <c r="AI455" i="8"/>
  <c r="AI456" i="8"/>
  <c r="AI457" i="8"/>
  <c r="AI458" i="8"/>
  <c r="AI459" i="8"/>
  <c r="AI460" i="8"/>
  <c r="AI461" i="8"/>
  <c r="AI462" i="8"/>
  <c r="AI463" i="8"/>
  <c r="AI464" i="8"/>
  <c r="AI465" i="8"/>
  <c r="AI466" i="8"/>
  <c r="AI467" i="8"/>
  <c r="AI468" i="8"/>
  <c r="AI469" i="8"/>
  <c r="AI470" i="8"/>
  <c r="AI471" i="8"/>
  <c r="AI472" i="8"/>
  <c r="AI473" i="8"/>
  <c r="AI474" i="8"/>
  <c r="AI475" i="8"/>
  <c r="AI476" i="8"/>
  <c r="AI477" i="8"/>
  <c r="AI478" i="8"/>
  <c r="AI479" i="8"/>
  <c r="AI480" i="8"/>
  <c r="AI481" i="8"/>
  <c r="AI482" i="8"/>
  <c r="AI483" i="8"/>
  <c r="AI484" i="8"/>
  <c r="AI485" i="8"/>
  <c r="AI486" i="8"/>
  <c r="AI487" i="8"/>
  <c r="AI488" i="8"/>
  <c r="AI489" i="8"/>
  <c r="AI490" i="8"/>
  <c r="AI491" i="8"/>
  <c r="AI492" i="8"/>
  <c r="AI493" i="8"/>
  <c r="AI494" i="8"/>
  <c r="AI495" i="8"/>
  <c r="AI496" i="8"/>
  <c r="AI497" i="8"/>
  <c r="AI498" i="8"/>
  <c r="AI499" i="8"/>
  <c r="AI500" i="8"/>
  <c r="AI501" i="8"/>
  <c r="AI502" i="8"/>
  <c r="AI503" i="8"/>
  <c r="AI504" i="8"/>
  <c r="AI505" i="8"/>
  <c r="AI506" i="8"/>
  <c r="AI507" i="8"/>
  <c r="AI508" i="8"/>
  <c r="AI509" i="8"/>
  <c r="AI510" i="8"/>
  <c r="AI511" i="8"/>
  <c r="AI512" i="8"/>
  <c r="AI513" i="8"/>
  <c r="AI514" i="8"/>
  <c r="AI515" i="8"/>
  <c r="AI516" i="8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N3" i="2"/>
  <c r="AM3" i="2"/>
  <c r="H108" i="2"/>
  <c r="I108" i="2"/>
  <c r="H117" i="2"/>
  <c r="I117" i="2"/>
  <c r="H118" i="2"/>
  <c r="I118" i="2"/>
  <c r="H119" i="2"/>
  <c r="I119" i="2"/>
  <c r="H120" i="2"/>
  <c r="I120" i="2"/>
  <c r="H121" i="2"/>
  <c r="I121" i="2"/>
  <c r="H122" i="2"/>
  <c r="I122" i="2"/>
  <c r="H148" i="2"/>
  <c r="I148" i="2"/>
  <c r="H153" i="2"/>
  <c r="I153" i="2"/>
  <c r="H154" i="2"/>
  <c r="I154" i="2"/>
  <c r="H155" i="2"/>
  <c r="I155" i="2"/>
  <c r="H156" i="2"/>
  <c r="I156" i="2"/>
  <c r="H157" i="2"/>
  <c r="I157" i="2"/>
  <c r="H158" i="2"/>
  <c r="I158" i="2"/>
  <c r="H159" i="2"/>
  <c r="I159" i="2"/>
  <c r="H160" i="2"/>
  <c r="I160" i="2"/>
  <c r="H161" i="2"/>
  <c r="I161" i="2"/>
  <c r="H162" i="2"/>
  <c r="I162" i="2"/>
  <c r="H163" i="2"/>
  <c r="I163" i="2"/>
  <c r="H212" i="2"/>
  <c r="I212" i="2"/>
  <c r="H220" i="2"/>
  <c r="I220" i="2"/>
  <c r="H244" i="2"/>
  <c r="I244" i="2"/>
  <c r="H287" i="2"/>
  <c r="I287" i="2"/>
  <c r="H292" i="2"/>
  <c r="I292" i="2"/>
  <c r="H355" i="2"/>
  <c r="I355" i="2"/>
  <c r="H418" i="2"/>
  <c r="I418" i="2"/>
  <c r="H419" i="2"/>
  <c r="I419" i="2"/>
  <c r="D3" i="24"/>
  <c r="C3" i="24"/>
  <c r="C4" i="24" s="1"/>
  <c r="D4" i="24" s="1"/>
  <c r="J155" i="2" l="1"/>
  <c r="J122" i="2"/>
  <c r="J118" i="2"/>
  <c r="J156" i="2"/>
  <c r="J244" i="2"/>
  <c r="J292" i="2"/>
  <c r="J212" i="2"/>
  <c r="J161" i="2"/>
  <c r="J157" i="2"/>
  <c r="J355" i="2"/>
  <c r="J287" i="2"/>
  <c r="J154" i="2"/>
  <c r="J148" i="2"/>
  <c r="J121" i="2"/>
  <c r="J119" i="2"/>
  <c r="J160" i="2"/>
  <c r="J153" i="2"/>
  <c r="J117" i="2"/>
  <c r="J162" i="2"/>
  <c r="J418" i="2"/>
  <c r="J220" i="2"/>
  <c r="J163" i="2"/>
  <c r="J158" i="2"/>
  <c r="J120" i="2"/>
  <c r="J419" i="2"/>
  <c r="J159" i="2"/>
  <c r="J108" i="2"/>
  <c r="C5" i="24"/>
  <c r="D5" i="24" l="1"/>
  <c r="C6" i="24"/>
  <c r="D6" i="24" s="1"/>
  <c r="M3" i="2" l="1"/>
  <c r="W190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J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J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J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J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J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J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J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J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J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J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J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J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J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J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J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J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J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J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J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J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J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J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J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J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J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J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J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J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J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J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J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J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J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J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J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J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J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J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J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J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J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J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J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J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J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J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J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J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J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J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J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J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J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J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J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J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J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J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J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J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J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J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J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J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J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J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J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J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J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J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J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J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J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J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J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J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J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J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J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J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J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J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J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J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J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J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J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J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J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J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J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J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J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J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J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J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J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J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J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J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J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J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J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J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J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J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J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J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J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J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J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J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J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J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J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J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J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J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J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J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J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J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J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J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J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J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J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J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J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J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J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J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J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J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J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J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J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J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J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J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J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J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J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J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J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J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J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J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J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J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J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J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J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J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J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J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J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J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J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J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J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J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J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J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J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J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J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J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J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J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J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J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J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J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J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J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J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J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J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J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J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J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J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J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J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J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J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X190" i="8"/>
  <c r="Y190" i="8"/>
  <c r="Z190" i="8"/>
  <c r="AA190" i="8"/>
  <c r="AB190" i="8"/>
  <c r="AC190" i="8"/>
  <c r="AD190" i="8"/>
  <c r="AE190" i="8"/>
  <c r="AF190" i="8"/>
  <c r="AG190" i="8"/>
  <c r="AH190" i="8"/>
  <c r="AJ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Y191" i="8"/>
  <c r="Z191" i="8"/>
  <c r="AA191" i="8"/>
  <c r="AB191" i="8"/>
  <c r="AC191" i="8"/>
  <c r="AD191" i="8"/>
  <c r="AE191" i="8"/>
  <c r="AF191" i="8"/>
  <c r="AG191" i="8"/>
  <c r="AH191" i="8"/>
  <c r="AJ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J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J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J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J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J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J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J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J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J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J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J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J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J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J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J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J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J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J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J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J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J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J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J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J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J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J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J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J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J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J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J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J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J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J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J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J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J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J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J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J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J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J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J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J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J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J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J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J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J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J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J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J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J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J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J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J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J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J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J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J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J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J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J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J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J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J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J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J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J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J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J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J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J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J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J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J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J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J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J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J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J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J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J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J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J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J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J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J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J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J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J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J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J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J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J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J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J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J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J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J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J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J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J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J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J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J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J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J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J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J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J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J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J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J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J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J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J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J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Y310" i="8"/>
  <c r="Z310" i="8"/>
  <c r="AA310" i="8"/>
  <c r="AB310" i="8"/>
  <c r="AC310" i="8"/>
  <c r="AD310" i="8"/>
  <c r="AE310" i="8"/>
  <c r="AF310" i="8"/>
  <c r="AG310" i="8"/>
  <c r="AH310" i="8"/>
  <c r="AJ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J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J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J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J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J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J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J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J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J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J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J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J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J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J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J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J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J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J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J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J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J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J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J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J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J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J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J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J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J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J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J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J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J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J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J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J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J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J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J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J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J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J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J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J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J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J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J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J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J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J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J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J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J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J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J365" i="8"/>
  <c r="A366" i="8"/>
  <c r="B366" i="8"/>
  <c r="C366" i="8"/>
  <c r="D366" i="8"/>
  <c r="E366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J366" i="8"/>
  <c r="A367" i="8"/>
  <c r="B367" i="8"/>
  <c r="C367" i="8"/>
  <c r="D367" i="8"/>
  <c r="E367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J367" i="8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J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J369" i="8"/>
  <c r="A370" i="8"/>
  <c r="B370" i="8"/>
  <c r="C370" i="8"/>
  <c r="D370" i="8"/>
  <c r="E370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J370" i="8"/>
  <c r="A371" i="8"/>
  <c r="B371" i="8"/>
  <c r="C371" i="8"/>
  <c r="D371" i="8"/>
  <c r="E371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J371" i="8"/>
  <c r="A372" i="8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J372" i="8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J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J374" i="8"/>
  <c r="A375" i="8"/>
  <c r="B375" i="8"/>
  <c r="C375" i="8"/>
  <c r="D375" i="8"/>
  <c r="E375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J375" i="8"/>
  <c r="A376" i="8"/>
  <c r="B376" i="8"/>
  <c r="C376" i="8"/>
  <c r="D376" i="8"/>
  <c r="E376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J376" i="8"/>
  <c r="A377" i="8"/>
  <c r="B377" i="8"/>
  <c r="C377" i="8"/>
  <c r="D377" i="8"/>
  <c r="E377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J377" i="8"/>
  <c r="A378" i="8"/>
  <c r="B378" i="8"/>
  <c r="C378" i="8"/>
  <c r="D378" i="8"/>
  <c r="E378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J378" i="8"/>
  <c r="A379" i="8"/>
  <c r="B379" i="8"/>
  <c r="C379" i="8"/>
  <c r="D379" i="8"/>
  <c r="E379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J379" i="8"/>
  <c r="A380" i="8"/>
  <c r="B380" i="8"/>
  <c r="C380" i="8"/>
  <c r="D380" i="8"/>
  <c r="E380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J380" i="8"/>
  <c r="A381" i="8"/>
  <c r="B381" i="8"/>
  <c r="C381" i="8"/>
  <c r="D381" i="8"/>
  <c r="E381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J381" i="8"/>
  <c r="A382" i="8"/>
  <c r="B382" i="8"/>
  <c r="C382" i="8"/>
  <c r="D382" i="8"/>
  <c r="E382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J382" i="8"/>
  <c r="A383" i="8"/>
  <c r="B383" i="8"/>
  <c r="C383" i="8"/>
  <c r="D383" i="8"/>
  <c r="E383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J383" i="8"/>
  <c r="A384" i="8"/>
  <c r="B384" i="8"/>
  <c r="C384" i="8"/>
  <c r="D384" i="8"/>
  <c r="E384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J384" i="8"/>
  <c r="A385" i="8"/>
  <c r="B385" i="8"/>
  <c r="C385" i="8"/>
  <c r="D385" i="8"/>
  <c r="E385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J385" i="8"/>
  <c r="A386" i="8"/>
  <c r="B386" i="8"/>
  <c r="C386" i="8"/>
  <c r="D386" i="8"/>
  <c r="E386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J386" i="8"/>
  <c r="A387" i="8"/>
  <c r="B387" i="8"/>
  <c r="C387" i="8"/>
  <c r="D387" i="8"/>
  <c r="E387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J387" i="8"/>
  <c r="A388" i="8"/>
  <c r="B388" i="8"/>
  <c r="C388" i="8"/>
  <c r="D388" i="8"/>
  <c r="E388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J388" i="8"/>
  <c r="A389" i="8"/>
  <c r="B389" i="8"/>
  <c r="C389" i="8"/>
  <c r="D389" i="8"/>
  <c r="E389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J389" i="8"/>
  <c r="A390" i="8"/>
  <c r="B390" i="8"/>
  <c r="C390" i="8"/>
  <c r="D390" i="8"/>
  <c r="E390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J390" i="8"/>
  <c r="A391" i="8"/>
  <c r="B391" i="8"/>
  <c r="C391" i="8"/>
  <c r="D391" i="8"/>
  <c r="E391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J391" i="8"/>
  <c r="A392" i="8"/>
  <c r="B392" i="8"/>
  <c r="C392" i="8"/>
  <c r="D392" i="8"/>
  <c r="E392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J392" i="8"/>
  <c r="A393" i="8"/>
  <c r="B393" i="8"/>
  <c r="C393" i="8"/>
  <c r="D393" i="8"/>
  <c r="E393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J393" i="8"/>
  <c r="A394" i="8"/>
  <c r="B394" i="8"/>
  <c r="C394" i="8"/>
  <c r="D394" i="8"/>
  <c r="E394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J394" i="8"/>
  <c r="A395" i="8"/>
  <c r="B395" i="8"/>
  <c r="C395" i="8"/>
  <c r="D395" i="8"/>
  <c r="E395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J395" i="8"/>
  <c r="A396" i="8"/>
  <c r="B396" i="8"/>
  <c r="C396" i="8"/>
  <c r="D396" i="8"/>
  <c r="E396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J396" i="8"/>
  <c r="A397" i="8"/>
  <c r="B397" i="8"/>
  <c r="C397" i="8"/>
  <c r="D397" i="8"/>
  <c r="E397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J397" i="8"/>
  <c r="A398" i="8"/>
  <c r="B398" i="8"/>
  <c r="C398" i="8"/>
  <c r="D398" i="8"/>
  <c r="E398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J398" i="8"/>
  <c r="A399" i="8"/>
  <c r="B399" i="8"/>
  <c r="C399" i="8"/>
  <c r="D399" i="8"/>
  <c r="E399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J399" i="8"/>
  <c r="A400" i="8"/>
  <c r="B400" i="8"/>
  <c r="C400" i="8"/>
  <c r="D400" i="8"/>
  <c r="E400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J400" i="8"/>
  <c r="A401" i="8"/>
  <c r="B401" i="8"/>
  <c r="C401" i="8"/>
  <c r="D401" i="8"/>
  <c r="E401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J401" i="8"/>
  <c r="A402" i="8"/>
  <c r="B402" i="8"/>
  <c r="C402" i="8"/>
  <c r="D402" i="8"/>
  <c r="E402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J402" i="8"/>
  <c r="A403" i="8"/>
  <c r="B403" i="8"/>
  <c r="C403" i="8"/>
  <c r="D403" i="8"/>
  <c r="E403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J403" i="8"/>
  <c r="A404" i="8"/>
  <c r="B404" i="8"/>
  <c r="C404" i="8"/>
  <c r="D404" i="8"/>
  <c r="E404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J404" i="8"/>
  <c r="A405" i="8"/>
  <c r="B405" i="8"/>
  <c r="C405" i="8"/>
  <c r="D405" i="8"/>
  <c r="E405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J405" i="8"/>
  <c r="A406" i="8"/>
  <c r="B406" i="8"/>
  <c r="C406" i="8"/>
  <c r="D406" i="8"/>
  <c r="E406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J406" i="8"/>
  <c r="A407" i="8"/>
  <c r="B407" i="8"/>
  <c r="C407" i="8"/>
  <c r="D407" i="8"/>
  <c r="E407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J407" i="8"/>
  <c r="A408" i="8"/>
  <c r="B408" i="8"/>
  <c r="C408" i="8"/>
  <c r="D408" i="8"/>
  <c r="E408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J408" i="8"/>
  <c r="A409" i="8"/>
  <c r="B409" i="8"/>
  <c r="C409" i="8"/>
  <c r="D409" i="8"/>
  <c r="E409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J409" i="8"/>
  <c r="A410" i="8"/>
  <c r="B410" i="8"/>
  <c r="C410" i="8"/>
  <c r="D410" i="8"/>
  <c r="E410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J410" i="8"/>
  <c r="A411" i="8"/>
  <c r="B411" i="8"/>
  <c r="C411" i="8"/>
  <c r="D411" i="8"/>
  <c r="E411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J411" i="8"/>
  <c r="A412" i="8"/>
  <c r="B412" i="8"/>
  <c r="C412" i="8"/>
  <c r="D412" i="8"/>
  <c r="E412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J412" i="8"/>
  <c r="A413" i="8"/>
  <c r="B413" i="8"/>
  <c r="C413" i="8"/>
  <c r="D413" i="8"/>
  <c r="E413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J413" i="8"/>
  <c r="A414" i="8"/>
  <c r="B414" i="8"/>
  <c r="C414" i="8"/>
  <c r="D414" i="8"/>
  <c r="E414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J414" i="8"/>
  <c r="A415" i="8"/>
  <c r="B415" i="8"/>
  <c r="C415" i="8"/>
  <c r="D415" i="8"/>
  <c r="E415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J415" i="8"/>
  <c r="A416" i="8"/>
  <c r="B416" i="8"/>
  <c r="C416" i="8"/>
  <c r="D416" i="8"/>
  <c r="E416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J416" i="8"/>
  <c r="A417" i="8"/>
  <c r="B417" i="8"/>
  <c r="C417" i="8"/>
  <c r="D417" i="8"/>
  <c r="E417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J417" i="8"/>
  <c r="A418" i="8"/>
  <c r="B418" i="8"/>
  <c r="C418" i="8"/>
  <c r="D418" i="8"/>
  <c r="E418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J418" i="8"/>
  <c r="A419" i="8"/>
  <c r="B419" i="8"/>
  <c r="C419" i="8"/>
  <c r="D419" i="8"/>
  <c r="E419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J419" i="8"/>
  <c r="A420" i="8"/>
  <c r="B420" i="8"/>
  <c r="C420" i="8"/>
  <c r="D420" i="8"/>
  <c r="E420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J420" i="8"/>
  <c r="A421" i="8"/>
  <c r="B421" i="8"/>
  <c r="C421" i="8"/>
  <c r="D421" i="8"/>
  <c r="E421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J421" i="8"/>
  <c r="A422" i="8"/>
  <c r="B422" i="8"/>
  <c r="C422" i="8"/>
  <c r="D422" i="8"/>
  <c r="E422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J422" i="8"/>
  <c r="A423" i="8"/>
  <c r="B423" i="8"/>
  <c r="C423" i="8"/>
  <c r="D423" i="8"/>
  <c r="E423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J423" i="8"/>
  <c r="A424" i="8"/>
  <c r="B424" i="8"/>
  <c r="C424" i="8"/>
  <c r="D424" i="8"/>
  <c r="E424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J424" i="8"/>
  <c r="A425" i="8"/>
  <c r="B425" i="8"/>
  <c r="C425" i="8"/>
  <c r="D425" i="8"/>
  <c r="E425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J425" i="8"/>
  <c r="A426" i="8"/>
  <c r="B426" i="8"/>
  <c r="C426" i="8"/>
  <c r="D426" i="8"/>
  <c r="E426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J426" i="8"/>
  <c r="A427" i="8"/>
  <c r="B427" i="8"/>
  <c r="C427" i="8"/>
  <c r="D427" i="8"/>
  <c r="E427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J427" i="8"/>
  <c r="A428" i="8"/>
  <c r="B428" i="8"/>
  <c r="C428" i="8"/>
  <c r="D428" i="8"/>
  <c r="E428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J428" i="8"/>
  <c r="A429" i="8"/>
  <c r="B429" i="8"/>
  <c r="C429" i="8"/>
  <c r="D429" i="8"/>
  <c r="E429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J429" i="8"/>
  <c r="A430" i="8"/>
  <c r="B430" i="8"/>
  <c r="C430" i="8"/>
  <c r="D430" i="8"/>
  <c r="E430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J430" i="8"/>
  <c r="A431" i="8"/>
  <c r="B431" i="8"/>
  <c r="C431" i="8"/>
  <c r="D431" i="8"/>
  <c r="E431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J431" i="8"/>
  <c r="A432" i="8"/>
  <c r="B432" i="8"/>
  <c r="C432" i="8"/>
  <c r="D432" i="8"/>
  <c r="E432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J432" i="8"/>
  <c r="A433" i="8"/>
  <c r="B433" i="8"/>
  <c r="C433" i="8"/>
  <c r="D433" i="8"/>
  <c r="E433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J433" i="8"/>
  <c r="A434" i="8"/>
  <c r="B434" i="8"/>
  <c r="C434" i="8"/>
  <c r="D434" i="8"/>
  <c r="E434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J434" i="8"/>
  <c r="A435" i="8"/>
  <c r="B435" i="8"/>
  <c r="C435" i="8"/>
  <c r="D435" i="8"/>
  <c r="E435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J435" i="8"/>
  <c r="A436" i="8"/>
  <c r="B436" i="8"/>
  <c r="C436" i="8"/>
  <c r="D436" i="8"/>
  <c r="E436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J436" i="8"/>
  <c r="A437" i="8"/>
  <c r="B437" i="8"/>
  <c r="C437" i="8"/>
  <c r="D437" i="8"/>
  <c r="E437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J437" i="8"/>
  <c r="A438" i="8"/>
  <c r="B438" i="8"/>
  <c r="C438" i="8"/>
  <c r="D438" i="8"/>
  <c r="E438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J438" i="8"/>
  <c r="A439" i="8"/>
  <c r="B439" i="8"/>
  <c r="C439" i="8"/>
  <c r="D439" i="8"/>
  <c r="E439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J439" i="8"/>
  <c r="A440" i="8"/>
  <c r="B440" i="8"/>
  <c r="C440" i="8"/>
  <c r="D440" i="8"/>
  <c r="E440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J440" i="8"/>
  <c r="A441" i="8"/>
  <c r="B441" i="8"/>
  <c r="C441" i="8"/>
  <c r="D441" i="8"/>
  <c r="E441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J441" i="8"/>
  <c r="A442" i="8"/>
  <c r="B442" i="8"/>
  <c r="C442" i="8"/>
  <c r="D442" i="8"/>
  <c r="E442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J442" i="8"/>
  <c r="A443" i="8"/>
  <c r="B443" i="8"/>
  <c r="C443" i="8"/>
  <c r="D443" i="8"/>
  <c r="E443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J443" i="8"/>
  <c r="A444" i="8"/>
  <c r="B444" i="8"/>
  <c r="C444" i="8"/>
  <c r="D444" i="8"/>
  <c r="E444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J444" i="8"/>
  <c r="A445" i="8"/>
  <c r="B445" i="8"/>
  <c r="C445" i="8"/>
  <c r="D445" i="8"/>
  <c r="E445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J445" i="8"/>
  <c r="A446" i="8"/>
  <c r="B446" i="8"/>
  <c r="C446" i="8"/>
  <c r="D446" i="8"/>
  <c r="E446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J446" i="8"/>
  <c r="A447" i="8"/>
  <c r="B447" i="8"/>
  <c r="C447" i="8"/>
  <c r="D447" i="8"/>
  <c r="E447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J447" i="8"/>
  <c r="A448" i="8"/>
  <c r="B448" i="8"/>
  <c r="C448" i="8"/>
  <c r="D448" i="8"/>
  <c r="E448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J448" i="8"/>
  <c r="A449" i="8"/>
  <c r="B449" i="8"/>
  <c r="C449" i="8"/>
  <c r="D449" i="8"/>
  <c r="E449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J449" i="8"/>
  <c r="A450" i="8"/>
  <c r="B450" i="8"/>
  <c r="C450" i="8"/>
  <c r="D450" i="8"/>
  <c r="E450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J450" i="8"/>
  <c r="A451" i="8"/>
  <c r="B451" i="8"/>
  <c r="C451" i="8"/>
  <c r="D451" i="8"/>
  <c r="E451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J451" i="8"/>
  <c r="A452" i="8"/>
  <c r="B452" i="8"/>
  <c r="C452" i="8"/>
  <c r="D452" i="8"/>
  <c r="E452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J452" i="8"/>
  <c r="A453" i="8"/>
  <c r="B453" i="8"/>
  <c r="C453" i="8"/>
  <c r="D453" i="8"/>
  <c r="E453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J453" i="8"/>
  <c r="A454" i="8"/>
  <c r="B454" i="8"/>
  <c r="C454" i="8"/>
  <c r="D454" i="8"/>
  <c r="E454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J454" i="8"/>
  <c r="A455" i="8"/>
  <c r="B455" i="8"/>
  <c r="C455" i="8"/>
  <c r="D455" i="8"/>
  <c r="E455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J455" i="8"/>
  <c r="A456" i="8"/>
  <c r="B456" i="8"/>
  <c r="C456" i="8"/>
  <c r="D456" i="8"/>
  <c r="E456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J456" i="8"/>
  <c r="A457" i="8"/>
  <c r="B457" i="8"/>
  <c r="C457" i="8"/>
  <c r="D457" i="8"/>
  <c r="E457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J457" i="8"/>
  <c r="A458" i="8"/>
  <c r="B458" i="8"/>
  <c r="C458" i="8"/>
  <c r="D458" i="8"/>
  <c r="E458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J458" i="8"/>
  <c r="A459" i="8"/>
  <c r="B459" i="8"/>
  <c r="C459" i="8"/>
  <c r="D459" i="8"/>
  <c r="E459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J459" i="8"/>
  <c r="A460" i="8"/>
  <c r="B460" i="8"/>
  <c r="C460" i="8"/>
  <c r="D460" i="8"/>
  <c r="E460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J460" i="8"/>
  <c r="A461" i="8"/>
  <c r="B461" i="8"/>
  <c r="C461" i="8"/>
  <c r="D461" i="8"/>
  <c r="E461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J461" i="8"/>
  <c r="A462" i="8"/>
  <c r="B462" i="8"/>
  <c r="C462" i="8"/>
  <c r="D462" i="8"/>
  <c r="E462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J462" i="8"/>
  <c r="A463" i="8"/>
  <c r="B463" i="8"/>
  <c r="C463" i="8"/>
  <c r="D463" i="8"/>
  <c r="E463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J463" i="8"/>
  <c r="A464" i="8"/>
  <c r="B464" i="8"/>
  <c r="C464" i="8"/>
  <c r="D464" i="8"/>
  <c r="E464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J464" i="8"/>
  <c r="A465" i="8"/>
  <c r="B465" i="8"/>
  <c r="C465" i="8"/>
  <c r="D465" i="8"/>
  <c r="E465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J465" i="8"/>
  <c r="A466" i="8"/>
  <c r="B466" i="8"/>
  <c r="C466" i="8"/>
  <c r="D466" i="8"/>
  <c r="E466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J466" i="8"/>
  <c r="A467" i="8"/>
  <c r="B467" i="8"/>
  <c r="C467" i="8"/>
  <c r="D467" i="8"/>
  <c r="E467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J467" i="8"/>
  <c r="A468" i="8"/>
  <c r="B468" i="8"/>
  <c r="C468" i="8"/>
  <c r="D468" i="8"/>
  <c r="E468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J468" i="8"/>
  <c r="A469" i="8"/>
  <c r="B469" i="8"/>
  <c r="C469" i="8"/>
  <c r="D469" i="8"/>
  <c r="E469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J469" i="8"/>
  <c r="A470" i="8"/>
  <c r="B470" i="8"/>
  <c r="C470" i="8"/>
  <c r="D470" i="8"/>
  <c r="E470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J470" i="8"/>
  <c r="A471" i="8"/>
  <c r="B471" i="8"/>
  <c r="C471" i="8"/>
  <c r="D471" i="8"/>
  <c r="E471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J471" i="8"/>
  <c r="A472" i="8"/>
  <c r="B472" i="8"/>
  <c r="C472" i="8"/>
  <c r="D472" i="8"/>
  <c r="E472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J472" i="8"/>
  <c r="A473" i="8"/>
  <c r="B473" i="8"/>
  <c r="C473" i="8"/>
  <c r="D473" i="8"/>
  <c r="E473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J473" i="8"/>
  <c r="A474" i="8"/>
  <c r="B474" i="8"/>
  <c r="C474" i="8"/>
  <c r="D474" i="8"/>
  <c r="E474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J474" i="8"/>
  <c r="A475" i="8"/>
  <c r="B475" i="8"/>
  <c r="C475" i="8"/>
  <c r="D475" i="8"/>
  <c r="E475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J475" i="8"/>
  <c r="A476" i="8"/>
  <c r="B476" i="8"/>
  <c r="C476" i="8"/>
  <c r="D476" i="8"/>
  <c r="E476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J476" i="8"/>
  <c r="A477" i="8"/>
  <c r="B477" i="8"/>
  <c r="C477" i="8"/>
  <c r="D477" i="8"/>
  <c r="E477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J477" i="8"/>
  <c r="A478" i="8"/>
  <c r="B478" i="8"/>
  <c r="C478" i="8"/>
  <c r="D478" i="8"/>
  <c r="E478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J478" i="8"/>
  <c r="A479" i="8"/>
  <c r="B479" i="8"/>
  <c r="C479" i="8"/>
  <c r="D479" i="8"/>
  <c r="E479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J479" i="8"/>
  <c r="A480" i="8"/>
  <c r="B480" i="8"/>
  <c r="C480" i="8"/>
  <c r="D480" i="8"/>
  <c r="E480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J480" i="8"/>
  <c r="A481" i="8"/>
  <c r="B481" i="8"/>
  <c r="C481" i="8"/>
  <c r="D481" i="8"/>
  <c r="E481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J481" i="8"/>
  <c r="A482" i="8"/>
  <c r="B482" i="8"/>
  <c r="C482" i="8"/>
  <c r="D482" i="8"/>
  <c r="E482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J482" i="8"/>
  <c r="A483" i="8"/>
  <c r="B483" i="8"/>
  <c r="C483" i="8"/>
  <c r="D483" i="8"/>
  <c r="E483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J483" i="8"/>
  <c r="A484" i="8"/>
  <c r="B484" i="8"/>
  <c r="C484" i="8"/>
  <c r="D484" i="8"/>
  <c r="E484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J484" i="8"/>
  <c r="A485" i="8"/>
  <c r="B485" i="8"/>
  <c r="C485" i="8"/>
  <c r="D485" i="8"/>
  <c r="E485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J485" i="8"/>
  <c r="A486" i="8"/>
  <c r="B486" i="8"/>
  <c r="C486" i="8"/>
  <c r="D486" i="8"/>
  <c r="E486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J486" i="8"/>
  <c r="A487" i="8"/>
  <c r="B487" i="8"/>
  <c r="C487" i="8"/>
  <c r="D487" i="8"/>
  <c r="E487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J487" i="8"/>
  <c r="A488" i="8"/>
  <c r="B488" i="8"/>
  <c r="C488" i="8"/>
  <c r="D488" i="8"/>
  <c r="E488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J488" i="8"/>
  <c r="A489" i="8"/>
  <c r="B489" i="8"/>
  <c r="C489" i="8"/>
  <c r="D489" i="8"/>
  <c r="E489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J489" i="8"/>
  <c r="A490" i="8"/>
  <c r="B490" i="8"/>
  <c r="C490" i="8"/>
  <c r="D490" i="8"/>
  <c r="E490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J490" i="8"/>
  <c r="A491" i="8"/>
  <c r="B491" i="8"/>
  <c r="C491" i="8"/>
  <c r="D491" i="8"/>
  <c r="E491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J491" i="8"/>
  <c r="A492" i="8"/>
  <c r="B492" i="8"/>
  <c r="C492" i="8"/>
  <c r="D492" i="8"/>
  <c r="E492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J492" i="8"/>
  <c r="A493" i="8"/>
  <c r="B493" i="8"/>
  <c r="C493" i="8"/>
  <c r="D493" i="8"/>
  <c r="E493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J493" i="8"/>
  <c r="A494" i="8"/>
  <c r="B494" i="8"/>
  <c r="C494" i="8"/>
  <c r="D494" i="8"/>
  <c r="E494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J494" i="8"/>
  <c r="A495" i="8"/>
  <c r="B495" i="8"/>
  <c r="C495" i="8"/>
  <c r="D495" i="8"/>
  <c r="E495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J495" i="8"/>
  <c r="A496" i="8"/>
  <c r="B496" i="8"/>
  <c r="C496" i="8"/>
  <c r="D496" i="8"/>
  <c r="E496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J496" i="8"/>
  <c r="A497" i="8"/>
  <c r="B497" i="8"/>
  <c r="C497" i="8"/>
  <c r="D497" i="8"/>
  <c r="E497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J497" i="8"/>
  <c r="A498" i="8"/>
  <c r="B498" i="8"/>
  <c r="C498" i="8"/>
  <c r="D498" i="8"/>
  <c r="E498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J498" i="8"/>
  <c r="A499" i="8"/>
  <c r="B499" i="8"/>
  <c r="C499" i="8"/>
  <c r="D499" i="8"/>
  <c r="E499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J499" i="8"/>
  <c r="A500" i="8"/>
  <c r="B500" i="8"/>
  <c r="C500" i="8"/>
  <c r="D500" i="8"/>
  <c r="E500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J500" i="8"/>
  <c r="A501" i="8"/>
  <c r="B501" i="8"/>
  <c r="C501" i="8"/>
  <c r="D501" i="8"/>
  <c r="E501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J501" i="8"/>
  <c r="A502" i="8"/>
  <c r="B502" i="8"/>
  <c r="C502" i="8"/>
  <c r="D502" i="8"/>
  <c r="E502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J502" i="8"/>
  <c r="A503" i="8"/>
  <c r="B503" i="8"/>
  <c r="C503" i="8"/>
  <c r="D503" i="8"/>
  <c r="E503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J503" i="8"/>
  <c r="A504" i="8"/>
  <c r="B504" i="8"/>
  <c r="C504" i="8"/>
  <c r="D504" i="8"/>
  <c r="E504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J504" i="8"/>
  <c r="A505" i="8"/>
  <c r="B505" i="8"/>
  <c r="C505" i="8"/>
  <c r="D505" i="8"/>
  <c r="E505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J505" i="8"/>
  <c r="A506" i="8"/>
  <c r="B506" i="8"/>
  <c r="C506" i="8"/>
  <c r="D506" i="8"/>
  <c r="E506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J506" i="8"/>
  <c r="A507" i="8"/>
  <c r="B507" i="8"/>
  <c r="C507" i="8"/>
  <c r="D507" i="8"/>
  <c r="E507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J507" i="8"/>
  <c r="A508" i="8"/>
  <c r="B508" i="8"/>
  <c r="C508" i="8"/>
  <c r="D508" i="8"/>
  <c r="E508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J508" i="8"/>
  <c r="A509" i="8"/>
  <c r="B509" i="8"/>
  <c r="C509" i="8"/>
  <c r="D509" i="8"/>
  <c r="E509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J509" i="8"/>
  <c r="A510" i="8"/>
  <c r="B510" i="8"/>
  <c r="C510" i="8"/>
  <c r="D510" i="8"/>
  <c r="E510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J510" i="8"/>
  <c r="A511" i="8"/>
  <c r="B511" i="8"/>
  <c r="C511" i="8"/>
  <c r="D511" i="8"/>
  <c r="E511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J511" i="8"/>
  <c r="A512" i="8"/>
  <c r="B512" i="8"/>
  <c r="C512" i="8"/>
  <c r="D512" i="8"/>
  <c r="E512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J512" i="8"/>
  <c r="A513" i="8"/>
  <c r="B513" i="8"/>
  <c r="C513" i="8"/>
  <c r="D513" i="8"/>
  <c r="E513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J513" i="8"/>
  <c r="A514" i="8"/>
  <c r="B514" i="8"/>
  <c r="C514" i="8"/>
  <c r="D514" i="8"/>
  <c r="E514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J514" i="8"/>
  <c r="A515" i="8"/>
  <c r="B515" i="8"/>
  <c r="C515" i="8"/>
  <c r="D515" i="8"/>
  <c r="E515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J515" i="8"/>
  <c r="A516" i="8"/>
  <c r="B516" i="8"/>
  <c r="C516" i="8"/>
  <c r="D516" i="8"/>
  <c r="E516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J516" i="8"/>
  <c r="A517" i="8"/>
  <c r="B517" i="8"/>
  <c r="C517" i="8"/>
  <c r="D517" i="8"/>
  <c r="E517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J517" i="8"/>
  <c r="A518" i="8"/>
  <c r="B518" i="8"/>
  <c r="C518" i="8"/>
  <c r="D518" i="8"/>
  <c r="E518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J518" i="8"/>
  <c r="A519" i="8"/>
  <c r="B519" i="8"/>
  <c r="C519" i="8"/>
  <c r="D519" i="8"/>
  <c r="E519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J519" i="8"/>
  <c r="A520" i="8"/>
  <c r="B520" i="8"/>
  <c r="C520" i="8"/>
  <c r="D520" i="8"/>
  <c r="E520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J520" i="8"/>
  <c r="A521" i="8"/>
  <c r="B521" i="8"/>
  <c r="C521" i="8"/>
  <c r="D521" i="8"/>
  <c r="E521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J521" i="8"/>
  <c r="A522" i="8"/>
  <c r="B522" i="8"/>
  <c r="C522" i="8"/>
  <c r="D522" i="8"/>
  <c r="E522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J522" i="8"/>
  <c r="A523" i="8"/>
  <c r="B523" i="8"/>
  <c r="C523" i="8"/>
  <c r="D523" i="8"/>
  <c r="E523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J523" i="8"/>
  <c r="A524" i="8"/>
  <c r="B524" i="8"/>
  <c r="C524" i="8"/>
  <c r="D524" i="8"/>
  <c r="E524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J524" i="8"/>
  <c r="A525" i="8"/>
  <c r="B525" i="8"/>
  <c r="C525" i="8"/>
  <c r="D525" i="8"/>
  <c r="E525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J525" i="8"/>
  <c r="A526" i="8"/>
  <c r="B526" i="8"/>
  <c r="C526" i="8"/>
  <c r="D526" i="8"/>
  <c r="E526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J526" i="8"/>
  <c r="A527" i="8"/>
  <c r="B527" i="8"/>
  <c r="C527" i="8"/>
  <c r="D527" i="8"/>
  <c r="E527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J527" i="8"/>
  <c r="A528" i="8"/>
  <c r="B528" i="8"/>
  <c r="C528" i="8"/>
  <c r="D528" i="8"/>
  <c r="E528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J528" i="8"/>
  <c r="A529" i="8"/>
  <c r="B529" i="8"/>
  <c r="C529" i="8"/>
  <c r="D529" i="8"/>
  <c r="E529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J529" i="8"/>
  <c r="A530" i="8"/>
  <c r="B530" i="8"/>
  <c r="C530" i="8"/>
  <c r="D530" i="8"/>
  <c r="E530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J530" i="8"/>
  <c r="A531" i="8"/>
  <c r="B531" i="8"/>
  <c r="C531" i="8"/>
  <c r="D531" i="8"/>
  <c r="E531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J531" i="8"/>
  <c r="A532" i="8"/>
  <c r="B532" i="8"/>
  <c r="C532" i="8"/>
  <c r="D532" i="8"/>
  <c r="E532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J532" i="8"/>
  <c r="A533" i="8"/>
  <c r="B533" i="8"/>
  <c r="C533" i="8"/>
  <c r="D533" i="8"/>
  <c r="E533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J533" i="8"/>
  <c r="A534" i="8"/>
  <c r="B534" i="8"/>
  <c r="C534" i="8"/>
  <c r="D534" i="8"/>
  <c r="E534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J534" i="8"/>
  <c r="A535" i="8"/>
  <c r="B535" i="8"/>
  <c r="C535" i="8"/>
  <c r="D535" i="8"/>
  <c r="E535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J535" i="8"/>
  <c r="A536" i="8"/>
  <c r="B536" i="8"/>
  <c r="C536" i="8"/>
  <c r="D536" i="8"/>
  <c r="E536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J536" i="8"/>
  <c r="A537" i="8"/>
  <c r="B537" i="8"/>
  <c r="C537" i="8"/>
  <c r="D537" i="8"/>
  <c r="E537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J537" i="8"/>
  <c r="A538" i="8"/>
  <c r="B538" i="8"/>
  <c r="C538" i="8"/>
  <c r="D538" i="8"/>
  <c r="E538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J538" i="8"/>
  <c r="A539" i="8"/>
  <c r="B539" i="8"/>
  <c r="C539" i="8"/>
  <c r="D539" i="8"/>
  <c r="E539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J539" i="8"/>
  <c r="A540" i="8"/>
  <c r="B540" i="8"/>
  <c r="C540" i="8"/>
  <c r="D540" i="8"/>
  <c r="E540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J540" i="8"/>
  <c r="A541" i="8"/>
  <c r="B541" i="8"/>
  <c r="C541" i="8"/>
  <c r="D541" i="8"/>
  <c r="E541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J541" i="8"/>
  <c r="A542" i="8"/>
  <c r="B542" i="8"/>
  <c r="C542" i="8"/>
  <c r="D542" i="8"/>
  <c r="E542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J542" i="8"/>
  <c r="A543" i="8"/>
  <c r="B543" i="8"/>
  <c r="C543" i="8"/>
  <c r="D543" i="8"/>
  <c r="E543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J543" i="8"/>
  <c r="A544" i="8"/>
  <c r="B544" i="8"/>
  <c r="C544" i="8"/>
  <c r="D544" i="8"/>
  <c r="E544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J544" i="8"/>
  <c r="A545" i="8"/>
  <c r="B545" i="8"/>
  <c r="C545" i="8"/>
  <c r="D545" i="8"/>
  <c r="E545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J545" i="8"/>
  <c r="A546" i="8"/>
  <c r="B546" i="8"/>
  <c r="C546" i="8"/>
  <c r="D546" i="8"/>
  <c r="E546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J546" i="8"/>
  <c r="A547" i="8"/>
  <c r="B547" i="8"/>
  <c r="C547" i="8"/>
  <c r="D547" i="8"/>
  <c r="E547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J547" i="8"/>
  <c r="A548" i="8"/>
  <c r="B548" i="8"/>
  <c r="C548" i="8"/>
  <c r="D548" i="8"/>
  <c r="E548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J548" i="8"/>
  <c r="A549" i="8"/>
  <c r="B549" i="8"/>
  <c r="C549" i="8"/>
  <c r="D549" i="8"/>
  <c r="E549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J549" i="8"/>
  <c r="A550" i="8"/>
  <c r="B550" i="8"/>
  <c r="C550" i="8"/>
  <c r="D550" i="8"/>
  <c r="E550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J550" i="8"/>
  <c r="A551" i="8"/>
  <c r="B551" i="8"/>
  <c r="C551" i="8"/>
  <c r="D551" i="8"/>
  <c r="E551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J551" i="8"/>
  <c r="A552" i="8"/>
  <c r="B552" i="8"/>
  <c r="C552" i="8"/>
  <c r="D552" i="8"/>
  <c r="E552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J552" i="8"/>
  <c r="A553" i="8"/>
  <c r="B553" i="8"/>
  <c r="C553" i="8"/>
  <c r="D553" i="8"/>
  <c r="E553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J553" i="8"/>
  <c r="A554" i="8"/>
  <c r="B554" i="8"/>
  <c r="C554" i="8"/>
  <c r="D554" i="8"/>
  <c r="E554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J554" i="8"/>
  <c r="A555" i="8"/>
  <c r="B555" i="8"/>
  <c r="C555" i="8"/>
  <c r="D555" i="8"/>
  <c r="E555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J555" i="8"/>
  <c r="A556" i="8"/>
  <c r="B556" i="8"/>
  <c r="C556" i="8"/>
  <c r="D556" i="8"/>
  <c r="E556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J556" i="8"/>
  <c r="A557" i="8"/>
  <c r="B557" i="8"/>
  <c r="C557" i="8"/>
  <c r="D557" i="8"/>
  <c r="E557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J557" i="8"/>
  <c r="A558" i="8"/>
  <c r="B558" i="8"/>
  <c r="C558" i="8"/>
  <c r="D558" i="8"/>
  <c r="E558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J558" i="8"/>
  <c r="A559" i="8"/>
  <c r="B559" i="8"/>
  <c r="C559" i="8"/>
  <c r="D559" i="8"/>
  <c r="E559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J559" i="8"/>
  <c r="A560" i="8"/>
  <c r="B560" i="8"/>
  <c r="C560" i="8"/>
  <c r="D560" i="8"/>
  <c r="E560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J560" i="8"/>
  <c r="A561" i="8"/>
  <c r="B561" i="8"/>
  <c r="C561" i="8"/>
  <c r="D561" i="8"/>
  <c r="E561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J561" i="8"/>
  <c r="A562" i="8"/>
  <c r="B562" i="8"/>
  <c r="C562" i="8"/>
  <c r="D562" i="8"/>
  <c r="E562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J562" i="8"/>
  <c r="A563" i="8"/>
  <c r="B563" i="8"/>
  <c r="C563" i="8"/>
  <c r="D563" i="8"/>
  <c r="E563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J563" i="8"/>
  <c r="A564" i="8"/>
  <c r="B564" i="8"/>
  <c r="C564" i="8"/>
  <c r="D564" i="8"/>
  <c r="E564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J564" i="8"/>
  <c r="A565" i="8"/>
  <c r="B565" i="8"/>
  <c r="C565" i="8"/>
  <c r="D565" i="8"/>
  <c r="E565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J565" i="8"/>
  <c r="A566" i="8"/>
  <c r="B566" i="8"/>
  <c r="C566" i="8"/>
  <c r="D566" i="8"/>
  <c r="E566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J566" i="8"/>
  <c r="A567" i="8"/>
  <c r="B567" i="8"/>
  <c r="C567" i="8"/>
  <c r="D567" i="8"/>
  <c r="E567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J567" i="8"/>
  <c r="A568" i="8"/>
  <c r="B568" i="8"/>
  <c r="C568" i="8"/>
  <c r="D568" i="8"/>
  <c r="E568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J568" i="8"/>
  <c r="A569" i="8"/>
  <c r="B569" i="8"/>
  <c r="C569" i="8"/>
  <c r="D569" i="8"/>
  <c r="E569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J569" i="8"/>
  <c r="A570" i="8"/>
  <c r="B570" i="8"/>
  <c r="C570" i="8"/>
  <c r="D570" i="8"/>
  <c r="E570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J570" i="8"/>
  <c r="A571" i="8"/>
  <c r="B571" i="8"/>
  <c r="C571" i="8"/>
  <c r="D571" i="8"/>
  <c r="E571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J571" i="8"/>
  <c r="A572" i="8"/>
  <c r="B572" i="8"/>
  <c r="C572" i="8"/>
  <c r="D572" i="8"/>
  <c r="E572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J572" i="8"/>
  <c r="A573" i="8"/>
  <c r="B573" i="8"/>
  <c r="C573" i="8"/>
  <c r="D573" i="8"/>
  <c r="E573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J573" i="8"/>
  <c r="A574" i="8"/>
  <c r="B574" i="8"/>
  <c r="C574" i="8"/>
  <c r="D574" i="8"/>
  <c r="E574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J574" i="8"/>
  <c r="A575" i="8"/>
  <c r="B575" i="8"/>
  <c r="C575" i="8"/>
  <c r="D575" i="8"/>
  <c r="E575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J575" i="8"/>
  <c r="A576" i="8"/>
  <c r="B576" i="8"/>
  <c r="C576" i="8"/>
  <c r="D576" i="8"/>
  <c r="E576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J576" i="8"/>
  <c r="A577" i="8"/>
  <c r="B577" i="8"/>
  <c r="C577" i="8"/>
  <c r="D577" i="8"/>
  <c r="E577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J577" i="8"/>
  <c r="A578" i="8"/>
  <c r="B578" i="8"/>
  <c r="C578" i="8"/>
  <c r="D578" i="8"/>
  <c r="E578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J578" i="8"/>
  <c r="A579" i="8"/>
  <c r="B579" i="8"/>
  <c r="C579" i="8"/>
  <c r="D579" i="8"/>
  <c r="E579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J579" i="8"/>
  <c r="A580" i="8"/>
  <c r="B580" i="8"/>
  <c r="C580" i="8"/>
  <c r="D580" i="8"/>
  <c r="E580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J580" i="8"/>
  <c r="A581" i="8"/>
  <c r="B581" i="8"/>
  <c r="C581" i="8"/>
  <c r="D581" i="8"/>
  <c r="E581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J581" i="8"/>
  <c r="A582" i="8"/>
  <c r="B582" i="8"/>
  <c r="C582" i="8"/>
  <c r="D582" i="8"/>
  <c r="E582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J582" i="8"/>
  <c r="A583" i="8"/>
  <c r="B583" i="8"/>
  <c r="C583" i="8"/>
  <c r="D583" i="8"/>
  <c r="E583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J583" i="8"/>
  <c r="A584" i="8"/>
  <c r="B584" i="8"/>
  <c r="C584" i="8"/>
  <c r="D584" i="8"/>
  <c r="E584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J584" i="8"/>
  <c r="A585" i="8"/>
  <c r="B585" i="8"/>
  <c r="C585" i="8"/>
  <c r="D585" i="8"/>
  <c r="E585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J585" i="8"/>
  <c r="A586" i="8"/>
  <c r="B586" i="8"/>
  <c r="C586" i="8"/>
  <c r="D586" i="8"/>
  <c r="E586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J586" i="8"/>
  <c r="A587" i="8"/>
  <c r="B587" i="8"/>
  <c r="C587" i="8"/>
  <c r="D587" i="8"/>
  <c r="E587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J587" i="8"/>
  <c r="A588" i="8"/>
  <c r="B588" i="8"/>
  <c r="C588" i="8"/>
  <c r="D588" i="8"/>
  <c r="E588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J588" i="8"/>
  <c r="A589" i="8"/>
  <c r="B589" i="8"/>
  <c r="C589" i="8"/>
  <c r="D589" i="8"/>
  <c r="E589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J589" i="8"/>
  <c r="A590" i="8"/>
  <c r="B590" i="8"/>
  <c r="C590" i="8"/>
  <c r="D590" i="8"/>
  <c r="E590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J590" i="8"/>
  <c r="A591" i="8"/>
  <c r="B591" i="8"/>
  <c r="C591" i="8"/>
  <c r="D591" i="8"/>
  <c r="E591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J591" i="8"/>
  <c r="A592" i="8"/>
  <c r="B592" i="8"/>
  <c r="C592" i="8"/>
  <c r="D592" i="8"/>
  <c r="E592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J592" i="8"/>
  <c r="A593" i="8"/>
  <c r="B593" i="8"/>
  <c r="C593" i="8"/>
  <c r="D593" i="8"/>
  <c r="E593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J593" i="8"/>
  <c r="A594" i="8"/>
  <c r="B594" i="8"/>
  <c r="C594" i="8"/>
  <c r="D594" i="8"/>
  <c r="E594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J594" i="8"/>
  <c r="A595" i="8"/>
  <c r="B595" i="8"/>
  <c r="C595" i="8"/>
  <c r="D595" i="8"/>
  <c r="E595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J595" i="8"/>
  <c r="A596" i="8"/>
  <c r="B596" i="8"/>
  <c r="C596" i="8"/>
  <c r="D596" i="8"/>
  <c r="E596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J596" i="8"/>
  <c r="A597" i="8"/>
  <c r="B597" i="8"/>
  <c r="C597" i="8"/>
  <c r="D597" i="8"/>
  <c r="E597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J597" i="8"/>
  <c r="A598" i="8"/>
  <c r="B598" i="8"/>
  <c r="C598" i="8"/>
  <c r="D598" i="8"/>
  <c r="E598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J598" i="8"/>
  <c r="A599" i="8"/>
  <c r="B599" i="8"/>
  <c r="C599" i="8"/>
  <c r="D599" i="8"/>
  <c r="E599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J599" i="8"/>
  <c r="A600" i="8"/>
  <c r="B600" i="8"/>
  <c r="C600" i="8"/>
  <c r="D600" i="8"/>
  <c r="E600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J600" i="8"/>
  <c r="A601" i="8"/>
  <c r="B601" i="8"/>
  <c r="C601" i="8"/>
  <c r="D601" i="8"/>
  <c r="E601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J601" i="8"/>
  <c r="A602" i="8"/>
  <c r="B602" i="8"/>
  <c r="C602" i="8"/>
  <c r="D602" i="8"/>
  <c r="E602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J602" i="8"/>
  <c r="A603" i="8"/>
  <c r="B603" i="8"/>
  <c r="C603" i="8"/>
  <c r="D603" i="8"/>
  <c r="E603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J603" i="8"/>
  <c r="A604" i="8"/>
  <c r="B604" i="8"/>
  <c r="C604" i="8"/>
  <c r="D604" i="8"/>
  <c r="E604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J604" i="8"/>
  <c r="A605" i="8"/>
  <c r="B605" i="8"/>
  <c r="C605" i="8"/>
  <c r="D605" i="8"/>
  <c r="E605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J605" i="8"/>
  <c r="A606" i="8"/>
  <c r="B606" i="8"/>
  <c r="C606" i="8"/>
  <c r="D606" i="8"/>
  <c r="E606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J606" i="8"/>
  <c r="A607" i="8"/>
  <c r="B607" i="8"/>
  <c r="C607" i="8"/>
  <c r="D607" i="8"/>
  <c r="E607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J607" i="8"/>
  <c r="A608" i="8"/>
  <c r="B608" i="8"/>
  <c r="C608" i="8"/>
  <c r="D608" i="8"/>
  <c r="E608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J608" i="8"/>
  <c r="A609" i="8"/>
  <c r="B609" i="8"/>
  <c r="C609" i="8"/>
  <c r="D609" i="8"/>
  <c r="E609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J609" i="8"/>
  <c r="A610" i="8"/>
  <c r="B610" i="8"/>
  <c r="C610" i="8"/>
  <c r="D610" i="8"/>
  <c r="E610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J610" i="8"/>
  <c r="A611" i="8"/>
  <c r="B611" i="8"/>
  <c r="C611" i="8"/>
  <c r="D611" i="8"/>
  <c r="E611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J611" i="8"/>
  <c r="A612" i="8"/>
  <c r="B612" i="8"/>
  <c r="C612" i="8"/>
  <c r="D612" i="8"/>
  <c r="E612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J612" i="8"/>
  <c r="A613" i="8"/>
  <c r="B613" i="8"/>
  <c r="C613" i="8"/>
  <c r="D613" i="8"/>
  <c r="E613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J613" i="8"/>
  <c r="A614" i="8"/>
  <c r="B614" i="8"/>
  <c r="C614" i="8"/>
  <c r="D614" i="8"/>
  <c r="E614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J614" i="8"/>
  <c r="A615" i="8"/>
  <c r="B615" i="8"/>
  <c r="C615" i="8"/>
  <c r="D615" i="8"/>
  <c r="E615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J615" i="8"/>
  <c r="A616" i="8"/>
  <c r="B616" i="8"/>
  <c r="C616" i="8"/>
  <c r="D616" i="8"/>
  <c r="E616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J616" i="8"/>
  <c r="A617" i="8"/>
  <c r="B617" i="8"/>
  <c r="C617" i="8"/>
  <c r="D617" i="8"/>
  <c r="E617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J617" i="8"/>
  <c r="A618" i="8"/>
  <c r="B618" i="8"/>
  <c r="C618" i="8"/>
  <c r="D618" i="8"/>
  <c r="E618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J618" i="8"/>
  <c r="A619" i="8"/>
  <c r="B619" i="8"/>
  <c r="C619" i="8"/>
  <c r="D619" i="8"/>
  <c r="E619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J619" i="8"/>
  <c r="A620" i="8"/>
  <c r="B620" i="8"/>
  <c r="C620" i="8"/>
  <c r="D620" i="8"/>
  <c r="E620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J620" i="8"/>
  <c r="A621" i="8"/>
  <c r="B621" i="8"/>
  <c r="C621" i="8"/>
  <c r="D621" i="8"/>
  <c r="E621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J621" i="8"/>
  <c r="A622" i="8"/>
  <c r="B622" i="8"/>
  <c r="C622" i="8"/>
  <c r="D622" i="8"/>
  <c r="E622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J622" i="8"/>
  <c r="A623" i="8"/>
  <c r="B623" i="8"/>
  <c r="C623" i="8"/>
  <c r="D623" i="8"/>
  <c r="E623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J623" i="8"/>
  <c r="A624" i="8"/>
  <c r="B624" i="8"/>
  <c r="C624" i="8"/>
  <c r="D624" i="8"/>
  <c r="E624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J624" i="8"/>
  <c r="A625" i="8"/>
  <c r="B625" i="8"/>
  <c r="C625" i="8"/>
  <c r="D625" i="8"/>
  <c r="E625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J625" i="8"/>
  <c r="A626" i="8"/>
  <c r="B626" i="8"/>
  <c r="C626" i="8"/>
  <c r="D626" i="8"/>
  <c r="E626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J626" i="8"/>
  <c r="A627" i="8"/>
  <c r="B627" i="8"/>
  <c r="C627" i="8"/>
  <c r="D627" i="8"/>
  <c r="E627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J627" i="8"/>
  <c r="A628" i="8"/>
  <c r="B628" i="8"/>
  <c r="C628" i="8"/>
  <c r="D628" i="8"/>
  <c r="E628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J628" i="8"/>
  <c r="A629" i="8"/>
  <c r="B629" i="8"/>
  <c r="C629" i="8"/>
  <c r="D629" i="8"/>
  <c r="E629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J629" i="8"/>
  <c r="A630" i="8"/>
  <c r="B630" i="8"/>
  <c r="C630" i="8"/>
  <c r="D630" i="8"/>
  <c r="E630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J630" i="8"/>
  <c r="A631" i="8"/>
  <c r="B631" i="8"/>
  <c r="C631" i="8"/>
  <c r="D631" i="8"/>
  <c r="E631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J631" i="8"/>
  <c r="A632" i="8"/>
  <c r="B632" i="8"/>
  <c r="C632" i="8"/>
  <c r="D632" i="8"/>
  <c r="E632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J632" i="8"/>
  <c r="A633" i="8"/>
  <c r="B633" i="8"/>
  <c r="C633" i="8"/>
  <c r="D633" i="8"/>
  <c r="E633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J633" i="8"/>
  <c r="A634" i="8"/>
  <c r="B634" i="8"/>
  <c r="C634" i="8"/>
  <c r="D634" i="8"/>
  <c r="E634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J634" i="8"/>
  <c r="H364" i="2"/>
  <c r="H365" i="2"/>
  <c r="I364" i="2"/>
  <c r="I365" i="2"/>
  <c r="H283" i="2"/>
  <c r="H284" i="2"/>
  <c r="I283" i="2"/>
  <c r="I284" i="2"/>
  <c r="H201" i="2"/>
  <c r="I201" i="2"/>
  <c r="I115" i="2"/>
  <c r="H115" i="2"/>
  <c r="I106" i="2"/>
  <c r="I107" i="2"/>
  <c r="H106" i="2"/>
  <c r="H107" i="2"/>
  <c r="J364" i="2" l="1"/>
  <c r="J115" i="2"/>
  <c r="J365" i="2"/>
  <c r="J284" i="2"/>
  <c r="J283" i="2"/>
  <c r="J201" i="2"/>
  <c r="J107" i="2"/>
  <c r="J106" i="2"/>
  <c r="AH1" i="8"/>
  <c r="AH3" i="11" s="1"/>
  <c r="A30" i="14" s="1"/>
  <c r="AJ1" i="8"/>
  <c r="AJ2" i="9" s="1"/>
  <c r="AH2" i="8"/>
  <c r="AJ2" i="8"/>
  <c r="AJ6" i="10"/>
  <c r="AJ11" i="9"/>
  <c r="AJ14" i="10"/>
  <c r="AH15" i="11"/>
  <c r="AI15" i="11"/>
  <c r="AJ14" i="9"/>
  <c r="AJ19" i="9"/>
  <c r="AJ22" i="10"/>
  <c r="AJ22" i="9"/>
  <c r="AJ27" i="10"/>
  <c r="AJ27" i="9"/>
  <c r="AJ30" i="10"/>
  <c r="AJ30" i="9"/>
  <c r="AJ35" i="9"/>
  <c r="AJ38" i="10"/>
  <c r="AJ38" i="9"/>
  <c r="AH40" i="11"/>
  <c r="AI40" i="11"/>
  <c r="AJ40" i="11"/>
  <c r="AJ43" i="9"/>
  <c r="AJ46" i="10"/>
  <c r="AJ46" i="9"/>
  <c r="AH48" i="11"/>
  <c r="AI48" i="11"/>
  <c r="AJ51" i="9"/>
  <c r="AJ54" i="10"/>
  <c r="AJ54" i="9"/>
  <c r="AJ59" i="10"/>
  <c r="AJ59" i="9"/>
  <c r="AJ62" i="10"/>
  <c r="AJ62" i="9"/>
  <c r="AJ67" i="9"/>
  <c r="AJ70" i="10"/>
  <c r="AJ70" i="9"/>
  <c r="AH75" i="11"/>
  <c r="AI75" i="11"/>
  <c r="AJ75" i="9"/>
  <c r="AJ78" i="10"/>
  <c r="AH79" i="11"/>
  <c r="AI79" i="11"/>
  <c r="AJ78" i="9"/>
  <c r="AJ83" i="9"/>
  <c r="AJ86" i="10"/>
  <c r="AJ86" i="9"/>
  <c r="AJ91" i="10"/>
  <c r="AJ91" i="9"/>
  <c r="AJ94" i="10"/>
  <c r="AJ94" i="9"/>
  <c r="AJ99" i="9"/>
  <c r="AJ102" i="10"/>
  <c r="AJ102" i="9"/>
  <c r="AH107" i="11"/>
  <c r="AI107" i="11"/>
  <c r="AJ107" i="9"/>
  <c r="AJ110" i="10"/>
  <c r="AJ110" i="9"/>
  <c r="AJ115" i="9"/>
  <c r="AJ118" i="10"/>
  <c r="AJ118" i="9"/>
  <c r="AH122" i="11"/>
  <c r="AI122" i="11"/>
  <c r="AJ122" i="11"/>
  <c r="AJ123" i="10"/>
  <c r="AJ123" i="9"/>
  <c r="AJ126" i="10"/>
  <c r="AJ126" i="9"/>
  <c r="AJ131" i="9"/>
  <c r="AH134" i="11"/>
  <c r="AI134" i="11"/>
  <c r="AJ134" i="10"/>
  <c r="AH135" i="11"/>
  <c r="AI135" i="11"/>
  <c r="AJ134" i="9"/>
  <c r="AH136" i="11"/>
  <c r="AI136" i="11"/>
  <c r="AH137" i="11"/>
  <c r="AI137" i="11"/>
  <c r="AJ137" i="11"/>
  <c r="AJ139" i="9"/>
  <c r="AJ142" i="10"/>
  <c r="AJ142" i="9"/>
  <c r="AJ147" i="9"/>
  <c r="AJ150" i="10"/>
  <c r="AJ150" i="9"/>
  <c r="AJ155" i="10"/>
  <c r="AJ155" i="9"/>
  <c r="AJ158" i="10"/>
  <c r="AJ158" i="9"/>
  <c r="AJ163" i="9"/>
  <c r="AJ166" i="10"/>
  <c r="AJ166" i="9"/>
  <c r="AJ171" i="9"/>
  <c r="AJ174" i="10"/>
  <c r="AJ174" i="9"/>
  <c r="AH178" i="11"/>
  <c r="AI178" i="11"/>
  <c r="AJ178" i="11"/>
  <c r="AJ179" i="9"/>
  <c r="AJ182" i="10"/>
  <c r="AJ182" i="9"/>
  <c r="AJ187" i="10"/>
  <c r="AJ187" i="9"/>
  <c r="AJ190" i="10"/>
  <c r="AJ190" i="9"/>
  <c r="AJ195" i="9"/>
  <c r="AJ198" i="10"/>
  <c r="AJ198" i="9"/>
  <c r="AH200" i="11"/>
  <c r="AI200" i="11"/>
  <c r="AJ200" i="11"/>
  <c r="AJ203" i="9"/>
  <c r="AJ206" i="10"/>
  <c r="AJ206" i="9"/>
  <c r="AH210" i="11"/>
  <c r="AI210" i="11"/>
  <c r="AJ210" i="11"/>
  <c r="AJ211" i="9"/>
  <c r="AH213" i="11"/>
  <c r="AI213" i="11"/>
  <c r="AH214" i="11"/>
  <c r="AI214" i="11"/>
  <c r="AJ214" i="10"/>
  <c r="AJ214" i="9"/>
  <c r="AJ219" i="10"/>
  <c r="AJ219" i="9"/>
  <c r="AJ222" i="10"/>
  <c r="AJ222" i="9"/>
  <c r="AJ227" i="9"/>
  <c r="AJ230" i="10"/>
  <c r="AH231" i="11"/>
  <c r="AI231" i="11"/>
  <c r="AH236" i="11"/>
  <c r="AI236" i="11"/>
  <c r="AJ235" i="9"/>
  <c r="AH238" i="11"/>
  <c r="AI238" i="11"/>
  <c r="AJ238" i="10"/>
  <c r="AJ238" i="9"/>
  <c r="AJ244" i="10"/>
  <c r="AJ245" i="10"/>
  <c r="AJ246" i="10"/>
  <c r="AJ246" i="9"/>
  <c r="AJ250" i="10"/>
  <c r="AJ252" i="10"/>
  <c r="AJ253" i="10"/>
  <c r="AJ254" i="10"/>
  <c r="AJ254" i="9"/>
  <c r="AJ258" i="10"/>
  <c r="AJ259" i="9"/>
  <c r="AJ261" i="10"/>
  <c r="AJ262" i="10"/>
  <c r="AJ263" i="10"/>
  <c r="AJ266" i="10"/>
  <c r="AH268" i="11"/>
  <c r="AI268" i="11"/>
  <c r="AJ268" i="10"/>
  <c r="AH269" i="11"/>
  <c r="AI269" i="11"/>
  <c r="AJ270" i="10"/>
  <c r="AJ270" i="9"/>
  <c r="AJ274" i="10"/>
  <c r="AH276" i="11"/>
  <c r="AI276" i="11"/>
  <c r="AJ276" i="10"/>
  <c r="AJ277" i="10"/>
  <c r="AJ278" i="10"/>
  <c r="AJ278" i="9"/>
  <c r="AJ282" i="10"/>
  <c r="AH284" i="11"/>
  <c r="AI284" i="11"/>
  <c r="AJ283" i="9"/>
  <c r="AJ285" i="10"/>
  <c r="AJ286" i="10"/>
  <c r="AJ286" i="9"/>
  <c r="AJ290" i="10"/>
  <c r="AJ292" i="10"/>
  <c r="AJ293" i="10"/>
  <c r="AJ294" i="10"/>
  <c r="AJ295" i="10"/>
  <c r="AJ298" i="10"/>
  <c r="AJ300" i="10"/>
  <c r="AJ301" i="10"/>
  <c r="AJ302" i="10"/>
  <c r="AJ302" i="9"/>
  <c r="AJ306" i="10"/>
  <c r="AJ308" i="10"/>
  <c r="AJ309" i="10"/>
  <c r="AJ310" i="10"/>
  <c r="AJ310" i="9"/>
  <c r="AJ314" i="10"/>
  <c r="AJ316" i="10"/>
  <c r="AJ317" i="10"/>
  <c r="AJ318" i="10"/>
  <c r="AJ318" i="9"/>
  <c r="AJ322" i="10"/>
  <c r="AJ324" i="10"/>
  <c r="AJ325" i="10"/>
  <c r="AJ326" i="10"/>
  <c r="AJ327" i="10"/>
  <c r="AJ330" i="10"/>
  <c r="AJ332" i="10"/>
  <c r="AJ333" i="10"/>
  <c r="AJ334" i="10"/>
  <c r="AJ334" i="9"/>
  <c r="AJ338" i="10"/>
  <c r="AJ340" i="10"/>
  <c r="AJ341" i="10"/>
  <c r="AJ342" i="10"/>
  <c r="AJ342" i="9"/>
  <c r="AJ346" i="10"/>
  <c r="AJ347" i="9"/>
  <c r="AJ349" i="10"/>
  <c r="AJ350" i="10"/>
  <c r="AJ350" i="9"/>
  <c r="AJ354" i="10"/>
  <c r="AJ355" i="9"/>
  <c r="AH357" i="11"/>
  <c r="AI357" i="11"/>
  <c r="AJ356" i="9"/>
  <c r="AH358" i="11"/>
  <c r="AI358" i="11"/>
  <c r="AJ358" i="10"/>
  <c r="AJ359" i="10"/>
  <c r="AJ362" i="10"/>
  <c r="AJ364" i="10"/>
  <c r="AJ365" i="10"/>
  <c r="AJ366" i="10"/>
  <c r="AJ366" i="9"/>
  <c r="AJ370" i="10"/>
  <c r="AJ372" i="10"/>
  <c r="AJ373" i="10"/>
  <c r="AJ374" i="10"/>
  <c r="AJ374" i="9"/>
  <c r="AJ378" i="10"/>
  <c r="AJ380" i="10"/>
  <c r="AJ381" i="10"/>
  <c r="AJ382" i="10"/>
  <c r="AJ382" i="9"/>
  <c r="AJ386" i="10"/>
  <c r="AJ387" i="9"/>
  <c r="AJ389" i="10"/>
  <c r="AJ390" i="10"/>
  <c r="AJ391" i="10"/>
  <c r="AJ394" i="10"/>
  <c r="AJ396" i="10"/>
  <c r="AJ397" i="10"/>
  <c r="AJ398" i="10"/>
  <c r="AJ398" i="9"/>
  <c r="AJ402" i="10"/>
  <c r="AJ403" i="10"/>
  <c r="AJ404" i="10"/>
  <c r="AJ405" i="10"/>
  <c r="AJ406" i="10"/>
  <c r="AJ406" i="9"/>
  <c r="AJ410" i="10"/>
  <c r="AJ411" i="10"/>
  <c r="AJ412" i="10"/>
  <c r="AJ413" i="10"/>
  <c r="AJ414" i="10"/>
  <c r="AJ414" i="9"/>
  <c r="AJ418" i="10"/>
  <c r="AJ419" i="10"/>
  <c r="AJ420" i="10"/>
  <c r="AJ421" i="10"/>
  <c r="AJ422" i="10"/>
  <c r="AJ423" i="10"/>
  <c r="AJ426" i="10"/>
  <c r="AJ427" i="10"/>
  <c r="AJ428" i="10"/>
  <c r="AJ429" i="10"/>
  <c r="AJ430" i="10"/>
  <c r="AJ430" i="9"/>
  <c r="AJ434" i="10"/>
  <c r="AJ435" i="10"/>
  <c r="AJ436" i="10"/>
  <c r="AJ437" i="10"/>
  <c r="AJ438" i="10"/>
  <c r="AJ438" i="9"/>
  <c r="AJ440" i="10"/>
  <c r="AJ441" i="10"/>
  <c r="AJ441" i="9"/>
  <c r="AJ442" i="9"/>
  <c r="AJ444" i="10"/>
  <c r="AJ445" i="10"/>
  <c r="AJ445" i="9"/>
  <c r="AJ446" i="9"/>
  <c r="AJ448" i="10"/>
  <c r="AJ449" i="10"/>
  <c r="AJ449" i="9"/>
  <c r="AJ450" i="9"/>
  <c r="AJ452" i="10"/>
  <c r="AJ453" i="10"/>
  <c r="AJ453" i="9"/>
  <c r="AJ454" i="9"/>
  <c r="AJ456" i="10"/>
  <c r="AJ457" i="10"/>
  <c r="AJ457" i="9"/>
  <c r="AJ458" i="9"/>
  <c r="AJ460" i="10"/>
  <c r="AJ461" i="10"/>
  <c r="AJ461" i="9"/>
  <c r="AJ462" i="9"/>
  <c r="AJ464" i="10"/>
  <c r="AJ465" i="10"/>
  <c r="AJ465" i="9"/>
  <c r="AJ466" i="9"/>
  <c r="AJ468" i="10"/>
  <c r="AJ469" i="10"/>
  <c r="AJ469" i="9"/>
  <c r="AJ470" i="9"/>
  <c r="AJ472" i="10"/>
  <c r="AJ473" i="10"/>
  <c r="AJ473" i="9"/>
  <c r="AJ474" i="9"/>
  <c r="AJ476" i="10"/>
  <c r="AJ477" i="10"/>
  <c r="AJ477" i="9"/>
  <c r="AJ478" i="9"/>
  <c r="AJ480" i="10"/>
  <c r="AJ481" i="10"/>
  <c r="AJ481" i="9"/>
  <c r="AJ482" i="9"/>
  <c r="AJ484" i="10"/>
  <c r="AJ485" i="10"/>
  <c r="AJ485" i="9"/>
  <c r="AJ486" i="9"/>
  <c r="AJ488" i="10"/>
  <c r="AJ489" i="10"/>
  <c r="AJ489" i="9"/>
  <c r="AJ490" i="9"/>
  <c r="AJ492" i="10"/>
  <c r="AJ493" i="10"/>
  <c r="AJ493" i="9"/>
  <c r="AJ494" i="9"/>
  <c r="AJ496" i="10"/>
  <c r="AJ497" i="10"/>
  <c r="AJ497" i="9"/>
  <c r="AJ498" i="9"/>
  <c r="AJ500" i="10"/>
  <c r="AJ501" i="10"/>
  <c r="AJ501" i="9"/>
  <c r="AJ502" i="9"/>
  <c r="AJ504" i="10"/>
  <c r="AJ505" i="10"/>
  <c r="AJ505" i="9"/>
  <c r="AJ506" i="9"/>
  <c r="AJ508" i="10"/>
  <c r="AJ509" i="10"/>
  <c r="AJ509" i="9"/>
  <c r="AJ510" i="9"/>
  <c r="AJ512" i="10"/>
  <c r="AJ513" i="10"/>
  <c r="AJ513" i="9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I3" i="11"/>
  <c r="A31" i="14" s="1"/>
  <c r="AL3" i="2"/>
  <c r="G5" i="25"/>
  <c r="G3" i="25"/>
  <c r="AJ512" i="9" l="1"/>
  <c r="AJ496" i="9"/>
  <c r="AJ480" i="9"/>
  <c r="AJ464" i="9"/>
  <c r="AJ448" i="9"/>
  <c r="AJ508" i="9"/>
  <c r="AJ492" i="9"/>
  <c r="AJ476" i="9"/>
  <c r="AJ460" i="9"/>
  <c r="AJ444" i="9"/>
  <c r="AJ504" i="9"/>
  <c r="AJ488" i="9"/>
  <c r="AJ472" i="9"/>
  <c r="AJ456" i="9"/>
  <c r="AJ440" i="9"/>
  <c r="AJ500" i="9"/>
  <c r="AJ484" i="9"/>
  <c r="AJ468" i="9"/>
  <c r="AJ452" i="9"/>
  <c r="AJ134" i="11"/>
  <c r="AJ236" i="11"/>
  <c r="AJ268" i="11"/>
  <c r="AJ276" i="11"/>
  <c r="AJ284" i="11"/>
  <c r="AJ443" i="10"/>
  <c r="AJ15" i="11"/>
  <c r="AJ79" i="11"/>
  <c r="AJ135" i="11"/>
  <c r="AJ511" i="9"/>
  <c r="AJ507" i="9"/>
  <c r="AJ503" i="9"/>
  <c r="AJ499" i="9"/>
  <c r="AJ495" i="9"/>
  <c r="AJ491" i="9"/>
  <c r="AJ487" i="9"/>
  <c r="AJ483" i="9"/>
  <c r="AJ479" i="9"/>
  <c r="AJ475" i="9"/>
  <c r="AJ471" i="9"/>
  <c r="AJ467" i="9"/>
  <c r="AJ463" i="9"/>
  <c r="AJ459" i="9"/>
  <c r="AJ455" i="9"/>
  <c r="AJ451" i="9"/>
  <c r="AJ447" i="9"/>
  <c r="AJ443" i="9"/>
  <c r="AJ439" i="9"/>
  <c r="AJ514" i="10"/>
  <c r="AJ510" i="10"/>
  <c r="AJ506" i="10"/>
  <c r="AJ502" i="10"/>
  <c r="AJ498" i="10"/>
  <c r="AJ494" i="10"/>
  <c r="AJ490" i="10"/>
  <c r="AJ486" i="10"/>
  <c r="AJ482" i="10"/>
  <c r="AJ478" i="10"/>
  <c r="AJ474" i="10"/>
  <c r="AJ470" i="10"/>
  <c r="AJ466" i="10"/>
  <c r="AJ462" i="10"/>
  <c r="AJ458" i="10"/>
  <c r="AJ454" i="10"/>
  <c r="AJ450" i="10"/>
  <c r="AJ446" i="10"/>
  <c r="AJ442" i="10"/>
  <c r="AJ3" i="10"/>
  <c r="AJ511" i="10"/>
  <c r="AJ507" i="10"/>
  <c r="AJ503" i="10"/>
  <c r="AJ499" i="10"/>
  <c r="AJ495" i="10"/>
  <c r="AJ491" i="10"/>
  <c r="AJ487" i="10"/>
  <c r="AJ483" i="10"/>
  <c r="AJ479" i="10"/>
  <c r="AJ475" i="10"/>
  <c r="AJ471" i="10"/>
  <c r="AJ467" i="10"/>
  <c r="AJ463" i="10"/>
  <c r="AJ459" i="10"/>
  <c r="AJ455" i="10"/>
  <c r="AJ451" i="10"/>
  <c r="AJ447" i="10"/>
  <c r="AJ439" i="10"/>
  <c r="AJ3" i="11"/>
  <c r="A32" i="14" s="1"/>
  <c r="AJ418" i="9"/>
  <c r="AJ371" i="9"/>
  <c r="AJ323" i="9"/>
  <c r="AJ356" i="10"/>
  <c r="AJ267" i="9"/>
  <c r="AJ117" i="9"/>
  <c r="AJ284" i="10"/>
  <c r="AJ358" i="11"/>
  <c r="AJ191" i="10"/>
  <c r="AJ214" i="11"/>
  <c r="AJ238" i="11"/>
  <c r="AJ100" i="10"/>
  <c r="AJ419" i="9"/>
  <c r="AJ379" i="9"/>
  <c r="AJ324" i="9"/>
  <c r="AJ275" i="9"/>
  <c r="AJ149" i="9"/>
  <c r="AJ287" i="10"/>
  <c r="AJ196" i="10"/>
  <c r="AJ124" i="10"/>
  <c r="AJ412" i="9"/>
  <c r="AJ363" i="9"/>
  <c r="AJ315" i="9"/>
  <c r="AJ260" i="9"/>
  <c r="AJ85" i="9"/>
  <c r="AJ351" i="10"/>
  <c r="AJ260" i="10"/>
  <c r="AJ188" i="10"/>
  <c r="AJ95" i="10"/>
  <c r="AJ411" i="9"/>
  <c r="AJ307" i="9"/>
  <c r="AJ53" i="9"/>
  <c r="AJ348" i="10"/>
  <c r="AJ255" i="10"/>
  <c r="AJ164" i="10"/>
  <c r="AJ68" i="10"/>
  <c r="AJ403" i="9"/>
  <c r="AJ299" i="9"/>
  <c r="AJ251" i="9"/>
  <c r="AJ21" i="9"/>
  <c r="AJ415" i="10"/>
  <c r="AJ159" i="10"/>
  <c r="AJ63" i="10"/>
  <c r="AJ436" i="9"/>
  <c r="AJ395" i="9"/>
  <c r="AJ292" i="9"/>
  <c r="AJ243" i="9"/>
  <c r="AJ319" i="10"/>
  <c r="AJ228" i="10"/>
  <c r="AJ156" i="10"/>
  <c r="AJ36" i="10"/>
  <c r="AJ435" i="9"/>
  <c r="AJ388" i="9"/>
  <c r="AJ339" i="9"/>
  <c r="AJ291" i="9"/>
  <c r="AJ213" i="9"/>
  <c r="AJ388" i="10"/>
  <c r="AJ223" i="10"/>
  <c r="AJ132" i="10"/>
  <c r="AJ31" i="10"/>
  <c r="AJ427" i="9"/>
  <c r="AJ331" i="9"/>
  <c r="AJ181" i="9"/>
  <c r="AJ383" i="10"/>
  <c r="AJ220" i="10"/>
  <c r="AJ127" i="10"/>
  <c r="AJ432" i="10"/>
  <c r="AJ431" i="9"/>
  <c r="AJ424" i="10"/>
  <c r="AJ423" i="9"/>
  <c r="AJ416" i="10"/>
  <c r="AJ415" i="9"/>
  <c r="AJ408" i="10"/>
  <c r="AJ407" i="9"/>
  <c r="AJ400" i="10"/>
  <c r="AJ399" i="9"/>
  <c r="AJ392" i="10"/>
  <c r="AJ391" i="9"/>
  <c r="AJ384" i="10"/>
  <c r="AJ383" i="9"/>
  <c r="AJ376" i="10"/>
  <c r="AJ375" i="9"/>
  <c r="AJ368" i="10"/>
  <c r="AJ367" i="9"/>
  <c r="AJ360" i="10"/>
  <c r="AJ359" i="9"/>
  <c r="AJ352" i="10"/>
  <c r="AJ351" i="9"/>
  <c r="AJ344" i="10"/>
  <c r="AJ343" i="9"/>
  <c r="AJ336" i="10"/>
  <c r="AJ335" i="9"/>
  <c r="AJ328" i="10"/>
  <c r="AJ327" i="9"/>
  <c r="AJ320" i="10"/>
  <c r="AJ319" i="9"/>
  <c r="AJ312" i="10"/>
  <c r="AJ311" i="9"/>
  <c r="AJ304" i="10"/>
  <c r="AJ303" i="9"/>
  <c r="AJ296" i="10"/>
  <c r="AJ295" i="9"/>
  <c r="AJ288" i="10"/>
  <c r="AJ287" i="9"/>
  <c r="AJ280" i="10"/>
  <c r="AJ279" i="9"/>
  <c r="AJ272" i="10"/>
  <c r="AJ271" i="9"/>
  <c r="AJ264" i="10"/>
  <c r="AJ263" i="9"/>
  <c r="AJ256" i="10"/>
  <c r="AJ255" i="9"/>
  <c r="AJ248" i="10"/>
  <c r="AJ247" i="9"/>
  <c r="AJ240" i="10"/>
  <c r="AJ239" i="9"/>
  <c r="AJ232" i="10"/>
  <c r="AJ231" i="9"/>
  <c r="AJ224" i="10"/>
  <c r="AJ223" i="9"/>
  <c r="AJ216" i="10"/>
  <c r="AJ215" i="9"/>
  <c r="AJ208" i="10"/>
  <c r="AJ207" i="9"/>
  <c r="AJ200" i="10"/>
  <c r="AJ199" i="9"/>
  <c r="AJ192" i="10"/>
  <c r="AJ191" i="9"/>
  <c r="AJ184" i="10"/>
  <c r="AJ183" i="9"/>
  <c r="AJ176" i="10"/>
  <c r="AJ175" i="9"/>
  <c r="AJ168" i="10"/>
  <c r="AJ167" i="9"/>
  <c r="AJ160" i="10"/>
  <c r="AJ159" i="9"/>
  <c r="AJ152" i="10"/>
  <c r="AJ151" i="9"/>
  <c r="AJ144" i="10"/>
  <c r="AJ143" i="9"/>
  <c r="AJ136" i="10"/>
  <c r="AJ135" i="9"/>
  <c r="AJ136" i="11"/>
  <c r="AJ128" i="10"/>
  <c r="AJ127" i="9"/>
  <c r="AJ120" i="10"/>
  <c r="AJ119" i="9"/>
  <c r="AJ112" i="10"/>
  <c r="AJ111" i="9"/>
  <c r="AJ104" i="10"/>
  <c r="AJ103" i="9"/>
  <c r="AJ96" i="10"/>
  <c r="AJ95" i="9"/>
  <c r="AJ88" i="10"/>
  <c r="AJ87" i="9"/>
  <c r="AJ80" i="10"/>
  <c r="AJ79" i="9"/>
  <c r="AJ72" i="10"/>
  <c r="AJ71" i="9"/>
  <c r="AJ64" i="10"/>
  <c r="AJ63" i="9"/>
  <c r="AJ56" i="10"/>
  <c r="AJ55" i="9"/>
  <c r="AJ48" i="10"/>
  <c r="AJ47" i="9"/>
  <c r="AJ48" i="11"/>
  <c r="AJ40" i="10"/>
  <c r="AJ39" i="9"/>
  <c r="AJ32" i="10"/>
  <c r="AJ31" i="9"/>
  <c r="AJ24" i="10"/>
  <c r="AJ23" i="9"/>
  <c r="AJ16" i="10"/>
  <c r="AJ15" i="9"/>
  <c r="AJ8" i="10"/>
  <c r="AJ7" i="9"/>
  <c r="AJ434" i="9"/>
  <c r="AJ357" i="11"/>
  <c r="AJ357" i="10"/>
  <c r="AJ269" i="10"/>
  <c r="AJ269" i="11"/>
  <c r="AJ237" i="10"/>
  <c r="AJ236" i="9"/>
  <c r="AJ229" i="10"/>
  <c r="AJ228" i="9"/>
  <c r="AJ221" i="10"/>
  <c r="AJ220" i="9"/>
  <c r="AJ213" i="11"/>
  <c r="AJ213" i="10"/>
  <c r="AJ212" i="9"/>
  <c r="AJ205" i="10"/>
  <c r="AJ204" i="9"/>
  <c r="AJ197" i="10"/>
  <c r="AJ196" i="9"/>
  <c r="AJ189" i="10"/>
  <c r="AJ188" i="9"/>
  <c r="AJ181" i="10"/>
  <c r="AJ180" i="9"/>
  <c r="AJ173" i="10"/>
  <c r="AJ172" i="9"/>
  <c r="AJ165" i="10"/>
  <c r="AJ164" i="9"/>
  <c r="AJ157" i="10"/>
  <c r="AJ156" i="9"/>
  <c r="AJ149" i="10"/>
  <c r="AJ148" i="9"/>
  <c r="AJ141" i="10"/>
  <c r="AJ140" i="9"/>
  <c r="AJ133" i="10"/>
  <c r="AJ132" i="9"/>
  <c r="AJ125" i="10"/>
  <c r="AJ124" i="9"/>
  <c r="AJ117" i="10"/>
  <c r="AJ116" i="9"/>
  <c r="AJ109" i="10"/>
  <c r="AJ108" i="9"/>
  <c r="AJ101" i="10"/>
  <c r="AJ100" i="9"/>
  <c r="AJ93" i="10"/>
  <c r="AJ92" i="9"/>
  <c r="AJ85" i="10"/>
  <c r="AJ84" i="9"/>
  <c r="AJ77" i="10"/>
  <c r="AJ76" i="9"/>
  <c r="AJ69" i="10"/>
  <c r="AJ68" i="9"/>
  <c r="AJ61" i="10"/>
  <c r="AJ60" i="9"/>
  <c r="AJ53" i="10"/>
  <c r="AJ52" i="9"/>
  <c r="AJ45" i="10"/>
  <c r="AJ44" i="9"/>
  <c r="AJ37" i="10"/>
  <c r="AJ36" i="9"/>
  <c r="AJ29" i="10"/>
  <c r="AJ28" i="9"/>
  <c r="AJ21" i="10"/>
  <c r="AJ20" i="9"/>
  <c r="AJ13" i="10"/>
  <c r="AJ12" i="9"/>
  <c r="AJ5" i="10"/>
  <c r="AJ4" i="9"/>
  <c r="AJ428" i="9"/>
  <c r="AJ410" i="9"/>
  <c r="AJ380" i="9"/>
  <c r="AJ348" i="9"/>
  <c r="AJ316" i="9"/>
  <c r="AJ284" i="9"/>
  <c r="AJ252" i="9"/>
  <c r="AJ154" i="9"/>
  <c r="AJ26" i="9"/>
  <c r="AJ291" i="10"/>
  <c r="AJ290" i="9"/>
  <c r="AJ259" i="10"/>
  <c r="AJ258" i="9"/>
  <c r="AJ251" i="10"/>
  <c r="AJ250" i="9"/>
  <c r="AJ235" i="10"/>
  <c r="AJ234" i="9"/>
  <c r="AJ227" i="10"/>
  <c r="AJ226" i="9"/>
  <c r="AJ404" i="9"/>
  <c r="AJ379" i="10"/>
  <c r="AJ378" i="9"/>
  <c r="AJ347" i="10"/>
  <c r="AJ346" i="9"/>
  <c r="AJ339" i="10"/>
  <c r="AJ338" i="9"/>
  <c r="AJ323" i="10"/>
  <c r="AJ322" i="9"/>
  <c r="AJ307" i="10"/>
  <c r="AJ306" i="9"/>
  <c r="AJ426" i="9"/>
  <c r="AJ372" i="9"/>
  <c r="AJ340" i="9"/>
  <c r="AJ308" i="9"/>
  <c r="AJ276" i="9"/>
  <c r="AJ244" i="9"/>
  <c r="AJ122" i="9"/>
  <c r="AJ395" i="10"/>
  <c r="AJ394" i="9"/>
  <c r="AJ387" i="10"/>
  <c r="AJ386" i="9"/>
  <c r="AJ371" i="10"/>
  <c r="AJ370" i="9"/>
  <c r="AJ363" i="10"/>
  <c r="AJ362" i="9"/>
  <c r="AJ355" i="10"/>
  <c r="AJ354" i="9"/>
  <c r="AJ331" i="10"/>
  <c r="AJ330" i="9"/>
  <c r="AJ315" i="10"/>
  <c r="AJ314" i="9"/>
  <c r="AJ299" i="10"/>
  <c r="AJ298" i="9"/>
  <c r="AJ283" i="10"/>
  <c r="AJ282" i="9"/>
  <c r="AJ275" i="10"/>
  <c r="AJ274" i="9"/>
  <c r="AJ267" i="10"/>
  <c r="AJ266" i="9"/>
  <c r="AJ243" i="10"/>
  <c r="AJ242" i="9"/>
  <c r="AJ211" i="10"/>
  <c r="AJ210" i="9"/>
  <c r="AJ203" i="10"/>
  <c r="AJ202" i="9"/>
  <c r="AJ195" i="10"/>
  <c r="AJ194" i="9"/>
  <c r="AJ179" i="10"/>
  <c r="AJ178" i="9"/>
  <c r="AJ171" i="10"/>
  <c r="AJ170" i="9"/>
  <c r="AJ163" i="10"/>
  <c r="AJ162" i="9"/>
  <c r="AJ147" i="10"/>
  <c r="AJ146" i="9"/>
  <c r="AJ139" i="10"/>
  <c r="AJ138" i="9"/>
  <c r="AJ131" i="10"/>
  <c r="AJ130" i="9"/>
  <c r="AJ115" i="10"/>
  <c r="AJ114" i="9"/>
  <c r="AJ107" i="10"/>
  <c r="AJ106" i="9"/>
  <c r="AJ107" i="11"/>
  <c r="AJ99" i="10"/>
  <c r="AJ98" i="9"/>
  <c r="AJ83" i="10"/>
  <c r="AJ82" i="9"/>
  <c r="AJ75" i="10"/>
  <c r="AJ74" i="9"/>
  <c r="AJ67" i="10"/>
  <c r="AJ66" i="9"/>
  <c r="AJ51" i="10"/>
  <c r="AJ50" i="9"/>
  <c r="AJ43" i="10"/>
  <c r="AJ42" i="9"/>
  <c r="AJ35" i="10"/>
  <c r="AJ34" i="9"/>
  <c r="AJ19" i="10"/>
  <c r="AJ18" i="9"/>
  <c r="AJ11" i="10"/>
  <c r="AJ10" i="9"/>
  <c r="AJ186" i="9"/>
  <c r="AJ58" i="9"/>
  <c r="AJ420" i="9"/>
  <c r="AJ402" i="9"/>
  <c r="AJ75" i="11"/>
  <c r="AJ433" i="10"/>
  <c r="AJ432" i="9"/>
  <c r="AJ425" i="10"/>
  <c r="AJ424" i="9"/>
  <c r="AJ417" i="10"/>
  <c r="AJ416" i="9"/>
  <c r="AJ409" i="10"/>
  <c r="AJ408" i="9"/>
  <c r="AJ401" i="10"/>
  <c r="AJ400" i="9"/>
  <c r="AJ393" i="10"/>
  <c r="AJ392" i="9"/>
  <c r="AJ385" i="10"/>
  <c r="AJ384" i="9"/>
  <c r="AJ377" i="10"/>
  <c r="AJ376" i="9"/>
  <c r="AJ369" i="10"/>
  <c r="AJ368" i="9"/>
  <c r="AJ361" i="10"/>
  <c r="AJ360" i="9"/>
  <c r="AJ353" i="10"/>
  <c r="AJ352" i="9"/>
  <c r="AJ345" i="10"/>
  <c r="AJ344" i="9"/>
  <c r="AJ337" i="10"/>
  <c r="AJ336" i="9"/>
  <c r="AJ329" i="10"/>
  <c r="AJ328" i="9"/>
  <c r="AJ321" i="10"/>
  <c r="AJ320" i="9"/>
  <c r="AJ313" i="10"/>
  <c r="AJ312" i="9"/>
  <c r="AJ305" i="10"/>
  <c r="AJ304" i="9"/>
  <c r="AJ297" i="10"/>
  <c r="AJ296" i="9"/>
  <c r="AJ289" i="10"/>
  <c r="AJ288" i="9"/>
  <c r="AJ281" i="10"/>
  <c r="AJ280" i="9"/>
  <c r="AJ273" i="10"/>
  <c r="AJ272" i="9"/>
  <c r="AJ265" i="10"/>
  <c r="AJ264" i="9"/>
  <c r="AJ257" i="10"/>
  <c r="AJ256" i="9"/>
  <c r="AJ249" i="10"/>
  <c r="AJ248" i="9"/>
  <c r="AJ241" i="10"/>
  <c r="AJ240" i="9"/>
  <c r="AJ396" i="9"/>
  <c r="AJ364" i="9"/>
  <c r="AJ332" i="9"/>
  <c r="AJ300" i="9"/>
  <c r="AJ268" i="9"/>
  <c r="AJ218" i="9"/>
  <c r="AJ90" i="9"/>
  <c r="AJ92" i="10"/>
  <c r="AJ60" i="10"/>
  <c r="AJ28" i="10"/>
  <c r="AJ241" i="9"/>
  <c r="AJ242" i="10"/>
  <c r="AJ233" i="9"/>
  <c r="AJ234" i="10"/>
  <c r="AJ225" i="9"/>
  <c r="AJ226" i="10"/>
  <c r="AJ217" i="9"/>
  <c r="AJ218" i="10"/>
  <c r="AJ209" i="9"/>
  <c r="AJ210" i="10"/>
  <c r="AJ201" i="9"/>
  <c r="AJ202" i="10"/>
  <c r="AJ193" i="9"/>
  <c r="AJ194" i="10"/>
  <c r="AJ185" i="9"/>
  <c r="AJ186" i="10"/>
  <c r="AJ177" i="9"/>
  <c r="AJ178" i="10"/>
  <c r="AJ169" i="9"/>
  <c r="AJ170" i="10"/>
  <c r="AJ161" i="9"/>
  <c r="AJ162" i="10"/>
  <c r="AJ153" i="9"/>
  <c r="AJ154" i="10"/>
  <c r="AJ145" i="9"/>
  <c r="AJ146" i="10"/>
  <c r="AJ137" i="9"/>
  <c r="AJ138" i="10"/>
  <c r="AJ129" i="9"/>
  <c r="AJ130" i="10"/>
  <c r="AJ121" i="9"/>
  <c r="AJ122" i="10"/>
  <c r="AJ113" i="9"/>
  <c r="AJ114" i="10"/>
  <c r="AJ105" i="9"/>
  <c r="AJ106" i="10"/>
  <c r="AJ97" i="9"/>
  <c r="AJ98" i="10"/>
  <c r="AJ89" i="9"/>
  <c r="AJ90" i="10"/>
  <c r="AJ81" i="9"/>
  <c r="AJ82" i="10"/>
  <c r="AJ73" i="9"/>
  <c r="AJ74" i="10"/>
  <c r="AJ65" i="9"/>
  <c r="AJ66" i="10"/>
  <c r="AJ57" i="9"/>
  <c r="AJ58" i="10"/>
  <c r="AJ49" i="9"/>
  <c r="AJ50" i="10"/>
  <c r="AJ41" i="9"/>
  <c r="AJ42" i="10"/>
  <c r="AJ33" i="9"/>
  <c r="AJ34" i="10"/>
  <c r="AJ25" i="9"/>
  <c r="AJ26" i="10"/>
  <c r="AJ17" i="9"/>
  <c r="AJ18" i="10"/>
  <c r="AJ9" i="9"/>
  <c r="AJ10" i="10"/>
  <c r="AJ433" i="9"/>
  <c r="AJ425" i="9"/>
  <c r="AJ417" i="9"/>
  <c r="AJ409" i="9"/>
  <c r="AJ401" i="9"/>
  <c r="AJ393" i="9"/>
  <c r="AJ385" i="9"/>
  <c r="AJ377" i="9"/>
  <c r="AJ369" i="9"/>
  <c r="AJ361" i="9"/>
  <c r="AJ353" i="9"/>
  <c r="AJ345" i="9"/>
  <c r="AJ337" i="9"/>
  <c r="AJ329" i="9"/>
  <c r="AJ321" i="9"/>
  <c r="AJ313" i="9"/>
  <c r="AJ305" i="9"/>
  <c r="AJ297" i="9"/>
  <c r="AJ289" i="9"/>
  <c r="AJ281" i="9"/>
  <c r="AJ273" i="9"/>
  <c r="AJ265" i="9"/>
  <c r="AJ257" i="9"/>
  <c r="AJ249" i="9"/>
  <c r="AJ237" i="9"/>
  <c r="AJ205" i="9"/>
  <c r="AJ173" i="9"/>
  <c r="AJ141" i="9"/>
  <c r="AJ109" i="9"/>
  <c r="AJ77" i="9"/>
  <c r="AJ45" i="9"/>
  <c r="AJ13" i="9"/>
  <c r="AJ407" i="10"/>
  <c r="AJ375" i="10"/>
  <c r="AJ343" i="10"/>
  <c r="AJ311" i="10"/>
  <c r="AJ279" i="10"/>
  <c r="AJ247" i="10"/>
  <c r="AJ215" i="10"/>
  <c r="AJ183" i="10"/>
  <c r="AJ151" i="10"/>
  <c r="AJ119" i="10"/>
  <c r="AJ87" i="10"/>
  <c r="AJ55" i="10"/>
  <c r="AJ23" i="10"/>
  <c r="AJ231" i="11"/>
  <c r="AJ230" i="9"/>
  <c r="AJ7" i="10"/>
  <c r="AJ6" i="9"/>
  <c r="AJ212" i="10"/>
  <c r="AJ180" i="10"/>
  <c r="AJ148" i="10"/>
  <c r="AJ116" i="10"/>
  <c r="AJ84" i="10"/>
  <c r="AJ52" i="10"/>
  <c r="AJ20" i="10"/>
  <c r="AJ4" i="10"/>
  <c r="AJ3" i="9"/>
  <c r="AJ229" i="9"/>
  <c r="AJ197" i="9"/>
  <c r="AJ165" i="9"/>
  <c r="AJ133" i="9"/>
  <c r="AJ101" i="9"/>
  <c r="AJ69" i="9"/>
  <c r="AJ37" i="9"/>
  <c r="AJ5" i="9"/>
  <c r="AJ431" i="10"/>
  <c r="AJ399" i="10"/>
  <c r="AJ367" i="10"/>
  <c r="AJ335" i="10"/>
  <c r="AJ303" i="10"/>
  <c r="AJ271" i="10"/>
  <c r="AJ239" i="10"/>
  <c r="AJ207" i="10"/>
  <c r="AJ175" i="10"/>
  <c r="AJ143" i="10"/>
  <c r="AJ111" i="10"/>
  <c r="AJ79" i="10"/>
  <c r="AJ47" i="10"/>
  <c r="AJ15" i="10"/>
  <c r="AJ233" i="10"/>
  <c r="AJ232" i="9"/>
  <c r="AJ225" i="10"/>
  <c r="AJ224" i="9"/>
  <c r="AJ217" i="10"/>
  <c r="AJ216" i="9"/>
  <c r="AJ209" i="10"/>
  <c r="AJ208" i="9"/>
  <c r="AJ201" i="10"/>
  <c r="AJ200" i="9"/>
  <c r="AJ193" i="10"/>
  <c r="AJ192" i="9"/>
  <c r="AJ185" i="10"/>
  <c r="AJ184" i="9"/>
  <c r="AJ177" i="10"/>
  <c r="AJ176" i="9"/>
  <c r="AJ169" i="10"/>
  <c r="AJ168" i="9"/>
  <c r="AJ161" i="10"/>
  <c r="AJ160" i="9"/>
  <c r="AJ153" i="10"/>
  <c r="AJ152" i="9"/>
  <c r="AJ145" i="10"/>
  <c r="AJ144" i="9"/>
  <c r="AJ137" i="10"/>
  <c r="AJ136" i="9"/>
  <c r="AJ129" i="10"/>
  <c r="AJ128" i="9"/>
  <c r="AJ121" i="10"/>
  <c r="AJ120" i="9"/>
  <c r="AJ113" i="10"/>
  <c r="AJ112" i="9"/>
  <c r="AJ105" i="10"/>
  <c r="AJ104" i="9"/>
  <c r="AJ97" i="10"/>
  <c r="AJ96" i="9"/>
  <c r="AJ89" i="10"/>
  <c r="AJ88" i="9"/>
  <c r="AJ81" i="10"/>
  <c r="AJ80" i="9"/>
  <c r="AJ73" i="10"/>
  <c r="AJ72" i="9"/>
  <c r="AJ65" i="10"/>
  <c r="AJ64" i="9"/>
  <c r="AJ57" i="10"/>
  <c r="AJ56" i="9"/>
  <c r="AJ49" i="10"/>
  <c r="AJ48" i="9"/>
  <c r="AJ41" i="10"/>
  <c r="AJ40" i="9"/>
  <c r="AJ33" i="10"/>
  <c r="AJ32" i="9"/>
  <c r="AJ25" i="10"/>
  <c r="AJ24" i="9"/>
  <c r="AJ17" i="10"/>
  <c r="AJ16" i="9"/>
  <c r="AJ9" i="10"/>
  <c r="AJ8" i="9"/>
  <c r="AJ422" i="9"/>
  <c r="AJ390" i="9"/>
  <c r="AJ358" i="9"/>
  <c r="AJ326" i="9"/>
  <c r="AJ294" i="9"/>
  <c r="AJ262" i="9"/>
  <c r="AJ236" i="10"/>
  <c r="AJ204" i="10"/>
  <c r="AJ172" i="10"/>
  <c r="AJ140" i="10"/>
  <c r="AJ108" i="10"/>
  <c r="AJ76" i="10"/>
  <c r="AJ44" i="10"/>
  <c r="AJ12" i="10"/>
  <c r="AJ437" i="9"/>
  <c r="AJ429" i="9"/>
  <c r="AJ421" i="9"/>
  <c r="AJ413" i="9"/>
  <c r="AJ405" i="9"/>
  <c r="AJ397" i="9"/>
  <c r="AJ389" i="9"/>
  <c r="AJ381" i="9"/>
  <c r="AJ373" i="9"/>
  <c r="AJ365" i="9"/>
  <c r="AJ357" i="9"/>
  <c r="AJ349" i="9"/>
  <c r="AJ341" i="9"/>
  <c r="AJ333" i="9"/>
  <c r="AJ325" i="9"/>
  <c r="AJ317" i="9"/>
  <c r="AJ309" i="9"/>
  <c r="AJ301" i="9"/>
  <c r="AJ293" i="9"/>
  <c r="AJ285" i="9"/>
  <c r="AJ277" i="9"/>
  <c r="AJ269" i="9"/>
  <c r="AJ261" i="9"/>
  <c r="AJ253" i="9"/>
  <c r="AJ245" i="9"/>
  <c r="AJ221" i="9"/>
  <c r="AJ189" i="9"/>
  <c r="AJ157" i="9"/>
  <c r="AJ125" i="9"/>
  <c r="AJ93" i="9"/>
  <c r="AJ61" i="9"/>
  <c r="AJ29" i="9"/>
  <c r="AJ231" i="10"/>
  <c r="AJ199" i="10"/>
  <c r="AJ167" i="10"/>
  <c r="AJ135" i="10"/>
  <c r="AJ103" i="10"/>
  <c r="AJ71" i="10"/>
  <c r="AJ39" i="10"/>
  <c r="AJ2" i="11" l="1"/>
  <c r="AJ1" i="9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G447" i="11"/>
  <c r="J447" i="11"/>
  <c r="L447" i="21"/>
  <c r="N447" i="11"/>
  <c r="R447" i="11"/>
  <c r="S446" i="9"/>
  <c r="T447" i="11"/>
  <c r="V447" i="11"/>
  <c r="W447" i="11"/>
  <c r="Z447" i="11"/>
  <c r="AA447" i="21"/>
  <c r="AD447" i="11"/>
  <c r="AE447" i="11"/>
  <c r="AH447" i="11"/>
  <c r="G448" i="11"/>
  <c r="J447" i="9"/>
  <c r="L448" i="11"/>
  <c r="M448" i="11"/>
  <c r="O448" i="11"/>
  <c r="P447" i="9"/>
  <c r="R447" i="9"/>
  <c r="S448" i="11"/>
  <c r="U448" i="11"/>
  <c r="V448" i="10"/>
  <c r="W448" i="11"/>
  <c r="X448" i="10"/>
  <c r="Z447" i="9"/>
  <c r="AA448" i="11"/>
  <c r="AB448" i="11"/>
  <c r="AC448" i="11"/>
  <c r="AE448" i="11"/>
  <c r="AH447" i="9"/>
  <c r="F449" i="11"/>
  <c r="G449" i="10"/>
  <c r="H449" i="11"/>
  <c r="N449" i="11"/>
  <c r="P449" i="11"/>
  <c r="V449" i="11"/>
  <c r="X449" i="11"/>
  <c r="Y449" i="10"/>
  <c r="AD449" i="11"/>
  <c r="AE449" i="10"/>
  <c r="AF449" i="11"/>
  <c r="AG449" i="10"/>
  <c r="G450" i="11"/>
  <c r="J450" i="11"/>
  <c r="N450" i="11"/>
  <c r="Q450" i="11"/>
  <c r="R450" i="11"/>
  <c r="W449" i="9"/>
  <c r="Y450" i="11"/>
  <c r="Z450" i="11"/>
  <c r="AC449" i="9"/>
  <c r="AF450" i="21"/>
  <c r="F451" i="11"/>
  <c r="K451" i="10"/>
  <c r="N451" i="11"/>
  <c r="P451" i="11"/>
  <c r="V451" i="11"/>
  <c r="W451" i="21"/>
  <c r="Y450" i="9"/>
  <c r="Z451" i="11"/>
  <c r="AA451" i="10"/>
  <c r="AD451" i="11"/>
  <c r="AF451" i="11"/>
  <c r="AI451" i="11"/>
  <c r="G452" i="11"/>
  <c r="H452" i="21"/>
  <c r="I452" i="11"/>
  <c r="L452" i="21"/>
  <c r="O452" i="11"/>
  <c r="Q452" i="11"/>
  <c r="T452" i="10"/>
  <c r="W452" i="11"/>
  <c r="Y452" i="11"/>
  <c r="AA452" i="11"/>
  <c r="AB452" i="10"/>
  <c r="AE452" i="11"/>
  <c r="AG452" i="11"/>
  <c r="H452" i="9"/>
  <c r="I453" i="11"/>
  <c r="J452" i="9"/>
  <c r="L453" i="11"/>
  <c r="U453" i="11"/>
  <c r="AC453" i="11"/>
  <c r="AF452" i="9"/>
  <c r="I454" i="11"/>
  <c r="K454" i="11"/>
  <c r="M454" i="11"/>
  <c r="N453" i="9"/>
  <c r="Q454" i="11"/>
  <c r="S454" i="11"/>
  <c r="V454" i="10"/>
  <c r="Y454" i="11"/>
  <c r="Z454" i="11"/>
  <c r="AA454" i="11"/>
  <c r="AG454" i="11"/>
  <c r="AI454" i="11"/>
  <c r="F455" i="11"/>
  <c r="G455" i="11"/>
  <c r="I454" i="9"/>
  <c r="J455" i="11"/>
  <c r="L455" i="11"/>
  <c r="M454" i="9"/>
  <c r="O454" i="9"/>
  <c r="Q454" i="9"/>
  <c r="R455" i="11"/>
  <c r="T455" i="11"/>
  <c r="U455" i="10"/>
  <c r="W455" i="10"/>
  <c r="Y454" i="9"/>
  <c r="Z455" i="11"/>
  <c r="AB455" i="11"/>
  <c r="AD455" i="11"/>
  <c r="AE455" i="10"/>
  <c r="AG454" i="9"/>
  <c r="AH455" i="11"/>
  <c r="G456" i="11"/>
  <c r="H456" i="11"/>
  <c r="K456" i="11"/>
  <c r="L455" i="9"/>
  <c r="M456" i="11"/>
  <c r="O456" i="11"/>
  <c r="S456" i="11"/>
  <c r="T455" i="9"/>
  <c r="W456" i="11"/>
  <c r="X456" i="11"/>
  <c r="AA456" i="11"/>
  <c r="AC456" i="11"/>
  <c r="AE456" i="11"/>
  <c r="AF456" i="11"/>
  <c r="AI456" i="11"/>
  <c r="G457" i="10"/>
  <c r="I457" i="11"/>
  <c r="L457" i="11"/>
  <c r="M456" i="9"/>
  <c r="N457" i="11"/>
  <c r="Q457" i="11"/>
  <c r="T457" i="11"/>
  <c r="U456" i="9"/>
  <c r="X457" i="11"/>
  <c r="Y457" i="11"/>
  <c r="AB457" i="11"/>
  <c r="AD457" i="11"/>
  <c r="AG457" i="11"/>
  <c r="K458" i="10"/>
  <c r="N458" i="21"/>
  <c r="R458" i="21"/>
  <c r="S458" i="10"/>
  <c r="U458" i="11"/>
  <c r="Y457" i="9"/>
  <c r="Z458" i="21"/>
  <c r="AA457" i="9"/>
  <c r="AC458" i="11"/>
  <c r="AH458" i="11"/>
  <c r="F458" i="9"/>
  <c r="H459" i="11"/>
  <c r="J459" i="11"/>
  <c r="L458" i="9"/>
  <c r="O459" i="21"/>
  <c r="P459" i="11"/>
  <c r="S459" i="11"/>
  <c r="T459" i="10"/>
  <c r="X459" i="11"/>
  <c r="Y459" i="10"/>
  <c r="Z459" i="11"/>
  <c r="AA459" i="11"/>
  <c r="AB459" i="10"/>
  <c r="AD459" i="10"/>
  <c r="AF459" i="11"/>
  <c r="AH459" i="11"/>
  <c r="AI459" i="11"/>
  <c r="G460" i="11"/>
  <c r="I460" i="11"/>
  <c r="K460" i="11"/>
  <c r="M460" i="21"/>
  <c r="Q460" i="11"/>
  <c r="S460" i="11"/>
  <c r="T460" i="21"/>
  <c r="Y460" i="11"/>
  <c r="AA460" i="11"/>
  <c r="AB460" i="11"/>
  <c r="AG460" i="11"/>
  <c r="AI460" i="11"/>
  <c r="H461" i="11"/>
  <c r="I460" i="9"/>
  <c r="J461" i="11"/>
  <c r="L461" i="11"/>
  <c r="M461" i="11"/>
  <c r="P461" i="11"/>
  <c r="Q461" i="11"/>
  <c r="R461" i="11"/>
  <c r="S460" i="9"/>
  <c r="T461" i="11"/>
  <c r="U461" i="21"/>
  <c r="Z461" i="11"/>
  <c r="AB461" i="11"/>
  <c r="AC461" i="11"/>
  <c r="AH461" i="11"/>
  <c r="I462" i="11"/>
  <c r="J462" i="21"/>
  <c r="K462" i="11"/>
  <c r="Q462" i="11"/>
  <c r="S462" i="11"/>
  <c r="T462" i="11"/>
  <c r="U462" i="11"/>
  <c r="V462" i="10"/>
  <c r="W462" i="21"/>
  <c r="Y462" i="11"/>
  <c r="Z462" i="11"/>
  <c r="AC462" i="11"/>
  <c r="AD462" i="10"/>
  <c r="AG462" i="11"/>
  <c r="AI462" i="11"/>
  <c r="F463" i="11"/>
  <c r="G462" i="9"/>
  <c r="J463" i="11"/>
  <c r="K463" i="11"/>
  <c r="M462" i="9"/>
  <c r="O463" i="10"/>
  <c r="R463" i="11"/>
  <c r="T463" i="11"/>
  <c r="V463" i="11"/>
  <c r="Z463" i="11"/>
  <c r="AB463" i="11"/>
  <c r="AD463" i="11"/>
  <c r="AH463" i="11"/>
  <c r="G464" i="11"/>
  <c r="H464" i="11"/>
  <c r="K464" i="11"/>
  <c r="M464" i="11"/>
  <c r="O464" i="11"/>
  <c r="U464" i="11"/>
  <c r="W464" i="11"/>
  <c r="X464" i="11"/>
  <c r="AA464" i="11"/>
  <c r="AC464" i="11"/>
  <c r="AE464" i="11"/>
  <c r="AF464" i="11"/>
  <c r="AI464" i="11"/>
  <c r="F465" i="11"/>
  <c r="G465" i="21"/>
  <c r="H465" i="11"/>
  <c r="I465" i="11"/>
  <c r="L465" i="11"/>
  <c r="N465" i="11"/>
  <c r="Q465" i="11"/>
  <c r="T465" i="11"/>
  <c r="V465" i="11"/>
  <c r="W465" i="10"/>
  <c r="X465" i="11"/>
  <c r="AB465" i="11"/>
  <c r="AC465" i="21"/>
  <c r="AD465" i="11"/>
  <c r="AE465" i="21"/>
  <c r="AF465" i="11"/>
  <c r="AG465" i="21"/>
  <c r="G466" i="11"/>
  <c r="K465" i="9"/>
  <c r="N466" i="21"/>
  <c r="O466" i="11"/>
  <c r="Q465" i="9"/>
  <c r="S465" i="9"/>
  <c r="U466" i="11"/>
  <c r="Z466" i="21"/>
  <c r="AC466" i="11"/>
  <c r="AE466" i="21"/>
  <c r="AH466" i="11"/>
  <c r="G467" i="21"/>
  <c r="H467" i="11"/>
  <c r="I467" i="10"/>
  <c r="J467" i="11"/>
  <c r="K467" i="11"/>
  <c r="L466" i="9"/>
  <c r="O467" i="21"/>
  <c r="P467" i="11"/>
  <c r="S467" i="11"/>
  <c r="T466" i="9"/>
  <c r="X467" i="11"/>
  <c r="Y467" i="11"/>
  <c r="Z467" i="11"/>
  <c r="AB466" i="9"/>
  <c r="AF467" i="11"/>
  <c r="AG466" i="9"/>
  <c r="AH467" i="11"/>
  <c r="AI467" i="11"/>
  <c r="G468" i="11"/>
  <c r="I468" i="11"/>
  <c r="L468" i="21"/>
  <c r="O468" i="11"/>
  <c r="Q468" i="11"/>
  <c r="S468" i="11"/>
  <c r="T468" i="11"/>
  <c r="W468" i="11"/>
  <c r="X468" i="11"/>
  <c r="Y468" i="11"/>
  <c r="Z468" i="21"/>
  <c r="AA468" i="11"/>
  <c r="AB468" i="11"/>
  <c r="AE468" i="11"/>
  <c r="AG468" i="11"/>
  <c r="AI468" i="11"/>
  <c r="H469" i="11"/>
  <c r="I469" i="10"/>
  <c r="J469" i="11"/>
  <c r="L469" i="11"/>
  <c r="M469" i="11"/>
  <c r="R469" i="11"/>
  <c r="S469" i="10"/>
  <c r="T469" i="11"/>
  <c r="Z469" i="11"/>
  <c r="AA468" i="9"/>
  <c r="AB469" i="11"/>
  <c r="AC469" i="21"/>
  <c r="AF469" i="11"/>
  <c r="AG469" i="21"/>
  <c r="AH469" i="11"/>
  <c r="AI469" i="10"/>
  <c r="I470" i="11"/>
  <c r="N470" i="11"/>
  <c r="Q470" i="11"/>
  <c r="V470" i="11"/>
  <c r="Y470" i="11"/>
  <c r="AB470" i="11"/>
  <c r="AD470" i="11"/>
  <c r="AG470" i="11"/>
  <c r="AI470" i="11"/>
  <c r="G471" i="11"/>
  <c r="H470" i="9"/>
  <c r="J471" i="11"/>
  <c r="O471" i="11"/>
  <c r="P470" i="9"/>
  <c r="R471" i="11"/>
  <c r="U471" i="10"/>
  <c r="V470" i="9"/>
  <c r="W471" i="11"/>
  <c r="X470" i="9"/>
  <c r="Z471" i="11"/>
  <c r="AE471" i="11"/>
  <c r="AF471" i="10"/>
  <c r="AH471" i="11"/>
  <c r="G472" i="11"/>
  <c r="H472" i="11"/>
  <c r="I471" i="9"/>
  <c r="K471" i="9"/>
  <c r="M472" i="11"/>
  <c r="O472" i="11"/>
  <c r="P472" i="11"/>
  <c r="Q471" i="9"/>
  <c r="S471" i="9"/>
  <c r="U472" i="11"/>
  <c r="W472" i="11"/>
  <c r="X472" i="21"/>
  <c r="Y471" i="9"/>
  <c r="AC472" i="11"/>
  <c r="AD471" i="9"/>
  <c r="AF472" i="21"/>
  <c r="AG472" i="10"/>
  <c r="AI472" i="11"/>
  <c r="F472" i="9"/>
  <c r="H473" i="11"/>
  <c r="I473" i="11"/>
  <c r="L473" i="11"/>
  <c r="N472" i="9"/>
  <c r="P473" i="11"/>
  <c r="Q473" i="11"/>
  <c r="T472" i="9"/>
  <c r="X473" i="11"/>
  <c r="Y473" i="11"/>
  <c r="AF473" i="11"/>
  <c r="AG473" i="11"/>
  <c r="AH473" i="11"/>
  <c r="G473" i="9"/>
  <c r="I473" i="9"/>
  <c r="J474" i="11"/>
  <c r="O474" i="11"/>
  <c r="R474" i="11"/>
  <c r="X473" i="9"/>
  <c r="Y474" i="10"/>
  <c r="Z474" i="11"/>
  <c r="AA474" i="21"/>
  <c r="AC474" i="11"/>
  <c r="AE473" i="9"/>
  <c r="AG473" i="9"/>
  <c r="AH474" i="11"/>
  <c r="H475" i="11"/>
  <c r="I475" i="11"/>
  <c r="J475" i="10"/>
  <c r="K475" i="11"/>
  <c r="L474" i="9"/>
  <c r="N475" i="11"/>
  <c r="P475" i="11"/>
  <c r="T474" i="9"/>
  <c r="V475" i="11"/>
  <c r="AA475" i="11"/>
  <c r="AB474" i="9"/>
  <c r="AD475" i="11"/>
  <c r="AF475" i="11"/>
  <c r="AG475" i="21"/>
  <c r="AH475" i="11"/>
  <c r="AI475" i="11"/>
  <c r="G476" i="11"/>
  <c r="I476" i="11"/>
  <c r="K476" i="11"/>
  <c r="O476" i="11"/>
  <c r="Q476" i="11"/>
  <c r="W476" i="11"/>
  <c r="Y476" i="11"/>
  <c r="AA476" i="11"/>
  <c r="AB476" i="21"/>
  <c r="AE476" i="11"/>
  <c r="AG476" i="11"/>
  <c r="AH475" i="9"/>
  <c r="AI476" i="11"/>
  <c r="F476" i="9"/>
  <c r="J477" i="11"/>
  <c r="L477" i="11"/>
  <c r="M477" i="11"/>
  <c r="N476" i="9"/>
  <c r="R477" i="11"/>
  <c r="U477" i="11"/>
  <c r="V476" i="9"/>
  <c r="Z477" i="11"/>
  <c r="AC477" i="21"/>
  <c r="AD476" i="9"/>
  <c r="AH477" i="11"/>
  <c r="F478" i="11"/>
  <c r="M478" i="11"/>
  <c r="N478" i="11"/>
  <c r="S477" i="9"/>
  <c r="U478" i="11"/>
  <c r="V478" i="21"/>
  <c r="Y477" i="9"/>
  <c r="AC478" i="11"/>
  <c r="AD478" i="11"/>
  <c r="AI478" i="11"/>
  <c r="F478" i="9"/>
  <c r="G479" i="11"/>
  <c r="J479" i="11"/>
  <c r="L478" i="9"/>
  <c r="N478" i="9"/>
  <c r="O479" i="11"/>
  <c r="R479" i="11"/>
  <c r="V479" i="11"/>
  <c r="W479" i="11"/>
  <c r="Z479" i="11"/>
  <c r="AE479" i="21"/>
  <c r="AH479" i="11"/>
  <c r="H480" i="21"/>
  <c r="I479" i="9"/>
  <c r="K480" i="11"/>
  <c r="N480" i="10"/>
  <c r="P480" i="11"/>
  <c r="Q479" i="9"/>
  <c r="S480" i="11"/>
  <c r="W479" i="9"/>
  <c r="X480" i="11"/>
  <c r="Y479" i="9"/>
  <c r="AA480" i="11"/>
  <c r="AD480" i="10"/>
  <c r="AF480" i="11"/>
  <c r="AG479" i="9"/>
  <c r="AI480" i="11"/>
  <c r="F481" i="11"/>
  <c r="G480" i="9"/>
  <c r="H481" i="11"/>
  <c r="I481" i="11"/>
  <c r="J480" i="9"/>
  <c r="N481" i="11"/>
  <c r="Q481" i="11"/>
  <c r="R480" i="9"/>
  <c r="V481" i="11"/>
  <c r="Y481" i="11"/>
  <c r="Z480" i="9"/>
  <c r="AB480" i="9"/>
  <c r="AD481" i="11"/>
  <c r="AF481" i="11"/>
  <c r="AG481" i="11"/>
  <c r="F482" i="10"/>
  <c r="G482" i="11"/>
  <c r="I482" i="11"/>
  <c r="J482" i="11"/>
  <c r="M482" i="11"/>
  <c r="N482" i="21"/>
  <c r="O482" i="11"/>
  <c r="P481" i="9"/>
  <c r="Q482" i="11"/>
  <c r="R482" i="11"/>
  <c r="U482" i="11"/>
  <c r="W482" i="11"/>
  <c r="X482" i="21"/>
  <c r="Z482" i="11"/>
  <c r="AC482" i="11"/>
  <c r="AD481" i="9"/>
  <c r="AE482" i="11"/>
  <c r="AH482" i="11"/>
  <c r="F483" i="11"/>
  <c r="G483" i="11"/>
  <c r="H483" i="11"/>
  <c r="I483" i="21"/>
  <c r="N483" i="11"/>
  <c r="P483" i="11"/>
  <c r="R483" i="11"/>
  <c r="V483" i="11"/>
  <c r="W483" i="21"/>
  <c r="X483" i="11"/>
  <c r="Z483" i="11"/>
  <c r="AA482" i="9"/>
  <c r="AD483" i="11"/>
  <c r="AF483" i="11"/>
  <c r="AG483" i="21"/>
  <c r="AH483" i="11"/>
  <c r="AI483" i="11"/>
  <c r="G484" i="11"/>
  <c r="I484" i="11"/>
  <c r="L484" i="21"/>
  <c r="M483" i="9"/>
  <c r="O484" i="11"/>
  <c r="Q484" i="11"/>
  <c r="R484" i="11"/>
  <c r="T484" i="11"/>
  <c r="U483" i="9"/>
  <c r="AB484" i="11"/>
  <c r="AC483" i="9"/>
  <c r="AI484" i="11"/>
  <c r="F485" i="10"/>
  <c r="J485" i="11"/>
  <c r="M485" i="11"/>
  <c r="N484" i="9"/>
  <c r="R485" i="11"/>
  <c r="T485" i="11"/>
  <c r="U485" i="11"/>
  <c r="V484" i="9"/>
  <c r="Z485" i="11"/>
  <c r="AB485" i="11"/>
  <c r="AC485" i="11"/>
  <c r="AD484" i="9"/>
  <c r="AH485" i="11"/>
  <c r="F486" i="11"/>
  <c r="M486" i="11"/>
  <c r="N486" i="21"/>
  <c r="Q485" i="9"/>
  <c r="U486" i="11"/>
  <c r="V486" i="21"/>
  <c r="Y486" i="11"/>
  <c r="AC486" i="11"/>
  <c r="AD486" i="11"/>
  <c r="AI486" i="11"/>
  <c r="F486" i="9"/>
  <c r="G487" i="11"/>
  <c r="J487" i="21"/>
  <c r="L487" i="11"/>
  <c r="N486" i="9"/>
  <c r="O487" i="11"/>
  <c r="R487" i="11"/>
  <c r="W487" i="11"/>
  <c r="AD487" i="21"/>
  <c r="AE487" i="11"/>
  <c r="AH487" i="11"/>
  <c r="H488" i="11"/>
  <c r="I488" i="10"/>
  <c r="K488" i="11"/>
  <c r="M488" i="11"/>
  <c r="P488" i="11"/>
  <c r="Q487" i="9"/>
  <c r="S488" i="11"/>
  <c r="U488" i="11"/>
  <c r="X488" i="11"/>
  <c r="Y487" i="9"/>
  <c r="AA488" i="11"/>
  <c r="AC488" i="11"/>
  <c r="AF488" i="11"/>
  <c r="AG487" i="9"/>
  <c r="F489" i="11"/>
  <c r="H489" i="11"/>
  <c r="I489" i="21"/>
  <c r="L489" i="11"/>
  <c r="N489" i="21"/>
  <c r="P489" i="11"/>
  <c r="Q489" i="11"/>
  <c r="T489" i="21"/>
  <c r="V489" i="11"/>
  <c r="X489" i="11"/>
  <c r="AB489" i="11"/>
  <c r="AD489" i="11"/>
  <c r="AE489" i="11"/>
  <c r="AF489" i="11"/>
  <c r="AG489" i="21"/>
  <c r="J490" i="11"/>
  <c r="M490" i="11"/>
  <c r="R490" i="21"/>
  <c r="S490" i="11"/>
  <c r="W489" i="9"/>
  <c r="Z490" i="11"/>
  <c r="AC490" i="11"/>
  <c r="AE490" i="21"/>
  <c r="AG489" i="9"/>
  <c r="AH490" i="11"/>
  <c r="F491" i="11"/>
  <c r="I491" i="11"/>
  <c r="J490" i="9"/>
  <c r="K491" i="11"/>
  <c r="L491" i="11"/>
  <c r="N491" i="11"/>
  <c r="R491" i="10"/>
  <c r="S491" i="11"/>
  <c r="T491" i="10"/>
  <c r="V491" i="11"/>
  <c r="AA491" i="11"/>
  <c r="AB491" i="10"/>
  <c r="AH491" i="11"/>
  <c r="AI491" i="11"/>
  <c r="G492" i="11"/>
  <c r="I492" i="11"/>
  <c r="M492" i="11"/>
  <c r="O492" i="11"/>
  <c r="Q492" i="11"/>
  <c r="S492" i="11"/>
  <c r="T491" i="9"/>
  <c r="Y492" i="11"/>
  <c r="AA492" i="11"/>
  <c r="AB491" i="9"/>
  <c r="AE492" i="11"/>
  <c r="AG492" i="11"/>
  <c r="K493" i="11"/>
  <c r="L493" i="11"/>
  <c r="P493" i="10"/>
  <c r="S493" i="10"/>
  <c r="T493" i="11"/>
  <c r="U493" i="11"/>
  <c r="X493" i="10"/>
  <c r="Z492" i="9"/>
  <c r="AB493" i="11"/>
  <c r="AC493" i="11"/>
  <c r="AF493" i="10"/>
  <c r="AH493" i="11"/>
  <c r="AI493" i="11"/>
  <c r="F494" i="11"/>
  <c r="I494" i="11"/>
  <c r="J493" i="9"/>
  <c r="K494" i="11"/>
  <c r="M494" i="11"/>
  <c r="N494" i="11"/>
  <c r="Q494" i="11"/>
  <c r="T494" i="21"/>
  <c r="U494" i="11"/>
  <c r="V494" i="11"/>
  <c r="Y494" i="11"/>
  <c r="AA494" i="11"/>
  <c r="AC494" i="11"/>
  <c r="AD494" i="11"/>
  <c r="AG494" i="11"/>
  <c r="AI494" i="11"/>
  <c r="F495" i="11"/>
  <c r="J495" i="11"/>
  <c r="K495" i="21"/>
  <c r="L495" i="11"/>
  <c r="M495" i="21"/>
  <c r="O495" i="11"/>
  <c r="R495" i="11"/>
  <c r="T495" i="11"/>
  <c r="V495" i="11"/>
  <c r="W494" i="9"/>
  <c r="Z495" i="11"/>
  <c r="AA495" i="11"/>
  <c r="AB495" i="11"/>
  <c r="AD495" i="11"/>
  <c r="AH495" i="11"/>
  <c r="F496" i="11"/>
  <c r="G496" i="11"/>
  <c r="H495" i="9"/>
  <c r="M496" i="11"/>
  <c r="O496" i="11"/>
  <c r="P495" i="9"/>
  <c r="S496" i="21"/>
  <c r="W496" i="11"/>
  <c r="AC496" i="11"/>
  <c r="AE496" i="11"/>
  <c r="AF496" i="10"/>
  <c r="AI496" i="11"/>
  <c r="F497" i="11"/>
  <c r="I497" i="11"/>
  <c r="L497" i="11"/>
  <c r="N497" i="11"/>
  <c r="O497" i="11"/>
  <c r="P497" i="11"/>
  <c r="Q497" i="11"/>
  <c r="V497" i="11"/>
  <c r="X497" i="11"/>
  <c r="Y497" i="11"/>
  <c r="AD497" i="11"/>
  <c r="AF497" i="11"/>
  <c r="AG497" i="11"/>
  <c r="G498" i="10"/>
  <c r="H498" i="11"/>
  <c r="I497" i="9"/>
  <c r="J498" i="21"/>
  <c r="M498" i="11"/>
  <c r="Q498" i="10"/>
  <c r="R498" i="11"/>
  <c r="W497" i="9"/>
  <c r="Y498" i="10"/>
  <c r="Z498" i="21"/>
  <c r="AC498" i="21"/>
  <c r="AG498" i="10"/>
  <c r="AH498" i="11"/>
  <c r="F499" i="11"/>
  <c r="K499" i="11"/>
  <c r="L498" i="9"/>
  <c r="P499" i="11"/>
  <c r="R499" i="11"/>
  <c r="S499" i="11"/>
  <c r="T498" i="9"/>
  <c r="V499" i="11"/>
  <c r="Y498" i="9"/>
  <c r="Z499" i="10"/>
  <c r="AA499" i="11"/>
  <c r="AB499" i="10"/>
  <c r="AD499" i="11"/>
  <c r="AF499" i="11"/>
  <c r="AG499" i="11"/>
  <c r="AH499" i="11"/>
  <c r="AI499" i="11"/>
  <c r="I500" i="11"/>
  <c r="K500" i="11"/>
  <c r="O500" i="21"/>
  <c r="Q500" i="11"/>
  <c r="R500" i="11"/>
  <c r="T499" i="9"/>
  <c r="W500" i="11"/>
  <c r="Y500" i="11"/>
  <c r="AB499" i="9"/>
  <c r="AE500" i="11"/>
  <c r="AG500" i="11"/>
  <c r="AI500" i="11"/>
  <c r="H501" i="11"/>
  <c r="J501" i="21"/>
  <c r="L501" i="11"/>
  <c r="M501" i="11"/>
  <c r="P501" i="11"/>
  <c r="Q500" i="9"/>
  <c r="R501" i="11"/>
  <c r="T501" i="11"/>
  <c r="U501" i="11"/>
  <c r="Z501" i="11"/>
  <c r="AB501" i="11"/>
  <c r="AC501" i="11"/>
  <c r="AH501" i="11"/>
  <c r="AI501" i="21"/>
  <c r="F502" i="11"/>
  <c r="I502" i="11"/>
  <c r="K501" i="9"/>
  <c r="M502" i="11"/>
  <c r="N502" i="21"/>
  <c r="Q501" i="9"/>
  <c r="S501" i="9"/>
  <c r="U502" i="11"/>
  <c r="V502" i="11"/>
  <c r="AB502" i="11"/>
  <c r="AC502" i="11"/>
  <c r="AD502" i="11"/>
  <c r="AI502" i="11"/>
  <c r="F502" i="9"/>
  <c r="G503" i="11"/>
  <c r="J503" i="11"/>
  <c r="N503" i="10"/>
  <c r="O503" i="11"/>
  <c r="R503" i="11"/>
  <c r="W503" i="11"/>
  <c r="Z503" i="11"/>
  <c r="AE503" i="11"/>
  <c r="AH503" i="11"/>
  <c r="F504" i="21"/>
  <c r="H504" i="11"/>
  <c r="I504" i="10"/>
  <c r="M504" i="11"/>
  <c r="P504" i="11"/>
  <c r="Q503" i="9"/>
  <c r="U504" i="11"/>
  <c r="V503" i="9"/>
  <c r="W504" i="10"/>
  <c r="X504" i="11"/>
  <c r="Y503" i="9"/>
  <c r="AA504" i="11"/>
  <c r="AC504" i="11"/>
  <c r="AD504" i="11"/>
  <c r="AF504" i="11"/>
  <c r="AG504" i="10"/>
  <c r="AI504" i="11"/>
  <c r="J505" i="10"/>
  <c r="N505" i="11"/>
  <c r="P505" i="11"/>
  <c r="Q505" i="11"/>
  <c r="R504" i="9"/>
  <c r="V505" i="11"/>
  <c r="X505" i="11"/>
  <c r="Y505" i="11"/>
  <c r="Z504" i="9"/>
  <c r="AB505" i="10"/>
  <c r="AD505" i="11"/>
  <c r="AF505" i="11"/>
  <c r="AG505" i="11"/>
  <c r="G506" i="11"/>
  <c r="H506" i="10"/>
  <c r="I506" i="11"/>
  <c r="J506" i="11"/>
  <c r="M506" i="11"/>
  <c r="N505" i="9"/>
  <c r="O506" i="11"/>
  <c r="P506" i="10"/>
  <c r="Q506" i="11"/>
  <c r="R506" i="11"/>
  <c r="V505" i="9"/>
  <c r="Z506" i="21"/>
  <c r="AC506" i="11"/>
  <c r="AD506" i="11"/>
  <c r="AE506" i="11"/>
  <c r="AF506" i="11"/>
  <c r="AH506" i="11"/>
  <c r="F507" i="11"/>
  <c r="G507" i="21"/>
  <c r="H507" i="11"/>
  <c r="J507" i="11"/>
  <c r="P507" i="11"/>
  <c r="R507" i="11"/>
  <c r="V507" i="11"/>
  <c r="Y507" i="10"/>
  <c r="AA506" i="9"/>
  <c r="AD507" i="11"/>
  <c r="AE507" i="11"/>
  <c r="AF507" i="11"/>
  <c r="AH507" i="11"/>
  <c r="AI507" i="11"/>
  <c r="H508" i="11"/>
  <c r="I508" i="11"/>
  <c r="L508" i="11"/>
  <c r="M508" i="10"/>
  <c r="O508" i="21"/>
  <c r="Q508" i="21"/>
  <c r="S508" i="10"/>
  <c r="T508" i="11"/>
  <c r="U508" i="10"/>
  <c r="W508" i="11"/>
  <c r="Y508" i="11"/>
  <c r="AA508" i="10"/>
  <c r="AB508" i="11"/>
  <c r="AC507" i="9"/>
  <c r="AE508" i="11"/>
  <c r="AG508" i="11"/>
  <c r="AH507" i="9"/>
  <c r="F509" i="10"/>
  <c r="I509" i="11"/>
  <c r="J509" i="11"/>
  <c r="K508" i="9"/>
  <c r="L509" i="11"/>
  <c r="M509" i="21"/>
  <c r="N509" i="10"/>
  <c r="R509" i="11"/>
  <c r="T509" i="11"/>
  <c r="U509" i="11"/>
  <c r="V508" i="9"/>
  <c r="X509" i="10"/>
  <c r="Z509" i="11"/>
  <c r="AA509" i="10"/>
  <c r="AC509" i="11"/>
  <c r="AD508" i="9"/>
  <c r="AF509" i="10"/>
  <c r="AH509" i="11"/>
  <c r="F510" i="11"/>
  <c r="M510" i="11"/>
  <c r="N510" i="11"/>
  <c r="S509" i="9"/>
  <c r="U510" i="11"/>
  <c r="V510" i="11"/>
  <c r="Y510" i="10"/>
  <c r="AC510" i="11"/>
  <c r="AD510" i="21"/>
  <c r="F511" i="11"/>
  <c r="J511" i="11"/>
  <c r="K511" i="11"/>
  <c r="L511" i="11"/>
  <c r="R511" i="11"/>
  <c r="T511" i="11"/>
  <c r="V511" i="11"/>
  <c r="Z511" i="11"/>
  <c r="AA511" i="21"/>
  <c r="AB511" i="11"/>
  <c r="AD511" i="11"/>
  <c r="AH511" i="11"/>
  <c r="F512" i="11"/>
  <c r="G512" i="11"/>
  <c r="M512" i="11"/>
  <c r="O512" i="11"/>
  <c r="P512" i="11"/>
  <c r="S512" i="21"/>
  <c r="W512" i="11"/>
  <c r="AA512" i="11"/>
  <c r="AC512" i="11"/>
  <c r="AE512" i="11"/>
  <c r="AF512" i="11"/>
  <c r="AI512" i="11"/>
  <c r="F513" i="11"/>
  <c r="H513" i="21"/>
  <c r="I513" i="11"/>
  <c r="L513" i="11"/>
  <c r="N513" i="11"/>
  <c r="P513" i="11"/>
  <c r="Q513" i="11"/>
  <c r="T513" i="11"/>
  <c r="U513" i="11"/>
  <c r="V513" i="11"/>
  <c r="W513" i="11"/>
  <c r="X513" i="11"/>
  <c r="Y513" i="11"/>
  <c r="AD513" i="11"/>
  <c r="AF513" i="11"/>
  <c r="AG513" i="11"/>
  <c r="G513" i="9"/>
  <c r="H514" i="21"/>
  <c r="J514" i="11"/>
  <c r="Q514" i="11"/>
  <c r="R514" i="11"/>
  <c r="U514" i="11"/>
  <c r="Y514" i="10"/>
  <c r="Z514" i="21"/>
  <c r="AC514" i="11"/>
  <c r="AE514" i="11"/>
  <c r="AG514" i="10"/>
  <c r="AH514" i="11"/>
  <c r="F515" i="11"/>
  <c r="H515" i="11"/>
  <c r="K515" i="11"/>
  <c r="N515" i="11"/>
  <c r="Q515" i="21"/>
  <c r="R515" i="10"/>
  <c r="S515" i="11"/>
  <c r="T515" i="10"/>
  <c r="V515" i="11"/>
  <c r="X515" i="11"/>
  <c r="Z515" i="10"/>
  <c r="AA515" i="11"/>
  <c r="AB515" i="10"/>
  <c r="AD515" i="11"/>
  <c r="AF515" i="11"/>
  <c r="AH515" i="11"/>
  <c r="AI515" i="11"/>
  <c r="G516" i="11"/>
  <c r="I516" i="11"/>
  <c r="J516" i="11"/>
  <c r="M516" i="11"/>
  <c r="O516" i="11"/>
  <c r="Q516" i="11"/>
  <c r="S516" i="11"/>
  <c r="W516" i="11"/>
  <c r="Y516" i="11"/>
  <c r="Z516" i="21"/>
  <c r="AA516" i="11"/>
  <c r="AB516" i="11"/>
  <c r="AG516" i="11"/>
  <c r="AI516" i="11"/>
  <c r="F517" i="11"/>
  <c r="J517" i="11"/>
  <c r="L517" i="11"/>
  <c r="M517" i="11"/>
  <c r="N517" i="11"/>
  <c r="P517" i="11"/>
  <c r="R517" i="11"/>
  <c r="S517" i="21"/>
  <c r="U517" i="21"/>
  <c r="X517" i="11"/>
  <c r="Z517" i="11"/>
  <c r="AB517" i="11"/>
  <c r="AF517" i="11"/>
  <c r="AH517" i="11"/>
  <c r="F518" i="11"/>
  <c r="G518" i="11"/>
  <c r="I518" i="11"/>
  <c r="J518" i="11"/>
  <c r="K518" i="11"/>
  <c r="N518" i="11"/>
  <c r="O518" i="11"/>
  <c r="Q518" i="11"/>
  <c r="S518" i="11"/>
  <c r="U518" i="11"/>
  <c r="V518" i="11"/>
  <c r="Y518" i="11"/>
  <c r="AA518" i="11"/>
  <c r="AC518" i="11"/>
  <c r="AD518" i="11"/>
  <c r="AI518" i="21"/>
  <c r="F519" i="11"/>
  <c r="H519" i="11"/>
  <c r="J519" i="11"/>
  <c r="K519" i="11"/>
  <c r="L519" i="11"/>
  <c r="P519" i="11"/>
  <c r="R519" i="11"/>
  <c r="S519" i="21"/>
  <c r="T519" i="11"/>
  <c r="V519" i="11"/>
  <c r="AA519" i="21"/>
  <c r="AB519" i="21"/>
  <c r="AD519" i="11"/>
  <c r="AH519" i="11"/>
  <c r="G520" i="21"/>
  <c r="H520" i="11"/>
  <c r="I520" i="11"/>
  <c r="K520" i="11"/>
  <c r="M520" i="11"/>
  <c r="O520" i="11"/>
  <c r="Q520" i="11"/>
  <c r="S520" i="11"/>
  <c r="U520" i="11"/>
  <c r="V520" i="11"/>
  <c r="W520" i="11"/>
  <c r="AA520" i="11"/>
  <c r="AC520" i="11"/>
  <c r="AE520" i="21"/>
  <c r="AI520" i="11"/>
  <c r="F521" i="11"/>
  <c r="I521" i="11"/>
  <c r="J521" i="11"/>
  <c r="L521" i="11"/>
  <c r="N521" i="11"/>
  <c r="O521" i="21"/>
  <c r="P521" i="11"/>
  <c r="R521" i="11"/>
  <c r="U521" i="10"/>
  <c r="V521" i="11"/>
  <c r="Y521" i="11"/>
  <c r="AB521" i="11"/>
  <c r="AD521" i="11"/>
  <c r="AF521" i="11"/>
  <c r="AG521" i="11"/>
  <c r="I522" i="10"/>
  <c r="J522" i="11"/>
  <c r="K522" i="11"/>
  <c r="P522" i="11"/>
  <c r="R522" i="11"/>
  <c r="S522" i="11"/>
  <c r="X522" i="10"/>
  <c r="Z522" i="11"/>
  <c r="AC522" i="11"/>
  <c r="AG522" i="10"/>
  <c r="AH522" i="11"/>
  <c r="F523" i="11"/>
  <c r="H523" i="11"/>
  <c r="K523" i="11"/>
  <c r="L523" i="10"/>
  <c r="N523" i="11"/>
  <c r="P523" i="11"/>
  <c r="R523" i="10"/>
  <c r="S523" i="11"/>
  <c r="V523" i="11"/>
  <c r="X523" i="11"/>
  <c r="Y523" i="11"/>
  <c r="AA523" i="11"/>
  <c r="AD523" i="11"/>
  <c r="AF523" i="11"/>
  <c r="AH523" i="11"/>
  <c r="AI523" i="11"/>
  <c r="I524" i="11"/>
  <c r="J524" i="21"/>
  <c r="K524" i="11"/>
  <c r="L524" i="11"/>
  <c r="O524" i="11"/>
  <c r="Q524" i="11"/>
  <c r="U524" i="11"/>
  <c r="Y524" i="11"/>
  <c r="Z524" i="21"/>
  <c r="AA524" i="11"/>
  <c r="AB524" i="11"/>
  <c r="AC524" i="11"/>
  <c r="AE524" i="11"/>
  <c r="AG524" i="11"/>
  <c r="AH524" i="11"/>
  <c r="AI524" i="11"/>
  <c r="F525" i="10"/>
  <c r="J525" i="11"/>
  <c r="M525" i="11"/>
  <c r="N525" i="10"/>
  <c r="Q525" i="11"/>
  <c r="R525" i="11"/>
  <c r="U525" i="11"/>
  <c r="Y525" i="11"/>
  <c r="Z525" i="11"/>
  <c r="AB525" i="11"/>
  <c r="AC525" i="11"/>
  <c r="AD525" i="11"/>
  <c r="AF525" i="10"/>
  <c r="AG525" i="11"/>
  <c r="AH525" i="11"/>
  <c r="F526" i="11"/>
  <c r="G526" i="10"/>
  <c r="M526" i="11"/>
  <c r="N526" i="11"/>
  <c r="V526" i="11"/>
  <c r="W526" i="11"/>
  <c r="AB526" i="11"/>
  <c r="AC526" i="11"/>
  <c r="AD526" i="11"/>
  <c r="AE526" i="11"/>
  <c r="AI526" i="11"/>
  <c r="F527" i="10"/>
  <c r="G527" i="11"/>
  <c r="J527" i="11"/>
  <c r="M527" i="10"/>
  <c r="O527" i="11"/>
  <c r="R527" i="11"/>
  <c r="W527" i="21"/>
  <c r="X527" i="11"/>
  <c r="AB527" i="21"/>
  <c r="AE527" i="11"/>
  <c r="AF527" i="11"/>
  <c r="AH527" i="11"/>
  <c r="G528" i="10"/>
  <c r="H528" i="11"/>
  <c r="I528" i="10"/>
  <c r="K528" i="11"/>
  <c r="M528" i="11"/>
  <c r="O528" i="10"/>
  <c r="P528" i="11"/>
  <c r="Q528" i="10"/>
  <c r="S528" i="11"/>
  <c r="U528" i="11"/>
  <c r="V528" i="21"/>
  <c r="X528" i="11"/>
  <c r="AA528" i="21"/>
  <c r="AC528" i="11"/>
  <c r="AD528" i="11"/>
  <c r="AF528" i="11"/>
  <c r="AI528" i="11"/>
  <c r="F529" i="11"/>
  <c r="G529" i="10"/>
  <c r="I529" i="11"/>
  <c r="J529" i="10"/>
  <c r="M529" i="11"/>
  <c r="P529" i="11"/>
  <c r="Q529" i="11"/>
  <c r="R529" i="10"/>
  <c r="V529" i="11"/>
  <c r="W529" i="21"/>
  <c r="Y529" i="11"/>
  <c r="AD529" i="11"/>
  <c r="AG529" i="11"/>
  <c r="AH529" i="11"/>
  <c r="H530" i="11"/>
  <c r="I530" i="11"/>
  <c r="J530" i="11"/>
  <c r="K530" i="10"/>
  <c r="Q530" i="11"/>
  <c r="R530" i="11"/>
  <c r="S530" i="10"/>
  <c r="Y530" i="11"/>
  <c r="Z530" i="11"/>
  <c r="AA530" i="11"/>
  <c r="AG530" i="11"/>
  <c r="AH530" i="10"/>
  <c r="AI530" i="11"/>
  <c r="F531" i="11"/>
  <c r="H531" i="11"/>
  <c r="I531" i="10"/>
  <c r="J531" i="11"/>
  <c r="K531" i="11"/>
  <c r="N531" i="11"/>
  <c r="P531" i="11"/>
  <c r="Q531" i="21"/>
  <c r="R531" i="11"/>
  <c r="S531" i="11"/>
  <c r="V531" i="11"/>
  <c r="X531" i="11"/>
  <c r="Z531" i="11"/>
  <c r="AA531" i="11"/>
  <c r="AD531" i="11"/>
  <c r="AF531" i="11"/>
  <c r="AH531" i="11"/>
  <c r="AI531" i="11"/>
  <c r="G532" i="11"/>
  <c r="I532" i="21"/>
  <c r="L532" i="21"/>
  <c r="O532" i="11"/>
  <c r="Q532" i="11"/>
  <c r="T532" i="11"/>
  <c r="AA532" i="10"/>
  <c r="AB532" i="11"/>
  <c r="AE532" i="11"/>
  <c r="AI532" i="11"/>
  <c r="F533" i="10"/>
  <c r="J533" i="11"/>
  <c r="K533" i="11"/>
  <c r="M533" i="21"/>
  <c r="N533" i="10"/>
  <c r="R533" i="11"/>
  <c r="S533" i="11"/>
  <c r="T533" i="21"/>
  <c r="U533" i="11"/>
  <c r="V533" i="10"/>
  <c r="X533" i="11"/>
  <c r="Z533" i="11"/>
  <c r="AC533" i="11"/>
  <c r="AD533" i="10"/>
  <c r="AF533" i="11"/>
  <c r="AH533" i="11"/>
  <c r="F534" i="11"/>
  <c r="G534" i="10"/>
  <c r="J534" i="11"/>
  <c r="K534" i="11"/>
  <c r="M534" i="11"/>
  <c r="N534" i="11"/>
  <c r="O534" i="10"/>
  <c r="R534" i="11"/>
  <c r="S534" i="11"/>
  <c r="U534" i="11"/>
  <c r="V534" i="21"/>
  <c r="AC534" i="11"/>
  <c r="AD534" i="11"/>
  <c r="AE534" i="10"/>
  <c r="AI534" i="21"/>
  <c r="F535" i="11"/>
  <c r="G535" i="10"/>
  <c r="H535" i="10"/>
  <c r="M535" i="11"/>
  <c r="N535" i="11"/>
  <c r="O535" i="11"/>
  <c r="R535" i="11"/>
  <c r="T535" i="11"/>
  <c r="U535" i="11"/>
  <c r="V535" i="11"/>
  <c r="W535" i="11"/>
  <c r="AD535" i="11"/>
  <c r="AE535" i="21"/>
  <c r="AH535" i="11"/>
  <c r="H536" i="11"/>
  <c r="K536" i="11"/>
  <c r="P536" i="10"/>
  <c r="S536" i="11"/>
  <c r="V536" i="11"/>
  <c r="X536" i="21"/>
  <c r="Z536" i="10"/>
  <c r="AA536" i="11"/>
  <c r="AF536" i="11"/>
  <c r="AH536" i="10"/>
  <c r="AI536" i="11"/>
  <c r="F537" i="11"/>
  <c r="H537" i="11"/>
  <c r="L537" i="11"/>
  <c r="M537" i="11"/>
  <c r="N537" i="11"/>
  <c r="P537" i="11"/>
  <c r="T537" i="11"/>
  <c r="V537" i="11"/>
  <c r="W537" i="10"/>
  <c r="X537" i="11"/>
  <c r="AB537" i="11"/>
  <c r="AC537" i="11"/>
  <c r="AD537" i="11"/>
  <c r="AF537" i="11"/>
  <c r="G538" i="11"/>
  <c r="I538" i="11"/>
  <c r="J538" i="11"/>
  <c r="K538" i="10"/>
  <c r="O538" i="11"/>
  <c r="P538" i="10"/>
  <c r="Q538" i="11"/>
  <c r="S538" i="10"/>
  <c r="V538" i="11"/>
  <c r="W538" i="11"/>
  <c r="X538" i="11"/>
  <c r="Y538" i="11"/>
  <c r="AA538" i="10"/>
  <c r="AD538" i="11"/>
  <c r="AE538" i="11"/>
  <c r="AG538" i="11"/>
  <c r="F539" i="11"/>
  <c r="H539" i="11"/>
  <c r="J539" i="11"/>
  <c r="N539" i="11"/>
  <c r="P539" i="11"/>
  <c r="R539" i="11"/>
  <c r="X539" i="11"/>
  <c r="Y539" i="11"/>
  <c r="Z539" i="11"/>
  <c r="AD539" i="11"/>
  <c r="AE539" i="21"/>
  <c r="AF539" i="11"/>
  <c r="AG539" i="10"/>
  <c r="AH539" i="11"/>
  <c r="G540" i="11"/>
  <c r="H540" i="11"/>
  <c r="I540" i="11"/>
  <c r="K540" i="11"/>
  <c r="M540" i="11"/>
  <c r="O540" i="11"/>
  <c r="P540" i="11"/>
  <c r="Q540" i="11"/>
  <c r="R540" i="10"/>
  <c r="S540" i="11"/>
  <c r="U540" i="11"/>
  <c r="W540" i="11"/>
  <c r="X540" i="11"/>
  <c r="Y540" i="11"/>
  <c r="Z540" i="11"/>
  <c r="AA540" i="11"/>
  <c r="AC540" i="11"/>
  <c r="AE540" i="11"/>
  <c r="AG540" i="11"/>
  <c r="AH540" i="11"/>
  <c r="AI540" i="11"/>
  <c r="H541" i="11"/>
  <c r="J541" i="11"/>
  <c r="L541" i="11"/>
  <c r="P541" i="11"/>
  <c r="R541" i="11"/>
  <c r="X541" i="11"/>
  <c r="Z541" i="11"/>
  <c r="AA541" i="11"/>
  <c r="AB541" i="11"/>
  <c r="AF541" i="11"/>
  <c r="AH541" i="11"/>
  <c r="AI541" i="11"/>
  <c r="G542" i="11"/>
  <c r="I542" i="11"/>
  <c r="K542" i="11"/>
  <c r="M542" i="11"/>
  <c r="O542" i="11"/>
  <c r="Q542" i="11"/>
  <c r="S542" i="11"/>
  <c r="U542" i="11"/>
  <c r="W542" i="11"/>
  <c r="Y542" i="11"/>
  <c r="AA542" i="11"/>
  <c r="AB542" i="11"/>
  <c r="AC542" i="11"/>
  <c r="AE542" i="11"/>
  <c r="AG542" i="11"/>
  <c r="AI542" i="11"/>
  <c r="F543" i="11"/>
  <c r="G543" i="11"/>
  <c r="H543" i="11"/>
  <c r="J543" i="11"/>
  <c r="L543" i="11"/>
  <c r="N543" i="11"/>
  <c r="P543" i="11"/>
  <c r="R543" i="11"/>
  <c r="T543" i="11"/>
  <c r="V543" i="11"/>
  <c r="X543" i="11"/>
  <c r="Z543" i="11"/>
  <c r="AB543" i="11"/>
  <c r="AC543" i="11"/>
  <c r="AD543" i="11"/>
  <c r="AE543" i="11"/>
  <c r="AF543" i="11"/>
  <c r="AH543" i="11"/>
  <c r="F544" i="11"/>
  <c r="G544" i="11"/>
  <c r="I544" i="11"/>
  <c r="K544" i="11"/>
  <c r="L544" i="10"/>
  <c r="M544" i="11"/>
  <c r="O544" i="11"/>
  <c r="P544" i="11"/>
  <c r="Q544" i="11"/>
  <c r="S544" i="11"/>
  <c r="T544" i="11"/>
  <c r="U544" i="11"/>
  <c r="V544" i="10"/>
  <c r="W544" i="11"/>
  <c r="X544" i="11"/>
  <c r="Y544" i="11"/>
  <c r="AA544" i="11"/>
  <c r="AB544" i="11"/>
  <c r="AC544" i="11"/>
  <c r="AD544" i="11"/>
  <c r="AE544" i="11"/>
  <c r="AG544" i="11"/>
  <c r="AI544" i="11"/>
  <c r="F545" i="11"/>
  <c r="H545" i="11"/>
  <c r="J545" i="11"/>
  <c r="L545" i="11"/>
  <c r="M545" i="11"/>
  <c r="P545" i="11"/>
  <c r="R545" i="11"/>
  <c r="T545" i="11"/>
  <c r="U545" i="11"/>
  <c r="V545" i="11"/>
  <c r="X545" i="11"/>
  <c r="Z545" i="11"/>
  <c r="AB545" i="11"/>
  <c r="AC545" i="11"/>
  <c r="AD545" i="11"/>
  <c r="AE545" i="11"/>
  <c r="AF545" i="11"/>
  <c r="AH545" i="11"/>
  <c r="G546" i="11"/>
  <c r="H546" i="11"/>
  <c r="I546" i="11"/>
  <c r="K546" i="11"/>
  <c r="M546" i="11"/>
  <c r="O546" i="11"/>
  <c r="Q546" i="11"/>
  <c r="S546" i="11"/>
  <c r="U546" i="11"/>
  <c r="W546" i="11"/>
  <c r="X546" i="10"/>
  <c r="Y546" i="11"/>
  <c r="AA546" i="11"/>
  <c r="AC546" i="11"/>
  <c r="AF546" i="11"/>
  <c r="AG546" i="11"/>
  <c r="AH546" i="11"/>
  <c r="AI546" i="11"/>
  <c r="H547" i="11"/>
  <c r="I547" i="11"/>
  <c r="J547" i="11"/>
  <c r="K547" i="11"/>
  <c r="O547" i="11"/>
  <c r="P547" i="11"/>
  <c r="Q547" i="11"/>
  <c r="S547" i="10"/>
  <c r="T547" i="11"/>
  <c r="W547" i="11"/>
  <c r="X547" i="11"/>
  <c r="Y547" i="10"/>
  <c r="Z547" i="11"/>
  <c r="AA547" i="11"/>
  <c r="AB547" i="11"/>
  <c r="AH547" i="11"/>
  <c r="G548" i="11"/>
  <c r="J548" i="11"/>
  <c r="K548" i="11"/>
  <c r="L548" i="11"/>
  <c r="M548" i="11"/>
  <c r="Q548" i="11"/>
  <c r="R548" i="11"/>
  <c r="S548" i="11"/>
  <c r="U548" i="11"/>
  <c r="AA548" i="11"/>
  <c r="AC548" i="11"/>
  <c r="AI548" i="11"/>
  <c r="F549" i="11"/>
  <c r="H549" i="11"/>
  <c r="J549" i="11"/>
  <c r="K549" i="11"/>
  <c r="N549" i="11"/>
  <c r="P549" i="11"/>
  <c r="S549" i="11"/>
  <c r="U549" i="11"/>
  <c r="V549" i="11"/>
  <c r="X549" i="11"/>
  <c r="Z549" i="11"/>
  <c r="AC549" i="11"/>
  <c r="AD549" i="11"/>
  <c r="AF549" i="11"/>
  <c r="AH549" i="11"/>
  <c r="F550" i="11"/>
  <c r="I550" i="11"/>
  <c r="K550" i="11"/>
  <c r="L550" i="10"/>
  <c r="N550" i="11"/>
  <c r="Q550" i="11"/>
  <c r="S550" i="11"/>
  <c r="T550" i="11"/>
  <c r="Y550" i="11"/>
  <c r="AA550" i="11"/>
  <c r="AC550" i="11"/>
  <c r="AG550" i="11"/>
  <c r="AI550" i="11"/>
  <c r="G551" i="11"/>
  <c r="K551" i="11"/>
  <c r="M551" i="11"/>
  <c r="N551" i="11"/>
  <c r="T551" i="11"/>
  <c r="U551" i="11"/>
  <c r="V551" i="11"/>
  <c r="AA551" i="11"/>
  <c r="AD551" i="11"/>
  <c r="AH551" i="11"/>
  <c r="G552" i="11"/>
  <c r="K552" i="11"/>
  <c r="N552" i="11"/>
  <c r="O552" i="11"/>
  <c r="P552" i="11"/>
  <c r="Q552" i="11"/>
  <c r="S552" i="11"/>
  <c r="V552" i="11"/>
  <c r="W552" i="11"/>
  <c r="X552" i="11"/>
  <c r="Y552" i="11"/>
  <c r="AC552" i="11"/>
  <c r="AG552" i="11"/>
  <c r="AI552" i="11"/>
  <c r="F553" i="11"/>
  <c r="I553" i="11"/>
  <c r="J553" i="11"/>
  <c r="L553" i="11"/>
  <c r="O553" i="11"/>
  <c r="P553" i="11"/>
  <c r="R553" i="11"/>
  <c r="T553" i="11"/>
  <c r="V553" i="11"/>
  <c r="W553" i="10"/>
  <c r="Y553" i="11"/>
  <c r="Z553" i="11"/>
  <c r="AB553" i="11"/>
  <c r="AD553" i="10"/>
  <c r="AG553" i="11"/>
  <c r="AH553" i="11"/>
  <c r="F554" i="10"/>
  <c r="G554" i="11"/>
  <c r="I554" i="11"/>
  <c r="J554" i="11"/>
  <c r="M554" i="11"/>
  <c r="N554" i="11"/>
  <c r="O554" i="11"/>
  <c r="P554" i="11"/>
  <c r="U554" i="11"/>
  <c r="V554" i="11"/>
  <c r="W554" i="11"/>
  <c r="X554" i="11"/>
  <c r="AC554" i="11"/>
  <c r="AD554" i="10"/>
  <c r="AE554" i="11"/>
  <c r="AH554" i="11"/>
  <c r="AI554" i="11"/>
  <c r="F555" i="11"/>
  <c r="H555" i="11"/>
  <c r="J555" i="11"/>
  <c r="L555" i="11"/>
  <c r="N555" i="11"/>
  <c r="P555" i="11"/>
  <c r="R555" i="11"/>
  <c r="S555" i="11"/>
  <c r="T555" i="11"/>
  <c r="V555" i="11"/>
  <c r="X555" i="11"/>
  <c r="Y555" i="11"/>
  <c r="Z555" i="11"/>
  <c r="AB555" i="11"/>
  <c r="AD555" i="11"/>
  <c r="AF555" i="11"/>
  <c r="AH555" i="11"/>
  <c r="G556" i="11"/>
  <c r="K556" i="11"/>
  <c r="L556" i="11"/>
  <c r="M556" i="11"/>
  <c r="O556" i="11"/>
  <c r="P556" i="11"/>
  <c r="Q556" i="11"/>
  <c r="S556" i="11"/>
  <c r="U556" i="11"/>
  <c r="W556" i="11"/>
  <c r="Y556" i="11"/>
  <c r="Z556" i="10"/>
  <c r="AA556" i="11"/>
  <c r="AC556" i="11"/>
  <c r="AE556" i="11"/>
  <c r="AG556" i="11"/>
  <c r="AH556" i="11"/>
  <c r="AI556" i="11"/>
  <c r="F557" i="11"/>
  <c r="L557" i="11"/>
  <c r="N557" i="11"/>
  <c r="P557" i="11"/>
  <c r="T557" i="11"/>
  <c r="V557" i="11"/>
  <c r="Z557" i="11"/>
  <c r="AA557" i="11"/>
  <c r="AB557" i="11"/>
  <c r="AC557" i="11"/>
  <c r="AD557" i="11"/>
  <c r="AH557" i="11"/>
  <c r="AI557" i="11"/>
  <c r="F558" i="11"/>
  <c r="G558" i="11"/>
  <c r="I558" i="11"/>
  <c r="J558" i="11"/>
  <c r="K558" i="11"/>
  <c r="M558" i="11"/>
  <c r="N558" i="11"/>
  <c r="O558" i="11"/>
  <c r="Q558" i="11"/>
  <c r="U558" i="11"/>
  <c r="W558" i="11"/>
  <c r="Y558" i="11"/>
  <c r="Z558" i="11"/>
  <c r="AA558" i="11"/>
  <c r="AB558" i="11"/>
  <c r="AC558" i="11"/>
  <c r="AD558" i="11"/>
  <c r="AE558" i="11"/>
  <c r="AG558" i="11"/>
  <c r="AI558" i="11"/>
  <c r="F559" i="11"/>
  <c r="H559" i="11"/>
  <c r="J559" i="11"/>
  <c r="K559" i="11"/>
  <c r="L559" i="11"/>
  <c r="N559" i="11"/>
  <c r="P559" i="11"/>
  <c r="R559" i="11"/>
  <c r="S559" i="11"/>
  <c r="T559" i="11"/>
  <c r="V559" i="11"/>
  <c r="X559" i="11"/>
  <c r="Z559" i="11"/>
  <c r="AB559" i="11"/>
  <c r="AC559" i="11"/>
  <c r="AD559" i="11"/>
  <c r="AF559" i="11"/>
  <c r="AH559" i="11"/>
  <c r="F560" i="11"/>
  <c r="G560" i="11"/>
  <c r="H560" i="11"/>
  <c r="I560" i="11"/>
  <c r="K560" i="11"/>
  <c r="M560" i="11"/>
  <c r="O560" i="11"/>
  <c r="Q560" i="11"/>
  <c r="S560" i="11"/>
  <c r="U560" i="11"/>
  <c r="W560" i="11"/>
  <c r="Y560" i="11"/>
  <c r="AA560" i="11"/>
  <c r="AC560" i="11"/>
  <c r="AD560" i="11"/>
  <c r="AE560" i="11"/>
  <c r="AG560" i="11"/>
  <c r="AI560" i="11"/>
  <c r="F561" i="11"/>
  <c r="G561" i="11"/>
  <c r="H561" i="11"/>
  <c r="J561" i="11"/>
  <c r="L561" i="11"/>
  <c r="M561" i="10"/>
  <c r="N561" i="11"/>
  <c r="P561" i="11"/>
  <c r="R561" i="11"/>
  <c r="T561" i="11"/>
  <c r="V561" i="11"/>
  <c r="X561" i="11"/>
  <c r="Y561" i="11"/>
  <c r="Z561" i="11"/>
  <c r="AB561" i="11"/>
  <c r="AD561" i="11"/>
  <c r="AE561" i="11"/>
  <c r="AF561" i="11"/>
  <c r="AG561" i="11"/>
  <c r="AH561" i="11"/>
  <c r="F562" i="11"/>
  <c r="I562" i="11"/>
  <c r="J562" i="11"/>
  <c r="K562" i="11"/>
  <c r="M562" i="11"/>
  <c r="O562" i="11"/>
  <c r="Q562" i="11"/>
  <c r="S562" i="11"/>
  <c r="U562" i="11"/>
  <c r="V562" i="11"/>
  <c r="W562" i="11"/>
  <c r="Y562" i="11"/>
  <c r="AA562" i="11"/>
  <c r="AC562" i="11"/>
  <c r="AD562" i="11"/>
  <c r="AE562" i="11"/>
  <c r="AF562" i="11"/>
  <c r="AG562" i="11"/>
  <c r="AH562" i="11"/>
  <c r="AI562" i="11"/>
  <c r="F563" i="11"/>
  <c r="I563" i="11"/>
  <c r="K563" i="11"/>
  <c r="L563" i="11"/>
  <c r="P563" i="11"/>
  <c r="Q563" i="11"/>
  <c r="S563" i="11"/>
  <c r="T563" i="11"/>
  <c r="V563" i="11"/>
  <c r="AB563" i="11"/>
  <c r="AD563" i="11"/>
  <c r="AF563" i="11"/>
  <c r="AI563" i="11"/>
  <c r="G564" i="11"/>
  <c r="H564" i="10"/>
  <c r="I564" i="11"/>
  <c r="J564" i="11"/>
  <c r="O564" i="11"/>
  <c r="P564" i="10"/>
  <c r="Q564" i="11"/>
  <c r="R564" i="11"/>
  <c r="S564" i="11"/>
  <c r="U564" i="11"/>
  <c r="W564" i="11"/>
  <c r="X564" i="10"/>
  <c r="Y564" i="11"/>
  <c r="AE564" i="11"/>
  <c r="AF564" i="10"/>
  <c r="AG564" i="11"/>
  <c r="AI564" i="11"/>
  <c r="F565" i="11"/>
  <c r="H565" i="11"/>
  <c r="I565" i="11"/>
  <c r="J565" i="11"/>
  <c r="K565" i="11"/>
  <c r="L565" i="11"/>
  <c r="S565" i="11"/>
  <c r="T565" i="11"/>
  <c r="V565" i="11"/>
  <c r="Z565" i="11"/>
  <c r="AB565" i="11"/>
  <c r="AC565" i="11"/>
  <c r="AF565" i="11"/>
  <c r="G566" i="11"/>
  <c r="H566" i="10"/>
  <c r="I566" i="11"/>
  <c r="K566" i="11"/>
  <c r="L566" i="11"/>
  <c r="M566" i="11"/>
  <c r="N566" i="11"/>
  <c r="O566" i="11"/>
  <c r="Q566" i="11"/>
  <c r="S566" i="11"/>
  <c r="U566" i="11"/>
  <c r="W566" i="11"/>
  <c r="X566" i="11"/>
  <c r="Y566" i="11"/>
  <c r="AA566" i="11"/>
  <c r="AC566" i="11"/>
  <c r="AD566" i="11"/>
  <c r="AE566" i="11"/>
  <c r="AF566" i="11"/>
  <c r="AI566" i="11"/>
  <c r="F567" i="11"/>
  <c r="H567" i="11"/>
  <c r="J567" i="11"/>
  <c r="K567" i="10"/>
  <c r="L567" i="11"/>
  <c r="M567" i="11"/>
  <c r="N567" i="11"/>
  <c r="P567" i="11"/>
  <c r="R567" i="11"/>
  <c r="S567" i="11"/>
  <c r="U567" i="11"/>
  <c r="X567" i="11"/>
  <c r="Z567" i="11"/>
  <c r="AA567" i="11"/>
  <c r="AB567" i="11"/>
  <c r="AD567" i="11"/>
  <c r="AF567" i="11"/>
  <c r="AH567" i="11"/>
  <c r="G568" i="11"/>
  <c r="H568" i="11"/>
  <c r="I568" i="11"/>
  <c r="K568" i="11"/>
  <c r="M568" i="11"/>
  <c r="N568" i="11"/>
  <c r="O568" i="11"/>
  <c r="Q568" i="11"/>
  <c r="S568" i="11"/>
  <c r="U568" i="11"/>
  <c r="V568" i="11"/>
  <c r="W568" i="11"/>
  <c r="Y568" i="11"/>
  <c r="AA568" i="11"/>
  <c r="AC568" i="11"/>
  <c r="AE568" i="11"/>
  <c r="AG568" i="11"/>
  <c r="AI568" i="11"/>
  <c r="F569" i="11"/>
  <c r="H569" i="11"/>
  <c r="I569" i="11"/>
  <c r="J569" i="11"/>
  <c r="L569" i="11"/>
  <c r="M569" i="11"/>
  <c r="N569" i="11"/>
  <c r="O569" i="11"/>
  <c r="P569" i="11"/>
  <c r="Q569" i="11"/>
  <c r="R569" i="11"/>
  <c r="T569" i="11"/>
  <c r="V569" i="11"/>
  <c r="W569" i="11"/>
  <c r="X569" i="11"/>
  <c r="Y569" i="11"/>
  <c r="Z569" i="11"/>
  <c r="AB569" i="11"/>
  <c r="AD569" i="11"/>
  <c r="AF569" i="10"/>
  <c r="AH569" i="11"/>
  <c r="G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W570" i="11"/>
  <c r="X570" i="11"/>
  <c r="Y570" i="11"/>
  <c r="AA570" i="11"/>
  <c r="AB570" i="11"/>
  <c r="AC570" i="11"/>
  <c r="AD570" i="11"/>
  <c r="AE570" i="11"/>
  <c r="AF570" i="10"/>
  <c r="AH570" i="11"/>
  <c r="AI570" i="11"/>
  <c r="K571" i="11"/>
  <c r="L571" i="11"/>
  <c r="N571" i="11"/>
  <c r="P571" i="11"/>
  <c r="S571" i="11"/>
  <c r="T571" i="11"/>
  <c r="V571" i="11"/>
  <c r="X571" i="11"/>
  <c r="Y571" i="11"/>
  <c r="Z571" i="11"/>
  <c r="AA571" i="11"/>
  <c r="AB571" i="11"/>
  <c r="AD571" i="11"/>
  <c r="AG571" i="10"/>
  <c r="AH571" i="11"/>
  <c r="AI571" i="11"/>
  <c r="G572" i="11"/>
  <c r="I572" i="11"/>
  <c r="K572" i="11"/>
  <c r="M572" i="11"/>
  <c r="O572" i="11"/>
  <c r="P572" i="11"/>
  <c r="Q572" i="11"/>
  <c r="S572" i="11"/>
  <c r="U572" i="11"/>
  <c r="W572" i="11"/>
  <c r="Y572" i="11"/>
  <c r="Z572" i="11"/>
  <c r="AA572" i="11"/>
  <c r="AC572" i="11"/>
  <c r="AE572" i="11"/>
  <c r="AG572" i="11"/>
  <c r="AH572" i="11"/>
  <c r="AI572" i="11"/>
  <c r="H573" i="11"/>
  <c r="I573" i="11"/>
  <c r="K573" i="10"/>
  <c r="M573" i="11"/>
  <c r="P573" i="11"/>
  <c r="Q573" i="11"/>
  <c r="R573" i="11"/>
  <c r="U573" i="11"/>
  <c r="Y573" i="11"/>
  <c r="Z573" i="11"/>
  <c r="AA573" i="11"/>
  <c r="AB573" i="11"/>
  <c r="AC573" i="11"/>
  <c r="AG573" i="10"/>
  <c r="AH573" i="11"/>
  <c r="AI573" i="11"/>
  <c r="F574" i="11"/>
  <c r="G574" i="11"/>
  <c r="I574" i="11"/>
  <c r="K574" i="11"/>
  <c r="M574" i="11"/>
  <c r="N574" i="11"/>
  <c r="O574" i="11"/>
  <c r="Q574" i="11"/>
  <c r="S574" i="11"/>
  <c r="U574" i="11"/>
  <c r="W574" i="11"/>
  <c r="Y574" i="11"/>
  <c r="AA574" i="11"/>
  <c r="AB574" i="11"/>
  <c r="AC574" i="11"/>
  <c r="AE574" i="11"/>
  <c r="AI574" i="11"/>
  <c r="F575" i="11"/>
  <c r="G575" i="11"/>
  <c r="H575" i="11"/>
  <c r="J575" i="11"/>
  <c r="L575" i="11"/>
  <c r="N575" i="11"/>
  <c r="O575" i="11"/>
  <c r="P575" i="11"/>
  <c r="R575" i="11"/>
  <c r="T575" i="11"/>
  <c r="X575" i="11"/>
  <c r="Z575" i="11"/>
  <c r="AA575" i="11"/>
  <c r="AB575" i="11"/>
  <c r="AC575" i="11"/>
  <c r="AD575" i="11"/>
  <c r="AE575" i="11"/>
  <c r="AF575" i="11"/>
  <c r="AH575" i="11"/>
  <c r="F576" i="10"/>
  <c r="G576" i="11"/>
  <c r="H576" i="11"/>
  <c r="I576" i="11"/>
  <c r="K576" i="11"/>
  <c r="L576" i="11"/>
  <c r="M576" i="11"/>
  <c r="O576" i="11"/>
  <c r="Q576" i="11"/>
  <c r="S576" i="11"/>
  <c r="T576" i="11"/>
  <c r="U576" i="11"/>
  <c r="W576" i="11"/>
  <c r="X576" i="11"/>
  <c r="Y576" i="11"/>
  <c r="AA576" i="11"/>
  <c r="AC576" i="11"/>
  <c r="AD576" i="11"/>
  <c r="AF576" i="11"/>
  <c r="AG576" i="11"/>
  <c r="AI576" i="11"/>
  <c r="F577" i="11"/>
  <c r="G577" i="11"/>
  <c r="H577" i="11"/>
  <c r="J577" i="11"/>
  <c r="L577" i="11"/>
  <c r="M577" i="11"/>
  <c r="N577" i="11"/>
  <c r="P577" i="11"/>
  <c r="Q577" i="11"/>
  <c r="R577" i="11"/>
  <c r="T577" i="11"/>
  <c r="X577" i="11"/>
  <c r="Z577" i="11"/>
  <c r="AB577" i="11"/>
  <c r="AC577" i="11"/>
  <c r="AD577" i="11"/>
  <c r="AE577" i="11"/>
  <c r="AF577" i="11"/>
  <c r="AH577" i="11"/>
  <c r="G578" i="10"/>
  <c r="H578" i="11"/>
  <c r="K578" i="11"/>
  <c r="M578" i="11"/>
  <c r="O578" i="11"/>
  <c r="Q578" i="11"/>
  <c r="S578" i="11"/>
  <c r="U578" i="11"/>
  <c r="W578" i="11"/>
  <c r="Y578" i="11"/>
  <c r="Z578" i="11"/>
  <c r="AA578" i="11"/>
  <c r="AC578" i="11"/>
  <c r="AE578" i="11"/>
  <c r="AF578" i="11"/>
  <c r="AH578" i="11"/>
  <c r="AI578" i="11"/>
  <c r="G579" i="11"/>
  <c r="H579" i="11"/>
  <c r="I579" i="11"/>
  <c r="K579" i="11"/>
  <c r="L579" i="11"/>
  <c r="O579" i="11"/>
  <c r="Q579" i="11"/>
  <c r="S579" i="11"/>
  <c r="X579" i="11"/>
  <c r="Z579" i="11"/>
  <c r="AA579" i="11"/>
  <c r="AB579" i="11"/>
  <c r="AE579" i="11"/>
  <c r="AF579" i="11"/>
  <c r="AH579" i="11"/>
  <c r="AI579" i="11"/>
  <c r="G580" i="11"/>
  <c r="I580" i="11"/>
  <c r="J580" i="11"/>
  <c r="K580" i="11"/>
  <c r="L580" i="11"/>
  <c r="M580" i="11"/>
  <c r="O580" i="11"/>
  <c r="Q580" i="11"/>
  <c r="R580" i="11"/>
  <c r="S580" i="11"/>
  <c r="T580" i="11"/>
  <c r="U580" i="11"/>
  <c r="W580" i="11"/>
  <c r="Y580" i="11"/>
  <c r="AA580" i="11"/>
  <c r="AC580" i="11"/>
  <c r="AG580" i="11"/>
  <c r="AI580" i="11"/>
  <c r="F581" i="11"/>
  <c r="H581" i="11"/>
  <c r="J581" i="11"/>
  <c r="K581" i="10"/>
  <c r="L581" i="11"/>
  <c r="M581" i="11"/>
  <c r="N581" i="11"/>
  <c r="P581" i="11"/>
  <c r="Q581" i="11"/>
  <c r="R581" i="11"/>
  <c r="T581" i="11"/>
  <c r="U581" i="11"/>
  <c r="V581" i="11"/>
  <c r="Y581" i="11"/>
  <c r="Z581" i="11"/>
  <c r="AB581" i="11"/>
  <c r="AC581" i="11"/>
  <c r="AD581" i="11"/>
  <c r="AF581" i="11"/>
  <c r="AH581" i="11"/>
  <c r="G582" i="11"/>
  <c r="I582" i="11"/>
  <c r="J582" i="11"/>
  <c r="K582" i="11"/>
  <c r="L582" i="11"/>
  <c r="M582" i="11"/>
  <c r="O582" i="11"/>
  <c r="Q582" i="11"/>
  <c r="S582" i="11"/>
  <c r="T582" i="11"/>
  <c r="U582" i="11"/>
  <c r="W582" i="11"/>
  <c r="Y582" i="11"/>
  <c r="AA582" i="11"/>
  <c r="AB582" i="10"/>
  <c r="AC582" i="11"/>
  <c r="AE582" i="11"/>
  <c r="AG582" i="11"/>
  <c r="AI582" i="11"/>
  <c r="H583" i="11"/>
  <c r="J583" i="11"/>
  <c r="L583" i="11"/>
  <c r="M583" i="11"/>
  <c r="P583" i="11"/>
  <c r="R583" i="11"/>
  <c r="T583" i="11"/>
  <c r="U583" i="11"/>
  <c r="V583" i="11"/>
  <c r="W583" i="11"/>
  <c r="X583" i="11"/>
  <c r="Z583" i="11"/>
  <c r="AB583" i="11"/>
  <c r="AD583" i="11"/>
  <c r="AE583" i="11"/>
  <c r="AF583" i="11"/>
  <c r="AH583" i="11"/>
  <c r="F584" i="10"/>
  <c r="G584" i="11"/>
  <c r="H584" i="11"/>
  <c r="I584" i="11"/>
  <c r="K584" i="11"/>
  <c r="M584" i="11"/>
  <c r="N584" i="11"/>
  <c r="O584" i="11"/>
  <c r="Q584" i="11"/>
  <c r="S584" i="11"/>
  <c r="U584" i="11"/>
  <c r="V584" i="11"/>
  <c r="W584" i="11"/>
  <c r="X584" i="11"/>
  <c r="Y584" i="11"/>
  <c r="AA584" i="11"/>
  <c r="AC584" i="11"/>
  <c r="AE584" i="11"/>
  <c r="AF584" i="11"/>
  <c r="AG584" i="11"/>
  <c r="AI584" i="11"/>
  <c r="F585" i="11"/>
  <c r="H585" i="11"/>
  <c r="I585" i="11"/>
  <c r="J585" i="11"/>
  <c r="L585" i="11"/>
  <c r="N585" i="11"/>
  <c r="O585" i="11"/>
  <c r="P585" i="11"/>
  <c r="Q585" i="11"/>
  <c r="R585" i="11"/>
  <c r="T585" i="11"/>
  <c r="W585" i="11"/>
  <c r="X585" i="11"/>
  <c r="Y585" i="11"/>
  <c r="Z585" i="11"/>
  <c r="AB585" i="11"/>
  <c r="AC585" i="11"/>
  <c r="AD585" i="11"/>
  <c r="AF585" i="11"/>
  <c r="AG585" i="11"/>
  <c r="AH585" i="11"/>
  <c r="F586" i="11"/>
  <c r="G586" i="11"/>
  <c r="H586" i="10"/>
  <c r="I586" i="11"/>
  <c r="K586" i="11"/>
  <c r="M586" i="11"/>
  <c r="N586" i="11"/>
  <c r="O586" i="11"/>
  <c r="P586" i="11"/>
  <c r="Q586" i="11"/>
  <c r="S586" i="11"/>
  <c r="U586" i="11"/>
  <c r="W586" i="11"/>
  <c r="X586" i="11"/>
  <c r="Y586" i="11"/>
  <c r="AA586" i="11"/>
  <c r="AC586" i="10"/>
  <c r="AD586" i="11"/>
  <c r="AE586" i="11"/>
  <c r="AG586" i="11"/>
  <c r="AH586" i="11"/>
  <c r="AI586" i="11"/>
  <c r="H587" i="11"/>
  <c r="K587" i="11"/>
  <c r="O587" i="11"/>
  <c r="P587" i="11"/>
  <c r="V587" i="11"/>
  <c r="W587" i="11"/>
  <c r="X587" i="11"/>
  <c r="Y587" i="11"/>
  <c r="Z587" i="11"/>
  <c r="AA587" i="11"/>
  <c r="AB587" i="11"/>
  <c r="AD587" i="11"/>
  <c r="AF587" i="11"/>
  <c r="AG587" i="11"/>
  <c r="AH587" i="11"/>
  <c r="AI587" i="11"/>
  <c r="G588" i="11"/>
  <c r="I588" i="11"/>
  <c r="K588" i="11"/>
  <c r="L588" i="11"/>
  <c r="M588" i="11"/>
  <c r="O588" i="11"/>
  <c r="Q588" i="11"/>
  <c r="R588" i="10"/>
  <c r="S588" i="11"/>
  <c r="U588" i="11"/>
  <c r="W588" i="11"/>
  <c r="Y588" i="11"/>
  <c r="Z588" i="11"/>
  <c r="AA588" i="11"/>
  <c r="AC588" i="11"/>
  <c r="AE588" i="11"/>
  <c r="AG588" i="11"/>
  <c r="AH588" i="11"/>
  <c r="AI588" i="11"/>
  <c r="H589" i="11"/>
  <c r="I589" i="11"/>
  <c r="J589" i="11"/>
  <c r="L589" i="11"/>
  <c r="M589" i="11"/>
  <c r="P589" i="10"/>
  <c r="R589" i="11"/>
  <c r="T589" i="11"/>
  <c r="U589" i="11"/>
  <c r="V589" i="11"/>
  <c r="Y589" i="11"/>
  <c r="Z589" i="11"/>
  <c r="AA589" i="11"/>
  <c r="AB589" i="11"/>
  <c r="AC589" i="11"/>
  <c r="AG589" i="11"/>
  <c r="AI589" i="11"/>
  <c r="F590" i="11"/>
  <c r="G590" i="11"/>
  <c r="I590" i="11"/>
  <c r="M590" i="11"/>
  <c r="N590" i="11"/>
  <c r="O590" i="11"/>
  <c r="R590" i="11"/>
  <c r="U590" i="11"/>
  <c r="V590" i="11"/>
  <c r="W590" i="11"/>
  <c r="Y590" i="11"/>
  <c r="AB590" i="11"/>
  <c r="AC590" i="11"/>
  <c r="AD590" i="11"/>
  <c r="AE590" i="11"/>
  <c r="AG590" i="11"/>
  <c r="AI590" i="11"/>
  <c r="G591" i="11"/>
  <c r="H591" i="11"/>
  <c r="J591" i="11"/>
  <c r="K591" i="11"/>
  <c r="O591" i="11"/>
  <c r="P591" i="11"/>
  <c r="R591" i="11"/>
  <c r="T591" i="11"/>
  <c r="W591" i="11"/>
  <c r="X591" i="11"/>
  <c r="Z591" i="11"/>
  <c r="AA591" i="11"/>
  <c r="AB591" i="11"/>
  <c r="AC591" i="11"/>
  <c r="AE591" i="11"/>
  <c r="AF591" i="11"/>
  <c r="F592" i="11"/>
  <c r="G592" i="11"/>
  <c r="H592" i="11"/>
  <c r="I592" i="11"/>
  <c r="K592" i="11"/>
  <c r="M592" i="11"/>
  <c r="O592" i="11"/>
  <c r="P592" i="11"/>
  <c r="Q592" i="11"/>
  <c r="S592" i="11"/>
  <c r="U592" i="11"/>
  <c r="W592" i="11"/>
  <c r="X592" i="11"/>
  <c r="Y592" i="11"/>
  <c r="AA592" i="11"/>
  <c r="AC592" i="11"/>
  <c r="AD592" i="11"/>
  <c r="AE592" i="11"/>
  <c r="AG592" i="11"/>
  <c r="H593" i="11"/>
  <c r="I593" i="11"/>
  <c r="J593" i="11"/>
  <c r="L593" i="11"/>
  <c r="M593" i="11"/>
  <c r="P593" i="11"/>
  <c r="Q593" i="11"/>
  <c r="R593" i="11"/>
  <c r="T593" i="11"/>
  <c r="V593" i="11"/>
  <c r="W593" i="11"/>
  <c r="X593" i="11"/>
  <c r="Y593" i="11"/>
  <c r="Z593" i="11"/>
  <c r="AB593" i="11"/>
  <c r="AC593" i="11"/>
  <c r="AD593" i="11"/>
  <c r="AE593" i="11"/>
  <c r="AF593" i="11"/>
  <c r="AG593" i="11"/>
  <c r="AH593" i="11"/>
  <c r="G594" i="11"/>
  <c r="J594" i="11"/>
  <c r="K594" i="11"/>
  <c r="M594" i="11"/>
  <c r="O594" i="11"/>
  <c r="P594" i="11"/>
  <c r="Q594" i="11"/>
  <c r="R594" i="11"/>
  <c r="S594" i="11"/>
  <c r="U594" i="11"/>
  <c r="V594" i="11"/>
  <c r="X594" i="11"/>
  <c r="Y594" i="11"/>
  <c r="Z594" i="11"/>
  <c r="AA594" i="11"/>
  <c r="AC594" i="11"/>
  <c r="AD594" i="11"/>
  <c r="AE594" i="11"/>
  <c r="AF594" i="10"/>
  <c r="AG594" i="11"/>
  <c r="AH594" i="11"/>
  <c r="AI594" i="11"/>
  <c r="F595" i="11"/>
  <c r="G595" i="11"/>
  <c r="H595" i="11"/>
  <c r="J595" i="11"/>
  <c r="L595" i="11"/>
  <c r="N595" i="11"/>
  <c r="O595" i="11"/>
  <c r="P595" i="11"/>
  <c r="Q595" i="11"/>
  <c r="R595" i="11"/>
  <c r="S595" i="11"/>
  <c r="T595" i="11"/>
  <c r="V595" i="11"/>
  <c r="W595" i="11"/>
  <c r="X595" i="11"/>
  <c r="Z595" i="11"/>
  <c r="AB595" i="11"/>
  <c r="AD595" i="11"/>
  <c r="AE595" i="11"/>
  <c r="AF595" i="11"/>
  <c r="AG595" i="11"/>
  <c r="AH595" i="11"/>
  <c r="AI595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T596" i="11"/>
  <c r="V596" i="11"/>
  <c r="W596" i="11"/>
  <c r="X596" i="11"/>
  <c r="Y596" i="11"/>
  <c r="AA596" i="11"/>
  <c r="AB596" i="11"/>
  <c r="AD596" i="11"/>
  <c r="AE596" i="11"/>
  <c r="AF596" i="11"/>
  <c r="AG596" i="11"/>
  <c r="AH596" i="11"/>
  <c r="F597" i="11"/>
  <c r="H597" i="11"/>
  <c r="I597" i="11"/>
  <c r="J597" i="11"/>
  <c r="K597" i="11"/>
  <c r="L597" i="11"/>
  <c r="M597" i="11"/>
  <c r="N597" i="11"/>
  <c r="Q597" i="11"/>
  <c r="T597" i="11"/>
  <c r="U597" i="11"/>
  <c r="V597" i="11"/>
  <c r="X597" i="11"/>
  <c r="Y597" i="11"/>
  <c r="Z597" i="11"/>
  <c r="AA597" i="11"/>
  <c r="AB597" i="10"/>
  <c r="AC597" i="11"/>
  <c r="AD597" i="11"/>
  <c r="AF597" i="11"/>
  <c r="AI597" i="11"/>
  <c r="F598" i="11"/>
  <c r="G598" i="11"/>
  <c r="I598" i="11"/>
  <c r="J598" i="11"/>
  <c r="M598" i="11"/>
  <c r="N598" i="11"/>
  <c r="O598" i="11"/>
  <c r="R598" i="11"/>
  <c r="S598" i="11"/>
  <c r="T598" i="11"/>
  <c r="U598" i="11"/>
  <c r="V598" i="11"/>
  <c r="W598" i="11"/>
  <c r="Y598" i="11"/>
  <c r="Z598" i="11"/>
  <c r="AA598" i="11"/>
  <c r="AB598" i="11"/>
  <c r="AC598" i="11"/>
  <c r="AD598" i="11"/>
  <c r="AE598" i="11"/>
  <c r="AG598" i="11"/>
  <c r="AI598" i="11"/>
  <c r="G599" i="11"/>
  <c r="H599" i="11"/>
  <c r="J599" i="11"/>
  <c r="L599" i="11"/>
  <c r="N599" i="11"/>
  <c r="O599" i="11"/>
  <c r="P599" i="11"/>
  <c r="R599" i="11"/>
  <c r="U599" i="11"/>
  <c r="V599" i="11"/>
  <c r="W599" i="11"/>
  <c r="X599" i="11"/>
  <c r="Z599" i="11"/>
  <c r="AA599" i="11"/>
  <c r="AB599" i="11"/>
  <c r="AD599" i="11"/>
  <c r="AE599" i="11"/>
  <c r="AF599" i="11"/>
  <c r="AH599" i="11"/>
  <c r="G600" i="11"/>
  <c r="H600" i="11"/>
  <c r="I600" i="11"/>
  <c r="L600" i="11"/>
  <c r="M600" i="11"/>
  <c r="O600" i="11"/>
  <c r="P600" i="11"/>
  <c r="Q600" i="11"/>
  <c r="S600" i="11"/>
  <c r="T600" i="11"/>
  <c r="U600" i="11"/>
  <c r="W600" i="11"/>
  <c r="X600" i="11"/>
  <c r="Y600" i="11"/>
  <c r="AA600" i="11"/>
  <c r="AB600" i="11"/>
  <c r="AC600" i="11"/>
  <c r="AE600" i="11"/>
  <c r="AF600" i="11"/>
  <c r="AG600" i="11"/>
  <c r="F601" i="11"/>
  <c r="H601" i="11"/>
  <c r="I601" i="11"/>
  <c r="J601" i="11"/>
  <c r="L601" i="11"/>
  <c r="M601" i="11"/>
  <c r="N601" i="11"/>
  <c r="O601" i="10"/>
  <c r="P601" i="11"/>
  <c r="Q601" i="11"/>
  <c r="R601" i="11"/>
  <c r="T601" i="11"/>
  <c r="U601" i="11"/>
  <c r="V601" i="11"/>
  <c r="X601" i="11"/>
  <c r="Y601" i="11"/>
  <c r="Z601" i="11"/>
  <c r="AB601" i="11"/>
  <c r="AC601" i="11"/>
  <c r="AD601" i="11"/>
  <c r="AE601" i="11"/>
  <c r="AF601" i="11"/>
  <c r="AG601" i="11"/>
  <c r="AH601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F603" i="11"/>
  <c r="H603" i="11"/>
  <c r="I603" i="11"/>
  <c r="J603" i="11"/>
  <c r="K603" i="11"/>
  <c r="L603" i="11"/>
  <c r="M603" i="11"/>
  <c r="N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I603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Y604" i="11"/>
  <c r="Z604" i="11"/>
  <c r="AA604" i="11"/>
  <c r="AB604" i="11"/>
  <c r="AC604" i="11"/>
  <c r="AD604" i="11"/>
  <c r="AE604" i="11"/>
  <c r="AF604" i="11"/>
  <c r="AG604" i="11"/>
  <c r="AH604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H605" i="11"/>
  <c r="AI605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D606" i="11"/>
  <c r="AE606" i="11"/>
  <c r="AF606" i="11"/>
  <c r="AG606" i="11"/>
  <c r="AI606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F608" i="11"/>
  <c r="G608" i="11"/>
  <c r="H608" i="11"/>
  <c r="I608" i="11"/>
  <c r="J608" i="11"/>
  <c r="K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F609" i="11"/>
  <c r="G609" i="11"/>
  <c r="H609" i="11"/>
  <c r="I609" i="11"/>
  <c r="J609" i="11"/>
  <c r="K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C609" i="11"/>
  <c r="AD609" i="11"/>
  <c r="AE609" i="11"/>
  <c r="AF609" i="11"/>
  <c r="AG609" i="11"/>
  <c r="AH609" i="11"/>
  <c r="AI609" i="11"/>
  <c r="G610" i="11"/>
  <c r="H610" i="11"/>
  <c r="I610" i="11"/>
  <c r="J610" i="11"/>
  <c r="K610" i="11"/>
  <c r="L610" i="11"/>
  <c r="M610" i="11"/>
  <c r="O610" i="11"/>
  <c r="P610" i="11"/>
  <c r="Q610" i="11"/>
  <c r="R610" i="11"/>
  <c r="S610" i="11"/>
  <c r="T610" i="11"/>
  <c r="U610" i="11"/>
  <c r="W610" i="11"/>
  <c r="X610" i="11"/>
  <c r="Z610" i="11"/>
  <c r="AA610" i="11"/>
  <c r="AB610" i="11"/>
  <c r="AC610" i="11"/>
  <c r="AE610" i="11"/>
  <c r="AF610" i="11"/>
  <c r="AG610" i="11"/>
  <c r="AH610" i="11"/>
  <c r="AI610" i="11"/>
  <c r="F611" i="11"/>
  <c r="H611" i="11"/>
  <c r="I611" i="11"/>
  <c r="J611" i="11"/>
  <c r="K611" i="11"/>
  <c r="L611" i="11"/>
  <c r="M611" i="11"/>
  <c r="N611" i="11"/>
  <c r="O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F611" i="11"/>
  <c r="AG611" i="11"/>
  <c r="AH611" i="11"/>
  <c r="AI611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F613" i="11"/>
  <c r="G613" i="11"/>
  <c r="H613" i="11"/>
  <c r="I613" i="11"/>
  <c r="J613" i="11"/>
  <c r="K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C613" i="11"/>
  <c r="AD613" i="11"/>
  <c r="AE613" i="11"/>
  <c r="AF613" i="11"/>
  <c r="AG613" i="11"/>
  <c r="AH613" i="11"/>
  <c r="AI613" i="11"/>
  <c r="F614" i="11"/>
  <c r="G614" i="11"/>
  <c r="H614" i="11"/>
  <c r="I614" i="11"/>
  <c r="K614" i="11"/>
  <c r="L614" i="11"/>
  <c r="M614" i="11"/>
  <c r="N614" i="11"/>
  <c r="O614" i="11"/>
  <c r="P614" i="11"/>
  <c r="Q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I614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F616" i="11"/>
  <c r="AG616" i="11"/>
  <c r="AH616" i="11"/>
  <c r="AI616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F620" i="11"/>
  <c r="G620" i="11"/>
  <c r="I620" i="11"/>
  <c r="J620" i="11"/>
  <c r="K620" i="11"/>
  <c r="L620" i="11"/>
  <c r="M620" i="11"/>
  <c r="N620" i="11"/>
  <c r="O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I621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I622" i="11"/>
  <c r="F623" i="11"/>
  <c r="G623" i="11"/>
  <c r="H623" i="11"/>
  <c r="I623" i="11"/>
  <c r="J623" i="11"/>
  <c r="K623" i="11"/>
  <c r="L623" i="11"/>
  <c r="M623" i="11"/>
  <c r="O623" i="11"/>
  <c r="P623" i="11"/>
  <c r="Q623" i="11"/>
  <c r="R623" i="11"/>
  <c r="S623" i="11"/>
  <c r="T623" i="11"/>
  <c r="U623" i="11"/>
  <c r="W623" i="11"/>
  <c r="X623" i="11"/>
  <c r="Y623" i="11"/>
  <c r="Z623" i="11"/>
  <c r="AA623" i="11"/>
  <c r="AB623" i="11"/>
  <c r="AC623" i="11"/>
  <c r="AE623" i="11"/>
  <c r="AF623" i="11"/>
  <c r="AG623" i="11"/>
  <c r="AH623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U624" i="11"/>
  <c r="V624" i="11"/>
  <c r="W624" i="11"/>
  <c r="X624" i="11"/>
  <c r="Y624" i="11"/>
  <c r="Z624" i="11"/>
  <c r="AA624" i="11"/>
  <c r="AC624" i="11"/>
  <c r="AD624" i="11"/>
  <c r="AE624" i="11"/>
  <c r="AF624" i="11"/>
  <c r="AG624" i="11"/>
  <c r="AH624" i="11"/>
  <c r="AI624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F627" i="11"/>
  <c r="H627" i="11"/>
  <c r="I627" i="11"/>
  <c r="J627" i="11"/>
  <c r="K627" i="11"/>
  <c r="L627" i="11"/>
  <c r="M627" i="11"/>
  <c r="N627" i="11"/>
  <c r="P627" i="11"/>
  <c r="Q627" i="11"/>
  <c r="R627" i="11"/>
  <c r="S627" i="11"/>
  <c r="T627" i="11"/>
  <c r="U627" i="11"/>
  <c r="V627" i="11"/>
  <c r="X627" i="11"/>
  <c r="Y627" i="11"/>
  <c r="Z627" i="11"/>
  <c r="AA627" i="11"/>
  <c r="AB627" i="11"/>
  <c r="AC627" i="11"/>
  <c r="AD627" i="11"/>
  <c r="AF627" i="11"/>
  <c r="AG627" i="11"/>
  <c r="AH627" i="11"/>
  <c r="AI627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Y628" i="11"/>
  <c r="Z628" i="11"/>
  <c r="AA628" i="11"/>
  <c r="AB628" i="11"/>
  <c r="AC628" i="11"/>
  <c r="AD628" i="11"/>
  <c r="AE628" i="11"/>
  <c r="AG628" i="11"/>
  <c r="AH628" i="11"/>
  <c r="AI628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I629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Z630" i="11"/>
  <c r="AA630" i="11"/>
  <c r="AB630" i="11"/>
  <c r="AC630" i="11"/>
  <c r="AD630" i="11"/>
  <c r="AE630" i="11"/>
  <c r="AF630" i="11"/>
  <c r="AG630" i="11"/>
  <c r="AI630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F632" i="11"/>
  <c r="G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G633" i="11"/>
  <c r="AH633" i="11"/>
  <c r="AI633" i="11"/>
  <c r="F634" i="11"/>
  <c r="G634" i="11"/>
  <c r="H634" i="11"/>
  <c r="J634" i="11"/>
  <c r="K634" i="11"/>
  <c r="L634" i="11"/>
  <c r="M634" i="11"/>
  <c r="N634" i="11"/>
  <c r="O634" i="11"/>
  <c r="P634" i="11"/>
  <c r="R634" i="11"/>
  <c r="S634" i="11"/>
  <c r="T634" i="11"/>
  <c r="U634" i="11"/>
  <c r="V634" i="11"/>
  <c r="W634" i="11"/>
  <c r="X634" i="11"/>
  <c r="Z634" i="11"/>
  <c r="AA634" i="11"/>
  <c r="AB634" i="11"/>
  <c r="AC634" i="11"/>
  <c r="AD634" i="11"/>
  <c r="AE634" i="11"/>
  <c r="AF634" i="11"/>
  <c r="AH634" i="11"/>
  <c r="AI634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AA635" i="11"/>
  <c r="AB635" i="11"/>
  <c r="AC635" i="11"/>
  <c r="AD635" i="11"/>
  <c r="AE635" i="11"/>
  <c r="AF635" i="11"/>
  <c r="AG635" i="11"/>
  <c r="AH635" i="11"/>
  <c r="AI635" i="11"/>
  <c r="F636" i="11"/>
  <c r="G636" i="11"/>
  <c r="I636" i="11"/>
  <c r="J636" i="11"/>
  <c r="K636" i="11"/>
  <c r="L636" i="11"/>
  <c r="M636" i="11"/>
  <c r="N636" i="11"/>
  <c r="O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C1" i="8"/>
  <c r="D1" i="8"/>
  <c r="E1" i="8"/>
  <c r="C2" i="8"/>
  <c r="D2" i="8"/>
  <c r="E2" i="8"/>
  <c r="C447" i="11"/>
  <c r="D446" i="9"/>
  <c r="E447" i="10"/>
  <c r="C448" i="11"/>
  <c r="D448" i="11"/>
  <c r="D449" i="11"/>
  <c r="E449" i="11"/>
  <c r="C449" i="9"/>
  <c r="E450" i="11"/>
  <c r="C451" i="11"/>
  <c r="D451" i="10"/>
  <c r="C452" i="21"/>
  <c r="D452" i="11"/>
  <c r="D453" i="11"/>
  <c r="E453" i="11"/>
  <c r="C454" i="11"/>
  <c r="E454" i="11"/>
  <c r="D455" i="10"/>
  <c r="E455" i="11"/>
  <c r="C455" i="9"/>
  <c r="D455" i="9"/>
  <c r="E455" i="9"/>
  <c r="D457" i="11"/>
  <c r="E457" i="9"/>
  <c r="C459" i="11"/>
  <c r="D459" i="11"/>
  <c r="C460" i="11"/>
  <c r="E460" i="10"/>
  <c r="C460" i="9"/>
  <c r="D460" i="9"/>
  <c r="E460" i="9"/>
  <c r="C461" i="9"/>
  <c r="E462" i="11"/>
  <c r="D463" i="10"/>
  <c r="A1" i="8"/>
  <c r="B1" i="8"/>
  <c r="A2" i="8"/>
  <c r="B2" i="8"/>
  <c r="A447" i="11"/>
  <c r="B447" i="11"/>
  <c r="A448" i="21"/>
  <c r="B448" i="11"/>
  <c r="A449" i="11"/>
  <c r="B449" i="11"/>
  <c r="A450" i="11"/>
  <c r="B451" i="10"/>
  <c r="A453" i="11"/>
  <c r="B453" i="11"/>
  <c r="A454" i="11"/>
  <c r="B454" i="10"/>
  <c r="A455" i="11"/>
  <c r="B455" i="11"/>
  <c r="A456" i="11"/>
  <c r="A457" i="11"/>
  <c r="B457" i="11"/>
  <c r="A458" i="21"/>
  <c r="B457" i="9"/>
  <c r="A459" i="11"/>
  <c r="B459" i="11"/>
  <c r="A460" i="21"/>
  <c r="A461" i="11"/>
  <c r="A462" i="11"/>
  <c r="B462" i="10"/>
  <c r="A463" i="21"/>
  <c r="A464" i="10"/>
  <c r="B465" i="11"/>
  <c r="B465" i="9"/>
  <c r="A467" i="11"/>
  <c r="B467" i="11"/>
  <c r="A468" i="11"/>
  <c r="A469" i="21"/>
  <c r="B469" i="11"/>
  <c r="A470" i="11"/>
  <c r="B470" i="10"/>
  <c r="A471" i="11"/>
  <c r="B471" i="11"/>
  <c r="B1" i="2"/>
  <c r="F447" i="11"/>
  <c r="L447" i="11"/>
  <c r="O447" i="11"/>
  <c r="AI447" i="11"/>
  <c r="K448" i="11"/>
  <c r="T448" i="11"/>
  <c r="AI448" i="11"/>
  <c r="L449" i="11"/>
  <c r="M449" i="11"/>
  <c r="T449" i="11"/>
  <c r="U449" i="11"/>
  <c r="AB449" i="11"/>
  <c r="AC449" i="11"/>
  <c r="F450" i="11"/>
  <c r="I450" i="11"/>
  <c r="V450" i="11"/>
  <c r="AD450" i="11"/>
  <c r="AG450" i="11"/>
  <c r="G451" i="11"/>
  <c r="J451" i="11"/>
  <c r="R451" i="11"/>
  <c r="AE451" i="11"/>
  <c r="AH451" i="11"/>
  <c r="K452" i="11"/>
  <c r="P452" i="11"/>
  <c r="S452" i="11"/>
  <c r="X452" i="11"/>
  <c r="AF452" i="11"/>
  <c r="AI452" i="11"/>
  <c r="Q453" i="11"/>
  <c r="T453" i="11"/>
  <c r="Y453" i="11"/>
  <c r="AB453" i="11"/>
  <c r="AG453" i="11"/>
  <c r="AH453" i="11"/>
  <c r="R454" i="11"/>
  <c r="U454" i="11"/>
  <c r="AC454" i="11"/>
  <c r="AH454" i="11"/>
  <c r="K455" i="11"/>
  <c r="N455" i="11"/>
  <c r="S455" i="11"/>
  <c r="V455" i="11"/>
  <c r="AA455" i="11"/>
  <c r="AI455" i="11"/>
  <c r="H457" i="11"/>
  <c r="P457" i="11"/>
  <c r="AF457" i="11"/>
  <c r="F458" i="11"/>
  <c r="M458" i="11"/>
  <c r="N458" i="11"/>
  <c r="R458" i="11"/>
  <c r="V458" i="11"/>
  <c r="AD458" i="11"/>
  <c r="G459" i="11"/>
  <c r="W459" i="11"/>
  <c r="AE459" i="11"/>
  <c r="O460" i="11"/>
  <c r="W460" i="11"/>
  <c r="AE460" i="11"/>
  <c r="X461" i="11"/>
  <c r="AF461" i="11"/>
  <c r="J462" i="11"/>
  <c r="M462" i="11"/>
  <c r="AA462" i="11"/>
  <c r="AH462" i="11"/>
  <c r="L463" i="11"/>
  <c r="N463" i="11"/>
  <c r="S463" i="11"/>
  <c r="AA463" i="11"/>
  <c r="AI463" i="11"/>
  <c r="C464" i="11"/>
  <c r="D464" i="11"/>
  <c r="E464" i="11"/>
  <c r="S464" i="11"/>
  <c r="C465" i="11"/>
  <c r="D465" i="11"/>
  <c r="E465" i="11"/>
  <c r="P465" i="11"/>
  <c r="C466" i="11"/>
  <c r="D466" i="11"/>
  <c r="E466" i="11"/>
  <c r="F466" i="11"/>
  <c r="M466" i="11"/>
  <c r="N466" i="11"/>
  <c r="V466" i="11"/>
  <c r="AD466" i="11"/>
  <c r="C467" i="11"/>
  <c r="D467" i="11"/>
  <c r="E467" i="11"/>
  <c r="O467" i="11"/>
  <c r="W467" i="11"/>
  <c r="AA467" i="11"/>
  <c r="AE467" i="11"/>
  <c r="C468" i="11"/>
  <c r="D468" i="11"/>
  <c r="E468" i="11"/>
  <c r="K468" i="11"/>
  <c r="C469" i="11"/>
  <c r="D469" i="11"/>
  <c r="E469" i="11"/>
  <c r="P469" i="11"/>
  <c r="U469" i="11"/>
  <c r="X469" i="11"/>
  <c r="C470" i="11"/>
  <c r="D470" i="11"/>
  <c r="E470" i="11"/>
  <c r="F470" i="11"/>
  <c r="J470" i="11"/>
  <c r="R470" i="11"/>
  <c r="Z470" i="11"/>
  <c r="AH470" i="11"/>
  <c r="C471" i="11"/>
  <c r="D471" i="11"/>
  <c r="E471" i="11"/>
  <c r="K471" i="11"/>
  <c r="S471" i="11"/>
  <c r="AA471" i="11"/>
  <c r="AI471" i="11"/>
  <c r="A472" i="11"/>
  <c r="B472" i="11"/>
  <c r="C472" i="11"/>
  <c r="D472" i="11"/>
  <c r="E472" i="11"/>
  <c r="L472" i="11"/>
  <c r="T472" i="11"/>
  <c r="AB472" i="11"/>
  <c r="AF472" i="11"/>
  <c r="A473" i="11"/>
  <c r="B473" i="11"/>
  <c r="C473" i="11"/>
  <c r="D473" i="11"/>
  <c r="E473" i="11"/>
  <c r="M473" i="11"/>
  <c r="U473" i="11"/>
  <c r="AC473" i="11"/>
  <c r="A474" i="11"/>
  <c r="B474" i="11"/>
  <c r="C474" i="11"/>
  <c r="D474" i="11"/>
  <c r="E474" i="11"/>
  <c r="F474" i="11"/>
  <c r="N474" i="11"/>
  <c r="U474" i="11"/>
  <c r="V474" i="11"/>
  <c r="AD474" i="11"/>
  <c r="A475" i="11"/>
  <c r="B475" i="11"/>
  <c r="C475" i="11"/>
  <c r="D475" i="11"/>
  <c r="E475" i="11"/>
  <c r="F475" i="11"/>
  <c r="G475" i="11"/>
  <c r="O475" i="11"/>
  <c r="S475" i="11"/>
  <c r="W475" i="11"/>
  <c r="AE475" i="11"/>
  <c r="A476" i="11"/>
  <c r="B476" i="11"/>
  <c r="C476" i="11"/>
  <c r="D476" i="11"/>
  <c r="E476" i="11"/>
  <c r="H476" i="11"/>
  <c r="P476" i="11"/>
  <c r="S476" i="11"/>
  <c r="X476" i="11"/>
  <c r="AF476" i="11"/>
  <c r="A477" i="11"/>
  <c r="B477" i="11"/>
  <c r="C477" i="11"/>
  <c r="D477" i="11"/>
  <c r="E477" i="11"/>
  <c r="I477" i="11"/>
  <c r="Q477" i="11"/>
  <c r="Y477" i="11"/>
  <c r="AG477" i="11"/>
  <c r="A478" i="11"/>
  <c r="B478" i="11"/>
  <c r="C478" i="11"/>
  <c r="D478" i="11"/>
  <c r="E478" i="11"/>
  <c r="J478" i="11"/>
  <c r="R478" i="11"/>
  <c r="V478" i="11"/>
  <c r="Z478" i="11"/>
  <c r="AH478" i="11"/>
  <c r="A479" i="11"/>
  <c r="B479" i="11"/>
  <c r="C479" i="11"/>
  <c r="D479" i="11"/>
  <c r="E479" i="11"/>
  <c r="K479" i="11"/>
  <c r="S479" i="11"/>
  <c r="AA479" i="11"/>
  <c r="AI479" i="11"/>
  <c r="A480" i="11"/>
  <c r="B480" i="11"/>
  <c r="C480" i="11"/>
  <c r="D480" i="11"/>
  <c r="E480" i="11"/>
  <c r="L480" i="11"/>
  <c r="T480" i="11"/>
  <c r="AB480" i="11"/>
  <c r="A481" i="11"/>
  <c r="B481" i="11"/>
  <c r="C481" i="11"/>
  <c r="D481" i="11"/>
  <c r="E481" i="11"/>
  <c r="M481" i="11"/>
  <c r="U481" i="11"/>
  <c r="AC481" i="11"/>
  <c r="A482" i="11"/>
  <c r="B482" i="11"/>
  <c r="C482" i="11"/>
  <c r="D482" i="11"/>
  <c r="E482" i="11"/>
  <c r="Y482" i="11"/>
  <c r="AG482" i="11"/>
  <c r="A483" i="11"/>
  <c r="B483" i="11"/>
  <c r="C483" i="11"/>
  <c r="D483" i="11"/>
  <c r="E483" i="11"/>
  <c r="J483" i="11"/>
  <c r="O483" i="11"/>
  <c r="A484" i="11"/>
  <c r="B484" i="11"/>
  <c r="C484" i="11"/>
  <c r="D484" i="11"/>
  <c r="E484" i="11"/>
  <c r="H484" i="11"/>
  <c r="L484" i="11"/>
  <c r="P484" i="11"/>
  <c r="W484" i="11"/>
  <c r="X484" i="11"/>
  <c r="AE484" i="11"/>
  <c r="AF484" i="11"/>
  <c r="A485" i="11"/>
  <c r="B485" i="11"/>
  <c r="C485" i="11"/>
  <c r="D485" i="11"/>
  <c r="E485" i="11"/>
  <c r="I485" i="11"/>
  <c r="Q485" i="11"/>
  <c r="Y485" i="11"/>
  <c r="AG485" i="11"/>
  <c r="A486" i="11"/>
  <c r="B486" i="11"/>
  <c r="C486" i="11"/>
  <c r="D486" i="11"/>
  <c r="E486" i="11"/>
  <c r="J486" i="11"/>
  <c r="R486" i="11"/>
  <c r="V486" i="11"/>
  <c r="Z486" i="11"/>
  <c r="AH486" i="11"/>
  <c r="A487" i="11"/>
  <c r="B487" i="11"/>
  <c r="C487" i="11"/>
  <c r="D487" i="11"/>
  <c r="E487" i="11"/>
  <c r="J487" i="11"/>
  <c r="K487" i="11"/>
  <c r="S487" i="11"/>
  <c r="AA487" i="11"/>
  <c r="AI487" i="11"/>
  <c r="A488" i="11"/>
  <c r="B488" i="11"/>
  <c r="C488" i="11"/>
  <c r="D488" i="11"/>
  <c r="E488" i="11"/>
  <c r="L488" i="11"/>
  <c r="T488" i="11"/>
  <c r="AB488" i="11"/>
  <c r="AI488" i="11"/>
  <c r="A489" i="11"/>
  <c r="B489" i="11"/>
  <c r="C489" i="11"/>
  <c r="D489" i="11"/>
  <c r="E489" i="11"/>
  <c r="I489" i="11"/>
  <c r="N489" i="11"/>
  <c r="T489" i="11"/>
  <c r="A490" i="11"/>
  <c r="B490" i="11"/>
  <c r="C490" i="11"/>
  <c r="D490" i="11"/>
  <c r="E490" i="11"/>
  <c r="F490" i="11"/>
  <c r="N490" i="11"/>
  <c r="R490" i="11"/>
  <c r="V490" i="11"/>
  <c r="AD490" i="11"/>
  <c r="A491" i="11"/>
  <c r="B491" i="11"/>
  <c r="C491" i="11"/>
  <c r="D491" i="11"/>
  <c r="E491" i="11"/>
  <c r="G491" i="11"/>
  <c r="O491" i="11"/>
  <c r="W491" i="11"/>
  <c r="AD491" i="11"/>
  <c r="AE491" i="11"/>
  <c r="A492" i="11"/>
  <c r="B492" i="11"/>
  <c r="C492" i="11"/>
  <c r="D492" i="11"/>
  <c r="E492" i="11"/>
  <c r="H492" i="11"/>
  <c r="P492" i="11"/>
  <c r="X492" i="11"/>
  <c r="AF492" i="11"/>
  <c r="A493" i="11"/>
  <c r="B493" i="11"/>
  <c r="C493" i="11"/>
  <c r="D493" i="11"/>
  <c r="E493" i="11"/>
  <c r="I493" i="11"/>
  <c r="M493" i="11"/>
  <c r="Q493" i="11"/>
  <c r="Y493" i="11"/>
  <c r="AG493" i="11"/>
  <c r="A494" i="11"/>
  <c r="B494" i="11"/>
  <c r="C494" i="11"/>
  <c r="D494" i="11"/>
  <c r="E494" i="11"/>
  <c r="S494" i="11"/>
  <c r="AH494" i="11"/>
  <c r="A495" i="11"/>
  <c r="B495" i="11"/>
  <c r="C495" i="11"/>
  <c r="D495" i="11"/>
  <c r="E495" i="11"/>
  <c r="K495" i="11"/>
  <c r="S495" i="11"/>
  <c r="AI495" i="11"/>
  <c r="A496" i="11"/>
  <c r="B496" i="11"/>
  <c r="C496" i="11"/>
  <c r="D496" i="11"/>
  <c r="E496" i="11"/>
  <c r="L496" i="11"/>
  <c r="S496" i="11"/>
  <c r="T496" i="11"/>
  <c r="U496" i="11"/>
  <c r="AA496" i="11"/>
  <c r="AB496" i="11"/>
  <c r="A497" i="11"/>
  <c r="B497" i="11"/>
  <c r="C497" i="11"/>
  <c r="D497" i="11"/>
  <c r="E497" i="11"/>
  <c r="T497" i="11"/>
  <c r="A498" i="11"/>
  <c r="B498" i="11"/>
  <c r="C498" i="11"/>
  <c r="D498" i="11"/>
  <c r="E498" i="11"/>
  <c r="F498" i="11"/>
  <c r="N498" i="11"/>
  <c r="V498" i="11"/>
  <c r="AC498" i="11"/>
  <c r="AD498" i="11"/>
  <c r="A499" i="11"/>
  <c r="B499" i="11"/>
  <c r="C499" i="11"/>
  <c r="D499" i="11"/>
  <c r="E499" i="11"/>
  <c r="G499" i="11"/>
  <c r="O499" i="11"/>
  <c r="W499" i="11"/>
  <c r="AE499" i="11"/>
  <c r="A500" i="11"/>
  <c r="B500" i="11"/>
  <c r="C500" i="11"/>
  <c r="D500" i="11"/>
  <c r="E500" i="11"/>
  <c r="H500" i="11"/>
  <c r="O500" i="11"/>
  <c r="P500" i="11"/>
  <c r="X500" i="11"/>
  <c r="AF500" i="11"/>
  <c r="A501" i="11"/>
  <c r="B501" i="11"/>
  <c r="C501" i="11"/>
  <c r="D501" i="11"/>
  <c r="E501" i="11"/>
  <c r="J501" i="11"/>
  <c r="A502" i="11"/>
  <c r="B502" i="11"/>
  <c r="C502" i="11"/>
  <c r="D502" i="11"/>
  <c r="E502" i="11"/>
  <c r="J502" i="11"/>
  <c r="R502" i="11"/>
  <c r="Z502" i="11"/>
  <c r="AH502" i="11"/>
  <c r="A503" i="11"/>
  <c r="B503" i="11"/>
  <c r="C503" i="11"/>
  <c r="D503" i="11"/>
  <c r="E503" i="11"/>
  <c r="K503" i="11"/>
  <c r="S503" i="11"/>
  <c r="AA503" i="11"/>
  <c r="AI503" i="11"/>
  <c r="A504" i="11"/>
  <c r="B504" i="11"/>
  <c r="C504" i="11"/>
  <c r="D504" i="11"/>
  <c r="E504" i="11"/>
  <c r="L504" i="11"/>
  <c r="T504" i="11"/>
  <c r="AB504" i="11"/>
  <c r="A505" i="11"/>
  <c r="B505" i="11"/>
  <c r="C505" i="11"/>
  <c r="D505" i="11"/>
  <c r="E505" i="11"/>
  <c r="F505" i="11"/>
  <c r="I505" i="11"/>
  <c r="M505" i="11"/>
  <c r="U505" i="11"/>
  <c r="AC505" i="11"/>
  <c r="A506" i="11"/>
  <c r="B506" i="11"/>
  <c r="C506" i="11"/>
  <c r="D506" i="11"/>
  <c r="E506" i="11"/>
  <c r="U506" i="11"/>
  <c r="W506" i="11"/>
  <c r="Z506" i="11"/>
  <c r="A507" i="11"/>
  <c r="B507" i="11"/>
  <c r="C507" i="11"/>
  <c r="D507" i="11"/>
  <c r="E507" i="11"/>
  <c r="G507" i="11"/>
  <c r="X507" i="11"/>
  <c r="A508" i="11"/>
  <c r="B508" i="11"/>
  <c r="C508" i="11"/>
  <c r="D508" i="11"/>
  <c r="E508" i="11"/>
  <c r="O508" i="11"/>
  <c r="P508" i="11"/>
  <c r="X508" i="11"/>
  <c r="AF508" i="11"/>
  <c r="AI508" i="11"/>
  <c r="A509" i="11"/>
  <c r="B509" i="11"/>
  <c r="C509" i="11"/>
  <c r="D509" i="11"/>
  <c r="E509" i="11"/>
  <c r="M509" i="11"/>
  <c r="Q509" i="11"/>
  <c r="Y509" i="11"/>
  <c r="AG509" i="11"/>
  <c r="A510" i="11"/>
  <c r="B510" i="11"/>
  <c r="C510" i="11"/>
  <c r="D510" i="11"/>
  <c r="E510" i="11"/>
  <c r="J510" i="11"/>
  <c r="R510" i="11"/>
  <c r="Z510" i="11"/>
  <c r="AH510" i="11"/>
  <c r="AI510" i="11"/>
  <c r="A511" i="11"/>
  <c r="B511" i="11"/>
  <c r="C511" i="11"/>
  <c r="D511" i="11"/>
  <c r="E511" i="11"/>
  <c r="AI511" i="11"/>
  <c r="A512" i="11"/>
  <c r="B512" i="11"/>
  <c r="C512" i="11"/>
  <c r="D512" i="11"/>
  <c r="E512" i="11"/>
  <c r="L512" i="11"/>
  <c r="S512" i="11"/>
  <c r="T512" i="11"/>
  <c r="U512" i="11"/>
  <c r="AB512" i="11"/>
  <c r="A513" i="11"/>
  <c r="B513" i="11"/>
  <c r="C513" i="11"/>
  <c r="D513" i="11"/>
  <c r="E513" i="11"/>
  <c r="A514" i="11"/>
  <c r="B514" i="11"/>
  <c r="C514" i="11"/>
  <c r="D514" i="11"/>
  <c r="E514" i="11"/>
  <c r="F514" i="11"/>
  <c r="N514" i="11"/>
  <c r="V514" i="11"/>
  <c r="AD514" i="11"/>
  <c r="A515" i="11"/>
  <c r="B515" i="11"/>
  <c r="C515" i="11"/>
  <c r="D515" i="11"/>
  <c r="E515" i="11"/>
  <c r="G515" i="11"/>
  <c r="O515" i="11"/>
  <c r="W515" i="11"/>
  <c r="AE515" i="11"/>
  <c r="A516" i="11"/>
  <c r="B516" i="11"/>
  <c r="C516" i="11"/>
  <c r="D516" i="11"/>
  <c r="E516" i="11"/>
  <c r="H516" i="11"/>
  <c r="P516" i="11"/>
  <c r="X516" i="11"/>
  <c r="AF516" i="11"/>
  <c r="A517" i="11"/>
  <c r="B517" i="11"/>
  <c r="C517" i="11"/>
  <c r="D517" i="11"/>
  <c r="E517" i="11"/>
  <c r="T517" i="11"/>
  <c r="A518" i="11"/>
  <c r="B518" i="11"/>
  <c r="C518" i="11"/>
  <c r="D518" i="11"/>
  <c r="E518" i="11"/>
  <c r="AH518" i="11"/>
  <c r="AI518" i="11"/>
  <c r="A519" i="11"/>
  <c r="B519" i="11"/>
  <c r="C519" i="11"/>
  <c r="D519" i="11"/>
  <c r="E519" i="11"/>
  <c r="S519" i="11"/>
  <c r="AB519" i="11"/>
  <c r="AI519" i="11"/>
  <c r="A520" i="11"/>
  <c r="B520" i="11"/>
  <c r="C520" i="11"/>
  <c r="D520" i="11"/>
  <c r="E520" i="11"/>
  <c r="L520" i="11"/>
  <c r="T520" i="11"/>
  <c r="AB520" i="11"/>
  <c r="A521" i="11"/>
  <c r="B521" i="11"/>
  <c r="C521" i="11"/>
  <c r="D521" i="11"/>
  <c r="E521" i="11"/>
  <c r="X521" i="11"/>
  <c r="A522" i="11"/>
  <c r="B522" i="11"/>
  <c r="C522" i="11"/>
  <c r="D522" i="11"/>
  <c r="E522" i="11"/>
  <c r="F522" i="11"/>
  <c r="N522" i="11"/>
  <c r="V522" i="11"/>
  <c r="AD522" i="11"/>
  <c r="A523" i="11"/>
  <c r="B523" i="11"/>
  <c r="C523" i="11"/>
  <c r="D523" i="11"/>
  <c r="E523" i="11"/>
  <c r="G523" i="11"/>
  <c r="O523" i="11"/>
  <c r="W523" i="11"/>
  <c r="AE523" i="11"/>
  <c r="A524" i="11"/>
  <c r="B524" i="11"/>
  <c r="C524" i="11"/>
  <c r="D524" i="11"/>
  <c r="E524" i="11"/>
  <c r="H524" i="11"/>
  <c r="P524" i="11"/>
  <c r="W524" i="11"/>
  <c r="X524" i="11"/>
  <c r="AF524" i="11"/>
  <c r="A525" i="11"/>
  <c r="B525" i="11"/>
  <c r="C525" i="11"/>
  <c r="D525" i="11"/>
  <c r="E525" i="11"/>
  <c r="I525" i="11"/>
  <c r="A526" i="11"/>
  <c r="B526" i="11"/>
  <c r="C526" i="11"/>
  <c r="D526" i="11"/>
  <c r="E526" i="11"/>
  <c r="J526" i="11"/>
  <c r="R526" i="11"/>
  <c r="Z526" i="11"/>
  <c r="AH526" i="11"/>
  <c r="A527" i="11"/>
  <c r="B527" i="11"/>
  <c r="C527" i="11"/>
  <c r="D527" i="11"/>
  <c r="E527" i="11"/>
  <c r="K527" i="11"/>
  <c r="S527" i="11"/>
  <c r="AA527" i="11"/>
  <c r="AI527" i="11"/>
  <c r="A528" i="11"/>
  <c r="B528" i="11"/>
  <c r="C528" i="11"/>
  <c r="D528" i="11"/>
  <c r="E528" i="11"/>
  <c r="L528" i="11"/>
  <c r="T528" i="11"/>
  <c r="AA528" i="11"/>
  <c r="AB528" i="11"/>
  <c r="A529" i="11"/>
  <c r="B529" i="11"/>
  <c r="C529" i="11"/>
  <c r="D529" i="11"/>
  <c r="E529" i="11"/>
  <c r="N529" i="11"/>
  <c r="U529" i="11"/>
  <c r="AC529" i="11"/>
  <c r="A530" i="11"/>
  <c r="B530" i="11"/>
  <c r="C530" i="11"/>
  <c r="D530" i="11"/>
  <c r="E530" i="11"/>
  <c r="F530" i="11"/>
  <c r="N530" i="11"/>
  <c r="V530" i="11"/>
  <c r="AD530" i="11"/>
  <c r="A531" i="11"/>
  <c r="B531" i="11"/>
  <c r="C531" i="11"/>
  <c r="D531" i="11"/>
  <c r="E531" i="11"/>
  <c r="A532" i="11"/>
  <c r="B532" i="11"/>
  <c r="C532" i="11"/>
  <c r="D532" i="11"/>
  <c r="E532" i="11"/>
  <c r="H532" i="11"/>
  <c r="P532" i="11"/>
  <c r="X532" i="11"/>
  <c r="AF532" i="11"/>
  <c r="A533" i="11"/>
  <c r="B533" i="11"/>
  <c r="C533" i="11"/>
  <c r="D533" i="11"/>
  <c r="E533" i="11"/>
  <c r="H533" i="11"/>
  <c r="I533" i="11"/>
  <c r="P533" i="11"/>
  <c r="Q533" i="11"/>
  <c r="Y533" i="11"/>
  <c r="AG533" i="11"/>
  <c r="A534" i="11"/>
  <c r="B534" i="11"/>
  <c r="C534" i="11"/>
  <c r="D534" i="11"/>
  <c r="E534" i="11"/>
  <c r="Z534" i="11"/>
  <c r="AA534" i="11"/>
  <c r="AH534" i="11"/>
  <c r="AI534" i="11"/>
  <c r="A535" i="11"/>
  <c r="B535" i="11"/>
  <c r="C535" i="11"/>
  <c r="D535" i="11"/>
  <c r="E535" i="11"/>
  <c r="K535" i="11"/>
  <c r="S535" i="11"/>
  <c r="AA535" i="11"/>
  <c r="AI535" i="11"/>
  <c r="A536" i="11"/>
  <c r="B536" i="11"/>
  <c r="C536" i="11"/>
  <c r="D536" i="11"/>
  <c r="E536" i="11"/>
  <c r="L536" i="11"/>
  <c r="T536" i="11"/>
  <c r="AB536" i="11"/>
  <c r="A537" i="11"/>
  <c r="B537" i="11"/>
  <c r="C537" i="11"/>
  <c r="D537" i="11"/>
  <c r="E537" i="11"/>
  <c r="U537" i="11"/>
  <c r="A538" i="11"/>
  <c r="B538" i="11"/>
  <c r="C538" i="11"/>
  <c r="D538" i="11"/>
  <c r="E538" i="11"/>
  <c r="F538" i="11"/>
  <c r="N538" i="11"/>
  <c r="A539" i="11"/>
  <c r="B539" i="11"/>
  <c r="C539" i="11"/>
  <c r="D539" i="11"/>
  <c r="E539" i="11"/>
  <c r="V539" i="11"/>
  <c r="A540" i="11"/>
  <c r="B540" i="11"/>
  <c r="C540" i="11"/>
  <c r="D540" i="11"/>
  <c r="E540" i="11"/>
  <c r="AF540" i="11"/>
  <c r="A541" i="11"/>
  <c r="B541" i="11"/>
  <c r="C541" i="11"/>
  <c r="D541" i="11"/>
  <c r="E541" i="11"/>
  <c r="I541" i="11"/>
  <c r="Q541" i="11"/>
  <c r="Y541" i="11"/>
  <c r="AG541" i="11"/>
  <c r="A542" i="11"/>
  <c r="B542" i="11"/>
  <c r="C542" i="11"/>
  <c r="D542" i="11"/>
  <c r="E542" i="11"/>
  <c r="J542" i="11"/>
  <c r="R542" i="11"/>
  <c r="Z542" i="11"/>
  <c r="AH542" i="11"/>
  <c r="A543" i="11"/>
  <c r="B543" i="11"/>
  <c r="C543" i="11"/>
  <c r="D543" i="11"/>
  <c r="E543" i="11"/>
  <c r="AI543" i="11"/>
  <c r="A544" i="11"/>
  <c r="B544" i="11"/>
  <c r="C544" i="11"/>
  <c r="D544" i="11"/>
  <c r="E544" i="11"/>
  <c r="A545" i="11"/>
  <c r="B545" i="11"/>
  <c r="C545" i="11"/>
  <c r="D545" i="11"/>
  <c r="E545" i="11"/>
  <c r="N545" i="11"/>
  <c r="A546" i="11"/>
  <c r="B546" i="11"/>
  <c r="C546" i="11"/>
  <c r="D546" i="11"/>
  <c r="E546" i="11"/>
  <c r="F546" i="11"/>
  <c r="N546" i="11"/>
  <c r="V546" i="11"/>
  <c r="AD546" i="11"/>
  <c r="AE546" i="11"/>
  <c r="A547" i="11"/>
  <c r="B547" i="11"/>
  <c r="C547" i="11"/>
  <c r="D547" i="11"/>
  <c r="E547" i="11"/>
  <c r="G547" i="11"/>
  <c r="R547" i="11"/>
  <c r="S547" i="11"/>
  <c r="AE547" i="11"/>
  <c r="AF547" i="11"/>
  <c r="A548" i="11"/>
  <c r="B548" i="11"/>
  <c r="C548" i="11"/>
  <c r="D548" i="11"/>
  <c r="E548" i="11"/>
  <c r="H548" i="11"/>
  <c r="P548" i="11"/>
  <c r="X548" i="11"/>
  <c r="AF548" i="11"/>
  <c r="A549" i="11"/>
  <c r="B549" i="11"/>
  <c r="C549" i="11"/>
  <c r="D549" i="11"/>
  <c r="E549" i="11"/>
  <c r="I549" i="11"/>
  <c r="Q549" i="11"/>
  <c r="Y549" i="11"/>
  <c r="AG549" i="11"/>
  <c r="A550" i="11"/>
  <c r="B550" i="11"/>
  <c r="C550" i="11"/>
  <c r="D550" i="11"/>
  <c r="E550" i="11"/>
  <c r="J550" i="11"/>
  <c r="L550" i="11"/>
  <c r="R550" i="11"/>
  <c r="Z550" i="11"/>
  <c r="AH550" i="11"/>
  <c r="A551" i="11"/>
  <c r="B551" i="11"/>
  <c r="C551" i="11"/>
  <c r="D551" i="11"/>
  <c r="E551" i="11"/>
  <c r="F551" i="11"/>
  <c r="L551" i="11"/>
  <c r="S551" i="11"/>
  <c r="AB551" i="11"/>
  <c r="AI551" i="11"/>
  <c r="A552" i="11"/>
  <c r="B552" i="11"/>
  <c r="C552" i="11"/>
  <c r="D552" i="11"/>
  <c r="E552" i="11"/>
  <c r="L552" i="11"/>
  <c r="T552" i="11"/>
  <c r="AB552" i="11"/>
  <c r="AE552" i="11"/>
  <c r="A553" i="11"/>
  <c r="B553" i="11"/>
  <c r="C553" i="11"/>
  <c r="D553" i="11"/>
  <c r="E553" i="11"/>
  <c r="M553" i="11"/>
  <c r="U553" i="11"/>
  <c r="AC553" i="11"/>
  <c r="A554" i="11"/>
  <c r="B554" i="11"/>
  <c r="C554" i="11"/>
  <c r="D554" i="11"/>
  <c r="E554" i="11"/>
  <c r="AD554" i="11"/>
  <c r="A555" i="11"/>
  <c r="B555" i="11"/>
  <c r="C555" i="11"/>
  <c r="D555" i="11"/>
  <c r="E555" i="11"/>
  <c r="G555" i="11"/>
  <c r="O555" i="11"/>
  <c r="W555" i="11"/>
  <c r="AE555" i="11"/>
  <c r="A556" i="11"/>
  <c r="B556" i="11"/>
  <c r="C556" i="11"/>
  <c r="D556" i="11"/>
  <c r="E556" i="11"/>
  <c r="I556" i="11"/>
  <c r="T556" i="11"/>
  <c r="A557" i="11"/>
  <c r="B557" i="11"/>
  <c r="C557" i="11"/>
  <c r="D557" i="11"/>
  <c r="E557" i="11"/>
  <c r="I557" i="11"/>
  <c r="Q557" i="11"/>
  <c r="Y557" i="11"/>
  <c r="AG557" i="11"/>
  <c r="A558" i="11"/>
  <c r="B558" i="11"/>
  <c r="C558" i="11"/>
  <c r="D558" i="11"/>
  <c r="E558" i="11"/>
  <c r="S558" i="11"/>
  <c r="AH558" i="11"/>
  <c r="A559" i="11"/>
  <c r="B559" i="11"/>
  <c r="C559" i="11"/>
  <c r="D559" i="11"/>
  <c r="E559" i="11"/>
  <c r="AI559" i="11"/>
  <c r="A560" i="11"/>
  <c r="B560" i="11"/>
  <c r="C560" i="11"/>
  <c r="D560" i="11"/>
  <c r="E560" i="11"/>
  <c r="L560" i="11"/>
  <c r="T560" i="11"/>
  <c r="AB560" i="11"/>
  <c r="A561" i="11"/>
  <c r="B561" i="11"/>
  <c r="C561" i="11"/>
  <c r="D561" i="11"/>
  <c r="E561" i="11"/>
  <c r="A562" i="11"/>
  <c r="B562" i="11"/>
  <c r="C562" i="11"/>
  <c r="D562" i="11"/>
  <c r="E562" i="11"/>
  <c r="G562" i="11"/>
  <c r="A563" i="11"/>
  <c r="B563" i="11"/>
  <c r="C563" i="11"/>
  <c r="D563" i="11"/>
  <c r="E563" i="11"/>
  <c r="G563" i="11"/>
  <c r="O563" i="11"/>
  <c r="W563" i="11"/>
  <c r="AE563" i="11"/>
  <c r="AH563" i="11"/>
  <c r="A564" i="11"/>
  <c r="B564" i="11"/>
  <c r="C564" i="11"/>
  <c r="D564" i="11"/>
  <c r="E564" i="11"/>
  <c r="T564" i="11"/>
  <c r="AF564" i="11"/>
  <c r="A565" i="11"/>
  <c r="B565" i="11"/>
  <c r="C565" i="11"/>
  <c r="D565" i="11"/>
  <c r="E565" i="11"/>
  <c r="Q565" i="11"/>
  <c r="R565" i="11"/>
  <c r="Y565" i="11"/>
  <c r="AG565" i="11"/>
  <c r="AH565" i="11"/>
  <c r="A566" i="11"/>
  <c r="B566" i="11"/>
  <c r="C566" i="11"/>
  <c r="D566" i="11"/>
  <c r="E566" i="11"/>
  <c r="AG566" i="11"/>
  <c r="AH566" i="11"/>
  <c r="A567" i="11"/>
  <c r="B567" i="11"/>
  <c r="C567" i="11"/>
  <c r="D567" i="11"/>
  <c r="E567" i="11"/>
  <c r="T567" i="11"/>
  <c r="V567" i="11"/>
  <c r="AI567" i="11"/>
  <c r="A568" i="11"/>
  <c r="B568" i="11"/>
  <c r="C568" i="11"/>
  <c r="D568" i="11"/>
  <c r="E568" i="11"/>
  <c r="L568" i="11"/>
  <c r="T568" i="11"/>
  <c r="AB568" i="11"/>
  <c r="A569" i="11"/>
  <c r="B569" i="11"/>
  <c r="C569" i="11"/>
  <c r="D569" i="11"/>
  <c r="E569" i="11"/>
  <c r="AF569" i="11"/>
  <c r="A570" i="11"/>
  <c r="B570" i="11"/>
  <c r="C570" i="11"/>
  <c r="D570" i="11"/>
  <c r="E570" i="11"/>
  <c r="AG570" i="11"/>
  <c r="A571" i="11"/>
  <c r="B571" i="11"/>
  <c r="C571" i="11"/>
  <c r="D571" i="11"/>
  <c r="E571" i="11"/>
  <c r="G571" i="11"/>
  <c r="O571" i="11"/>
  <c r="W571" i="11"/>
  <c r="AE571" i="11"/>
  <c r="A572" i="11"/>
  <c r="B572" i="11"/>
  <c r="C572" i="11"/>
  <c r="D572" i="11"/>
  <c r="E572" i="11"/>
  <c r="H572" i="11"/>
  <c r="AF572" i="11"/>
  <c r="A573" i="11"/>
  <c r="B573" i="11"/>
  <c r="C573" i="11"/>
  <c r="D573" i="11"/>
  <c r="E573" i="11"/>
  <c r="X573" i="11"/>
  <c r="AF573" i="11"/>
  <c r="AG573" i="11"/>
  <c r="A574" i="11"/>
  <c r="B574" i="11"/>
  <c r="C574" i="11"/>
  <c r="D574" i="11"/>
  <c r="E574" i="11"/>
  <c r="J574" i="11"/>
  <c r="R574" i="11"/>
  <c r="Z574" i="11"/>
  <c r="AG574" i="11"/>
  <c r="AH574" i="11"/>
  <c r="A575" i="11"/>
  <c r="B575" i="11"/>
  <c r="C575" i="11"/>
  <c r="D575" i="11"/>
  <c r="E575" i="11"/>
  <c r="V575" i="11"/>
  <c r="AI575" i="11"/>
  <c r="A576" i="11"/>
  <c r="B576" i="11"/>
  <c r="C576" i="11"/>
  <c r="D576" i="11"/>
  <c r="E576" i="11"/>
  <c r="P576" i="11"/>
  <c r="AE576" i="11"/>
  <c r="A577" i="11"/>
  <c r="B577" i="11"/>
  <c r="C577" i="11"/>
  <c r="D577" i="11"/>
  <c r="E577" i="11"/>
  <c r="V577" i="11"/>
  <c r="A578" i="11"/>
  <c r="B578" i="11"/>
  <c r="C578" i="11"/>
  <c r="D578" i="11"/>
  <c r="E578" i="11"/>
  <c r="F578" i="11"/>
  <c r="G578" i="11"/>
  <c r="I578" i="11"/>
  <c r="N578" i="11"/>
  <c r="V578" i="11"/>
  <c r="AD578" i="11"/>
  <c r="AG578" i="11"/>
  <c r="A579" i="11"/>
  <c r="B579" i="11"/>
  <c r="C579" i="11"/>
  <c r="D579" i="11"/>
  <c r="E579" i="11"/>
  <c r="P579" i="11"/>
  <c r="R579" i="11"/>
  <c r="W579" i="11"/>
  <c r="A580" i="11"/>
  <c r="B580" i="11"/>
  <c r="C580" i="11"/>
  <c r="D580" i="11"/>
  <c r="E580" i="11"/>
  <c r="AE580" i="11"/>
  <c r="A581" i="11"/>
  <c r="B581" i="11"/>
  <c r="C581" i="11"/>
  <c r="D581" i="11"/>
  <c r="E581" i="11"/>
  <c r="X581" i="11"/>
  <c r="A582" i="11"/>
  <c r="B582" i="11"/>
  <c r="C582" i="11"/>
  <c r="D582" i="11"/>
  <c r="E582" i="11"/>
  <c r="Z582" i="11"/>
  <c r="AH582" i="11"/>
  <c r="A583" i="11"/>
  <c r="B583" i="11"/>
  <c r="C583" i="11"/>
  <c r="D583" i="11"/>
  <c r="E583" i="11"/>
  <c r="F583" i="11"/>
  <c r="K583" i="11"/>
  <c r="N583" i="11"/>
  <c r="S583" i="11"/>
  <c r="AA583" i="11"/>
  <c r="AI583" i="11"/>
  <c r="A584" i="11"/>
  <c r="B584" i="11"/>
  <c r="C584" i="11"/>
  <c r="D584" i="11"/>
  <c r="E584" i="11"/>
  <c r="A585" i="11"/>
  <c r="B585" i="11"/>
  <c r="C585" i="11"/>
  <c r="D585" i="11"/>
  <c r="E585" i="11"/>
  <c r="V585" i="11"/>
  <c r="A586" i="11"/>
  <c r="B586" i="11"/>
  <c r="C586" i="11"/>
  <c r="D586" i="11"/>
  <c r="E586" i="11"/>
  <c r="A587" i="11"/>
  <c r="B587" i="11"/>
  <c r="C587" i="11"/>
  <c r="D587" i="11"/>
  <c r="E587" i="11"/>
  <c r="F587" i="11"/>
  <c r="N587" i="11"/>
  <c r="A588" i="11"/>
  <c r="B588" i="11"/>
  <c r="C588" i="11"/>
  <c r="D588" i="11"/>
  <c r="E588" i="11"/>
  <c r="H588" i="11"/>
  <c r="P588" i="11"/>
  <c r="X588" i="11"/>
  <c r="AF588" i="11"/>
  <c r="A589" i="11"/>
  <c r="B589" i="11"/>
  <c r="C589" i="11"/>
  <c r="D589" i="11"/>
  <c r="E589" i="11"/>
  <c r="Q589" i="11"/>
  <c r="AH589" i="11"/>
  <c r="A590" i="11"/>
  <c r="B590" i="11"/>
  <c r="C590" i="11"/>
  <c r="D590" i="11"/>
  <c r="E590" i="11"/>
  <c r="J590" i="11"/>
  <c r="Z590" i="11"/>
  <c r="AH590" i="11"/>
  <c r="A591" i="11"/>
  <c r="B591" i="11"/>
  <c r="C591" i="11"/>
  <c r="D591" i="11"/>
  <c r="E591" i="11"/>
  <c r="S591" i="11"/>
  <c r="AH591" i="11"/>
  <c r="AI591" i="11"/>
  <c r="A592" i="11"/>
  <c r="B592" i="11"/>
  <c r="C592" i="11"/>
  <c r="D592" i="11"/>
  <c r="E592" i="11"/>
  <c r="L592" i="11"/>
  <c r="T592" i="11"/>
  <c r="AB592" i="11"/>
  <c r="AI592" i="11"/>
  <c r="A593" i="11"/>
  <c r="B593" i="11"/>
  <c r="C593" i="11"/>
  <c r="D593" i="11"/>
  <c r="E593" i="11"/>
  <c r="U593" i="11"/>
  <c r="A594" i="11"/>
  <c r="B594" i="11"/>
  <c r="C594" i="11"/>
  <c r="D594" i="11"/>
  <c r="E594" i="11"/>
  <c r="F594" i="11"/>
  <c r="N594" i="11"/>
  <c r="A595" i="11"/>
  <c r="B595" i="11"/>
  <c r="C595" i="11"/>
  <c r="D595" i="11"/>
  <c r="E595" i="11"/>
  <c r="A596" i="11"/>
  <c r="B596" i="11"/>
  <c r="C596" i="11"/>
  <c r="D596" i="11"/>
  <c r="E596" i="11"/>
  <c r="AI596" i="11"/>
  <c r="A597" i="11"/>
  <c r="B597" i="11"/>
  <c r="C597" i="11"/>
  <c r="D597" i="11"/>
  <c r="E597" i="11"/>
  <c r="R597" i="11"/>
  <c r="AG597" i="11"/>
  <c r="AH597" i="11"/>
  <c r="A598" i="11"/>
  <c r="B598" i="11"/>
  <c r="C598" i="11"/>
  <c r="D598" i="11"/>
  <c r="E598" i="11"/>
  <c r="AH598" i="11"/>
  <c r="A599" i="11"/>
  <c r="B599" i="11"/>
  <c r="C599" i="11"/>
  <c r="D599" i="11"/>
  <c r="E599" i="11"/>
  <c r="K599" i="11"/>
  <c r="S599" i="11"/>
  <c r="AI599" i="11"/>
  <c r="A600" i="11"/>
  <c r="B600" i="11"/>
  <c r="C600" i="11"/>
  <c r="D600" i="11"/>
  <c r="E600" i="11"/>
  <c r="K600" i="11"/>
  <c r="AI600" i="11"/>
  <c r="A601" i="11"/>
  <c r="B601" i="11"/>
  <c r="C601" i="11"/>
  <c r="D601" i="11"/>
  <c r="E601" i="11"/>
  <c r="A602" i="11"/>
  <c r="B602" i="11"/>
  <c r="C602" i="11"/>
  <c r="D602" i="11"/>
  <c r="E602" i="11"/>
  <c r="A603" i="11"/>
  <c r="B603" i="11"/>
  <c r="C603" i="11"/>
  <c r="D603" i="11"/>
  <c r="E603" i="11"/>
  <c r="G603" i="11"/>
  <c r="O603" i="11"/>
  <c r="AH603" i="11"/>
  <c r="A604" i="11"/>
  <c r="B604" i="11"/>
  <c r="C604" i="11"/>
  <c r="D604" i="11"/>
  <c r="E604" i="11"/>
  <c r="X604" i="11"/>
  <c r="AI604" i="11"/>
  <c r="A605" i="11"/>
  <c r="B605" i="11"/>
  <c r="C605" i="11"/>
  <c r="D605" i="11"/>
  <c r="E605" i="11"/>
  <c r="AG605" i="11"/>
  <c r="A606" i="11"/>
  <c r="B606" i="11"/>
  <c r="C606" i="11"/>
  <c r="D606" i="11"/>
  <c r="E606" i="11"/>
  <c r="AC606" i="11"/>
  <c r="AH606" i="11"/>
  <c r="A607" i="11"/>
  <c r="B607" i="11"/>
  <c r="C607" i="11"/>
  <c r="D607" i="11"/>
  <c r="E607" i="11"/>
  <c r="AI607" i="11"/>
  <c r="A608" i="11"/>
  <c r="B608" i="11"/>
  <c r="C608" i="11"/>
  <c r="D608" i="11"/>
  <c r="E608" i="11"/>
  <c r="L608" i="11"/>
  <c r="A609" i="11"/>
  <c r="B609" i="11"/>
  <c r="C609" i="11"/>
  <c r="D609" i="11"/>
  <c r="E609" i="11"/>
  <c r="L609" i="11"/>
  <c r="AB609" i="11"/>
  <c r="A610" i="11"/>
  <c r="B610" i="11"/>
  <c r="C610" i="11"/>
  <c r="D610" i="11"/>
  <c r="E610" i="11"/>
  <c r="F610" i="11"/>
  <c r="N610" i="11"/>
  <c r="V610" i="11"/>
  <c r="Y610" i="11"/>
  <c r="AD610" i="11"/>
  <c r="A611" i="11"/>
  <c r="B611" i="11"/>
  <c r="C611" i="11"/>
  <c r="D611" i="11"/>
  <c r="E611" i="11"/>
  <c r="G611" i="11"/>
  <c r="P611" i="11"/>
  <c r="AE611" i="11"/>
  <c r="A612" i="11"/>
  <c r="B612" i="11"/>
  <c r="C612" i="11"/>
  <c r="D612" i="11"/>
  <c r="E612" i="11"/>
  <c r="AI612" i="11"/>
  <c r="A613" i="11"/>
  <c r="B613" i="11"/>
  <c r="C613" i="11"/>
  <c r="D613" i="11"/>
  <c r="E613" i="11"/>
  <c r="L613" i="11"/>
  <c r="AB613" i="11"/>
  <c r="A614" i="11"/>
  <c r="B614" i="11"/>
  <c r="C614" i="11"/>
  <c r="D614" i="11"/>
  <c r="E614" i="11"/>
  <c r="J614" i="11"/>
  <c r="R614" i="11"/>
  <c r="AH614" i="11"/>
  <c r="A615" i="11"/>
  <c r="B615" i="11"/>
  <c r="C615" i="11"/>
  <c r="D615" i="11"/>
  <c r="E615" i="11"/>
  <c r="AI615" i="11"/>
  <c r="A616" i="11"/>
  <c r="B616" i="11"/>
  <c r="C616" i="11"/>
  <c r="D616" i="11"/>
  <c r="E616" i="11"/>
  <c r="AE616" i="11"/>
  <c r="A617" i="11"/>
  <c r="B617" i="11"/>
  <c r="C617" i="11"/>
  <c r="D617" i="11"/>
  <c r="E617" i="11"/>
  <c r="A618" i="11"/>
  <c r="B618" i="11"/>
  <c r="C618" i="11"/>
  <c r="D618" i="11"/>
  <c r="E618" i="11"/>
  <c r="A619" i="11"/>
  <c r="B619" i="11"/>
  <c r="C619" i="11"/>
  <c r="D619" i="11"/>
  <c r="E619" i="11"/>
  <c r="A620" i="11"/>
  <c r="B620" i="11"/>
  <c r="C620" i="11"/>
  <c r="D620" i="11"/>
  <c r="E620" i="11"/>
  <c r="H620" i="11"/>
  <c r="P620" i="11"/>
  <c r="AI620" i="11"/>
  <c r="A621" i="11"/>
  <c r="B621" i="11"/>
  <c r="C621" i="11"/>
  <c r="D621" i="11"/>
  <c r="E621" i="11"/>
  <c r="AH621" i="11"/>
  <c r="A622" i="11"/>
  <c r="B622" i="11"/>
  <c r="C622" i="11"/>
  <c r="D622" i="11"/>
  <c r="E622" i="11"/>
  <c r="AH622" i="11"/>
  <c r="A623" i="11"/>
  <c r="B623" i="11"/>
  <c r="C623" i="11"/>
  <c r="D623" i="11"/>
  <c r="E623" i="11"/>
  <c r="N623" i="11"/>
  <c r="V623" i="11"/>
  <c r="AD623" i="11"/>
  <c r="AI623" i="11"/>
  <c r="A624" i="11"/>
  <c r="B624" i="11"/>
  <c r="C624" i="11"/>
  <c r="D624" i="11"/>
  <c r="E624" i="11"/>
  <c r="T624" i="11"/>
  <c r="AB624" i="11"/>
  <c r="A625" i="11"/>
  <c r="B625" i="11"/>
  <c r="C625" i="11"/>
  <c r="D625" i="11"/>
  <c r="E625" i="11"/>
  <c r="A626" i="11"/>
  <c r="B626" i="11"/>
  <c r="C626" i="11"/>
  <c r="D626" i="11"/>
  <c r="E626" i="11"/>
  <c r="A627" i="11"/>
  <c r="B627" i="11"/>
  <c r="C627" i="11"/>
  <c r="D627" i="11"/>
  <c r="E627" i="11"/>
  <c r="G627" i="11"/>
  <c r="O627" i="11"/>
  <c r="W627" i="11"/>
  <c r="AE627" i="11"/>
  <c r="A628" i="11"/>
  <c r="B628" i="11"/>
  <c r="C628" i="11"/>
  <c r="D628" i="11"/>
  <c r="E628" i="11"/>
  <c r="X628" i="11"/>
  <c r="AF628" i="11"/>
  <c r="A629" i="11"/>
  <c r="B629" i="11"/>
  <c r="C629" i="11"/>
  <c r="D629" i="11"/>
  <c r="E629" i="11"/>
  <c r="AH629" i="11"/>
  <c r="A630" i="11"/>
  <c r="B630" i="11"/>
  <c r="C630" i="11"/>
  <c r="D630" i="11"/>
  <c r="E630" i="11"/>
  <c r="Y630" i="11"/>
  <c r="AH630" i="11"/>
  <c r="A631" i="11"/>
  <c r="B631" i="11"/>
  <c r="C631" i="11"/>
  <c r="D631" i="11"/>
  <c r="E631" i="11"/>
  <c r="AH631" i="11"/>
  <c r="AI631" i="11"/>
  <c r="A632" i="11"/>
  <c r="B632" i="11"/>
  <c r="C632" i="11"/>
  <c r="D632" i="11"/>
  <c r="E632" i="11"/>
  <c r="H632" i="11"/>
  <c r="A633" i="11"/>
  <c r="B633" i="11"/>
  <c r="C633" i="11"/>
  <c r="D633" i="11"/>
  <c r="E633" i="11"/>
  <c r="AF633" i="11"/>
  <c r="A634" i="11"/>
  <c r="B634" i="11"/>
  <c r="C634" i="11"/>
  <c r="D634" i="11"/>
  <c r="E634" i="11"/>
  <c r="I634" i="11"/>
  <c r="Q634" i="11"/>
  <c r="Y634" i="11"/>
  <c r="AG634" i="11"/>
  <c r="A635" i="11"/>
  <c r="B635" i="11"/>
  <c r="C635" i="11"/>
  <c r="D635" i="11"/>
  <c r="E635" i="11"/>
  <c r="Z635" i="11"/>
  <c r="A636" i="11"/>
  <c r="B636" i="11"/>
  <c r="C636" i="11"/>
  <c r="D636" i="11"/>
  <c r="E636" i="11"/>
  <c r="H636" i="11"/>
  <c r="P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7" i="21"/>
  <c r="G447" i="21"/>
  <c r="J447" i="21"/>
  <c r="N447" i="21"/>
  <c r="O447" i="21"/>
  <c r="R447" i="21"/>
  <c r="T447" i="21"/>
  <c r="V447" i="21"/>
  <c r="W447" i="21"/>
  <c r="Z447" i="21"/>
  <c r="AD447" i="21"/>
  <c r="AE447" i="21"/>
  <c r="AH447" i="21"/>
  <c r="AI447" i="21"/>
  <c r="G448" i="21"/>
  <c r="K448" i="21"/>
  <c r="L448" i="21"/>
  <c r="M448" i="21"/>
  <c r="O448" i="21"/>
  <c r="S448" i="21"/>
  <c r="T448" i="21"/>
  <c r="U448" i="21"/>
  <c r="W448" i="21"/>
  <c r="AA448" i="21"/>
  <c r="AB448" i="21"/>
  <c r="AC448" i="21"/>
  <c r="AE448" i="21"/>
  <c r="AI448" i="21"/>
  <c r="F449" i="21"/>
  <c r="H449" i="21"/>
  <c r="L449" i="21"/>
  <c r="M449" i="21"/>
  <c r="N449" i="21"/>
  <c r="P449" i="21"/>
  <c r="T449" i="21"/>
  <c r="U449" i="21"/>
  <c r="V449" i="21"/>
  <c r="X449" i="21"/>
  <c r="AB449" i="21"/>
  <c r="AC449" i="21"/>
  <c r="AD449" i="21"/>
  <c r="AF449" i="21"/>
  <c r="F450" i="21"/>
  <c r="I450" i="21"/>
  <c r="J450" i="21"/>
  <c r="N450" i="21"/>
  <c r="Q450" i="21"/>
  <c r="R450" i="21"/>
  <c r="V450" i="21"/>
  <c r="Y450" i="21"/>
  <c r="Z450" i="21"/>
  <c r="AD450" i="21"/>
  <c r="AG450" i="21"/>
  <c r="F451" i="21"/>
  <c r="G451" i="21"/>
  <c r="J451" i="21"/>
  <c r="N451" i="21"/>
  <c r="P451" i="21"/>
  <c r="R451" i="21"/>
  <c r="V451" i="21"/>
  <c r="Z451" i="21"/>
  <c r="AD451" i="21"/>
  <c r="AE451" i="21"/>
  <c r="AF451" i="21"/>
  <c r="AH451" i="21"/>
  <c r="AI451" i="21"/>
  <c r="B452" i="21"/>
  <c r="G452" i="21"/>
  <c r="I452" i="21"/>
  <c r="K452" i="21"/>
  <c r="O452" i="21"/>
  <c r="P452" i="21"/>
  <c r="Q452" i="21"/>
  <c r="S452" i="21"/>
  <c r="W452" i="21"/>
  <c r="X452" i="21"/>
  <c r="Y452" i="21"/>
  <c r="AA452" i="21"/>
  <c r="AE452" i="21"/>
  <c r="AF452" i="21"/>
  <c r="AG452" i="21"/>
  <c r="AI452" i="21"/>
  <c r="L453" i="21"/>
  <c r="Q453" i="21"/>
  <c r="T453" i="21"/>
  <c r="U453" i="21"/>
  <c r="Y453" i="21"/>
  <c r="AB453" i="21"/>
  <c r="AC453" i="21"/>
  <c r="AG453" i="21"/>
  <c r="AH453" i="21"/>
  <c r="I454" i="21"/>
  <c r="K454" i="21"/>
  <c r="M454" i="21"/>
  <c r="Q454" i="21"/>
  <c r="R454" i="21"/>
  <c r="S454" i="21"/>
  <c r="U454" i="21"/>
  <c r="Y454" i="21"/>
  <c r="Z454" i="21"/>
  <c r="AA454" i="21"/>
  <c r="AC454" i="21"/>
  <c r="AG454" i="21"/>
  <c r="AH454" i="21"/>
  <c r="AI454" i="21"/>
  <c r="F455" i="21"/>
  <c r="J455" i="21"/>
  <c r="K455" i="21"/>
  <c r="L455" i="21"/>
  <c r="N455" i="21"/>
  <c r="R455" i="21"/>
  <c r="S455" i="21"/>
  <c r="T455" i="21"/>
  <c r="V455" i="21"/>
  <c r="Z455" i="21"/>
  <c r="AA455" i="21"/>
  <c r="AB455" i="21"/>
  <c r="AD455" i="21"/>
  <c r="AH455" i="21"/>
  <c r="AI455" i="21"/>
  <c r="G456" i="21"/>
  <c r="K456" i="21"/>
  <c r="M456" i="21"/>
  <c r="O456" i="21"/>
  <c r="S456" i="21"/>
  <c r="W456" i="21"/>
  <c r="X456" i="21"/>
  <c r="AA456" i="21"/>
  <c r="AC456" i="21"/>
  <c r="AE456" i="21"/>
  <c r="AF456" i="21"/>
  <c r="AI456" i="21"/>
  <c r="H457" i="21"/>
  <c r="I457" i="21"/>
  <c r="L457" i="21"/>
  <c r="P457" i="21"/>
  <c r="Q457" i="21"/>
  <c r="T457" i="21"/>
  <c r="X457" i="21"/>
  <c r="Y457" i="21"/>
  <c r="AB457" i="21"/>
  <c r="AD457" i="21"/>
  <c r="AF457" i="21"/>
  <c r="AG457" i="21"/>
  <c r="F458" i="21"/>
  <c r="H458" i="21"/>
  <c r="M458" i="21"/>
  <c r="U458" i="21"/>
  <c r="V458" i="21"/>
  <c r="AC458" i="21"/>
  <c r="AD458" i="21"/>
  <c r="AH458" i="21"/>
  <c r="G459" i="21"/>
  <c r="J459" i="21"/>
  <c r="P459" i="21"/>
  <c r="W459" i="21"/>
  <c r="Z459" i="21"/>
  <c r="AA459" i="21"/>
  <c r="AE459" i="21"/>
  <c r="AF459" i="21"/>
  <c r="AH459" i="21"/>
  <c r="AI459" i="21"/>
  <c r="G460" i="21"/>
  <c r="I460" i="21"/>
  <c r="K460" i="21"/>
  <c r="O460" i="21"/>
  <c r="Q460" i="21"/>
  <c r="S460" i="21"/>
  <c r="W460" i="21"/>
  <c r="Y460" i="21"/>
  <c r="AA460" i="21"/>
  <c r="AB460" i="21"/>
  <c r="AE460" i="21"/>
  <c r="AG460" i="21"/>
  <c r="AI460" i="21"/>
  <c r="H461" i="21"/>
  <c r="L461" i="21"/>
  <c r="P461" i="21"/>
  <c r="R461" i="21"/>
  <c r="T461" i="21"/>
  <c r="X461" i="21"/>
  <c r="AB461" i="21"/>
  <c r="AC461" i="21"/>
  <c r="AF461" i="21"/>
  <c r="AH461" i="21"/>
  <c r="I462" i="21"/>
  <c r="K462" i="21"/>
  <c r="M462" i="21"/>
  <c r="Q462" i="21"/>
  <c r="U462" i="21"/>
  <c r="Y462" i="21"/>
  <c r="Z462" i="21"/>
  <c r="AA462" i="21"/>
  <c r="AC462" i="21"/>
  <c r="AG462" i="21"/>
  <c r="AH462" i="21"/>
  <c r="AI462" i="21"/>
  <c r="F463" i="21"/>
  <c r="J463" i="21"/>
  <c r="L463" i="21"/>
  <c r="N463" i="21"/>
  <c r="P463" i="21"/>
  <c r="R463" i="21"/>
  <c r="S463" i="21"/>
  <c r="T463" i="21"/>
  <c r="V463" i="21"/>
  <c r="Z463" i="21"/>
  <c r="AA463" i="21"/>
  <c r="AC463" i="21"/>
  <c r="AD463" i="21"/>
  <c r="AH463" i="21"/>
  <c r="AI463" i="21"/>
  <c r="C464" i="21"/>
  <c r="D464" i="21"/>
  <c r="E464" i="21"/>
  <c r="G464" i="21"/>
  <c r="H464" i="21"/>
  <c r="K464" i="21"/>
  <c r="O464" i="21"/>
  <c r="S464" i="21"/>
  <c r="U464" i="21"/>
  <c r="W464" i="21"/>
  <c r="AA464" i="21"/>
  <c r="AE464" i="21"/>
  <c r="AF464" i="21"/>
  <c r="AI464" i="21"/>
  <c r="C465" i="21"/>
  <c r="D465" i="21"/>
  <c r="E465" i="21"/>
  <c r="F465" i="21"/>
  <c r="H465" i="21"/>
  <c r="I465" i="21"/>
  <c r="L465" i="21"/>
  <c r="P465" i="21"/>
  <c r="T465" i="21"/>
  <c r="V465" i="21"/>
  <c r="X465" i="21"/>
  <c r="AB465" i="21"/>
  <c r="AF465" i="21"/>
  <c r="C466" i="21"/>
  <c r="D466" i="21"/>
  <c r="E466" i="21"/>
  <c r="F466" i="21"/>
  <c r="G466" i="21"/>
  <c r="M466" i="21"/>
  <c r="U466" i="21"/>
  <c r="V466" i="21"/>
  <c r="AC466" i="21"/>
  <c r="AD466" i="21"/>
  <c r="AH466" i="21"/>
  <c r="C467" i="21"/>
  <c r="D467" i="21"/>
  <c r="E467" i="21"/>
  <c r="J467" i="21"/>
  <c r="P467" i="21"/>
  <c r="S467" i="21"/>
  <c r="W467" i="21"/>
  <c r="Z467" i="21"/>
  <c r="AA467" i="21"/>
  <c r="AE467" i="21"/>
  <c r="AF467" i="21"/>
  <c r="AH467" i="21"/>
  <c r="C468" i="21"/>
  <c r="D468" i="21"/>
  <c r="E468" i="21"/>
  <c r="G468" i="21"/>
  <c r="I468" i="21"/>
  <c r="K468" i="21"/>
  <c r="O468" i="21"/>
  <c r="Q468" i="21"/>
  <c r="S468" i="21"/>
  <c r="W468" i="21"/>
  <c r="Y468" i="21"/>
  <c r="AA468" i="21"/>
  <c r="AE468" i="21"/>
  <c r="AG468" i="21"/>
  <c r="AI468" i="21"/>
  <c r="C469" i="21"/>
  <c r="D469" i="21"/>
  <c r="E469" i="21"/>
  <c r="H469" i="21"/>
  <c r="J469" i="21"/>
  <c r="L469" i="21"/>
  <c r="M469" i="21"/>
  <c r="P469" i="21"/>
  <c r="R469" i="21"/>
  <c r="T469" i="21"/>
  <c r="U469" i="21"/>
  <c r="X469" i="21"/>
  <c r="Z469" i="21"/>
  <c r="AB469" i="21"/>
  <c r="AF469" i="21"/>
  <c r="AH469" i="21"/>
  <c r="C470" i="21"/>
  <c r="D470" i="21"/>
  <c r="E470" i="21"/>
  <c r="F470" i="21"/>
  <c r="I470" i="21"/>
  <c r="J470" i="21"/>
  <c r="N470" i="21"/>
  <c r="Q470" i="21"/>
  <c r="R470" i="21"/>
  <c r="W470" i="21"/>
  <c r="Y470" i="21"/>
  <c r="Z470" i="21"/>
  <c r="AD470" i="21"/>
  <c r="AG470" i="21"/>
  <c r="AH470" i="21"/>
  <c r="AI470" i="21"/>
  <c r="C471" i="21"/>
  <c r="D471" i="21"/>
  <c r="E471" i="21"/>
  <c r="G471" i="21"/>
  <c r="J471" i="21"/>
  <c r="K471" i="21"/>
  <c r="O471" i="21"/>
  <c r="R471" i="21"/>
  <c r="S471" i="21"/>
  <c r="Z471" i="21"/>
  <c r="AA471" i="21"/>
  <c r="AH471" i="21"/>
  <c r="AI471" i="21"/>
  <c r="A472" i="21"/>
  <c r="B472" i="21"/>
  <c r="C472" i="21"/>
  <c r="D472" i="21"/>
  <c r="E472" i="21"/>
  <c r="G472" i="21"/>
  <c r="H472" i="21"/>
  <c r="L472" i="21"/>
  <c r="M472" i="21"/>
  <c r="O472" i="21"/>
  <c r="P472" i="21"/>
  <c r="T472" i="21"/>
  <c r="U472" i="21"/>
  <c r="W472" i="21"/>
  <c r="AB472" i="21"/>
  <c r="AC472" i="21"/>
  <c r="AI472" i="21"/>
  <c r="A473" i="21"/>
  <c r="B473" i="21"/>
  <c r="C473" i="21"/>
  <c r="D473" i="21"/>
  <c r="E473" i="21"/>
  <c r="H473" i="21"/>
  <c r="I473" i="21"/>
  <c r="M473" i="21"/>
  <c r="P473" i="21"/>
  <c r="Q473" i="21"/>
  <c r="U473" i="21"/>
  <c r="X473" i="21"/>
  <c r="AC473" i="21"/>
  <c r="AF473" i="21"/>
  <c r="AH473" i="21"/>
  <c r="A474" i="21"/>
  <c r="B474" i="21"/>
  <c r="C474" i="21"/>
  <c r="D474" i="21"/>
  <c r="E474" i="21"/>
  <c r="F474" i="21"/>
  <c r="J474" i="21"/>
  <c r="N474" i="21"/>
  <c r="U474" i="21"/>
  <c r="V474" i="21"/>
  <c r="X474" i="21"/>
  <c r="Z474" i="21"/>
  <c r="AC474" i="21"/>
  <c r="AD474" i="21"/>
  <c r="AH474" i="21"/>
  <c r="A475" i="21"/>
  <c r="B475" i="21"/>
  <c r="C475" i="21"/>
  <c r="D475" i="21"/>
  <c r="E475" i="21"/>
  <c r="F475" i="21"/>
  <c r="G475" i="21"/>
  <c r="H475" i="21"/>
  <c r="I475" i="21"/>
  <c r="K475" i="21"/>
  <c r="N475" i="21"/>
  <c r="O475" i="21"/>
  <c r="S475" i="21"/>
  <c r="V475" i="21"/>
  <c r="W475" i="21"/>
  <c r="AE475" i="21"/>
  <c r="AH475" i="21"/>
  <c r="AI475" i="21"/>
  <c r="A476" i="21"/>
  <c r="B476" i="21"/>
  <c r="C476" i="21"/>
  <c r="D476" i="21"/>
  <c r="E476" i="21"/>
  <c r="G476" i="21"/>
  <c r="H476" i="21"/>
  <c r="I476" i="21"/>
  <c r="O476" i="21"/>
  <c r="P476" i="21"/>
  <c r="Q476" i="21"/>
  <c r="S476" i="21"/>
  <c r="W476" i="21"/>
  <c r="X476" i="21"/>
  <c r="Y476" i="21"/>
  <c r="AA476" i="21"/>
  <c r="AF476" i="21"/>
  <c r="AG476" i="21"/>
  <c r="AI476" i="21"/>
  <c r="A477" i="21"/>
  <c r="B477" i="21"/>
  <c r="C477" i="21"/>
  <c r="D477" i="21"/>
  <c r="E477" i="21"/>
  <c r="I477" i="21"/>
  <c r="J477" i="21"/>
  <c r="Q477" i="21"/>
  <c r="R477" i="21"/>
  <c r="U477" i="21"/>
  <c r="Y477" i="21"/>
  <c r="Z477" i="21"/>
  <c r="AG477" i="21"/>
  <c r="AH477" i="21"/>
  <c r="A478" i="21"/>
  <c r="B478" i="21"/>
  <c r="C478" i="21"/>
  <c r="D478" i="21"/>
  <c r="E478" i="21"/>
  <c r="J478" i="21"/>
  <c r="R478" i="21"/>
  <c r="U478" i="21"/>
  <c r="Z478" i="21"/>
  <c r="AC478" i="21"/>
  <c r="AH478" i="21"/>
  <c r="AI478" i="21"/>
  <c r="A479" i="21"/>
  <c r="B479" i="21"/>
  <c r="C479" i="21"/>
  <c r="D479" i="21"/>
  <c r="E479" i="21"/>
  <c r="J479" i="21"/>
  <c r="K479" i="21"/>
  <c r="O479" i="21"/>
  <c r="R479" i="21"/>
  <c r="S479" i="21"/>
  <c r="AA479" i="21"/>
  <c r="AH479" i="21"/>
  <c r="AI479" i="21"/>
  <c r="A480" i="21"/>
  <c r="B480" i="21"/>
  <c r="C480" i="21"/>
  <c r="D480" i="21"/>
  <c r="E480" i="21"/>
  <c r="K480" i="21"/>
  <c r="L480" i="21"/>
  <c r="S480" i="21"/>
  <c r="T480" i="21"/>
  <c r="AB480" i="21"/>
  <c r="AF480" i="21"/>
  <c r="AI480" i="21"/>
  <c r="A481" i="21"/>
  <c r="B481" i="21"/>
  <c r="C481" i="21"/>
  <c r="D481" i="21"/>
  <c r="E481" i="21"/>
  <c r="F481" i="21"/>
  <c r="I481" i="21"/>
  <c r="M481" i="21"/>
  <c r="N481" i="21"/>
  <c r="U481" i="21"/>
  <c r="V481" i="21"/>
  <c r="AC481" i="21"/>
  <c r="AD481" i="21"/>
  <c r="AF481" i="21"/>
  <c r="A482" i="21"/>
  <c r="B482" i="21"/>
  <c r="C482" i="21"/>
  <c r="D482" i="21"/>
  <c r="E482" i="21"/>
  <c r="G482" i="21"/>
  <c r="M482" i="21"/>
  <c r="O482" i="21"/>
  <c r="Q482" i="21"/>
  <c r="R482" i="21"/>
  <c r="U482" i="21"/>
  <c r="W482" i="21"/>
  <c r="Y482" i="21"/>
  <c r="Z482" i="21"/>
  <c r="AE482" i="21"/>
  <c r="AG482" i="21"/>
  <c r="A483" i="21"/>
  <c r="B483" i="21"/>
  <c r="C483" i="21"/>
  <c r="D483" i="21"/>
  <c r="E483" i="21"/>
  <c r="F483" i="21"/>
  <c r="G483" i="21"/>
  <c r="H483" i="21"/>
  <c r="J483" i="21"/>
  <c r="N483" i="21"/>
  <c r="O483" i="21"/>
  <c r="R483" i="21"/>
  <c r="V483" i="21"/>
  <c r="X483" i="21"/>
  <c r="Z483" i="21"/>
  <c r="AH483" i="21"/>
  <c r="AI483" i="21"/>
  <c r="A484" i="21"/>
  <c r="B484" i="21"/>
  <c r="C484" i="21"/>
  <c r="D484" i="21"/>
  <c r="E484" i="21"/>
  <c r="G484" i="21"/>
  <c r="H484" i="21"/>
  <c r="O484" i="21"/>
  <c r="P484" i="21"/>
  <c r="R484" i="21"/>
  <c r="T484" i="21"/>
  <c r="W484" i="21"/>
  <c r="X484" i="21"/>
  <c r="AE484" i="21"/>
  <c r="AF484" i="21"/>
  <c r="AI484" i="21"/>
  <c r="A485" i="21"/>
  <c r="B485" i="21"/>
  <c r="C485" i="21"/>
  <c r="D485" i="21"/>
  <c r="E485" i="21"/>
  <c r="I485" i="21"/>
  <c r="J485" i="21"/>
  <c r="Q485" i="21"/>
  <c r="R485" i="21"/>
  <c r="Y485" i="21"/>
  <c r="AG485" i="21"/>
  <c r="AH485" i="21"/>
  <c r="A486" i="21"/>
  <c r="B486" i="21"/>
  <c r="C486" i="21"/>
  <c r="D486" i="21"/>
  <c r="E486" i="21"/>
  <c r="J486" i="21"/>
  <c r="M486" i="21"/>
  <c r="R486" i="21"/>
  <c r="U486" i="21"/>
  <c r="Z486" i="21"/>
  <c r="AC486" i="21"/>
  <c r="AH486" i="21"/>
  <c r="AI486" i="21"/>
  <c r="A487" i="21"/>
  <c r="B487" i="21"/>
  <c r="C487" i="21"/>
  <c r="D487" i="21"/>
  <c r="E487" i="21"/>
  <c r="K487" i="21"/>
  <c r="R487" i="21"/>
  <c r="S487" i="21"/>
  <c r="AA487" i="21"/>
  <c r="AC487" i="21"/>
  <c r="AI487" i="21"/>
  <c r="A488" i="21"/>
  <c r="B488" i="21"/>
  <c r="C488" i="21"/>
  <c r="D488" i="21"/>
  <c r="E488" i="21"/>
  <c r="K488" i="21"/>
  <c r="L488" i="21"/>
  <c r="P488" i="21"/>
  <c r="S488" i="21"/>
  <c r="T488" i="21"/>
  <c r="U488" i="21"/>
  <c r="AA488" i="21"/>
  <c r="AB488" i="21"/>
  <c r="AI488" i="21"/>
  <c r="A489" i="21"/>
  <c r="B489" i="21"/>
  <c r="C489" i="21"/>
  <c r="D489" i="21"/>
  <c r="E489" i="21"/>
  <c r="F489" i="21"/>
  <c r="G489" i="21"/>
  <c r="H489" i="21"/>
  <c r="P489" i="21"/>
  <c r="V489" i="21"/>
  <c r="X489" i="21"/>
  <c r="AB489" i="21"/>
  <c r="AF489" i="21"/>
  <c r="A490" i="21"/>
  <c r="B490" i="21"/>
  <c r="C490" i="21"/>
  <c r="D490" i="21"/>
  <c r="E490" i="21"/>
  <c r="F490" i="21"/>
  <c r="M490" i="21"/>
  <c r="N490" i="21"/>
  <c r="V490" i="21"/>
  <c r="AC490" i="21"/>
  <c r="AD490" i="21"/>
  <c r="A491" i="21"/>
  <c r="B491" i="21"/>
  <c r="C491" i="21"/>
  <c r="D491" i="21"/>
  <c r="E491" i="21"/>
  <c r="F491" i="21"/>
  <c r="G491" i="21"/>
  <c r="N491" i="21"/>
  <c r="O491" i="21"/>
  <c r="S491" i="21"/>
  <c r="V491" i="21"/>
  <c r="W491" i="21"/>
  <c r="AD491" i="21"/>
  <c r="AE491" i="21"/>
  <c r="AH491" i="21"/>
  <c r="AI491" i="21"/>
  <c r="A492" i="21"/>
  <c r="B492" i="21"/>
  <c r="C492" i="21"/>
  <c r="D492" i="21"/>
  <c r="E492" i="21"/>
  <c r="G492" i="21"/>
  <c r="H492" i="21"/>
  <c r="I492" i="21"/>
  <c r="M492" i="21"/>
  <c r="O492" i="21"/>
  <c r="P492" i="21"/>
  <c r="Q492" i="21"/>
  <c r="S492" i="21"/>
  <c r="X492" i="21"/>
  <c r="Y492" i="21"/>
  <c r="AA492" i="21"/>
  <c r="AE492" i="21"/>
  <c r="AF492" i="21"/>
  <c r="AG492" i="21"/>
  <c r="A493" i="21"/>
  <c r="B493" i="21"/>
  <c r="C493" i="21"/>
  <c r="D493" i="21"/>
  <c r="E493" i="21"/>
  <c r="F493" i="21"/>
  <c r="I493" i="21"/>
  <c r="L493" i="21"/>
  <c r="M493" i="21"/>
  <c r="Q493" i="21"/>
  <c r="T493" i="21"/>
  <c r="U493" i="21"/>
  <c r="Y493" i="21"/>
  <c r="AB493" i="21"/>
  <c r="AC493" i="21"/>
  <c r="AG493" i="21"/>
  <c r="AH493" i="21"/>
  <c r="A494" i="21"/>
  <c r="B494" i="21"/>
  <c r="C494" i="21"/>
  <c r="D494" i="21"/>
  <c r="E494" i="21"/>
  <c r="F494" i="21"/>
  <c r="I494" i="21"/>
  <c r="M494" i="21"/>
  <c r="Q494" i="21"/>
  <c r="S494" i="21"/>
  <c r="U494" i="21"/>
  <c r="Y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J495" i="21"/>
  <c r="R495" i="21"/>
  <c r="S495" i="21"/>
  <c r="T495" i="21"/>
  <c r="V495" i="21"/>
  <c r="Z495" i="21"/>
  <c r="AA495" i="21"/>
  <c r="AD495" i="21"/>
  <c r="AH495" i="21"/>
  <c r="AI495" i="21"/>
  <c r="A496" i="21"/>
  <c r="B496" i="21"/>
  <c r="C496" i="21"/>
  <c r="D496" i="21"/>
  <c r="E496" i="21"/>
  <c r="G496" i="21"/>
  <c r="L496" i="21"/>
  <c r="O496" i="21"/>
  <c r="T496" i="21"/>
  <c r="U496" i="21"/>
  <c r="W496" i="21"/>
  <c r="AA496" i="21"/>
  <c r="AB496" i="21"/>
  <c r="AE496" i="21"/>
  <c r="AI496" i="21"/>
  <c r="A497" i="21"/>
  <c r="B497" i="21"/>
  <c r="C497" i="21"/>
  <c r="D497" i="21"/>
  <c r="E497" i="21"/>
  <c r="F497" i="21"/>
  <c r="L497" i="21"/>
  <c r="O497" i="21"/>
  <c r="P497" i="21"/>
  <c r="Q497" i="21"/>
  <c r="T497" i="21"/>
  <c r="V497" i="21"/>
  <c r="X497" i="21"/>
  <c r="AF497" i="21"/>
  <c r="A498" i="21"/>
  <c r="B498" i="21"/>
  <c r="C498" i="21"/>
  <c r="D498" i="21"/>
  <c r="E498" i="21"/>
  <c r="F498" i="21"/>
  <c r="N498" i="21"/>
  <c r="V498" i="21"/>
  <c r="AD498" i="21"/>
  <c r="A499" i="21"/>
  <c r="B499" i="21"/>
  <c r="C499" i="21"/>
  <c r="D499" i="21"/>
  <c r="E499" i="21"/>
  <c r="F499" i="21"/>
  <c r="G499" i="21"/>
  <c r="O499" i="21"/>
  <c r="P499" i="21"/>
  <c r="S499" i="21"/>
  <c r="V499" i="21"/>
  <c r="W499" i="21"/>
  <c r="AD499" i="21"/>
  <c r="AE499" i="21"/>
  <c r="AF499" i="21"/>
  <c r="AH499" i="21"/>
  <c r="A500" i="21"/>
  <c r="B500" i="21"/>
  <c r="C500" i="21"/>
  <c r="D500" i="21"/>
  <c r="E500" i="21"/>
  <c r="H500" i="21"/>
  <c r="K500" i="21"/>
  <c r="P500" i="21"/>
  <c r="Q500" i="21"/>
  <c r="R500" i="21"/>
  <c r="W500" i="21"/>
  <c r="X500" i="21"/>
  <c r="AE500" i="21"/>
  <c r="AF500" i="21"/>
  <c r="AG500" i="21"/>
  <c r="AI500" i="21"/>
  <c r="A501" i="21"/>
  <c r="B501" i="21"/>
  <c r="C501" i="21"/>
  <c r="D501" i="21"/>
  <c r="E501" i="21"/>
  <c r="H501" i="21"/>
  <c r="L501" i="21"/>
  <c r="M501" i="21"/>
  <c r="P501" i="21"/>
  <c r="R501" i="21"/>
  <c r="T501" i="21"/>
  <c r="AB501" i="21"/>
  <c r="AC501" i="21"/>
  <c r="AH501" i="21"/>
  <c r="A502" i="21"/>
  <c r="B502" i="21"/>
  <c r="C502" i="21"/>
  <c r="D502" i="21"/>
  <c r="E502" i="21"/>
  <c r="F502" i="21"/>
  <c r="J502" i="21"/>
  <c r="M502" i="21"/>
  <c r="R502" i="21"/>
  <c r="T502" i="21"/>
  <c r="U502" i="21"/>
  <c r="Z502" i="21"/>
  <c r="AC502" i="21"/>
  <c r="AH502" i="21"/>
  <c r="AI502" i="21"/>
  <c r="A503" i="21"/>
  <c r="B503" i="21"/>
  <c r="C503" i="21"/>
  <c r="D503" i="21"/>
  <c r="E503" i="21"/>
  <c r="G503" i="21"/>
  <c r="J503" i="21"/>
  <c r="K503" i="21"/>
  <c r="M503" i="21"/>
  <c r="S503" i="21"/>
  <c r="W503" i="21"/>
  <c r="AA503" i="21"/>
  <c r="AH503" i="21"/>
  <c r="AI503" i="21"/>
  <c r="A504" i="21"/>
  <c r="B504" i="21"/>
  <c r="C504" i="21"/>
  <c r="D504" i="21"/>
  <c r="E504" i="21"/>
  <c r="L504" i="21"/>
  <c r="P504" i="21"/>
  <c r="T504" i="21"/>
  <c r="U504" i="21"/>
  <c r="AA504" i="21"/>
  <c r="AB504" i="21"/>
  <c r="AF504" i="21"/>
  <c r="AI504" i="21"/>
  <c r="A505" i="21"/>
  <c r="B505" i="21"/>
  <c r="C505" i="21"/>
  <c r="D505" i="21"/>
  <c r="E505" i="21"/>
  <c r="F505" i="21"/>
  <c r="I505" i="21"/>
  <c r="M505" i="21"/>
  <c r="O505" i="21"/>
  <c r="P505" i="21"/>
  <c r="U505" i="21"/>
  <c r="V505" i="21"/>
  <c r="Y505" i="21"/>
  <c r="AC505" i="21"/>
  <c r="A506" i="21"/>
  <c r="B506" i="21"/>
  <c r="C506" i="21"/>
  <c r="D506" i="21"/>
  <c r="E506" i="21"/>
  <c r="G506" i="21"/>
  <c r="I506" i="21"/>
  <c r="M506" i="21"/>
  <c r="Q506" i="21"/>
  <c r="R506" i="21"/>
  <c r="U506" i="21"/>
  <c r="W506" i="21"/>
  <c r="AC506" i="21"/>
  <c r="A507" i="21"/>
  <c r="B507" i="21"/>
  <c r="C507" i="21"/>
  <c r="D507" i="21"/>
  <c r="E507" i="21"/>
  <c r="F507" i="21"/>
  <c r="H507" i="21"/>
  <c r="J507" i="21"/>
  <c r="P507" i="21"/>
  <c r="R507" i="21"/>
  <c r="V507" i="21"/>
  <c r="X507" i="21"/>
  <c r="AD507" i="21"/>
  <c r="AF507" i="21"/>
  <c r="AH507" i="21"/>
  <c r="AI507" i="21"/>
  <c r="A508" i="21"/>
  <c r="B508" i="21"/>
  <c r="C508" i="21"/>
  <c r="D508" i="21"/>
  <c r="E508" i="21"/>
  <c r="H508" i="21"/>
  <c r="L508" i="21"/>
  <c r="P508" i="21"/>
  <c r="R508" i="21"/>
  <c r="W508" i="21"/>
  <c r="X508" i="21"/>
  <c r="AB508" i="21"/>
  <c r="AE508" i="21"/>
  <c r="AF508" i="21"/>
  <c r="AG508" i="21"/>
  <c r="AI508" i="21"/>
  <c r="A509" i="21"/>
  <c r="B509" i="21"/>
  <c r="C509" i="21"/>
  <c r="D509" i="21"/>
  <c r="E509" i="21"/>
  <c r="I509" i="21"/>
  <c r="L509" i="21"/>
  <c r="Q509" i="21"/>
  <c r="R509" i="21"/>
  <c r="T509" i="21"/>
  <c r="Y509" i="21"/>
  <c r="AG509" i="21"/>
  <c r="AH509" i="21"/>
  <c r="A510" i="21"/>
  <c r="B510" i="21"/>
  <c r="C510" i="21"/>
  <c r="D510" i="21"/>
  <c r="E510" i="21"/>
  <c r="J510" i="21"/>
  <c r="M510" i="21"/>
  <c r="N510" i="21"/>
  <c r="R510" i="21"/>
  <c r="T510" i="21"/>
  <c r="U510" i="21"/>
  <c r="Z510" i="21"/>
  <c r="AC510" i="21"/>
  <c r="AH510" i="21"/>
  <c r="AI510" i="21"/>
  <c r="A511" i="21"/>
  <c r="B511" i="21"/>
  <c r="C511" i="21"/>
  <c r="D511" i="21"/>
  <c r="E511" i="21"/>
  <c r="F511" i="21"/>
  <c r="J511" i="21"/>
  <c r="R511" i="21"/>
  <c r="T511" i="21"/>
  <c r="V511" i="21"/>
  <c r="Z511" i="21"/>
  <c r="AD511" i="21"/>
  <c r="AH511" i="21"/>
  <c r="AI511" i="21"/>
  <c r="A512" i="21"/>
  <c r="B512" i="21"/>
  <c r="C512" i="21"/>
  <c r="D512" i="21"/>
  <c r="E512" i="21"/>
  <c r="G512" i="21"/>
  <c r="L512" i="21"/>
  <c r="O512" i="21"/>
  <c r="T512" i="21"/>
  <c r="U512" i="21"/>
  <c r="W512" i="21"/>
  <c r="AA512" i="21"/>
  <c r="AB512" i="21"/>
  <c r="AE512" i="21"/>
  <c r="AI512" i="21"/>
  <c r="A513" i="21"/>
  <c r="B513" i="21"/>
  <c r="C513" i="21"/>
  <c r="D513" i="21"/>
  <c r="E513" i="21"/>
  <c r="F513" i="21"/>
  <c r="L513" i="21"/>
  <c r="O513" i="21"/>
  <c r="P513" i="21"/>
  <c r="T513" i="21"/>
  <c r="V513" i="21"/>
  <c r="X513" i="21"/>
  <c r="AF513" i="21"/>
  <c r="A514" i="21"/>
  <c r="B514" i="21"/>
  <c r="C514" i="21"/>
  <c r="D514" i="21"/>
  <c r="E514" i="21"/>
  <c r="F514" i="21"/>
  <c r="N514" i="21"/>
  <c r="R514" i="21"/>
  <c r="U514" i="21"/>
  <c r="V514" i="21"/>
  <c r="AC514" i="21"/>
  <c r="AD514" i="21"/>
  <c r="A515" i="21"/>
  <c r="B515" i="21"/>
  <c r="C515" i="21"/>
  <c r="D515" i="21"/>
  <c r="E515" i="21"/>
  <c r="F515" i="21"/>
  <c r="G515" i="21"/>
  <c r="H515" i="21"/>
  <c r="K515" i="21"/>
  <c r="N515" i="21"/>
  <c r="O515" i="21"/>
  <c r="V515" i="21"/>
  <c r="W515" i="21"/>
  <c r="AA515" i="21"/>
  <c r="AD515" i="21"/>
  <c r="AE515" i="21"/>
  <c r="AG515" i="21"/>
  <c r="AH515" i="21"/>
  <c r="A516" i="21"/>
  <c r="B516" i="21"/>
  <c r="C516" i="21"/>
  <c r="D516" i="21"/>
  <c r="E516" i="21"/>
  <c r="G516" i="21"/>
  <c r="H516" i="21"/>
  <c r="I516" i="21"/>
  <c r="M516" i="21"/>
  <c r="O516" i="21"/>
  <c r="P516" i="21"/>
  <c r="S516" i="21"/>
  <c r="W516" i="21"/>
  <c r="X516" i="21"/>
  <c r="Y516" i="21"/>
  <c r="AA516" i="21"/>
  <c r="AF516" i="21"/>
  <c r="AI516" i="21"/>
  <c r="A517" i="21"/>
  <c r="B517" i="21"/>
  <c r="C517" i="21"/>
  <c r="D517" i="21"/>
  <c r="E517" i="21"/>
  <c r="J517" i="21"/>
  <c r="L517" i="21"/>
  <c r="N517" i="21"/>
  <c r="P517" i="21"/>
  <c r="R517" i="21"/>
  <c r="T517" i="21"/>
  <c r="X517" i="21"/>
  <c r="AB517" i="21"/>
  <c r="AF517" i="21"/>
  <c r="AH517" i="21"/>
  <c r="A518" i="21"/>
  <c r="B518" i="21"/>
  <c r="C518" i="21"/>
  <c r="D518" i="21"/>
  <c r="E518" i="21"/>
  <c r="F518" i="21"/>
  <c r="G518" i="21"/>
  <c r="I518" i="21"/>
  <c r="K518" i="21"/>
  <c r="O518" i="21"/>
  <c r="Q518" i="21"/>
  <c r="U518" i="21"/>
  <c r="Y518" i="21"/>
  <c r="AA518" i="21"/>
  <c r="AC518" i="21"/>
  <c r="AH518" i="21"/>
  <c r="A519" i="21"/>
  <c r="B519" i="21"/>
  <c r="C519" i="21"/>
  <c r="D519" i="21"/>
  <c r="E519" i="21"/>
  <c r="F519" i="21"/>
  <c r="J519" i="21"/>
  <c r="L519" i="21"/>
  <c r="P519" i="21"/>
  <c r="R519" i="21"/>
  <c r="T519" i="21"/>
  <c r="V519" i="21"/>
  <c r="AD519" i="21"/>
  <c r="AH519" i="21"/>
  <c r="AI519" i="21"/>
  <c r="A520" i="21"/>
  <c r="B520" i="21"/>
  <c r="C520" i="21"/>
  <c r="D520" i="21"/>
  <c r="E520" i="21"/>
  <c r="I520" i="21"/>
  <c r="K520" i="21"/>
  <c r="L520" i="21"/>
  <c r="M520" i="21"/>
  <c r="O520" i="21"/>
  <c r="Q520" i="21"/>
  <c r="S520" i="21"/>
  <c r="T520" i="21"/>
  <c r="W520" i="21"/>
  <c r="AA520" i="21"/>
  <c r="AB520" i="21"/>
  <c r="AC520" i="21"/>
  <c r="AI520" i="21"/>
  <c r="A521" i="21"/>
  <c r="B521" i="21"/>
  <c r="C521" i="21"/>
  <c r="D521" i="21"/>
  <c r="E521" i="21"/>
  <c r="L521" i="21"/>
  <c r="N521" i="21"/>
  <c r="P521" i="21"/>
  <c r="R521" i="21"/>
  <c r="V521" i="21"/>
  <c r="X521" i="21"/>
  <c r="AB521" i="21"/>
  <c r="AF521" i="21"/>
  <c r="AG521" i="21"/>
  <c r="A522" i="21"/>
  <c r="B522" i="21"/>
  <c r="C522" i="21"/>
  <c r="D522" i="21"/>
  <c r="E522" i="21"/>
  <c r="F522" i="21"/>
  <c r="J522" i="21"/>
  <c r="K522" i="21"/>
  <c r="N522" i="21"/>
  <c r="S522" i="21"/>
  <c r="V522" i="21"/>
  <c r="AD522" i="21"/>
  <c r="AH522" i="21"/>
  <c r="A523" i="21"/>
  <c r="B523" i="21"/>
  <c r="C523" i="21"/>
  <c r="D523" i="21"/>
  <c r="E523" i="21"/>
  <c r="F523" i="21"/>
  <c r="G523" i="21"/>
  <c r="I523" i="21"/>
  <c r="N523" i="21"/>
  <c r="O523" i="21"/>
  <c r="V523" i="21"/>
  <c r="W523" i="21"/>
  <c r="Y523" i="21"/>
  <c r="AD523" i="21"/>
  <c r="AE523" i="21"/>
  <c r="AH523" i="21"/>
  <c r="A524" i="21"/>
  <c r="B524" i="21"/>
  <c r="C524" i="21"/>
  <c r="D524" i="21"/>
  <c r="E524" i="21"/>
  <c r="H524" i="21"/>
  <c r="K524" i="21"/>
  <c r="O524" i="21"/>
  <c r="P524" i="21"/>
  <c r="Q524" i="21"/>
  <c r="U524" i="21"/>
  <c r="W524" i="21"/>
  <c r="X524" i="21"/>
  <c r="Y524" i="21"/>
  <c r="AA524" i="21"/>
  <c r="AC524" i="21"/>
  <c r="AE524" i="21"/>
  <c r="AF524" i="21"/>
  <c r="AI524" i="21"/>
  <c r="A525" i="21"/>
  <c r="B525" i="21"/>
  <c r="C525" i="21"/>
  <c r="D525" i="21"/>
  <c r="E525" i="21"/>
  <c r="I525" i="21"/>
  <c r="J525" i="21"/>
  <c r="Q525" i="21"/>
  <c r="Y525" i="21"/>
  <c r="Z525" i="21"/>
  <c r="AB525" i="21"/>
  <c r="AG525" i="21"/>
  <c r="AH525" i="21"/>
  <c r="A526" i="21"/>
  <c r="B526" i="21"/>
  <c r="C526" i="21"/>
  <c r="D526" i="21"/>
  <c r="E526" i="21"/>
  <c r="J526" i="21"/>
  <c r="M526" i="21"/>
  <c r="N526" i="21"/>
  <c r="R526" i="21"/>
  <c r="Z526" i="21"/>
  <c r="AC526" i="21"/>
  <c r="AH526" i="21"/>
  <c r="A527" i="21"/>
  <c r="B527" i="21"/>
  <c r="C527" i="21"/>
  <c r="D527" i="21"/>
  <c r="E527" i="21"/>
  <c r="K527" i="21"/>
  <c r="O527" i="21"/>
  <c r="S527" i="21"/>
  <c r="AA527" i="21"/>
  <c r="AF527" i="21"/>
  <c r="AH527" i="21"/>
  <c r="AI527" i="21"/>
  <c r="A528" i="21"/>
  <c r="B528" i="21"/>
  <c r="C528" i="21"/>
  <c r="D528" i="21"/>
  <c r="E528" i="21"/>
  <c r="K528" i="21"/>
  <c r="L528" i="21"/>
  <c r="S528" i="21"/>
  <c r="T528" i="21"/>
  <c r="AB528" i="21"/>
  <c r="AF528" i="21"/>
  <c r="AI528" i="21"/>
  <c r="A529" i="21"/>
  <c r="B529" i="21"/>
  <c r="C529" i="21"/>
  <c r="D529" i="21"/>
  <c r="E529" i="21"/>
  <c r="I529" i="21"/>
  <c r="M529" i="21"/>
  <c r="N529" i="21"/>
  <c r="U529" i="21"/>
  <c r="Y529" i="21"/>
  <c r="AC529" i="21"/>
  <c r="AD529" i="21"/>
  <c r="AH529" i="21"/>
  <c r="A530" i="21"/>
  <c r="B530" i="21"/>
  <c r="C530" i="21"/>
  <c r="D530" i="21"/>
  <c r="E530" i="21"/>
  <c r="F530" i="21"/>
  <c r="I530" i="21"/>
  <c r="J530" i="21"/>
  <c r="N530" i="21"/>
  <c r="Q530" i="21"/>
  <c r="V530" i="21"/>
  <c r="X530" i="21"/>
  <c r="Y530" i="21"/>
  <c r="AD530" i="21"/>
  <c r="AG530" i="21"/>
  <c r="AH530" i="21"/>
  <c r="AI530" i="21"/>
  <c r="A531" i="21"/>
  <c r="B531" i="21"/>
  <c r="C531" i="21"/>
  <c r="D531" i="21"/>
  <c r="E531" i="21"/>
  <c r="F531" i="21"/>
  <c r="H531" i="21"/>
  <c r="J531" i="21"/>
  <c r="N531" i="21"/>
  <c r="P531" i="21"/>
  <c r="R531" i="21"/>
  <c r="S531" i="21"/>
  <c r="V531" i="21"/>
  <c r="X531" i="21"/>
  <c r="Z531" i="21"/>
  <c r="AD531" i="21"/>
  <c r="AF531" i="21"/>
  <c r="AH531" i="21"/>
  <c r="A532" i="21"/>
  <c r="B532" i="21"/>
  <c r="C532" i="21"/>
  <c r="D532" i="21"/>
  <c r="E532" i="21"/>
  <c r="G532" i="21"/>
  <c r="H532" i="21"/>
  <c r="P532" i="21"/>
  <c r="T532" i="21"/>
  <c r="X532" i="21"/>
  <c r="Z532" i="21"/>
  <c r="AE532" i="21"/>
  <c r="AF532" i="21"/>
  <c r="AI532" i="21"/>
  <c r="A533" i="21"/>
  <c r="B533" i="21"/>
  <c r="C533" i="21"/>
  <c r="D533" i="21"/>
  <c r="E533" i="21"/>
  <c r="H533" i="21"/>
  <c r="I533" i="21"/>
  <c r="P533" i="21"/>
  <c r="Q533" i="21"/>
  <c r="X533" i="21"/>
  <c r="Y533" i="21"/>
  <c r="AF533" i="21"/>
  <c r="AG533" i="21"/>
  <c r="A534" i="21"/>
  <c r="B534" i="21"/>
  <c r="C534" i="21"/>
  <c r="D534" i="21"/>
  <c r="E534" i="21"/>
  <c r="J534" i="21"/>
  <c r="K534" i="21"/>
  <c r="M534" i="21"/>
  <c r="N534" i="21"/>
  <c r="R534" i="21"/>
  <c r="U534" i="21"/>
  <c r="Z534" i="21"/>
  <c r="AA534" i="21"/>
  <c r="AB534" i="21"/>
  <c r="AC534" i="21"/>
  <c r="AH534" i="21"/>
  <c r="A535" i="21"/>
  <c r="B535" i="21"/>
  <c r="C535" i="21"/>
  <c r="D535" i="21"/>
  <c r="E535" i="21"/>
  <c r="F535" i="21"/>
  <c r="K535" i="21"/>
  <c r="N535" i="21"/>
  <c r="O535" i="21"/>
  <c r="S535" i="21"/>
  <c r="U535" i="21"/>
  <c r="V535" i="21"/>
  <c r="AA535" i="21"/>
  <c r="AD535" i="21"/>
  <c r="AH535" i="21"/>
  <c r="AI535" i="21"/>
  <c r="A536" i="21"/>
  <c r="B536" i="21"/>
  <c r="C536" i="21"/>
  <c r="D536" i="21"/>
  <c r="E536" i="21"/>
  <c r="L536" i="21"/>
  <c r="P536" i="21"/>
  <c r="T536" i="21"/>
  <c r="AA536" i="21"/>
  <c r="AB536" i="21"/>
  <c r="AI536" i="21"/>
  <c r="A537" i="21"/>
  <c r="B537" i="21"/>
  <c r="C537" i="21"/>
  <c r="D537" i="21"/>
  <c r="E537" i="21"/>
  <c r="H537" i="21"/>
  <c r="L537" i="21"/>
  <c r="N537" i="21"/>
  <c r="P537" i="21"/>
  <c r="T537" i="21"/>
  <c r="U537" i="21"/>
  <c r="X537" i="21"/>
  <c r="AB537" i="21"/>
  <c r="AD537" i="21"/>
  <c r="AF537" i="21"/>
  <c r="A538" i="21"/>
  <c r="B538" i="21"/>
  <c r="C538" i="21"/>
  <c r="D538" i="21"/>
  <c r="E538" i="21"/>
  <c r="F538" i="21"/>
  <c r="I538" i="21"/>
  <c r="J538" i="21"/>
  <c r="N538" i="21"/>
  <c r="O538" i="21"/>
  <c r="Q538" i="21"/>
  <c r="V538" i="21"/>
  <c r="AD538" i="21"/>
  <c r="AE538" i="21"/>
  <c r="AG538" i="21"/>
  <c r="A539" i="21"/>
  <c r="B539" i="21"/>
  <c r="C539" i="21"/>
  <c r="D539" i="21"/>
  <c r="E539" i="21"/>
  <c r="F539" i="21"/>
  <c r="H539" i="21"/>
  <c r="J539" i="21"/>
  <c r="K539" i="21"/>
  <c r="N539" i="21"/>
  <c r="P539" i="21"/>
  <c r="R539" i="21"/>
  <c r="V539" i="21"/>
  <c r="X539" i="21"/>
  <c r="Z539" i="21"/>
  <c r="AD539" i="21"/>
  <c r="AF539" i="21"/>
  <c r="AH539" i="21"/>
  <c r="AI539" i="21"/>
  <c r="F447" i="10"/>
  <c r="G447" i="10"/>
  <c r="J447" i="10"/>
  <c r="L447" i="10"/>
  <c r="N447" i="10"/>
  <c r="O447" i="10"/>
  <c r="P447" i="10"/>
  <c r="R447" i="10"/>
  <c r="T447" i="10"/>
  <c r="V447" i="10"/>
  <c r="W447" i="10"/>
  <c r="X447" i="10"/>
  <c r="Z447" i="10"/>
  <c r="AB447" i="10"/>
  <c r="AD447" i="10"/>
  <c r="AE447" i="10"/>
  <c r="AH447" i="10"/>
  <c r="AI447" i="10"/>
  <c r="G448" i="10"/>
  <c r="K448" i="10"/>
  <c r="L448" i="10"/>
  <c r="M448" i="10"/>
  <c r="O448" i="10"/>
  <c r="Q448" i="10"/>
  <c r="S448" i="10"/>
  <c r="T448" i="10"/>
  <c r="U448" i="10"/>
  <c r="W448" i="10"/>
  <c r="Y448" i="10"/>
  <c r="AA448" i="10"/>
  <c r="AB448" i="10"/>
  <c r="AC448" i="10"/>
  <c r="AE448" i="10"/>
  <c r="AI448" i="10"/>
  <c r="C449" i="10"/>
  <c r="F449" i="10"/>
  <c r="H449" i="10"/>
  <c r="L449" i="10"/>
  <c r="M449" i="10"/>
  <c r="N449" i="10"/>
  <c r="P449" i="10"/>
  <c r="R449" i="10"/>
  <c r="T449" i="10"/>
  <c r="U449" i="10"/>
  <c r="V449" i="10"/>
  <c r="X449" i="10"/>
  <c r="Z449" i="10"/>
  <c r="AB449" i="10"/>
  <c r="AC449" i="10"/>
  <c r="AD449" i="10"/>
  <c r="AF449" i="10"/>
  <c r="F450" i="10"/>
  <c r="I450" i="10"/>
  <c r="J450" i="10"/>
  <c r="N450" i="10"/>
  <c r="Q450" i="10"/>
  <c r="R450" i="10"/>
  <c r="V450" i="10"/>
  <c r="Y450" i="10"/>
  <c r="Z450" i="10"/>
  <c r="AD450" i="10"/>
  <c r="AG450" i="10"/>
  <c r="AH450" i="10"/>
  <c r="F451" i="10"/>
  <c r="G451" i="10"/>
  <c r="H451" i="10"/>
  <c r="J451" i="10"/>
  <c r="L451" i="10"/>
  <c r="N451" i="10"/>
  <c r="O451" i="10"/>
  <c r="P451" i="10"/>
  <c r="R451" i="10"/>
  <c r="V451" i="10"/>
  <c r="W451" i="10"/>
  <c r="X451" i="10"/>
  <c r="Z451" i="10"/>
  <c r="AD451" i="10"/>
  <c r="AE451" i="10"/>
  <c r="AF451" i="10"/>
  <c r="AH451" i="10"/>
  <c r="AI451" i="10"/>
  <c r="B452" i="10"/>
  <c r="G452" i="10"/>
  <c r="H452" i="10"/>
  <c r="I452" i="10"/>
  <c r="K452" i="10"/>
  <c r="M452" i="10"/>
  <c r="O452" i="10"/>
  <c r="P452" i="10"/>
  <c r="Q452" i="10"/>
  <c r="S452" i="10"/>
  <c r="W452" i="10"/>
  <c r="X452" i="10"/>
  <c r="Y452" i="10"/>
  <c r="AA452" i="10"/>
  <c r="AE452" i="10"/>
  <c r="AF452" i="10"/>
  <c r="AG452" i="10"/>
  <c r="AI452" i="10"/>
  <c r="F453" i="10"/>
  <c r="I453" i="10"/>
  <c r="L453" i="10"/>
  <c r="M453" i="10"/>
  <c r="Q453" i="10"/>
  <c r="T453" i="10"/>
  <c r="U453" i="10"/>
  <c r="Y453" i="10"/>
  <c r="AB453" i="10"/>
  <c r="AC453" i="10"/>
  <c r="AG453" i="10"/>
  <c r="AH453" i="10"/>
  <c r="I454" i="10"/>
  <c r="J454" i="10"/>
  <c r="K454" i="10"/>
  <c r="M454" i="10"/>
  <c r="Q454" i="10"/>
  <c r="R454" i="10"/>
  <c r="S454" i="10"/>
  <c r="U454" i="10"/>
  <c r="Y454" i="10"/>
  <c r="Z454" i="10"/>
  <c r="AA454" i="10"/>
  <c r="AC454" i="10"/>
  <c r="AG454" i="10"/>
  <c r="AH454" i="10"/>
  <c r="AI454" i="10"/>
  <c r="F455" i="10"/>
  <c r="J455" i="10"/>
  <c r="K455" i="10"/>
  <c r="L455" i="10"/>
  <c r="N455" i="10"/>
  <c r="R455" i="10"/>
  <c r="S455" i="10"/>
  <c r="T455" i="10"/>
  <c r="V455" i="10"/>
  <c r="Z455" i="10"/>
  <c r="AA455" i="10"/>
  <c r="AB455" i="10"/>
  <c r="AD455" i="10"/>
  <c r="AH455" i="10"/>
  <c r="AI455" i="10"/>
  <c r="G456" i="10"/>
  <c r="H456" i="10"/>
  <c r="K456" i="10"/>
  <c r="M456" i="10"/>
  <c r="O456" i="10"/>
  <c r="P456" i="10"/>
  <c r="S456" i="10"/>
  <c r="U456" i="10"/>
  <c r="W456" i="10"/>
  <c r="X456" i="10"/>
  <c r="AA456" i="10"/>
  <c r="AC456" i="10"/>
  <c r="AD456" i="10"/>
  <c r="AE456" i="10"/>
  <c r="AF456" i="10"/>
  <c r="AG456" i="10"/>
  <c r="AI456" i="10"/>
  <c r="C457" i="10"/>
  <c r="F457" i="10"/>
  <c r="H457" i="10"/>
  <c r="I457" i="10"/>
  <c r="L457" i="10"/>
  <c r="N457" i="10"/>
  <c r="P457" i="10"/>
  <c r="Q457" i="10"/>
  <c r="T457" i="10"/>
  <c r="V457" i="10"/>
  <c r="X457" i="10"/>
  <c r="Y457" i="10"/>
  <c r="AB457" i="10"/>
  <c r="AD457" i="10"/>
  <c r="AF457" i="10"/>
  <c r="AG457" i="10"/>
  <c r="AH457" i="10"/>
  <c r="F458" i="10"/>
  <c r="G458" i="10"/>
  <c r="J458" i="10"/>
  <c r="M458" i="10"/>
  <c r="N458" i="10"/>
  <c r="O458" i="10"/>
  <c r="P458" i="10"/>
  <c r="R458" i="10"/>
  <c r="U458" i="10"/>
  <c r="V458" i="10"/>
  <c r="W458" i="10"/>
  <c r="Z458" i="10"/>
  <c r="AC458" i="10"/>
  <c r="AD458" i="10"/>
  <c r="AE458" i="10"/>
  <c r="AF458" i="10"/>
  <c r="AH458" i="10"/>
  <c r="G459" i="10"/>
  <c r="H459" i="10"/>
  <c r="J459" i="10"/>
  <c r="K459" i="10"/>
  <c r="O459" i="10"/>
  <c r="P459" i="10"/>
  <c r="R459" i="10"/>
  <c r="S459" i="10"/>
  <c r="W459" i="10"/>
  <c r="X459" i="10"/>
  <c r="Z459" i="10"/>
  <c r="AA459" i="10"/>
  <c r="AE459" i="10"/>
  <c r="AF459" i="10"/>
  <c r="AH459" i="10"/>
  <c r="AI459" i="10"/>
  <c r="G460" i="10"/>
  <c r="I460" i="10"/>
  <c r="K460" i="10"/>
  <c r="L460" i="10"/>
  <c r="M460" i="10"/>
  <c r="O460" i="10"/>
  <c r="Q460" i="10"/>
  <c r="S460" i="10"/>
  <c r="T460" i="10"/>
  <c r="U460" i="10"/>
  <c r="W460" i="10"/>
  <c r="Y460" i="10"/>
  <c r="Z460" i="10"/>
  <c r="AA460" i="10"/>
  <c r="AB460" i="10"/>
  <c r="AE460" i="10"/>
  <c r="AG460" i="10"/>
  <c r="AI460" i="10"/>
  <c r="F461" i="10"/>
  <c r="H461" i="10"/>
  <c r="J461" i="10"/>
  <c r="L461" i="10"/>
  <c r="M461" i="10"/>
  <c r="N461" i="10"/>
  <c r="P461" i="10"/>
  <c r="R461" i="10"/>
  <c r="T461" i="10"/>
  <c r="U461" i="10"/>
  <c r="X461" i="10"/>
  <c r="Z461" i="10"/>
  <c r="AB461" i="10"/>
  <c r="AC461" i="10"/>
  <c r="AF461" i="10"/>
  <c r="AH461" i="10"/>
  <c r="D462" i="10"/>
  <c r="I462" i="10"/>
  <c r="J462" i="10"/>
  <c r="K462" i="10"/>
  <c r="M462" i="10"/>
  <c r="Q462" i="10"/>
  <c r="R462" i="10"/>
  <c r="S462" i="10"/>
  <c r="U462" i="10"/>
  <c r="Y462" i="10"/>
  <c r="Z462" i="10"/>
  <c r="AA462" i="10"/>
  <c r="AC462" i="10"/>
  <c r="AG462" i="10"/>
  <c r="AH462" i="10"/>
  <c r="AI462" i="10"/>
  <c r="F463" i="10"/>
  <c r="J463" i="10"/>
  <c r="K463" i="10"/>
  <c r="L463" i="10"/>
  <c r="N463" i="10"/>
  <c r="R463" i="10"/>
  <c r="S463" i="10"/>
  <c r="T463" i="10"/>
  <c r="V463" i="10"/>
  <c r="Z463" i="10"/>
  <c r="AA463" i="10"/>
  <c r="AB463" i="10"/>
  <c r="AD463" i="10"/>
  <c r="AH463" i="10"/>
  <c r="AI463" i="10"/>
  <c r="B464" i="10"/>
  <c r="C464" i="10"/>
  <c r="D464" i="10"/>
  <c r="E464" i="10"/>
  <c r="G464" i="10"/>
  <c r="H464" i="10"/>
  <c r="K464" i="10"/>
  <c r="M464" i="10"/>
  <c r="O464" i="10"/>
  <c r="P464" i="10"/>
  <c r="S464" i="10"/>
  <c r="U464" i="10"/>
  <c r="W464" i="10"/>
  <c r="X464" i="10"/>
  <c r="AA464" i="10"/>
  <c r="AC464" i="10"/>
  <c r="AE464" i="10"/>
  <c r="AF464" i="10"/>
  <c r="AI464" i="10"/>
  <c r="C465" i="10"/>
  <c r="D465" i="10"/>
  <c r="E465" i="10"/>
  <c r="F465" i="10"/>
  <c r="H465" i="10"/>
  <c r="I465" i="10"/>
  <c r="L465" i="10"/>
  <c r="N465" i="10"/>
  <c r="P465" i="10"/>
  <c r="Q465" i="10"/>
  <c r="T465" i="10"/>
  <c r="V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J466" i="10"/>
  <c r="M466" i="10"/>
  <c r="N466" i="10"/>
  <c r="O466" i="10"/>
  <c r="R466" i="10"/>
  <c r="U466" i="10"/>
  <c r="V466" i="10"/>
  <c r="W466" i="10"/>
  <c r="Z466" i="10"/>
  <c r="AC466" i="10"/>
  <c r="AD466" i="10"/>
  <c r="AE466" i="10"/>
  <c r="AH466" i="10"/>
  <c r="AI466" i="10"/>
  <c r="C467" i="10"/>
  <c r="D467" i="10"/>
  <c r="E467" i="10"/>
  <c r="G467" i="10"/>
  <c r="H467" i="10"/>
  <c r="J467" i="10"/>
  <c r="K467" i="10"/>
  <c r="O467" i="10"/>
  <c r="P467" i="10"/>
  <c r="R467" i="10"/>
  <c r="S467" i="10"/>
  <c r="W467" i="10"/>
  <c r="X467" i="10"/>
  <c r="Z467" i="10"/>
  <c r="AA467" i="10"/>
  <c r="AE467" i="10"/>
  <c r="AF467" i="10"/>
  <c r="AH467" i="10"/>
  <c r="AI467" i="10"/>
  <c r="C468" i="10"/>
  <c r="D468" i="10"/>
  <c r="E468" i="10"/>
  <c r="G468" i="10"/>
  <c r="I468" i="10"/>
  <c r="K468" i="10"/>
  <c r="L468" i="10"/>
  <c r="O468" i="10"/>
  <c r="Q468" i="10"/>
  <c r="S468" i="10"/>
  <c r="T468" i="10"/>
  <c r="W468" i="10"/>
  <c r="Y468" i="10"/>
  <c r="AA468" i="10"/>
  <c r="AB468" i="10"/>
  <c r="AE468" i="10"/>
  <c r="AG468" i="10"/>
  <c r="AH468" i="10"/>
  <c r="AI468" i="10"/>
  <c r="C469" i="10"/>
  <c r="D469" i="10"/>
  <c r="E469" i="10"/>
  <c r="H469" i="10"/>
  <c r="J469" i="10"/>
  <c r="L469" i="10"/>
  <c r="M469" i="10"/>
  <c r="P469" i="10"/>
  <c r="R469" i="10"/>
  <c r="T469" i="10"/>
  <c r="U469" i="10"/>
  <c r="X469" i="10"/>
  <c r="Z469" i="10"/>
  <c r="AB469" i="10"/>
  <c r="AC469" i="10"/>
  <c r="AF469" i="10"/>
  <c r="AH469" i="10"/>
  <c r="C470" i="10"/>
  <c r="D470" i="10"/>
  <c r="E470" i="10"/>
  <c r="F470" i="10"/>
  <c r="I470" i="10"/>
  <c r="J470" i="10"/>
  <c r="N470" i="10"/>
  <c r="Q470" i="10"/>
  <c r="R470" i="10"/>
  <c r="V470" i="10"/>
  <c r="Y470" i="10"/>
  <c r="Z470" i="10"/>
  <c r="AB470" i="10"/>
  <c r="AD470" i="10"/>
  <c r="AE470" i="10"/>
  <c r="AG470" i="10"/>
  <c r="AH470" i="10"/>
  <c r="AI470" i="10"/>
  <c r="C471" i="10"/>
  <c r="D471" i="10"/>
  <c r="E471" i="10"/>
  <c r="G471" i="10"/>
  <c r="J471" i="10"/>
  <c r="K471" i="10"/>
  <c r="L471" i="10"/>
  <c r="O471" i="10"/>
  <c r="R471" i="10"/>
  <c r="S471" i="10"/>
  <c r="T471" i="10"/>
  <c r="W471" i="10"/>
  <c r="Z471" i="10"/>
  <c r="AA471" i="10"/>
  <c r="AB471" i="10"/>
  <c r="AE471" i="10"/>
  <c r="AH471" i="10"/>
  <c r="AI471" i="10"/>
  <c r="A472" i="10"/>
  <c r="B472" i="10"/>
  <c r="C472" i="10"/>
  <c r="D472" i="10"/>
  <c r="E472" i="10"/>
  <c r="G472" i="10"/>
  <c r="H472" i="10"/>
  <c r="L472" i="10"/>
  <c r="M472" i="10"/>
  <c r="O472" i="10"/>
  <c r="P472" i="10"/>
  <c r="T472" i="10"/>
  <c r="U472" i="10"/>
  <c r="W472" i="10"/>
  <c r="X472" i="10"/>
  <c r="AB472" i="10"/>
  <c r="AC472" i="10"/>
  <c r="AE472" i="10"/>
  <c r="AF472" i="10"/>
  <c r="AI472" i="10"/>
  <c r="A473" i="10"/>
  <c r="B473" i="10"/>
  <c r="C473" i="10"/>
  <c r="D473" i="10"/>
  <c r="E473" i="10"/>
  <c r="H473" i="10"/>
  <c r="I473" i="10"/>
  <c r="M473" i="10"/>
  <c r="P473" i="10"/>
  <c r="Q473" i="10"/>
  <c r="U473" i="10"/>
  <c r="W473" i="10"/>
  <c r="X473" i="10"/>
  <c r="Y473" i="10"/>
  <c r="AC473" i="10"/>
  <c r="AF473" i="10"/>
  <c r="AG473" i="10"/>
  <c r="AH473" i="10"/>
  <c r="A474" i="10"/>
  <c r="B474" i="10"/>
  <c r="C474" i="10"/>
  <c r="D474" i="10"/>
  <c r="E474" i="10"/>
  <c r="F474" i="10"/>
  <c r="J474" i="10"/>
  <c r="M474" i="10"/>
  <c r="N474" i="10"/>
  <c r="R474" i="10"/>
  <c r="U474" i="10"/>
  <c r="V474" i="10"/>
  <c r="Z474" i="10"/>
  <c r="AC474" i="10"/>
  <c r="AD474" i="10"/>
  <c r="AH474" i="10"/>
  <c r="AI474" i="10"/>
  <c r="A475" i="10"/>
  <c r="B475" i="10"/>
  <c r="C475" i="10"/>
  <c r="D475" i="10"/>
  <c r="E475" i="10"/>
  <c r="F475" i="10"/>
  <c r="G475" i="10"/>
  <c r="H475" i="10"/>
  <c r="K475" i="10"/>
  <c r="N475" i="10"/>
  <c r="O475" i="10"/>
  <c r="P475" i="10"/>
  <c r="S475" i="10"/>
  <c r="V475" i="10"/>
  <c r="W475" i="10"/>
  <c r="X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O476" i="10"/>
  <c r="P476" i="10"/>
  <c r="Q476" i="10"/>
  <c r="S476" i="10"/>
  <c r="W476" i="10"/>
  <c r="X476" i="10"/>
  <c r="Y476" i="10"/>
  <c r="AA476" i="10"/>
  <c r="AE476" i="10"/>
  <c r="AF476" i="10"/>
  <c r="AG476" i="10"/>
  <c r="AI476" i="10"/>
  <c r="A477" i="10"/>
  <c r="B477" i="10"/>
  <c r="C477" i="10"/>
  <c r="D477" i="10"/>
  <c r="E477" i="10"/>
  <c r="I477" i="10"/>
  <c r="J477" i="10"/>
  <c r="K477" i="10"/>
  <c r="L477" i="10"/>
  <c r="M477" i="10"/>
  <c r="Q477" i="10"/>
  <c r="R477" i="10"/>
  <c r="T477" i="10"/>
  <c r="U477" i="10"/>
  <c r="Y477" i="10"/>
  <c r="Z477" i="10"/>
  <c r="AB477" i="10"/>
  <c r="AC477" i="10"/>
  <c r="AG477" i="10"/>
  <c r="AH477" i="10"/>
  <c r="A478" i="10"/>
  <c r="B478" i="10"/>
  <c r="C478" i="10"/>
  <c r="D478" i="10"/>
  <c r="E478" i="10"/>
  <c r="F478" i="10"/>
  <c r="J478" i="10"/>
  <c r="M478" i="10"/>
  <c r="N478" i="10"/>
  <c r="R478" i="10"/>
  <c r="U478" i="10"/>
  <c r="V478" i="10"/>
  <c r="Z478" i="10"/>
  <c r="AC478" i="10"/>
  <c r="AD478" i="10"/>
  <c r="AH478" i="10"/>
  <c r="AI478" i="10"/>
  <c r="A479" i="10"/>
  <c r="B479" i="10"/>
  <c r="C479" i="10"/>
  <c r="D479" i="10"/>
  <c r="E479" i="10"/>
  <c r="G479" i="10"/>
  <c r="J479" i="10"/>
  <c r="K479" i="10"/>
  <c r="O479" i="10"/>
  <c r="R479" i="10"/>
  <c r="S479" i="10"/>
  <c r="W479" i="10"/>
  <c r="Z479" i="10"/>
  <c r="AA479" i="10"/>
  <c r="AC479" i="10"/>
  <c r="AE479" i="10"/>
  <c r="AH479" i="10"/>
  <c r="AI479" i="10"/>
  <c r="A480" i="10"/>
  <c r="B480" i="10"/>
  <c r="C480" i="10"/>
  <c r="D480" i="10"/>
  <c r="E480" i="10"/>
  <c r="H480" i="10"/>
  <c r="K480" i="10"/>
  <c r="L480" i="10"/>
  <c r="M480" i="10"/>
  <c r="P480" i="10"/>
  <c r="S480" i="10"/>
  <c r="T480" i="10"/>
  <c r="U480" i="10"/>
  <c r="X480" i="10"/>
  <c r="AA480" i="10"/>
  <c r="AB480" i="10"/>
  <c r="AC480" i="10"/>
  <c r="AF480" i="10"/>
  <c r="AI480" i="10"/>
  <c r="A481" i="10"/>
  <c r="B481" i="10"/>
  <c r="C481" i="10"/>
  <c r="D481" i="10"/>
  <c r="E481" i="10"/>
  <c r="F481" i="10"/>
  <c r="H481" i="10"/>
  <c r="I481" i="10"/>
  <c r="M481" i="10"/>
  <c r="N481" i="10"/>
  <c r="P481" i="10"/>
  <c r="Q481" i="10"/>
  <c r="U481" i="10"/>
  <c r="V481" i="10"/>
  <c r="X481" i="10"/>
  <c r="Y481" i="10"/>
  <c r="AC481" i="10"/>
  <c r="AD481" i="10"/>
  <c r="AE481" i="10"/>
  <c r="AF481" i="10"/>
  <c r="AG481" i="10"/>
  <c r="A482" i="10"/>
  <c r="B482" i="10"/>
  <c r="C482" i="10"/>
  <c r="D482" i="10"/>
  <c r="E482" i="10"/>
  <c r="G482" i="10"/>
  <c r="I482" i="10"/>
  <c r="J482" i="10"/>
  <c r="M482" i="10"/>
  <c r="O482" i="10"/>
  <c r="Q482" i="10"/>
  <c r="R482" i="10"/>
  <c r="U482" i="10"/>
  <c r="W482" i="10"/>
  <c r="Y482" i="10"/>
  <c r="Z482" i="10"/>
  <c r="AC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N483" i="10"/>
  <c r="O483" i="10"/>
  <c r="P483" i="10"/>
  <c r="R483" i="10"/>
  <c r="V483" i="10"/>
  <c r="W483" i="10"/>
  <c r="X483" i="10"/>
  <c r="Z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L484" i="10"/>
  <c r="O484" i="10"/>
  <c r="P484" i="10"/>
  <c r="Q484" i="10"/>
  <c r="T484" i="10"/>
  <c r="W484" i="10"/>
  <c r="X484" i="10"/>
  <c r="Y484" i="10"/>
  <c r="AB484" i="10"/>
  <c r="AE484" i="10"/>
  <c r="AF484" i="10"/>
  <c r="AG484" i="10"/>
  <c r="AI484" i="10"/>
  <c r="A485" i="10"/>
  <c r="B485" i="10"/>
  <c r="C485" i="10"/>
  <c r="D485" i="10"/>
  <c r="E485" i="10"/>
  <c r="I485" i="10"/>
  <c r="J485" i="10"/>
  <c r="L485" i="10"/>
  <c r="M485" i="10"/>
  <c r="Q485" i="10"/>
  <c r="R485" i="10"/>
  <c r="T485" i="10"/>
  <c r="U485" i="10"/>
  <c r="Y485" i="10"/>
  <c r="Z485" i="10"/>
  <c r="AB485" i="10"/>
  <c r="AC485" i="10"/>
  <c r="AG485" i="10"/>
  <c r="AH485" i="10"/>
  <c r="A486" i="10"/>
  <c r="B486" i="10"/>
  <c r="C486" i="10"/>
  <c r="D486" i="10"/>
  <c r="E486" i="10"/>
  <c r="F486" i="10"/>
  <c r="G486" i="10"/>
  <c r="J486" i="10"/>
  <c r="M486" i="10"/>
  <c r="N486" i="10"/>
  <c r="R486" i="10"/>
  <c r="T486" i="10"/>
  <c r="U486" i="10"/>
  <c r="V486" i="10"/>
  <c r="Z486" i="10"/>
  <c r="AC486" i="10"/>
  <c r="AD486" i="10"/>
  <c r="AH486" i="10"/>
  <c r="AI486" i="10"/>
  <c r="A487" i="10"/>
  <c r="B487" i="10"/>
  <c r="C487" i="10"/>
  <c r="D487" i="10"/>
  <c r="E487" i="10"/>
  <c r="G487" i="10"/>
  <c r="H487" i="10"/>
  <c r="J487" i="10"/>
  <c r="K487" i="10"/>
  <c r="O487" i="10"/>
  <c r="R487" i="10"/>
  <c r="S487" i="10"/>
  <c r="W487" i="10"/>
  <c r="X487" i="10"/>
  <c r="Z487" i="10"/>
  <c r="AA487" i="10"/>
  <c r="AE487" i="10"/>
  <c r="AH487" i="10"/>
  <c r="AI487" i="10"/>
  <c r="A488" i="10"/>
  <c r="B488" i="10"/>
  <c r="C488" i="10"/>
  <c r="D488" i="10"/>
  <c r="E488" i="10"/>
  <c r="H488" i="10"/>
  <c r="K488" i="10"/>
  <c r="L488" i="10"/>
  <c r="M488" i="10"/>
  <c r="P488" i="10"/>
  <c r="S488" i="10"/>
  <c r="T488" i="10"/>
  <c r="U488" i="10"/>
  <c r="X488" i="10"/>
  <c r="AA488" i="10"/>
  <c r="AB488" i="10"/>
  <c r="AC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N489" i="10"/>
  <c r="P489" i="10"/>
  <c r="Q489" i="10"/>
  <c r="T489" i="10"/>
  <c r="V489" i="10"/>
  <c r="X489" i="10"/>
  <c r="Y489" i="10"/>
  <c r="Z489" i="10"/>
  <c r="AB489" i="10"/>
  <c r="AD489" i="10"/>
  <c r="AF489" i="10"/>
  <c r="AG489" i="10"/>
  <c r="AH489" i="10"/>
  <c r="A490" i="10"/>
  <c r="B490" i="10"/>
  <c r="C490" i="10"/>
  <c r="D490" i="10"/>
  <c r="E490" i="10"/>
  <c r="F490" i="10"/>
  <c r="H490" i="10"/>
  <c r="J490" i="10"/>
  <c r="K490" i="10"/>
  <c r="M490" i="10"/>
  <c r="N490" i="10"/>
  <c r="R490" i="10"/>
  <c r="S490" i="10"/>
  <c r="U490" i="10"/>
  <c r="V490" i="10"/>
  <c r="Z490" i="10"/>
  <c r="AA490" i="10"/>
  <c r="AC490" i="10"/>
  <c r="AD490" i="10"/>
  <c r="AH490" i="10"/>
  <c r="AI490" i="10"/>
  <c r="A491" i="10"/>
  <c r="B491" i="10"/>
  <c r="C491" i="10"/>
  <c r="D491" i="10"/>
  <c r="E491" i="10"/>
  <c r="F491" i="10"/>
  <c r="G491" i="10"/>
  <c r="H491" i="10"/>
  <c r="K491" i="10"/>
  <c r="N491" i="10"/>
  <c r="O491" i="10"/>
  <c r="P491" i="10"/>
  <c r="S491" i="10"/>
  <c r="V491" i="10"/>
  <c r="W491" i="10"/>
  <c r="X491" i="10"/>
  <c r="AA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M492" i="10"/>
  <c r="O492" i="10"/>
  <c r="P492" i="10"/>
  <c r="Q492" i="10"/>
  <c r="S492" i="10"/>
  <c r="U492" i="10"/>
  <c r="W492" i="10"/>
  <c r="X492" i="10"/>
  <c r="Y492" i="10"/>
  <c r="Z492" i="10"/>
  <c r="AA492" i="10"/>
  <c r="AC492" i="10"/>
  <c r="AE492" i="10"/>
  <c r="AF492" i="10"/>
  <c r="AG492" i="10"/>
  <c r="AI492" i="10"/>
  <c r="A493" i="10"/>
  <c r="B493" i="10"/>
  <c r="C493" i="10"/>
  <c r="D493" i="10"/>
  <c r="E493" i="10"/>
  <c r="I493" i="10"/>
  <c r="K493" i="10"/>
  <c r="L493" i="10"/>
  <c r="M493" i="10"/>
  <c r="N493" i="10"/>
  <c r="Q493" i="10"/>
  <c r="T493" i="10"/>
  <c r="U493" i="10"/>
  <c r="V493" i="10"/>
  <c r="Y493" i="10"/>
  <c r="AB493" i="10"/>
  <c r="AC493" i="10"/>
  <c r="AD493" i="10"/>
  <c r="AG493" i="10"/>
  <c r="AH493" i="10"/>
  <c r="AI493" i="10"/>
  <c r="A494" i="10"/>
  <c r="B494" i="10"/>
  <c r="C494" i="10"/>
  <c r="D494" i="10"/>
  <c r="E494" i="10"/>
  <c r="F494" i="10"/>
  <c r="I494" i="10"/>
  <c r="K494" i="10"/>
  <c r="M494" i="10"/>
  <c r="N494" i="10"/>
  <c r="O494" i="10"/>
  <c r="Q494" i="10"/>
  <c r="S494" i="10"/>
  <c r="U494" i="10"/>
  <c r="V494" i="10"/>
  <c r="W494" i="10"/>
  <c r="Y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J495" i="10"/>
  <c r="K495" i="10"/>
  <c r="L495" i="10"/>
  <c r="N495" i="10"/>
  <c r="P495" i="10"/>
  <c r="R495" i="10"/>
  <c r="S495" i="10"/>
  <c r="T495" i="10"/>
  <c r="V495" i="10"/>
  <c r="X495" i="10"/>
  <c r="Z495" i="10"/>
  <c r="AA495" i="10"/>
  <c r="AB495" i="10"/>
  <c r="AD495" i="10"/>
  <c r="AF495" i="10"/>
  <c r="AH495" i="10"/>
  <c r="AI495" i="10"/>
  <c r="A496" i="10"/>
  <c r="B496" i="10"/>
  <c r="C496" i="10"/>
  <c r="D496" i="10"/>
  <c r="E496" i="10"/>
  <c r="G496" i="10"/>
  <c r="K496" i="10"/>
  <c r="L496" i="10"/>
  <c r="M496" i="10"/>
  <c r="O496" i="10"/>
  <c r="Q496" i="10"/>
  <c r="S496" i="10"/>
  <c r="T496" i="10"/>
  <c r="U496" i="10"/>
  <c r="W496" i="10"/>
  <c r="Y496" i="10"/>
  <c r="AA496" i="10"/>
  <c r="AB496" i="10"/>
  <c r="AC496" i="10"/>
  <c r="AE496" i="10"/>
  <c r="AG496" i="10"/>
  <c r="AI496" i="10"/>
  <c r="A497" i="10"/>
  <c r="B497" i="10"/>
  <c r="C497" i="10"/>
  <c r="D497" i="10"/>
  <c r="E497" i="10"/>
  <c r="F497" i="10"/>
  <c r="H497" i="10"/>
  <c r="I497" i="10"/>
  <c r="L497" i="10"/>
  <c r="N497" i="10"/>
  <c r="P497" i="10"/>
  <c r="Q497" i="10"/>
  <c r="R497" i="10"/>
  <c r="T497" i="10"/>
  <c r="V497" i="10"/>
  <c r="X497" i="10"/>
  <c r="Y497" i="10"/>
  <c r="Z497" i="10"/>
  <c r="AB497" i="10"/>
  <c r="AD497" i="10"/>
  <c r="AF497" i="10"/>
  <c r="AG497" i="10"/>
  <c r="AH497" i="10"/>
  <c r="A498" i="10"/>
  <c r="B498" i="10"/>
  <c r="C498" i="10"/>
  <c r="D498" i="10"/>
  <c r="E498" i="10"/>
  <c r="F498" i="10"/>
  <c r="J498" i="10"/>
  <c r="M498" i="10"/>
  <c r="N498" i="10"/>
  <c r="R498" i="10"/>
  <c r="S498" i="10"/>
  <c r="U498" i="10"/>
  <c r="V498" i="10"/>
  <c r="Z498" i="10"/>
  <c r="AA498" i="10"/>
  <c r="AC498" i="10"/>
  <c r="AD498" i="10"/>
  <c r="AH498" i="10"/>
  <c r="AI498" i="10"/>
  <c r="A499" i="10"/>
  <c r="B499" i="10"/>
  <c r="C499" i="10"/>
  <c r="D499" i="10"/>
  <c r="E499" i="10"/>
  <c r="F499" i="10"/>
  <c r="G499" i="10"/>
  <c r="H499" i="10"/>
  <c r="K499" i="10"/>
  <c r="N499" i="10"/>
  <c r="O499" i="10"/>
  <c r="P499" i="10"/>
  <c r="S499" i="10"/>
  <c r="V499" i="10"/>
  <c r="W499" i="10"/>
  <c r="X499" i="10"/>
  <c r="Y499" i="10"/>
  <c r="AA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O500" i="10"/>
  <c r="P500" i="10"/>
  <c r="Q500" i="10"/>
  <c r="S500" i="10"/>
  <c r="W500" i="10"/>
  <c r="X500" i="10"/>
  <c r="Y500" i="10"/>
  <c r="AA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J501" i="10"/>
  <c r="L501" i="10"/>
  <c r="M501" i="10"/>
  <c r="P501" i="10"/>
  <c r="R501" i="10"/>
  <c r="T501" i="10"/>
  <c r="U501" i="10"/>
  <c r="X501" i="10"/>
  <c r="Z501" i="10"/>
  <c r="AB501" i="10"/>
  <c r="AC501" i="10"/>
  <c r="AD501" i="10"/>
  <c r="AF501" i="10"/>
  <c r="AH501" i="10"/>
  <c r="A502" i="10"/>
  <c r="B502" i="10"/>
  <c r="C502" i="10"/>
  <c r="D502" i="10"/>
  <c r="E502" i="10"/>
  <c r="F502" i="10"/>
  <c r="G502" i="10"/>
  <c r="J502" i="10"/>
  <c r="M502" i="10"/>
  <c r="N502" i="10"/>
  <c r="R502" i="10"/>
  <c r="U502" i="10"/>
  <c r="V502" i="10"/>
  <c r="Z502" i="10"/>
  <c r="AC502" i="10"/>
  <c r="AD502" i="10"/>
  <c r="AE502" i="10"/>
  <c r="AH502" i="10"/>
  <c r="AI502" i="10"/>
  <c r="A503" i="10"/>
  <c r="B503" i="10"/>
  <c r="C503" i="10"/>
  <c r="D503" i="10"/>
  <c r="E503" i="10"/>
  <c r="G503" i="10"/>
  <c r="H503" i="10"/>
  <c r="J503" i="10"/>
  <c r="K503" i="10"/>
  <c r="O503" i="10"/>
  <c r="R503" i="10"/>
  <c r="S503" i="10"/>
  <c r="W503" i="10"/>
  <c r="Z503" i="10"/>
  <c r="AA503" i="10"/>
  <c r="AE503" i="10"/>
  <c r="AF503" i="10"/>
  <c r="AH503" i="10"/>
  <c r="AI503" i="10"/>
  <c r="A504" i="10"/>
  <c r="B504" i="10"/>
  <c r="C504" i="10"/>
  <c r="D504" i="10"/>
  <c r="E504" i="10"/>
  <c r="H504" i="10"/>
  <c r="K504" i="10"/>
  <c r="L504" i="10"/>
  <c r="M504" i="10"/>
  <c r="P504" i="10"/>
  <c r="S504" i="10"/>
  <c r="T504" i="10"/>
  <c r="U504" i="10"/>
  <c r="X504" i="10"/>
  <c r="AA504" i="10"/>
  <c r="AB504" i="10"/>
  <c r="AC504" i="10"/>
  <c r="AF504" i="10"/>
  <c r="AI504" i="10"/>
  <c r="A505" i="10"/>
  <c r="B505" i="10"/>
  <c r="C505" i="10"/>
  <c r="D505" i="10"/>
  <c r="E505" i="10"/>
  <c r="F505" i="10"/>
  <c r="H505" i="10"/>
  <c r="I505" i="10"/>
  <c r="M505" i="10"/>
  <c r="N505" i="10"/>
  <c r="P505" i="10"/>
  <c r="Q505" i="10"/>
  <c r="U505" i="10"/>
  <c r="V505" i="10"/>
  <c r="W505" i="10"/>
  <c r="X505" i="10"/>
  <c r="Y505" i="10"/>
  <c r="AC505" i="10"/>
  <c r="AD505" i="10"/>
  <c r="AF505" i="10"/>
  <c r="AG505" i="10"/>
  <c r="AH505" i="10"/>
  <c r="A506" i="10"/>
  <c r="B506" i="10"/>
  <c r="C506" i="10"/>
  <c r="D506" i="10"/>
  <c r="E506" i="10"/>
  <c r="G506" i="10"/>
  <c r="I506" i="10"/>
  <c r="J506" i="10"/>
  <c r="K506" i="10"/>
  <c r="M506" i="10"/>
  <c r="O506" i="10"/>
  <c r="Q506" i="10"/>
  <c r="R506" i="10"/>
  <c r="U506" i="10"/>
  <c r="W506" i="10"/>
  <c r="Y506" i="10"/>
  <c r="Z506" i="10"/>
  <c r="AC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L507" i="10"/>
  <c r="N507" i="10"/>
  <c r="O507" i="10"/>
  <c r="P507" i="10"/>
  <c r="R507" i="10"/>
  <c r="T507" i="10"/>
  <c r="V507" i="10"/>
  <c r="W507" i="10"/>
  <c r="X507" i="10"/>
  <c r="Z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L508" i="10"/>
  <c r="O508" i="10"/>
  <c r="P508" i="10"/>
  <c r="Q508" i="10"/>
  <c r="T508" i="10"/>
  <c r="W508" i="10"/>
  <c r="X508" i="10"/>
  <c r="Y508" i="10"/>
  <c r="AB508" i="10"/>
  <c r="AE508" i="10"/>
  <c r="AF508" i="10"/>
  <c r="AG508" i="10"/>
  <c r="AI508" i="10"/>
  <c r="A509" i="10"/>
  <c r="B509" i="10"/>
  <c r="C509" i="10"/>
  <c r="D509" i="10"/>
  <c r="E509" i="10"/>
  <c r="I509" i="10"/>
  <c r="J509" i="10"/>
  <c r="L509" i="10"/>
  <c r="M509" i="10"/>
  <c r="Q509" i="10"/>
  <c r="R509" i="10"/>
  <c r="T509" i="10"/>
  <c r="U509" i="10"/>
  <c r="Y509" i="10"/>
  <c r="Z509" i="10"/>
  <c r="AB509" i="10"/>
  <c r="AC509" i="10"/>
  <c r="AG509" i="10"/>
  <c r="AH509" i="10"/>
  <c r="A510" i="10"/>
  <c r="B510" i="10"/>
  <c r="C510" i="10"/>
  <c r="D510" i="10"/>
  <c r="E510" i="10"/>
  <c r="F510" i="10"/>
  <c r="G510" i="10"/>
  <c r="J510" i="10"/>
  <c r="M510" i="10"/>
  <c r="N510" i="10"/>
  <c r="O510" i="10"/>
  <c r="R510" i="10"/>
  <c r="U510" i="10"/>
  <c r="V510" i="10"/>
  <c r="W510" i="10"/>
  <c r="Z510" i="10"/>
  <c r="AC510" i="10"/>
  <c r="AD510" i="10"/>
  <c r="AH510" i="10"/>
  <c r="AI510" i="10"/>
  <c r="A511" i="10"/>
  <c r="B511" i="10"/>
  <c r="C511" i="10"/>
  <c r="D511" i="10"/>
  <c r="E511" i="10"/>
  <c r="F511" i="10"/>
  <c r="H511" i="10"/>
  <c r="J511" i="10"/>
  <c r="K511" i="10"/>
  <c r="L511" i="10"/>
  <c r="N511" i="10"/>
  <c r="P511" i="10"/>
  <c r="R511" i="10"/>
  <c r="S511" i="10"/>
  <c r="T511" i="10"/>
  <c r="V511" i="10"/>
  <c r="X511" i="10"/>
  <c r="Z511" i="10"/>
  <c r="AA511" i="10"/>
  <c r="AB511" i="10"/>
  <c r="AD511" i="10"/>
  <c r="AF511" i="10"/>
  <c r="AH511" i="10"/>
  <c r="AI511" i="10"/>
  <c r="A512" i="10"/>
  <c r="B512" i="10"/>
  <c r="C512" i="10"/>
  <c r="D512" i="10"/>
  <c r="E512" i="10"/>
  <c r="F512" i="10"/>
  <c r="G512" i="10"/>
  <c r="I512" i="10"/>
  <c r="K512" i="10"/>
  <c r="L512" i="10"/>
  <c r="M512" i="10"/>
  <c r="O512" i="10"/>
  <c r="Q512" i="10"/>
  <c r="S512" i="10"/>
  <c r="T512" i="10"/>
  <c r="U512" i="10"/>
  <c r="W512" i="10"/>
  <c r="Y512" i="10"/>
  <c r="AA512" i="10"/>
  <c r="AB512" i="10"/>
  <c r="AC512" i="10"/>
  <c r="AE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N513" i="10"/>
  <c r="P513" i="10"/>
  <c r="Q513" i="10"/>
  <c r="R513" i="10"/>
  <c r="T513" i="10"/>
  <c r="V513" i="10"/>
  <c r="X513" i="10"/>
  <c r="Y513" i="10"/>
  <c r="Z513" i="10"/>
  <c r="AB513" i="10"/>
  <c r="AD513" i="10"/>
  <c r="AF513" i="10"/>
  <c r="AH513" i="10"/>
  <c r="A514" i="10"/>
  <c r="B514" i="10"/>
  <c r="C514" i="10"/>
  <c r="D514" i="10"/>
  <c r="E514" i="10"/>
  <c r="F514" i="10"/>
  <c r="J514" i="10"/>
  <c r="K514" i="10"/>
  <c r="M514" i="10"/>
  <c r="N514" i="10"/>
  <c r="P514" i="10"/>
  <c r="R514" i="10"/>
  <c r="S514" i="10"/>
  <c r="U514" i="10"/>
  <c r="V514" i="10"/>
  <c r="Z514" i="10"/>
  <c r="AA514" i="10"/>
  <c r="AC514" i="10"/>
  <c r="AD514" i="10"/>
  <c r="AI514" i="10"/>
  <c r="A515" i="10"/>
  <c r="B515" i="10"/>
  <c r="C515" i="10"/>
  <c r="D515" i="10"/>
  <c r="E515" i="10"/>
  <c r="F515" i="10"/>
  <c r="G515" i="10"/>
  <c r="H515" i="10"/>
  <c r="N515" i="10"/>
  <c r="O515" i="10"/>
  <c r="P515" i="10"/>
  <c r="S515" i="10"/>
  <c r="V515" i="10"/>
  <c r="W515" i="10"/>
  <c r="X515" i="10"/>
  <c r="AA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M516" i="10"/>
  <c r="O516" i="10"/>
  <c r="P516" i="10"/>
  <c r="Q516" i="10"/>
  <c r="S516" i="10"/>
  <c r="U516" i="10"/>
  <c r="W516" i="10"/>
  <c r="X516" i="10"/>
  <c r="Y516" i="10"/>
  <c r="AA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J517" i="10"/>
  <c r="K517" i="10"/>
  <c r="L517" i="10"/>
  <c r="N517" i="10"/>
  <c r="P517" i="10"/>
  <c r="R517" i="10"/>
  <c r="T517" i="10"/>
  <c r="U517" i="10"/>
  <c r="V517" i="10"/>
  <c r="X517" i="10"/>
  <c r="Z517" i="10"/>
  <c r="AB517" i="10"/>
  <c r="AD517" i="10"/>
  <c r="AF517" i="10"/>
  <c r="AH517" i="10"/>
  <c r="A518" i="10"/>
  <c r="B518" i="10"/>
  <c r="C518" i="10"/>
  <c r="D518" i="10"/>
  <c r="E518" i="10"/>
  <c r="F518" i="10"/>
  <c r="G518" i="10"/>
  <c r="I518" i="10"/>
  <c r="K518" i="10"/>
  <c r="M518" i="10"/>
  <c r="O518" i="10"/>
  <c r="Q518" i="10"/>
  <c r="S518" i="10"/>
  <c r="U518" i="10"/>
  <c r="W518" i="10"/>
  <c r="Y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H519" i="10"/>
  <c r="J519" i="10"/>
  <c r="K519" i="10"/>
  <c r="L519" i="10"/>
  <c r="N519" i="10"/>
  <c r="P519" i="10"/>
  <c r="R519" i="10"/>
  <c r="T519" i="10"/>
  <c r="V519" i="10"/>
  <c r="X519" i="10"/>
  <c r="Z519" i="10"/>
  <c r="AA519" i="10"/>
  <c r="AB519" i="10"/>
  <c r="AD519" i="10"/>
  <c r="AF519" i="10"/>
  <c r="AH519" i="10"/>
  <c r="AI519" i="10"/>
  <c r="A520" i="10"/>
  <c r="B520" i="10"/>
  <c r="C520" i="10"/>
  <c r="D520" i="10"/>
  <c r="E520" i="10"/>
  <c r="G520" i="10"/>
  <c r="I520" i="10"/>
  <c r="K520" i="10"/>
  <c r="L520" i="10"/>
  <c r="M520" i="10"/>
  <c r="O520" i="10"/>
  <c r="Q520" i="10"/>
  <c r="S520" i="10"/>
  <c r="T520" i="10"/>
  <c r="U520" i="10"/>
  <c r="W520" i="10"/>
  <c r="Y520" i="10"/>
  <c r="AA520" i="10"/>
  <c r="AB520" i="10"/>
  <c r="AC520" i="10"/>
  <c r="AE520" i="10"/>
  <c r="AG520" i="10"/>
  <c r="AI520" i="10"/>
  <c r="A521" i="10"/>
  <c r="B521" i="10"/>
  <c r="C521" i="10"/>
  <c r="D521" i="10"/>
  <c r="E521" i="10"/>
  <c r="F521" i="10"/>
  <c r="H521" i="10"/>
  <c r="J521" i="10"/>
  <c r="L521" i="10"/>
  <c r="N521" i="10"/>
  <c r="P521" i="10"/>
  <c r="Q521" i="10"/>
  <c r="R521" i="10"/>
  <c r="T521" i="10"/>
  <c r="V521" i="10"/>
  <c r="X521" i="10"/>
  <c r="Z521" i="10"/>
  <c r="AB521" i="10"/>
  <c r="AD521" i="10"/>
  <c r="AF521" i="10"/>
  <c r="AG521" i="10"/>
  <c r="AH521" i="10"/>
  <c r="A522" i="10"/>
  <c r="B522" i="10"/>
  <c r="C522" i="10"/>
  <c r="D522" i="10"/>
  <c r="E522" i="10"/>
  <c r="F522" i="10"/>
  <c r="K522" i="10"/>
  <c r="N522" i="10"/>
  <c r="P522" i="10"/>
  <c r="R522" i="10"/>
  <c r="S522" i="10"/>
  <c r="U522" i="10"/>
  <c r="V522" i="10"/>
  <c r="AA522" i="10"/>
  <c r="AC522" i="10"/>
  <c r="AD522" i="10"/>
  <c r="AI522" i="10"/>
  <c r="A523" i="10"/>
  <c r="B523" i="10"/>
  <c r="C523" i="10"/>
  <c r="D523" i="10"/>
  <c r="E523" i="10"/>
  <c r="F523" i="10"/>
  <c r="G523" i="10"/>
  <c r="H523" i="10"/>
  <c r="K523" i="10"/>
  <c r="N523" i="10"/>
  <c r="O523" i="10"/>
  <c r="P523" i="10"/>
  <c r="S523" i="10"/>
  <c r="V523" i="10"/>
  <c r="W523" i="10"/>
  <c r="X523" i="10"/>
  <c r="AA523" i="10"/>
  <c r="AD523" i="10"/>
  <c r="AE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M524" i="10"/>
  <c r="O524" i="10"/>
  <c r="P524" i="10"/>
  <c r="Q524" i="10"/>
  <c r="S524" i="10"/>
  <c r="U524" i="10"/>
  <c r="W524" i="10"/>
  <c r="X524" i="10"/>
  <c r="Y524" i="10"/>
  <c r="AA524" i="10"/>
  <c r="AC524" i="10"/>
  <c r="AE524" i="10"/>
  <c r="AF524" i="10"/>
  <c r="AG524" i="10"/>
  <c r="AI524" i="10"/>
  <c r="A525" i="10"/>
  <c r="B525" i="10"/>
  <c r="C525" i="10"/>
  <c r="D525" i="10"/>
  <c r="E525" i="10"/>
  <c r="I525" i="10"/>
  <c r="J525" i="10"/>
  <c r="L525" i="10"/>
  <c r="Q525" i="10"/>
  <c r="R525" i="10"/>
  <c r="T525" i="10"/>
  <c r="Y525" i="10"/>
  <c r="Z525" i="10"/>
  <c r="AB525" i="10"/>
  <c r="AG525" i="10"/>
  <c r="AH525" i="10"/>
  <c r="AI525" i="10"/>
  <c r="A526" i="10"/>
  <c r="B526" i="10"/>
  <c r="C526" i="10"/>
  <c r="D526" i="10"/>
  <c r="E526" i="10"/>
  <c r="F526" i="10"/>
  <c r="J526" i="10"/>
  <c r="M526" i="10"/>
  <c r="N526" i="10"/>
  <c r="O526" i="10"/>
  <c r="R526" i="10"/>
  <c r="U526" i="10"/>
  <c r="V526" i="10"/>
  <c r="W526" i="10"/>
  <c r="Z526" i="10"/>
  <c r="AC526" i="10"/>
  <c r="AE526" i="10"/>
  <c r="AH526" i="10"/>
  <c r="AI526" i="10"/>
  <c r="A527" i="10"/>
  <c r="B527" i="10"/>
  <c r="C527" i="10"/>
  <c r="D527" i="10"/>
  <c r="E527" i="10"/>
  <c r="H527" i="10"/>
  <c r="K527" i="10"/>
  <c r="O527" i="10"/>
  <c r="P527" i="10"/>
  <c r="R527" i="10"/>
  <c r="S527" i="10"/>
  <c r="X527" i="10"/>
  <c r="Z527" i="10"/>
  <c r="AA527" i="10"/>
  <c r="AF527" i="10"/>
  <c r="AH527" i="10"/>
  <c r="AI527" i="10"/>
  <c r="A528" i="10"/>
  <c r="B528" i="10"/>
  <c r="C528" i="10"/>
  <c r="D528" i="10"/>
  <c r="E528" i="10"/>
  <c r="F528" i="10"/>
  <c r="K528" i="10"/>
  <c r="L528" i="10"/>
  <c r="S528" i="10"/>
  <c r="T528" i="10"/>
  <c r="X528" i="10"/>
  <c r="AA528" i="10"/>
  <c r="AB528" i="10"/>
  <c r="AC528" i="10"/>
  <c r="AF528" i="10"/>
  <c r="AI528" i="10"/>
  <c r="A529" i="10"/>
  <c r="B529" i="10"/>
  <c r="C529" i="10"/>
  <c r="D529" i="10"/>
  <c r="E529" i="10"/>
  <c r="F529" i="10"/>
  <c r="H529" i="10"/>
  <c r="I529" i="10"/>
  <c r="M529" i="10"/>
  <c r="N529" i="10"/>
  <c r="Q529" i="10"/>
  <c r="U529" i="10"/>
  <c r="V529" i="10"/>
  <c r="X529" i="10"/>
  <c r="AC529" i="10"/>
  <c r="AD529" i="10"/>
  <c r="AF529" i="10"/>
  <c r="AH529" i="10"/>
  <c r="A530" i="10"/>
  <c r="B530" i="10"/>
  <c r="C530" i="10"/>
  <c r="D530" i="10"/>
  <c r="E530" i="10"/>
  <c r="F530" i="10"/>
  <c r="H530" i="10"/>
  <c r="I530" i="10"/>
  <c r="J530" i="10"/>
  <c r="N530" i="10"/>
  <c r="Q530" i="10"/>
  <c r="V530" i="10"/>
  <c r="Y530" i="10"/>
  <c r="AD530" i="10"/>
  <c r="AG530" i="10"/>
  <c r="AI530" i="10"/>
  <c r="A531" i="10"/>
  <c r="B531" i="10"/>
  <c r="C531" i="10"/>
  <c r="D531" i="10"/>
  <c r="E531" i="10"/>
  <c r="F531" i="10"/>
  <c r="H531" i="10"/>
  <c r="J531" i="10"/>
  <c r="L531" i="10"/>
  <c r="N531" i="10"/>
  <c r="P531" i="10"/>
  <c r="R531" i="10"/>
  <c r="S531" i="10"/>
  <c r="T531" i="10"/>
  <c r="V531" i="10"/>
  <c r="X531" i="10"/>
  <c r="Z531" i="10"/>
  <c r="AA531" i="10"/>
  <c r="AB531" i="10"/>
  <c r="AD531" i="10"/>
  <c r="AF531" i="10"/>
  <c r="AH531" i="10"/>
  <c r="A532" i="10"/>
  <c r="B532" i="10"/>
  <c r="C532" i="10"/>
  <c r="D532" i="10"/>
  <c r="E532" i="10"/>
  <c r="H532" i="10"/>
  <c r="L532" i="10"/>
  <c r="M532" i="10"/>
  <c r="O532" i="10"/>
  <c r="P532" i="10"/>
  <c r="R532" i="10"/>
  <c r="T532" i="10"/>
  <c r="U532" i="10"/>
  <c r="W532" i="10"/>
  <c r="X532" i="10"/>
  <c r="AC532" i="10"/>
  <c r="AF532" i="10"/>
  <c r="AI532" i="10"/>
  <c r="A533" i="10"/>
  <c r="B533" i="10"/>
  <c r="C533" i="10"/>
  <c r="D533" i="10"/>
  <c r="E533" i="10"/>
  <c r="H533" i="10"/>
  <c r="I533" i="10"/>
  <c r="J533" i="10"/>
  <c r="P533" i="10"/>
  <c r="Q533" i="10"/>
  <c r="R533" i="10"/>
  <c r="X533" i="10"/>
  <c r="Y533" i="10"/>
  <c r="Z533" i="10"/>
  <c r="AF533" i="10"/>
  <c r="AG533" i="10"/>
  <c r="AH533" i="10"/>
  <c r="A534" i="10"/>
  <c r="B534" i="10"/>
  <c r="C534" i="10"/>
  <c r="D534" i="10"/>
  <c r="E534" i="10"/>
  <c r="J534" i="10"/>
  <c r="K534" i="10"/>
  <c r="R534" i="10"/>
  <c r="S534" i="10"/>
  <c r="T534" i="10"/>
  <c r="U534" i="10"/>
  <c r="V534" i="10"/>
  <c r="W534" i="10"/>
  <c r="Z534" i="10"/>
  <c r="AA534" i="10"/>
  <c r="AC534" i="10"/>
  <c r="AH534" i="10"/>
  <c r="AI534" i="10"/>
  <c r="A535" i="10"/>
  <c r="B535" i="10"/>
  <c r="C535" i="10"/>
  <c r="D535" i="10"/>
  <c r="E535" i="10"/>
  <c r="F535" i="10"/>
  <c r="K535" i="10"/>
  <c r="M535" i="10"/>
  <c r="N535" i="10"/>
  <c r="O535" i="10"/>
  <c r="P535" i="10"/>
  <c r="S535" i="10"/>
  <c r="V535" i="10"/>
  <c r="X535" i="10"/>
  <c r="AA535" i="10"/>
  <c r="AD535" i="10"/>
  <c r="AF535" i="10"/>
  <c r="AH535" i="10"/>
  <c r="AI535" i="10"/>
  <c r="A536" i="10"/>
  <c r="B536" i="10"/>
  <c r="C536" i="10"/>
  <c r="D536" i="10"/>
  <c r="E536" i="10"/>
  <c r="I536" i="10"/>
  <c r="K536" i="10"/>
  <c r="L536" i="10"/>
  <c r="Q536" i="10"/>
  <c r="S536" i="10"/>
  <c r="T536" i="10"/>
  <c r="X536" i="10"/>
  <c r="Y536" i="10"/>
  <c r="AB536" i="10"/>
  <c r="AF536" i="10"/>
  <c r="AG536" i="10"/>
  <c r="AI536" i="10"/>
  <c r="A537" i="10"/>
  <c r="B537" i="10"/>
  <c r="C537" i="10"/>
  <c r="D537" i="10"/>
  <c r="E537" i="10"/>
  <c r="F537" i="10"/>
  <c r="H537" i="10"/>
  <c r="J537" i="10"/>
  <c r="L537" i="10"/>
  <c r="M537" i="10"/>
  <c r="N537" i="10"/>
  <c r="P537" i="10"/>
  <c r="R537" i="10"/>
  <c r="T537" i="10"/>
  <c r="U537" i="10"/>
  <c r="V537" i="10"/>
  <c r="X537" i="10"/>
  <c r="Z537" i="10"/>
  <c r="AB537" i="10"/>
  <c r="AC537" i="10"/>
  <c r="AD537" i="10"/>
  <c r="AF537" i="10"/>
  <c r="AH537" i="10"/>
  <c r="A538" i="10"/>
  <c r="B538" i="10"/>
  <c r="C538" i="10"/>
  <c r="D538" i="10"/>
  <c r="E538" i="10"/>
  <c r="F538" i="10"/>
  <c r="G538" i="10"/>
  <c r="I538" i="10"/>
  <c r="J538" i="10"/>
  <c r="N538" i="10"/>
  <c r="O538" i="10"/>
  <c r="Q538" i="10"/>
  <c r="V538" i="10"/>
  <c r="W538" i="10"/>
  <c r="Y538" i="10"/>
  <c r="AD538" i="10"/>
  <c r="AE538" i="10"/>
  <c r="AG538" i="10"/>
  <c r="AI538" i="10"/>
  <c r="A539" i="10"/>
  <c r="B539" i="10"/>
  <c r="C539" i="10"/>
  <c r="D539" i="10"/>
  <c r="E539" i="10"/>
  <c r="F539" i="10"/>
  <c r="H539" i="10"/>
  <c r="J539" i="10"/>
  <c r="L539" i="10"/>
  <c r="N539" i="10"/>
  <c r="P539" i="10"/>
  <c r="R539" i="10"/>
  <c r="S539" i="10"/>
  <c r="T539" i="10"/>
  <c r="V539" i="10"/>
  <c r="X539" i="10"/>
  <c r="Z539" i="10"/>
  <c r="AA539" i="10"/>
  <c r="AB539" i="10"/>
  <c r="AD539" i="10"/>
  <c r="AF539" i="10"/>
  <c r="AH539" i="10"/>
  <c r="A540" i="10"/>
  <c r="B540" i="10"/>
  <c r="C540" i="10"/>
  <c r="D540" i="10"/>
  <c r="E540" i="10"/>
  <c r="G540" i="10"/>
  <c r="I540" i="10"/>
  <c r="K540" i="10"/>
  <c r="M540" i="10"/>
  <c r="O540" i="10"/>
  <c r="P540" i="10"/>
  <c r="Q540" i="10"/>
  <c r="S540" i="10"/>
  <c r="U540" i="10"/>
  <c r="W540" i="10"/>
  <c r="X540" i="10"/>
  <c r="Y540" i="10"/>
  <c r="AA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H541" i="10"/>
  <c r="I541" i="10"/>
  <c r="J541" i="10"/>
  <c r="P541" i="10"/>
  <c r="Q541" i="10"/>
  <c r="R541" i="10"/>
  <c r="X541" i="10"/>
  <c r="Y541" i="10"/>
  <c r="Z541" i="10"/>
  <c r="AF541" i="10"/>
  <c r="AG541" i="10"/>
  <c r="AH541" i="10"/>
  <c r="A542" i="10"/>
  <c r="B542" i="10"/>
  <c r="C542" i="10"/>
  <c r="D542" i="10"/>
  <c r="E542" i="10"/>
  <c r="G542" i="10"/>
  <c r="I542" i="10"/>
  <c r="J542" i="10"/>
  <c r="K542" i="10"/>
  <c r="M542" i="10"/>
  <c r="O542" i="10"/>
  <c r="Q542" i="10"/>
  <c r="R542" i="10"/>
  <c r="S542" i="10"/>
  <c r="U542" i="10"/>
  <c r="W542" i="10"/>
  <c r="Y542" i="10"/>
  <c r="Z542" i="10"/>
  <c r="AA542" i="10"/>
  <c r="AC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L543" i="10"/>
  <c r="N543" i="10"/>
  <c r="P543" i="10"/>
  <c r="R543" i="10"/>
  <c r="T543" i="10"/>
  <c r="V543" i="10"/>
  <c r="X543" i="10"/>
  <c r="Z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I544" i="10"/>
  <c r="K544" i="10"/>
  <c r="M544" i="10"/>
  <c r="O544" i="10"/>
  <c r="P544" i="10"/>
  <c r="Q544" i="10"/>
  <c r="S544" i="10"/>
  <c r="U544" i="10"/>
  <c r="W544" i="10"/>
  <c r="X544" i="10"/>
  <c r="Y544" i="10"/>
  <c r="AA544" i="10"/>
  <c r="AC544" i="10"/>
  <c r="AE544" i="10"/>
  <c r="AG544" i="10"/>
  <c r="AI544" i="10"/>
  <c r="A545" i="10"/>
  <c r="B545" i="10"/>
  <c r="C545" i="10"/>
  <c r="D545" i="10"/>
  <c r="E545" i="10"/>
  <c r="F545" i="10"/>
  <c r="H545" i="10"/>
  <c r="J545" i="10"/>
  <c r="L545" i="10"/>
  <c r="M545" i="10"/>
  <c r="N545" i="10"/>
  <c r="P545" i="10"/>
  <c r="R545" i="10"/>
  <c r="T545" i="10"/>
  <c r="U545" i="10"/>
  <c r="V545" i="10"/>
  <c r="X545" i="10"/>
  <c r="Z545" i="10"/>
  <c r="AB545" i="10"/>
  <c r="AD545" i="10"/>
  <c r="AF545" i="10"/>
  <c r="AH545" i="10"/>
  <c r="A546" i="10"/>
  <c r="B546" i="10"/>
  <c r="C546" i="10"/>
  <c r="D546" i="10"/>
  <c r="E546" i="10"/>
  <c r="F546" i="10"/>
  <c r="G546" i="10"/>
  <c r="I546" i="10"/>
  <c r="K546" i="10"/>
  <c r="M546" i="10"/>
  <c r="N546" i="10"/>
  <c r="O546" i="10"/>
  <c r="Q546" i="10"/>
  <c r="S546" i="10"/>
  <c r="U546" i="10"/>
  <c r="V546" i="10"/>
  <c r="W546" i="10"/>
  <c r="Y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G547" i="10"/>
  <c r="H547" i="10"/>
  <c r="K547" i="10"/>
  <c r="O547" i="10"/>
  <c r="P547" i="10"/>
  <c r="Q547" i="10"/>
  <c r="R547" i="10"/>
  <c r="W547" i="10"/>
  <c r="X547" i="10"/>
  <c r="Z547" i="10"/>
  <c r="AA547" i="10"/>
  <c r="AE547" i="10"/>
  <c r="AF547" i="10"/>
  <c r="AH547" i="10"/>
  <c r="A548" i="10"/>
  <c r="B548" i="10"/>
  <c r="C548" i="10"/>
  <c r="D548" i="10"/>
  <c r="E548" i="10"/>
  <c r="H548" i="10"/>
  <c r="K548" i="10"/>
  <c r="L548" i="10"/>
  <c r="M548" i="10"/>
  <c r="P548" i="10"/>
  <c r="S548" i="10"/>
  <c r="U548" i="10"/>
  <c r="X548" i="10"/>
  <c r="AA548" i="10"/>
  <c r="AC548" i="10"/>
  <c r="AF548" i="10"/>
  <c r="AI548" i="10"/>
  <c r="A549" i="10"/>
  <c r="B549" i="10"/>
  <c r="C549" i="10"/>
  <c r="D549" i="10"/>
  <c r="E549" i="10"/>
  <c r="F549" i="10"/>
  <c r="H549" i="10"/>
  <c r="I549" i="10"/>
  <c r="N549" i="10"/>
  <c r="P549" i="10"/>
  <c r="Q549" i="10"/>
  <c r="S549" i="10"/>
  <c r="U549" i="10"/>
  <c r="V549" i="10"/>
  <c r="X549" i="10"/>
  <c r="Y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I550" i="10"/>
  <c r="J550" i="10"/>
  <c r="K550" i="10"/>
  <c r="N550" i="10"/>
  <c r="Q550" i="10"/>
  <c r="R550" i="10"/>
  <c r="S550" i="10"/>
  <c r="Y550" i="10"/>
  <c r="Z550" i="10"/>
  <c r="AA550" i="10"/>
  <c r="AG550" i="10"/>
  <c r="AH550" i="10"/>
  <c r="AI550" i="10"/>
  <c r="A551" i="10"/>
  <c r="B551" i="10"/>
  <c r="C551" i="10"/>
  <c r="D551" i="10"/>
  <c r="E551" i="10"/>
  <c r="F551" i="10"/>
  <c r="G551" i="10"/>
  <c r="K551" i="10"/>
  <c r="L551" i="10"/>
  <c r="N551" i="10"/>
  <c r="S551" i="10"/>
  <c r="T551" i="10"/>
  <c r="V551" i="10"/>
  <c r="AA551" i="10"/>
  <c r="AB551" i="10"/>
  <c r="AD551" i="10"/>
  <c r="AH551" i="10"/>
  <c r="AI551" i="10"/>
  <c r="A552" i="10"/>
  <c r="B552" i="10"/>
  <c r="C552" i="10"/>
  <c r="D552" i="10"/>
  <c r="E552" i="10"/>
  <c r="G552" i="10"/>
  <c r="L552" i="10"/>
  <c r="N552" i="10"/>
  <c r="O552" i="10"/>
  <c r="P552" i="10"/>
  <c r="Q552" i="10"/>
  <c r="T552" i="10"/>
  <c r="W552" i="10"/>
  <c r="X552" i="10"/>
  <c r="Y552" i="10"/>
  <c r="AB552" i="10"/>
  <c r="AE552" i="10"/>
  <c r="AG552" i="10"/>
  <c r="AI552" i="10"/>
  <c r="A553" i="10"/>
  <c r="B553" i="10"/>
  <c r="C553" i="10"/>
  <c r="D553" i="10"/>
  <c r="E553" i="10"/>
  <c r="I553" i="10"/>
  <c r="J553" i="10"/>
  <c r="L553" i="10"/>
  <c r="M553" i="10"/>
  <c r="R553" i="10"/>
  <c r="T553" i="10"/>
  <c r="U553" i="10"/>
  <c r="Y553" i="10"/>
  <c r="Z553" i="10"/>
  <c r="AB553" i="10"/>
  <c r="AC553" i="10"/>
  <c r="AG553" i="10"/>
  <c r="AH553" i="10"/>
  <c r="A554" i="10"/>
  <c r="B554" i="10"/>
  <c r="C554" i="10"/>
  <c r="D554" i="10"/>
  <c r="E554" i="10"/>
  <c r="G554" i="10"/>
  <c r="J554" i="10"/>
  <c r="M554" i="10"/>
  <c r="O554" i="10"/>
  <c r="P554" i="10"/>
  <c r="U554" i="10"/>
  <c r="W554" i="10"/>
  <c r="AC554" i="10"/>
  <c r="AE554" i="10"/>
  <c r="AH554" i="10"/>
  <c r="AI554" i="10"/>
  <c r="A555" i="10"/>
  <c r="B555" i="10"/>
  <c r="C555" i="10"/>
  <c r="D555" i="10"/>
  <c r="E555" i="10"/>
  <c r="F555" i="10"/>
  <c r="G555" i="10"/>
  <c r="H555" i="10"/>
  <c r="J555" i="10"/>
  <c r="L555" i="10"/>
  <c r="N555" i="10"/>
  <c r="O555" i="10"/>
  <c r="R555" i="10"/>
  <c r="T555" i="10"/>
  <c r="V555" i="10"/>
  <c r="W555" i="10"/>
  <c r="Z555" i="10"/>
  <c r="AB555" i="10"/>
  <c r="AD555" i="10"/>
  <c r="AE555" i="10"/>
  <c r="AH555" i="10"/>
  <c r="A556" i="10"/>
  <c r="B556" i="10"/>
  <c r="C556" i="10"/>
  <c r="D556" i="10"/>
  <c r="E556" i="10"/>
  <c r="G556" i="10"/>
  <c r="I556" i="10"/>
  <c r="K556" i="10"/>
  <c r="L556" i="10"/>
  <c r="M556" i="10"/>
  <c r="O556" i="10"/>
  <c r="Q556" i="10"/>
  <c r="T556" i="10"/>
  <c r="U556" i="10"/>
  <c r="W556" i="10"/>
  <c r="Y556" i="10"/>
  <c r="AC556" i="10"/>
  <c r="AE556" i="10"/>
  <c r="AG556" i="10"/>
  <c r="AI556" i="10"/>
  <c r="A557" i="10"/>
  <c r="B557" i="10"/>
  <c r="C557" i="10"/>
  <c r="D557" i="10"/>
  <c r="E557" i="10"/>
  <c r="F557" i="10"/>
  <c r="I557" i="10"/>
  <c r="L557" i="10"/>
  <c r="N557" i="10"/>
  <c r="Q557" i="10"/>
  <c r="T557" i="10"/>
  <c r="V557" i="10"/>
  <c r="Y557" i="10"/>
  <c r="AB557" i="10"/>
  <c r="AD557" i="10"/>
  <c r="AG557" i="10"/>
  <c r="AH557" i="10"/>
  <c r="AI557" i="10"/>
  <c r="A558" i="10"/>
  <c r="B558" i="10"/>
  <c r="C558" i="10"/>
  <c r="D558" i="10"/>
  <c r="E558" i="10"/>
  <c r="F558" i="10"/>
  <c r="G558" i="10"/>
  <c r="I558" i="10"/>
  <c r="K558" i="10"/>
  <c r="M558" i="10"/>
  <c r="N558" i="10"/>
  <c r="Q558" i="10"/>
  <c r="S558" i="10"/>
  <c r="U558" i="10"/>
  <c r="Y558" i="10"/>
  <c r="AA558" i="10"/>
  <c r="AC558" i="10"/>
  <c r="AD558" i="10"/>
  <c r="AG558" i="10"/>
  <c r="AH558" i="10"/>
  <c r="AI558" i="10"/>
  <c r="A559" i="10"/>
  <c r="B559" i="10"/>
  <c r="C559" i="10"/>
  <c r="D559" i="10"/>
  <c r="E559" i="10"/>
  <c r="F559" i="10"/>
  <c r="H559" i="10"/>
  <c r="K559" i="10"/>
  <c r="L559" i="10"/>
  <c r="N559" i="10"/>
  <c r="P559" i="10"/>
  <c r="S559" i="10"/>
  <c r="T559" i="10"/>
  <c r="V559" i="10"/>
  <c r="X559" i="10"/>
  <c r="Z559" i="10"/>
  <c r="AB559" i="10"/>
  <c r="AD559" i="10"/>
  <c r="AF559" i="10"/>
  <c r="AH559" i="10"/>
  <c r="AI559" i="10"/>
  <c r="A560" i="10"/>
  <c r="B560" i="10"/>
  <c r="C560" i="10"/>
  <c r="D560" i="10"/>
  <c r="E560" i="10"/>
  <c r="F560" i="10"/>
  <c r="G560" i="10"/>
  <c r="I560" i="10"/>
  <c r="K560" i="10"/>
  <c r="L560" i="10"/>
  <c r="M560" i="10"/>
  <c r="O560" i="10"/>
  <c r="Q560" i="10"/>
  <c r="S560" i="10"/>
  <c r="T560" i="10"/>
  <c r="U560" i="10"/>
  <c r="W560" i="10"/>
  <c r="Y560" i="10"/>
  <c r="AA560" i="10"/>
  <c r="AB560" i="10"/>
  <c r="AE560" i="10"/>
  <c r="AG560" i="10"/>
  <c r="AI560" i="10"/>
  <c r="A561" i="10"/>
  <c r="B561" i="10"/>
  <c r="C561" i="10"/>
  <c r="D561" i="10"/>
  <c r="E561" i="10"/>
  <c r="F561" i="10"/>
  <c r="J561" i="10"/>
  <c r="L561" i="10"/>
  <c r="N561" i="10"/>
  <c r="P561" i="10"/>
  <c r="R561" i="10"/>
  <c r="T561" i="10"/>
  <c r="V561" i="10"/>
  <c r="Y561" i="10"/>
  <c r="Z561" i="10"/>
  <c r="AB561" i="10"/>
  <c r="AD561" i="10"/>
  <c r="AG561" i="10"/>
  <c r="AH561" i="10"/>
  <c r="A562" i="10"/>
  <c r="B562" i="10"/>
  <c r="C562" i="10"/>
  <c r="D562" i="10"/>
  <c r="E562" i="10"/>
  <c r="G562" i="10"/>
  <c r="I562" i="10"/>
  <c r="J562" i="10"/>
  <c r="M562" i="10"/>
  <c r="O562" i="10"/>
  <c r="Q562" i="10"/>
  <c r="S562" i="10"/>
  <c r="U562" i="10"/>
  <c r="W562" i="10"/>
  <c r="Y562" i="10"/>
  <c r="AC562" i="10"/>
  <c r="AE562" i="10"/>
  <c r="AG562" i="10"/>
  <c r="AH562" i="10"/>
  <c r="AI562" i="10"/>
  <c r="A563" i="10"/>
  <c r="B563" i="10"/>
  <c r="C563" i="10"/>
  <c r="D563" i="10"/>
  <c r="E563" i="10"/>
  <c r="F563" i="10"/>
  <c r="G563" i="10"/>
  <c r="K563" i="10"/>
  <c r="L563" i="10"/>
  <c r="O563" i="10"/>
  <c r="S563" i="10"/>
  <c r="T563" i="10"/>
  <c r="V563" i="10"/>
  <c r="W563" i="10"/>
  <c r="AB563" i="10"/>
  <c r="AD563" i="10"/>
  <c r="AE563" i="10"/>
  <c r="AH563" i="10"/>
  <c r="AI563" i="10"/>
  <c r="A564" i="10"/>
  <c r="B564" i="10"/>
  <c r="C564" i="10"/>
  <c r="D564" i="10"/>
  <c r="E564" i="10"/>
  <c r="G564" i="10"/>
  <c r="I564" i="10"/>
  <c r="O564" i="10"/>
  <c r="Q564" i="10"/>
  <c r="R564" i="10"/>
  <c r="T564" i="10"/>
  <c r="W564" i="10"/>
  <c r="Y564" i="10"/>
  <c r="AE564" i="10"/>
  <c r="AG564" i="10"/>
  <c r="AI564" i="10"/>
  <c r="A565" i="10"/>
  <c r="B565" i="10"/>
  <c r="C565" i="10"/>
  <c r="D565" i="10"/>
  <c r="E565" i="10"/>
  <c r="I565" i="10"/>
  <c r="J565" i="10"/>
  <c r="L565" i="10"/>
  <c r="Q565" i="10"/>
  <c r="R565" i="10"/>
  <c r="T565" i="10"/>
  <c r="Y565" i="10"/>
  <c r="Z565" i="10"/>
  <c r="AB565" i="10"/>
  <c r="AC565" i="10"/>
  <c r="AG565" i="10"/>
  <c r="AH565" i="10"/>
  <c r="A566" i="10"/>
  <c r="B566" i="10"/>
  <c r="C566" i="10"/>
  <c r="D566" i="10"/>
  <c r="E566" i="10"/>
  <c r="I566" i="10"/>
  <c r="K566" i="10"/>
  <c r="M566" i="10"/>
  <c r="N566" i="10"/>
  <c r="Q566" i="10"/>
  <c r="S566" i="10"/>
  <c r="U566" i="10"/>
  <c r="W566" i="10"/>
  <c r="Y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H567" i="10"/>
  <c r="J567" i="10"/>
  <c r="L567" i="10"/>
  <c r="N567" i="10"/>
  <c r="P567" i="10"/>
  <c r="R567" i="10"/>
  <c r="S567" i="10"/>
  <c r="T567" i="10"/>
  <c r="V567" i="10"/>
  <c r="X567" i="10"/>
  <c r="AA567" i="10"/>
  <c r="AB567" i="10"/>
  <c r="AD567" i="10"/>
  <c r="AF567" i="10"/>
  <c r="AH567" i="10"/>
  <c r="AI567" i="10"/>
  <c r="A568" i="10"/>
  <c r="B568" i="10"/>
  <c r="C568" i="10"/>
  <c r="D568" i="10"/>
  <c r="E568" i="10"/>
  <c r="G568" i="10"/>
  <c r="I568" i="10"/>
  <c r="K568" i="10"/>
  <c r="L568" i="10"/>
  <c r="O568" i="10"/>
  <c r="Q568" i="10"/>
  <c r="S568" i="10"/>
  <c r="T568" i="10"/>
  <c r="W568" i="10"/>
  <c r="Y568" i="10"/>
  <c r="AA568" i="10"/>
  <c r="AB568" i="10"/>
  <c r="AE568" i="10"/>
  <c r="AG568" i="10"/>
  <c r="AI568" i="10"/>
  <c r="A569" i="10"/>
  <c r="B569" i="10"/>
  <c r="C569" i="10"/>
  <c r="D569" i="10"/>
  <c r="E569" i="10"/>
  <c r="F569" i="10"/>
  <c r="I569" i="10"/>
  <c r="J569" i="10"/>
  <c r="L569" i="10"/>
  <c r="N569" i="10"/>
  <c r="O569" i="10"/>
  <c r="Q569" i="10"/>
  <c r="R569" i="10"/>
  <c r="T569" i="10"/>
  <c r="V569" i="10"/>
  <c r="Y569" i="10"/>
  <c r="Z569" i="10"/>
  <c r="AB569" i="10"/>
  <c r="AD569" i="10"/>
  <c r="AH569" i="10"/>
  <c r="A570" i="10"/>
  <c r="B570" i="10"/>
  <c r="C570" i="10"/>
  <c r="D570" i="10"/>
  <c r="E570" i="10"/>
  <c r="G570" i="10"/>
  <c r="I570" i="10"/>
  <c r="J570" i="10"/>
  <c r="K570" i="10"/>
  <c r="M570" i="10"/>
  <c r="O570" i="10"/>
  <c r="Q570" i="10"/>
  <c r="R570" i="10"/>
  <c r="S570" i="10"/>
  <c r="U570" i="10"/>
  <c r="W570" i="10"/>
  <c r="Y570" i="10"/>
  <c r="AC570" i="10"/>
  <c r="AE570" i="10"/>
  <c r="AG570" i="10"/>
  <c r="AH570" i="10"/>
  <c r="AI570" i="10"/>
  <c r="A571" i="10"/>
  <c r="B571" i="10"/>
  <c r="C571" i="10"/>
  <c r="D571" i="10"/>
  <c r="E571" i="10"/>
  <c r="G571" i="10"/>
  <c r="K571" i="10"/>
  <c r="L571" i="10"/>
  <c r="N571" i="10"/>
  <c r="O571" i="10"/>
  <c r="S571" i="10"/>
  <c r="T571" i="10"/>
  <c r="V571" i="10"/>
  <c r="W571" i="10"/>
  <c r="AA571" i="10"/>
  <c r="AB571" i="10"/>
  <c r="AD571" i="10"/>
  <c r="AE571" i="10"/>
  <c r="AH571" i="10"/>
  <c r="AI571" i="10"/>
  <c r="A572" i="10"/>
  <c r="B572" i="10"/>
  <c r="C572" i="10"/>
  <c r="D572" i="10"/>
  <c r="E572" i="10"/>
  <c r="G572" i="10"/>
  <c r="H572" i="10"/>
  <c r="I572" i="10"/>
  <c r="K572" i="10"/>
  <c r="M572" i="10"/>
  <c r="O572" i="10"/>
  <c r="P572" i="10"/>
  <c r="Q572" i="10"/>
  <c r="S572" i="10"/>
  <c r="U572" i="10"/>
  <c r="Y572" i="10"/>
  <c r="AA572" i="10"/>
  <c r="AC572" i="10"/>
  <c r="AF572" i="10"/>
  <c r="AG572" i="10"/>
  <c r="AH572" i="10"/>
  <c r="AI572" i="10"/>
  <c r="A573" i="10"/>
  <c r="B573" i="10"/>
  <c r="C573" i="10"/>
  <c r="D573" i="10"/>
  <c r="E573" i="10"/>
  <c r="H573" i="10"/>
  <c r="M573" i="10"/>
  <c r="P573" i="10"/>
  <c r="R573" i="10"/>
  <c r="U573" i="10"/>
  <c r="X573" i="10"/>
  <c r="Y573" i="10"/>
  <c r="Z573" i="10"/>
  <c r="AC573" i="10"/>
  <c r="AF573" i="10"/>
  <c r="AH573" i="10"/>
  <c r="A574" i="10"/>
  <c r="B574" i="10"/>
  <c r="C574" i="10"/>
  <c r="D574" i="10"/>
  <c r="E574" i="10"/>
  <c r="G574" i="10"/>
  <c r="I574" i="10"/>
  <c r="J574" i="10"/>
  <c r="M574" i="10"/>
  <c r="O574" i="10"/>
  <c r="Q574" i="10"/>
  <c r="R574" i="10"/>
  <c r="U574" i="10"/>
  <c r="W574" i="10"/>
  <c r="Y574" i="10"/>
  <c r="Z574" i="10"/>
  <c r="AA574" i="10"/>
  <c r="AC574" i="10"/>
  <c r="AE574" i="10"/>
  <c r="AG574" i="10"/>
  <c r="AH574" i="10"/>
  <c r="AI574" i="10"/>
  <c r="A575" i="10"/>
  <c r="B575" i="10"/>
  <c r="C575" i="10"/>
  <c r="D575" i="10"/>
  <c r="E575" i="10"/>
  <c r="G575" i="10"/>
  <c r="H575" i="10"/>
  <c r="J575" i="10"/>
  <c r="L575" i="10"/>
  <c r="N575" i="10"/>
  <c r="O575" i="10"/>
  <c r="P575" i="10"/>
  <c r="R575" i="10"/>
  <c r="T575" i="10"/>
  <c r="V575" i="10"/>
  <c r="X575" i="10"/>
  <c r="Z575" i="10"/>
  <c r="AB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M576" i="10"/>
  <c r="O576" i="10"/>
  <c r="P576" i="10"/>
  <c r="S576" i="10"/>
  <c r="U576" i="10"/>
  <c r="W576" i="10"/>
  <c r="X576" i="10"/>
  <c r="AA576" i="10"/>
  <c r="AC576" i="10"/>
  <c r="AE576" i="10"/>
  <c r="AF576" i="10"/>
  <c r="AI576" i="10"/>
  <c r="A577" i="10"/>
  <c r="B577" i="10"/>
  <c r="C577" i="10"/>
  <c r="D577" i="10"/>
  <c r="E577" i="10"/>
  <c r="F577" i="10"/>
  <c r="H577" i="10"/>
  <c r="J577" i="10"/>
  <c r="M577" i="10"/>
  <c r="N577" i="10"/>
  <c r="P577" i="10"/>
  <c r="R577" i="10"/>
  <c r="V577" i="10"/>
  <c r="X577" i="10"/>
  <c r="Z577" i="10"/>
  <c r="AC577" i="10"/>
  <c r="AD577" i="10"/>
  <c r="AF577" i="10"/>
  <c r="AH577" i="10"/>
  <c r="A578" i="10"/>
  <c r="B578" i="10"/>
  <c r="C578" i="10"/>
  <c r="D578" i="10"/>
  <c r="E578" i="10"/>
  <c r="F578" i="10"/>
  <c r="I578" i="10"/>
  <c r="K578" i="10"/>
  <c r="M578" i="10"/>
  <c r="N578" i="10"/>
  <c r="Q578" i="10"/>
  <c r="S578" i="10"/>
  <c r="U578" i="10"/>
  <c r="V578" i="10"/>
  <c r="Y578" i="10"/>
  <c r="AA578" i="10"/>
  <c r="AC578" i="10"/>
  <c r="AD578" i="10"/>
  <c r="AG578" i="10"/>
  <c r="AH578" i="10"/>
  <c r="AI578" i="10"/>
  <c r="A579" i="10"/>
  <c r="B579" i="10"/>
  <c r="C579" i="10"/>
  <c r="D579" i="10"/>
  <c r="E579" i="10"/>
  <c r="G579" i="10"/>
  <c r="H579" i="10"/>
  <c r="K579" i="10"/>
  <c r="O579" i="10"/>
  <c r="P579" i="10"/>
  <c r="R579" i="10"/>
  <c r="S579" i="10"/>
  <c r="W579" i="10"/>
  <c r="X579" i="10"/>
  <c r="Z579" i="10"/>
  <c r="AA579" i="10"/>
  <c r="AE579" i="10"/>
  <c r="AF579" i="10"/>
  <c r="AH579" i="10"/>
  <c r="AI579" i="10"/>
  <c r="A580" i="10"/>
  <c r="B580" i="10"/>
  <c r="C580" i="10"/>
  <c r="D580" i="10"/>
  <c r="E580" i="10"/>
  <c r="G580" i="10"/>
  <c r="I580" i="10"/>
  <c r="L580" i="10"/>
  <c r="M580" i="10"/>
  <c r="O580" i="10"/>
  <c r="Q580" i="10"/>
  <c r="T580" i="10"/>
  <c r="U580" i="10"/>
  <c r="W580" i="10"/>
  <c r="Y580" i="10"/>
  <c r="AC580" i="10"/>
  <c r="AE580" i="10"/>
  <c r="AG580" i="10"/>
  <c r="AI580" i="10"/>
  <c r="A581" i="10"/>
  <c r="B581" i="10"/>
  <c r="C581" i="10"/>
  <c r="D581" i="10"/>
  <c r="E581" i="10"/>
  <c r="F581" i="10"/>
  <c r="H581" i="10"/>
  <c r="J581" i="10"/>
  <c r="L581" i="10"/>
  <c r="M581" i="10"/>
  <c r="P581" i="10"/>
  <c r="R581" i="10"/>
  <c r="T581" i="10"/>
  <c r="U581" i="10"/>
  <c r="V581" i="10"/>
  <c r="X581" i="10"/>
  <c r="Z581" i="10"/>
  <c r="AB581" i="10"/>
  <c r="AC581" i="10"/>
  <c r="AD581" i="10"/>
  <c r="AF581" i="10"/>
  <c r="AH581" i="10"/>
  <c r="A582" i="10"/>
  <c r="B582" i="10"/>
  <c r="C582" i="10"/>
  <c r="D582" i="10"/>
  <c r="E582" i="10"/>
  <c r="G582" i="10"/>
  <c r="J582" i="10"/>
  <c r="K582" i="10"/>
  <c r="M582" i="10"/>
  <c r="O582" i="10"/>
  <c r="S582" i="10"/>
  <c r="U582" i="10"/>
  <c r="W582" i="10"/>
  <c r="Z582" i="10"/>
  <c r="AA582" i="10"/>
  <c r="AC582" i="10"/>
  <c r="AE582" i="10"/>
  <c r="AH582" i="10"/>
  <c r="AI582" i="10"/>
  <c r="A583" i="10"/>
  <c r="B583" i="10"/>
  <c r="C583" i="10"/>
  <c r="D583" i="10"/>
  <c r="E583" i="10"/>
  <c r="F583" i="10"/>
  <c r="H583" i="10"/>
  <c r="J583" i="10"/>
  <c r="K583" i="10"/>
  <c r="L583" i="10"/>
  <c r="N583" i="10"/>
  <c r="P583" i="10"/>
  <c r="R583" i="10"/>
  <c r="S583" i="10"/>
  <c r="T583" i="10"/>
  <c r="V583" i="10"/>
  <c r="X583" i="10"/>
  <c r="Z583" i="10"/>
  <c r="AA583" i="10"/>
  <c r="AD583" i="10"/>
  <c r="AF583" i="10"/>
  <c r="AH583" i="10"/>
  <c r="AI583" i="10"/>
  <c r="A584" i="10"/>
  <c r="B584" i="10"/>
  <c r="C584" i="10"/>
  <c r="D584" i="10"/>
  <c r="E584" i="10"/>
  <c r="H584" i="10"/>
  <c r="I584" i="10"/>
  <c r="K584" i="10"/>
  <c r="M584" i="10"/>
  <c r="N584" i="10"/>
  <c r="Q584" i="10"/>
  <c r="S584" i="10"/>
  <c r="U584" i="10"/>
  <c r="X584" i="10"/>
  <c r="Y584" i="10"/>
  <c r="AA584" i="10"/>
  <c r="AC584" i="10"/>
  <c r="AF584" i="10"/>
  <c r="AG584" i="10"/>
  <c r="AI584" i="10"/>
  <c r="A585" i="10"/>
  <c r="B585" i="10"/>
  <c r="C585" i="10"/>
  <c r="D585" i="10"/>
  <c r="E585" i="10"/>
  <c r="F585" i="10"/>
  <c r="H585" i="10"/>
  <c r="I585" i="10"/>
  <c r="L585" i="10"/>
  <c r="N585" i="10"/>
  <c r="P585" i="10"/>
  <c r="Q585" i="10"/>
  <c r="T585" i="10"/>
  <c r="V585" i="10"/>
  <c r="X585" i="10"/>
  <c r="Y585" i="10"/>
  <c r="AB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K586" i="10"/>
  <c r="M586" i="10"/>
  <c r="N586" i="10"/>
  <c r="O586" i="10"/>
  <c r="Q586" i="10"/>
  <c r="S586" i="10"/>
  <c r="U586" i="10"/>
  <c r="W586" i="10"/>
  <c r="Y586" i="10"/>
  <c r="AA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H587" i="10"/>
  <c r="K587" i="10"/>
  <c r="N587" i="10"/>
  <c r="O587" i="10"/>
  <c r="P587" i="10"/>
  <c r="V587" i="10"/>
  <c r="X587" i="10"/>
  <c r="AA587" i="10"/>
  <c r="AD587" i="10"/>
  <c r="AF587" i="10"/>
  <c r="AG587" i="10"/>
  <c r="AH587" i="10"/>
  <c r="AI587" i="10"/>
  <c r="A588" i="10"/>
  <c r="B588" i="10"/>
  <c r="C588" i="10"/>
  <c r="D588" i="10"/>
  <c r="E588" i="10"/>
  <c r="G588" i="10"/>
  <c r="H588" i="10"/>
  <c r="K588" i="10"/>
  <c r="M588" i="10"/>
  <c r="O588" i="10"/>
  <c r="P588" i="10"/>
  <c r="S588" i="10"/>
  <c r="U588" i="10"/>
  <c r="W588" i="10"/>
  <c r="X588" i="10"/>
  <c r="AA588" i="10"/>
  <c r="AC588" i="10"/>
  <c r="AE588" i="10"/>
  <c r="AF588" i="10"/>
  <c r="AI588" i="10"/>
  <c r="A589" i="10"/>
  <c r="B589" i="10"/>
  <c r="C589" i="10"/>
  <c r="D589" i="10"/>
  <c r="E589" i="10"/>
  <c r="I589" i="10"/>
  <c r="J589" i="10"/>
  <c r="L589" i="10"/>
  <c r="M589" i="10"/>
  <c r="Q589" i="10"/>
  <c r="R589" i="10"/>
  <c r="T589" i="10"/>
  <c r="U589" i="10"/>
  <c r="Y589" i="10"/>
  <c r="Z589" i="10"/>
  <c r="AB589" i="10"/>
  <c r="AC589" i="10"/>
  <c r="AG589" i="10"/>
  <c r="AH589" i="10"/>
  <c r="AI589" i="10"/>
  <c r="A590" i="10"/>
  <c r="B590" i="10"/>
  <c r="C590" i="10"/>
  <c r="D590" i="10"/>
  <c r="E590" i="10"/>
  <c r="G590" i="10"/>
  <c r="J590" i="10"/>
  <c r="M590" i="10"/>
  <c r="N590" i="10"/>
  <c r="O590" i="10"/>
  <c r="R590" i="10"/>
  <c r="U590" i="10"/>
  <c r="W590" i="10"/>
  <c r="Z590" i="10"/>
  <c r="AC590" i="10"/>
  <c r="AD590" i="10"/>
  <c r="AE590" i="10"/>
  <c r="AH590" i="10"/>
  <c r="AI590" i="10"/>
  <c r="A591" i="10"/>
  <c r="B591" i="10"/>
  <c r="C591" i="10"/>
  <c r="D591" i="10"/>
  <c r="E591" i="10"/>
  <c r="G591" i="10"/>
  <c r="H591" i="10"/>
  <c r="J591" i="10"/>
  <c r="K591" i="10"/>
  <c r="O591" i="10"/>
  <c r="P591" i="10"/>
  <c r="R591" i="10"/>
  <c r="S591" i="10"/>
  <c r="W591" i="10"/>
  <c r="X591" i="10"/>
  <c r="Z591" i="10"/>
  <c r="AA591" i="10"/>
  <c r="AE591" i="10"/>
  <c r="AF591" i="10"/>
  <c r="AH591" i="10"/>
  <c r="AI591" i="10"/>
  <c r="A592" i="10"/>
  <c r="B592" i="10"/>
  <c r="C592" i="10"/>
  <c r="D592" i="10"/>
  <c r="E592" i="10"/>
  <c r="F592" i="10"/>
  <c r="G592" i="10"/>
  <c r="I592" i="10"/>
  <c r="K592" i="10"/>
  <c r="L592" i="10"/>
  <c r="M592" i="10"/>
  <c r="O592" i="10"/>
  <c r="Q592" i="10"/>
  <c r="S592" i="10"/>
  <c r="T592" i="10"/>
  <c r="W592" i="10"/>
  <c r="Y592" i="10"/>
  <c r="AA592" i="10"/>
  <c r="AB592" i="10"/>
  <c r="AE592" i="10"/>
  <c r="AI592" i="10"/>
  <c r="A593" i="10"/>
  <c r="B593" i="10"/>
  <c r="C593" i="10"/>
  <c r="D593" i="10"/>
  <c r="E593" i="10"/>
  <c r="H593" i="10"/>
  <c r="I593" i="10"/>
  <c r="J593" i="10"/>
  <c r="M593" i="10"/>
  <c r="P593" i="10"/>
  <c r="U593" i="10"/>
  <c r="X593" i="10"/>
  <c r="Y593" i="10"/>
  <c r="Z593" i="10"/>
  <c r="AC593" i="10"/>
  <c r="AE593" i="10"/>
  <c r="AF593" i="10"/>
  <c r="AG593" i="10"/>
  <c r="A594" i="10"/>
  <c r="B594" i="10"/>
  <c r="C594" i="10"/>
  <c r="D594" i="10"/>
  <c r="E594" i="10"/>
  <c r="F594" i="10"/>
  <c r="J594" i="10"/>
  <c r="K594" i="10"/>
  <c r="M594" i="10"/>
  <c r="N594" i="10"/>
  <c r="P594" i="10"/>
  <c r="R594" i="10"/>
  <c r="S594" i="10"/>
  <c r="V594" i="10"/>
  <c r="Z594" i="10"/>
  <c r="AA594" i="10"/>
  <c r="AD594" i="10"/>
  <c r="AH594" i="10"/>
  <c r="A595" i="10"/>
  <c r="B595" i="10"/>
  <c r="C595" i="10"/>
  <c r="D595" i="10"/>
  <c r="E595" i="10"/>
  <c r="G595" i="10"/>
  <c r="H595" i="10"/>
  <c r="J595" i="10"/>
  <c r="O595" i="10"/>
  <c r="P595" i="10"/>
  <c r="R595" i="10"/>
  <c r="X595" i="10"/>
  <c r="Z595" i="10"/>
  <c r="AB595" i="10"/>
  <c r="AF595" i="10"/>
  <c r="AH595" i="10"/>
  <c r="AI595" i="10"/>
  <c r="A596" i="10"/>
  <c r="B596" i="10"/>
  <c r="C596" i="10"/>
  <c r="D596" i="10"/>
  <c r="E596" i="10"/>
  <c r="G596" i="10"/>
  <c r="J596" i="10"/>
  <c r="L596" i="10"/>
  <c r="O596" i="10"/>
  <c r="P596" i="10"/>
  <c r="Q596" i="10"/>
  <c r="T596" i="10"/>
  <c r="W596" i="10"/>
  <c r="AB596" i="10"/>
  <c r="AE596" i="10"/>
  <c r="AI596" i="10"/>
  <c r="A597" i="10"/>
  <c r="B597" i="10"/>
  <c r="C597" i="10"/>
  <c r="D597" i="10"/>
  <c r="E597" i="10"/>
  <c r="I597" i="10"/>
  <c r="J597" i="10"/>
  <c r="L597" i="10"/>
  <c r="M597" i="10"/>
  <c r="Q597" i="10"/>
  <c r="R597" i="10"/>
  <c r="T597" i="10"/>
  <c r="U597" i="10"/>
  <c r="Y597" i="10"/>
  <c r="Z597" i="10"/>
  <c r="AC597" i="10"/>
  <c r="AG597" i="10"/>
  <c r="AH597" i="10"/>
  <c r="A598" i="10"/>
  <c r="B598" i="10"/>
  <c r="C598" i="10"/>
  <c r="D598" i="10"/>
  <c r="E598" i="10"/>
  <c r="F598" i="10"/>
  <c r="G598" i="10"/>
  <c r="J598" i="10"/>
  <c r="M598" i="10"/>
  <c r="R598" i="10"/>
  <c r="U598" i="10"/>
  <c r="Z598" i="10"/>
  <c r="AB598" i="10"/>
  <c r="AC598" i="10"/>
  <c r="AE598" i="10"/>
  <c r="AH598" i="10"/>
  <c r="AI598" i="10"/>
  <c r="A599" i="10"/>
  <c r="B599" i="10"/>
  <c r="C599" i="10"/>
  <c r="D599" i="10"/>
  <c r="E599" i="10"/>
  <c r="G599" i="10"/>
  <c r="H599" i="10"/>
  <c r="K599" i="10"/>
  <c r="O599" i="10"/>
  <c r="S599" i="10"/>
  <c r="W599" i="10"/>
  <c r="X599" i="10"/>
  <c r="Z599" i="10"/>
  <c r="AA599" i="10"/>
  <c r="AE599" i="10"/>
  <c r="AF599" i="10"/>
  <c r="AH599" i="10"/>
  <c r="AI599" i="10"/>
  <c r="A600" i="10"/>
  <c r="B600" i="10"/>
  <c r="C600" i="10"/>
  <c r="D600" i="10"/>
  <c r="E600" i="10"/>
  <c r="H600" i="10"/>
  <c r="K600" i="10"/>
  <c r="L600" i="10"/>
  <c r="P600" i="10"/>
  <c r="S600" i="10"/>
  <c r="U600" i="10"/>
  <c r="X600" i="10"/>
  <c r="AA600" i="10"/>
  <c r="AF600" i="10"/>
  <c r="AI600" i="10"/>
  <c r="A601" i="10"/>
  <c r="B601" i="10"/>
  <c r="C601" i="10"/>
  <c r="D601" i="10"/>
  <c r="E601" i="10"/>
  <c r="F601" i="10"/>
  <c r="I601" i="10"/>
  <c r="L601" i="10"/>
  <c r="N601" i="10"/>
  <c r="Q601" i="10"/>
  <c r="T601" i="10"/>
  <c r="V601" i="10"/>
  <c r="Y601" i="10"/>
  <c r="AB601" i="10"/>
  <c r="AD601" i="10"/>
  <c r="AE601" i="10"/>
  <c r="AH601" i="10"/>
  <c r="F446" i="9"/>
  <c r="G446" i="9"/>
  <c r="H446" i="9"/>
  <c r="J446" i="9"/>
  <c r="L446" i="9"/>
  <c r="N446" i="9"/>
  <c r="O446" i="9"/>
  <c r="P446" i="9"/>
  <c r="R446" i="9"/>
  <c r="T446" i="9"/>
  <c r="V446" i="9"/>
  <c r="W446" i="9"/>
  <c r="X446" i="9"/>
  <c r="Z446" i="9"/>
  <c r="AB446" i="9"/>
  <c r="AD446" i="9"/>
  <c r="AE446" i="9"/>
  <c r="AF446" i="9"/>
  <c r="AH446" i="9"/>
  <c r="AI446" i="9"/>
  <c r="G447" i="9"/>
  <c r="I447" i="9"/>
  <c r="K447" i="9"/>
  <c r="L447" i="9"/>
  <c r="M447" i="9"/>
  <c r="O447" i="9"/>
  <c r="Q447" i="9"/>
  <c r="S447" i="9"/>
  <c r="T447" i="9"/>
  <c r="U447" i="9"/>
  <c r="W447" i="9"/>
  <c r="Y447" i="9"/>
  <c r="AA447" i="9"/>
  <c r="AB447" i="9"/>
  <c r="AC447" i="9"/>
  <c r="AE447" i="9"/>
  <c r="AG447" i="9"/>
  <c r="AI447" i="9"/>
  <c r="F448" i="9"/>
  <c r="H448" i="9"/>
  <c r="J448" i="9"/>
  <c r="L448" i="9"/>
  <c r="M448" i="9"/>
  <c r="N448" i="9"/>
  <c r="P448" i="9"/>
  <c r="R448" i="9"/>
  <c r="T448" i="9"/>
  <c r="U448" i="9"/>
  <c r="V448" i="9"/>
  <c r="X448" i="9"/>
  <c r="Z448" i="9"/>
  <c r="AB448" i="9"/>
  <c r="AC448" i="9"/>
  <c r="AD448" i="9"/>
  <c r="AF448" i="9"/>
  <c r="AH448" i="9"/>
  <c r="F449" i="9"/>
  <c r="I449" i="9"/>
  <c r="J449" i="9"/>
  <c r="K449" i="9"/>
  <c r="N449" i="9"/>
  <c r="P449" i="9"/>
  <c r="Q449" i="9"/>
  <c r="R449" i="9"/>
  <c r="S449" i="9"/>
  <c r="V449" i="9"/>
  <c r="Y449" i="9"/>
  <c r="Z449" i="9"/>
  <c r="AA449" i="9"/>
  <c r="AD449" i="9"/>
  <c r="AG449" i="9"/>
  <c r="AH449" i="9"/>
  <c r="AI44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AI450" i="9"/>
  <c r="G451" i="9"/>
  <c r="H451" i="9"/>
  <c r="I451" i="9"/>
  <c r="K451" i="9"/>
  <c r="M451" i="9"/>
  <c r="O451" i="9"/>
  <c r="P451" i="9"/>
  <c r="Q451" i="9"/>
  <c r="R451" i="9"/>
  <c r="S451" i="9"/>
  <c r="U451" i="9"/>
  <c r="W451" i="9"/>
  <c r="X451" i="9"/>
  <c r="Y451" i="9"/>
  <c r="AA451" i="9"/>
  <c r="AC451" i="9"/>
  <c r="AE451" i="9"/>
  <c r="AF451" i="9"/>
  <c r="AG451" i="9"/>
  <c r="AI451" i="9"/>
  <c r="F452" i="9"/>
  <c r="I452" i="9"/>
  <c r="L452" i="9"/>
  <c r="M452" i="9"/>
  <c r="N452" i="9"/>
  <c r="Q452" i="9"/>
  <c r="T452" i="9"/>
  <c r="U452" i="9"/>
  <c r="V452" i="9"/>
  <c r="Y452" i="9"/>
  <c r="AB452" i="9"/>
  <c r="AC452" i="9"/>
  <c r="AD452" i="9"/>
  <c r="AG452" i="9"/>
  <c r="AH452" i="9"/>
  <c r="D453" i="9"/>
  <c r="G453" i="9"/>
  <c r="I453" i="9"/>
  <c r="J453" i="9"/>
  <c r="K453" i="9"/>
  <c r="M453" i="9"/>
  <c r="O453" i="9"/>
  <c r="Q453" i="9"/>
  <c r="R453" i="9"/>
  <c r="S453" i="9"/>
  <c r="U453" i="9"/>
  <c r="W453" i="9"/>
  <c r="Y453" i="9"/>
  <c r="Z453" i="9"/>
  <c r="AA453" i="9"/>
  <c r="AC453" i="9"/>
  <c r="AE453" i="9"/>
  <c r="AG453" i="9"/>
  <c r="AH453" i="9"/>
  <c r="AI453" i="9"/>
  <c r="D454" i="9"/>
  <c r="F454" i="9"/>
  <c r="H454" i="9"/>
  <c r="J454" i="9"/>
  <c r="K454" i="9"/>
  <c r="L454" i="9"/>
  <c r="N454" i="9"/>
  <c r="P454" i="9"/>
  <c r="R454" i="9"/>
  <c r="S454" i="9"/>
  <c r="T454" i="9"/>
  <c r="V454" i="9"/>
  <c r="X454" i="9"/>
  <c r="Z454" i="9"/>
  <c r="AA454" i="9"/>
  <c r="AB454" i="9"/>
  <c r="AD454" i="9"/>
  <c r="AF454" i="9"/>
  <c r="AH454" i="9"/>
  <c r="AI454" i="9"/>
  <c r="B455" i="9"/>
  <c r="G455" i="9"/>
  <c r="H455" i="9"/>
  <c r="I455" i="9"/>
  <c r="K455" i="9"/>
  <c r="M455" i="9"/>
  <c r="O455" i="9"/>
  <c r="P455" i="9"/>
  <c r="Q455" i="9"/>
  <c r="S455" i="9"/>
  <c r="U455" i="9"/>
  <c r="W455" i="9"/>
  <c r="X455" i="9"/>
  <c r="Y455" i="9"/>
  <c r="AA455" i="9"/>
  <c r="AC455" i="9"/>
  <c r="AE455" i="9"/>
  <c r="AF455" i="9"/>
  <c r="AG455" i="9"/>
  <c r="AI455" i="9"/>
  <c r="C456" i="9"/>
  <c r="F456" i="9"/>
  <c r="H456" i="9"/>
  <c r="I456" i="9"/>
  <c r="J456" i="9"/>
  <c r="L456" i="9"/>
  <c r="N456" i="9"/>
  <c r="P456" i="9"/>
  <c r="Q456" i="9"/>
  <c r="R456" i="9"/>
  <c r="T456" i="9"/>
  <c r="V456" i="9"/>
  <c r="X456" i="9"/>
  <c r="Y456" i="9"/>
  <c r="Z456" i="9"/>
  <c r="AB456" i="9"/>
  <c r="AD456" i="9"/>
  <c r="AF456" i="9"/>
  <c r="AG456" i="9"/>
  <c r="AH456" i="9"/>
  <c r="F457" i="9"/>
  <c r="G457" i="9"/>
  <c r="J457" i="9"/>
  <c r="M457" i="9"/>
  <c r="N457" i="9"/>
  <c r="O457" i="9"/>
  <c r="P457" i="9"/>
  <c r="R457" i="9"/>
  <c r="U457" i="9"/>
  <c r="V457" i="9"/>
  <c r="W457" i="9"/>
  <c r="Z457" i="9"/>
  <c r="AC457" i="9"/>
  <c r="AD457" i="9"/>
  <c r="AE457" i="9"/>
  <c r="AH457" i="9"/>
  <c r="AI457" i="9"/>
  <c r="G458" i="9"/>
  <c r="H458" i="9"/>
  <c r="J458" i="9"/>
  <c r="K458" i="9"/>
  <c r="O458" i="9"/>
  <c r="P458" i="9"/>
  <c r="R458" i="9"/>
  <c r="S458" i="9"/>
  <c r="W458" i="9"/>
  <c r="X458" i="9"/>
  <c r="Z458" i="9"/>
  <c r="AA458" i="9"/>
  <c r="AE458" i="9"/>
  <c r="AF458" i="9"/>
  <c r="AH458" i="9"/>
  <c r="AI458" i="9"/>
  <c r="G459" i="9"/>
  <c r="I459" i="9"/>
  <c r="K459" i="9"/>
  <c r="L459" i="9"/>
  <c r="M459" i="9"/>
  <c r="O459" i="9"/>
  <c r="Q459" i="9"/>
  <c r="S459" i="9"/>
  <c r="T459" i="9"/>
  <c r="U459" i="9"/>
  <c r="W459" i="9"/>
  <c r="Y459" i="9"/>
  <c r="Z459" i="9"/>
  <c r="AA459" i="9"/>
  <c r="AB459" i="9"/>
  <c r="AC459" i="9"/>
  <c r="AE459" i="9"/>
  <c r="AG459" i="9"/>
  <c r="AI459" i="9"/>
  <c r="F460" i="9"/>
  <c r="H460" i="9"/>
  <c r="J460" i="9"/>
  <c r="L460" i="9"/>
  <c r="M460" i="9"/>
  <c r="N460" i="9"/>
  <c r="P460" i="9"/>
  <c r="R460" i="9"/>
  <c r="T460" i="9"/>
  <c r="U460" i="9"/>
  <c r="V460" i="9"/>
  <c r="X460" i="9"/>
  <c r="Z460" i="9"/>
  <c r="AB460" i="9"/>
  <c r="AC460" i="9"/>
  <c r="AD460" i="9"/>
  <c r="AF460" i="9"/>
  <c r="AH460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AI461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AI462" i="9"/>
  <c r="C463" i="9"/>
  <c r="D463" i="9"/>
  <c r="E463" i="9"/>
  <c r="G463" i="9"/>
  <c r="H463" i="9"/>
  <c r="I463" i="9"/>
  <c r="K463" i="9"/>
  <c r="M463" i="9"/>
  <c r="N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AI463" i="9"/>
  <c r="C464" i="9"/>
  <c r="D464" i="9"/>
  <c r="E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C465" i="9"/>
  <c r="D465" i="9"/>
  <c r="E465" i="9"/>
  <c r="F465" i="9"/>
  <c r="G465" i="9"/>
  <c r="J465" i="9"/>
  <c r="M465" i="9"/>
  <c r="N465" i="9"/>
  <c r="O465" i="9"/>
  <c r="R465" i="9"/>
  <c r="U465" i="9"/>
  <c r="V465" i="9"/>
  <c r="W465" i="9"/>
  <c r="Z465" i="9"/>
  <c r="AC465" i="9"/>
  <c r="AD465" i="9"/>
  <c r="AE465" i="9"/>
  <c r="AH465" i="9"/>
  <c r="AI465" i="9"/>
  <c r="C466" i="9"/>
  <c r="D466" i="9"/>
  <c r="E466" i="9"/>
  <c r="G466" i="9"/>
  <c r="H466" i="9"/>
  <c r="J466" i="9"/>
  <c r="K466" i="9"/>
  <c r="O466" i="9"/>
  <c r="P466" i="9"/>
  <c r="R466" i="9"/>
  <c r="S466" i="9"/>
  <c r="W466" i="9"/>
  <c r="X466" i="9"/>
  <c r="Y466" i="9"/>
  <c r="Z466" i="9"/>
  <c r="AA466" i="9"/>
  <c r="AE466" i="9"/>
  <c r="AF466" i="9"/>
  <c r="AH466" i="9"/>
  <c r="AI466" i="9"/>
  <c r="C467" i="9"/>
  <c r="D467" i="9"/>
  <c r="E467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AA467" i="9"/>
  <c r="AB467" i="9"/>
  <c r="AC467" i="9"/>
  <c r="AE467" i="9"/>
  <c r="AG467" i="9"/>
  <c r="AH467" i="9"/>
  <c r="AI467" i="9"/>
  <c r="C468" i="9"/>
  <c r="D468" i="9"/>
  <c r="E468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C469" i="9"/>
  <c r="D469" i="9"/>
  <c r="E469" i="9"/>
  <c r="F469" i="9"/>
  <c r="G469" i="9"/>
  <c r="I469" i="9"/>
  <c r="J469" i="9"/>
  <c r="N469" i="9"/>
  <c r="O469" i="9"/>
  <c r="Q469" i="9"/>
  <c r="R469" i="9"/>
  <c r="V469" i="9"/>
  <c r="W469" i="9"/>
  <c r="Y469" i="9"/>
  <c r="Z469" i="9"/>
  <c r="AD469" i="9"/>
  <c r="AE469" i="9"/>
  <c r="AG469" i="9"/>
  <c r="AH469" i="9"/>
  <c r="AI469" i="9"/>
  <c r="C470" i="9"/>
  <c r="D470" i="9"/>
  <c r="E470" i="9"/>
  <c r="G470" i="9"/>
  <c r="J470" i="9"/>
  <c r="K470" i="9"/>
  <c r="L470" i="9"/>
  <c r="O470" i="9"/>
  <c r="R470" i="9"/>
  <c r="S470" i="9"/>
  <c r="T470" i="9"/>
  <c r="W470" i="9"/>
  <c r="Z470" i="9"/>
  <c r="AA470" i="9"/>
  <c r="AB470" i="9"/>
  <c r="AC470" i="9"/>
  <c r="AE470" i="9"/>
  <c r="AH470" i="9"/>
  <c r="AI470" i="9"/>
  <c r="A471" i="9"/>
  <c r="B471" i="9"/>
  <c r="C471" i="9"/>
  <c r="D471" i="9"/>
  <c r="E471" i="9"/>
  <c r="G471" i="9"/>
  <c r="H471" i="9"/>
  <c r="L471" i="9"/>
  <c r="M471" i="9"/>
  <c r="O471" i="9"/>
  <c r="P471" i="9"/>
  <c r="T471" i="9"/>
  <c r="U471" i="9"/>
  <c r="W471" i="9"/>
  <c r="X471" i="9"/>
  <c r="AB471" i="9"/>
  <c r="AC471" i="9"/>
  <c r="AE471" i="9"/>
  <c r="AF471" i="9"/>
  <c r="AI471" i="9"/>
  <c r="A472" i="9"/>
  <c r="B472" i="9"/>
  <c r="C472" i="9"/>
  <c r="D472" i="9"/>
  <c r="E472" i="9"/>
  <c r="H472" i="9"/>
  <c r="I472" i="9"/>
  <c r="J472" i="9"/>
  <c r="M472" i="9"/>
  <c r="P472" i="9"/>
  <c r="Q472" i="9"/>
  <c r="R472" i="9"/>
  <c r="U472" i="9"/>
  <c r="X472" i="9"/>
  <c r="Y472" i="9"/>
  <c r="Z472" i="9"/>
  <c r="AC472" i="9"/>
  <c r="AE472" i="9"/>
  <c r="AF472" i="9"/>
  <c r="AG472" i="9"/>
  <c r="AH472" i="9"/>
  <c r="A473" i="9"/>
  <c r="B473" i="9"/>
  <c r="C473" i="9"/>
  <c r="D473" i="9"/>
  <c r="E473" i="9"/>
  <c r="F473" i="9"/>
  <c r="J473" i="9"/>
  <c r="K473" i="9"/>
  <c r="M473" i="9"/>
  <c r="N473" i="9"/>
  <c r="R473" i="9"/>
  <c r="S473" i="9"/>
  <c r="U473" i="9"/>
  <c r="V473" i="9"/>
  <c r="Z473" i="9"/>
  <c r="AA473" i="9"/>
  <c r="AC473" i="9"/>
  <c r="AD473" i="9"/>
  <c r="AH473" i="9"/>
  <c r="AI473" i="9"/>
  <c r="A474" i="9"/>
  <c r="B474" i="9"/>
  <c r="C474" i="9"/>
  <c r="D474" i="9"/>
  <c r="E474" i="9"/>
  <c r="F474" i="9"/>
  <c r="G474" i="9"/>
  <c r="H474" i="9"/>
  <c r="K474" i="9"/>
  <c r="N474" i="9"/>
  <c r="O474" i="9"/>
  <c r="P474" i="9"/>
  <c r="R474" i="9"/>
  <c r="S474" i="9"/>
  <c r="V474" i="9"/>
  <c r="W474" i="9"/>
  <c r="X474" i="9"/>
  <c r="AA474" i="9"/>
  <c r="AD474" i="9"/>
  <c r="AE474" i="9"/>
  <c r="AF474" i="9"/>
  <c r="AH474" i="9"/>
  <c r="AI474" i="9"/>
  <c r="A475" i="9"/>
  <c r="B475" i="9"/>
  <c r="C475" i="9"/>
  <c r="D475" i="9"/>
  <c r="E475" i="9"/>
  <c r="G475" i="9"/>
  <c r="H475" i="9"/>
  <c r="I475" i="9"/>
  <c r="J475" i="9"/>
  <c r="K475" i="9"/>
  <c r="M475" i="9"/>
  <c r="O475" i="9"/>
  <c r="P475" i="9"/>
  <c r="Q475" i="9"/>
  <c r="S475" i="9"/>
  <c r="U475" i="9"/>
  <c r="W475" i="9"/>
  <c r="X475" i="9"/>
  <c r="Y475" i="9"/>
  <c r="AA475" i="9"/>
  <c r="AC475" i="9"/>
  <c r="AE475" i="9"/>
  <c r="AF475" i="9"/>
  <c r="AG475" i="9"/>
  <c r="AI475" i="9"/>
  <c r="A476" i="9"/>
  <c r="B476" i="9"/>
  <c r="C476" i="9"/>
  <c r="D476" i="9"/>
  <c r="E476" i="9"/>
  <c r="I476" i="9"/>
  <c r="J476" i="9"/>
  <c r="L476" i="9"/>
  <c r="M476" i="9"/>
  <c r="Q476" i="9"/>
  <c r="R476" i="9"/>
  <c r="T476" i="9"/>
  <c r="U476" i="9"/>
  <c r="Y476" i="9"/>
  <c r="Z476" i="9"/>
  <c r="AB476" i="9"/>
  <c r="AC476" i="9"/>
  <c r="AG476" i="9"/>
  <c r="AH476" i="9"/>
  <c r="A477" i="9"/>
  <c r="B477" i="9"/>
  <c r="C477" i="9"/>
  <c r="D477" i="9"/>
  <c r="E477" i="9"/>
  <c r="F477" i="9"/>
  <c r="G477" i="9"/>
  <c r="J477" i="9"/>
  <c r="L477" i="9"/>
  <c r="M477" i="9"/>
  <c r="N477" i="9"/>
  <c r="O477" i="9"/>
  <c r="R477" i="9"/>
  <c r="U477" i="9"/>
  <c r="V477" i="9"/>
  <c r="W477" i="9"/>
  <c r="Z477" i="9"/>
  <c r="AC477" i="9"/>
  <c r="AD477" i="9"/>
  <c r="AE477" i="9"/>
  <c r="AH477" i="9"/>
  <c r="AI477" i="9"/>
  <c r="A478" i="9"/>
  <c r="B478" i="9"/>
  <c r="C478" i="9"/>
  <c r="D478" i="9"/>
  <c r="E478" i="9"/>
  <c r="G478" i="9"/>
  <c r="H478" i="9"/>
  <c r="J478" i="9"/>
  <c r="K478" i="9"/>
  <c r="O478" i="9"/>
  <c r="P478" i="9"/>
  <c r="R478" i="9"/>
  <c r="S478" i="9"/>
  <c r="W478" i="9"/>
  <c r="X478" i="9"/>
  <c r="Z478" i="9"/>
  <c r="AA478" i="9"/>
  <c r="AE478" i="9"/>
  <c r="AF478" i="9"/>
  <c r="AH478" i="9"/>
  <c r="AI478" i="9"/>
  <c r="A479" i="9"/>
  <c r="B479" i="9"/>
  <c r="C479" i="9"/>
  <c r="D479" i="9"/>
  <c r="E479" i="9"/>
  <c r="H479" i="9"/>
  <c r="K479" i="9"/>
  <c r="L479" i="9"/>
  <c r="M479" i="9"/>
  <c r="N479" i="9"/>
  <c r="P479" i="9"/>
  <c r="S479" i="9"/>
  <c r="T479" i="9"/>
  <c r="U479" i="9"/>
  <c r="X479" i="9"/>
  <c r="AA479" i="9"/>
  <c r="AB479" i="9"/>
  <c r="AC479" i="9"/>
  <c r="AF479" i="9"/>
  <c r="AI479" i="9"/>
  <c r="A480" i="9"/>
  <c r="B480" i="9"/>
  <c r="C480" i="9"/>
  <c r="D480" i="9"/>
  <c r="E480" i="9"/>
  <c r="F480" i="9"/>
  <c r="H480" i="9"/>
  <c r="I480" i="9"/>
  <c r="M480" i="9"/>
  <c r="N480" i="9"/>
  <c r="P480" i="9"/>
  <c r="Q480" i="9"/>
  <c r="U480" i="9"/>
  <c r="V480" i="9"/>
  <c r="X480" i="9"/>
  <c r="Y480" i="9"/>
  <c r="AC480" i="9"/>
  <c r="AD480" i="9"/>
  <c r="AF480" i="9"/>
  <c r="AG480" i="9"/>
  <c r="AH480" i="9"/>
  <c r="A481" i="9"/>
  <c r="B481" i="9"/>
  <c r="C481" i="9"/>
  <c r="D481" i="9"/>
  <c r="E481" i="9"/>
  <c r="G481" i="9"/>
  <c r="I481" i="9"/>
  <c r="J481" i="9"/>
  <c r="K481" i="9"/>
  <c r="M481" i="9"/>
  <c r="O481" i="9"/>
  <c r="Q481" i="9"/>
  <c r="R481" i="9"/>
  <c r="S481" i="9"/>
  <c r="U481" i="9"/>
  <c r="W481" i="9"/>
  <c r="Y481" i="9"/>
  <c r="Z481" i="9"/>
  <c r="AA481" i="9"/>
  <c r="AC481" i="9"/>
  <c r="AE481" i="9"/>
  <c r="AG481" i="9"/>
  <c r="AH481" i="9"/>
  <c r="AI481" i="9"/>
  <c r="A482" i="9"/>
  <c r="B482" i="9"/>
  <c r="C482" i="9"/>
  <c r="D482" i="9"/>
  <c r="E482" i="9"/>
  <c r="F482" i="9"/>
  <c r="G482" i="9"/>
  <c r="H482" i="9"/>
  <c r="J482" i="9"/>
  <c r="L482" i="9"/>
  <c r="N482" i="9"/>
  <c r="O482" i="9"/>
  <c r="P482" i="9"/>
  <c r="R482" i="9"/>
  <c r="T482" i="9"/>
  <c r="V482" i="9"/>
  <c r="W482" i="9"/>
  <c r="X482" i="9"/>
  <c r="Z482" i="9"/>
  <c r="AB482" i="9"/>
  <c r="AD482" i="9"/>
  <c r="AE482" i="9"/>
  <c r="AF482" i="9"/>
  <c r="AH482" i="9"/>
  <c r="AI482" i="9"/>
  <c r="A483" i="9"/>
  <c r="B483" i="9"/>
  <c r="C483" i="9"/>
  <c r="D483" i="9"/>
  <c r="E483" i="9"/>
  <c r="G483" i="9"/>
  <c r="H483" i="9"/>
  <c r="I483" i="9"/>
  <c r="L483" i="9"/>
  <c r="O483" i="9"/>
  <c r="P483" i="9"/>
  <c r="Q483" i="9"/>
  <c r="R483" i="9"/>
  <c r="T483" i="9"/>
  <c r="W483" i="9"/>
  <c r="X483" i="9"/>
  <c r="Y483" i="9"/>
  <c r="AB483" i="9"/>
  <c r="AE483" i="9"/>
  <c r="AF483" i="9"/>
  <c r="AG483" i="9"/>
  <c r="AI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M485" i="9"/>
  <c r="N485" i="9"/>
  <c r="O485" i="9"/>
  <c r="R485" i="9"/>
  <c r="T485" i="9"/>
  <c r="U485" i="9"/>
  <c r="V485" i="9"/>
  <c r="W485" i="9"/>
  <c r="Z485" i="9"/>
  <c r="AC485" i="9"/>
  <c r="AD485" i="9"/>
  <c r="AE485" i="9"/>
  <c r="AH485" i="9"/>
  <c r="AI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I486" i="9"/>
  <c r="A487" i="9"/>
  <c r="B487" i="9"/>
  <c r="C487" i="9"/>
  <c r="D487" i="9"/>
  <c r="E487" i="9"/>
  <c r="H487" i="9"/>
  <c r="K487" i="9"/>
  <c r="L487" i="9"/>
  <c r="M487" i="9"/>
  <c r="P487" i="9"/>
  <c r="S487" i="9"/>
  <c r="T487" i="9"/>
  <c r="U487" i="9"/>
  <c r="X487" i="9"/>
  <c r="AA487" i="9"/>
  <c r="AB487" i="9"/>
  <c r="AC487" i="9"/>
  <c r="AD487" i="9"/>
  <c r="AF487" i="9"/>
  <c r="AI487" i="9"/>
  <c r="A488" i="9"/>
  <c r="B488" i="9"/>
  <c r="C488" i="9"/>
  <c r="D488" i="9"/>
  <c r="E488" i="9"/>
  <c r="F488" i="9"/>
  <c r="H488" i="9"/>
  <c r="I488" i="9"/>
  <c r="J488" i="9"/>
  <c r="L488" i="9"/>
  <c r="N488" i="9"/>
  <c r="P488" i="9"/>
  <c r="Q488" i="9"/>
  <c r="R488" i="9"/>
  <c r="T488" i="9"/>
  <c r="V488" i="9"/>
  <c r="X488" i="9"/>
  <c r="Y488" i="9"/>
  <c r="Z488" i="9"/>
  <c r="AB488" i="9"/>
  <c r="AD488" i="9"/>
  <c r="AF488" i="9"/>
  <c r="AG488" i="9"/>
  <c r="AH488" i="9"/>
  <c r="A489" i="9"/>
  <c r="B489" i="9"/>
  <c r="C489" i="9"/>
  <c r="D489" i="9"/>
  <c r="E489" i="9"/>
  <c r="F489" i="9"/>
  <c r="J489" i="9"/>
  <c r="K489" i="9"/>
  <c r="M489" i="9"/>
  <c r="N489" i="9"/>
  <c r="R489" i="9"/>
  <c r="S489" i="9"/>
  <c r="U489" i="9"/>
  <c r="V489" i="9"/>
  <c r="Z489" i="9"/>
  <c r="AA489" i="9"/>
  <c r="AC489" i="9"/>
  <c r="AD489" i="9"/>
  <c r="AF489" i="9"/>
  <c r="AH489" i="9"/>
  <c r="AI489" i="9"/>
  <c r="A490" i="9"/>
  <c r="B490" i="9"/>
  <c r="C490" i="9"/>
  <c r="D490" i="9"/>
  <c r="E490" i="9"/>
  <c r="F490" i="9"/>
  <c r="G490" i="9"/>
  <c r="H490" i="9"/>
  <c r="I490" i="9"/>
  <c r="K490" i="9"/>
  <c r="N490" i="9"/>
  <c r="O490" i="9"/>
  <c r="P490" i="9"/>
  <c r="S490" i="9"/>
  <c r="V490" i="9"/>
  <c r="W490" i="9"/>
  <c r="X490" i="9"/>
  <c r="AA490" i="9"/>
  <c r="AD490" i="9"/>
  <c r="AE490" i="9"/>
  <c r="AF490" i="9"/>
  <c r="AH490" i="9"/>
  <c r="AI490" i="9"/>
  <c r="A491" i="9"/>
  <c r="B491" i="9"/>
  <c r="C491" i="9"/>
  <c r="D491" i="9"/>
  <c r="E491" i="9"/>
  <c r="G491" i="9"/>
  <c r="H491" i="9"/>
  <c r="I491" i="9"/>
  <c r="K491" i="9"/>
  <c r="M491" i="9"/>
  <c r="O491" i="9"/>
  <c r="P491" i="9"/>
  <c r="Q491" i="9"/>
  <c r="S491" i="9"/>
  <c r="U491" i="9"/>
  <c r="W491" i="9"/>
  <c r="X491" i="9"/>
  <c r="Y491" i="9"/>
  <c r="AA491" i="9"/>
  <c r="AC491" i="9"/>
  <c r="AE491" i="9"/>
  <c r="AF491" i="9"/>
  <c r="AG491" i="9"/>
  <c r="AI491" i="9"/>
  <c r="A492" i="9"/>
  <c r="B492" i="9"/>
  <c r="C492" i="9"/>
  <c r="D492" i="9"/>
  <c r="E492" i="9"/>
  <c r="F492" i="9"/>
  <c r="I492" i="9"/>
  <c r="K492" i="9"/>
  <c r="L492" i="9"/>
  <c r="M492" i="9"/>
  <c r="N492" i="9"/>
  <c r="Q492" i="9"/>
  <c r="T492" i="9"/>
  <c r="U492" i="9"/>
  <c r="V492" i="9"/>
  <c r="Y492" i="9"/>
  <c r="AB492" i="9"/>
  <c r="AC492" i="9"/>
  <c r="AD492" i="9"/>
  <c r="AG492" i="9"/>
  <c r="AH492" i="9"/>
  <c r="A493" i="9"/>
  <c r="B493" i="9"/>
  <c r="C493" i="9"/>
  <c r="D493" i="9"/>
  <c r="E493" i="9"/>
  <c r="F493" i="9"/>
  <c r="G493" i="9"/>
  <c r="I493" i="9"/>
  <c r="K493" i="9"/>
  <c r="M493" i="9"/>
  <c r="N493" i="9"/>
  <c r="O493" i="9"/>
  <c r="Q493" i="9"/>
  <c r="S493" i="9"/>
  <c r="U493" i="9"/>
  <c r="V493" i="9"/>
  <c r="W493" i="9"/>
  <c r="Y493" i="9"/>
  <c r="AA493" i="9"/>
  <c r="AC493" i="9"/>
  <c r="AD493" i="9"/>
  <c r="AE493" i="9"/>
  <c r="AG493" i="9"/>
  <c r="AH493" i="9"/>
  <c r="AI493" i="9"/>
  <c r="A494" i="9"/>
  <c r="B494" i="9"/>
  <c r="C494" i="9"/>
  <c r="D494" i="9"/>
  <c r="E494" i="9"/>
  <c r="F494" i="9"/>
  <c r="H494" i="9"/>
  <c r="J494" i="9"/>
  <c r="K494" i="9"/>
  <c r="L494" i="9"/>
  <c r="N494" i="9"/>
  <c r="P494" i="9"/>
  <c r="R494" i="9"/>
  <c r="S494" i="9"/>
  <c r="T494" i="9"/>
  <c r="V494" i="9"/>
  <c r="X494" i="9"/>
  <c r="Z494" i="9"/>
  <c r="AA494" i="9"/>
  <c r="AB494" i="9"/>
  <c r="AD494" i="9"/>
  <c r="AF494" i="9"/>
  <c r="AH494" i="9"/>
  <c r="AI494" i="9"/>
  <c r="A495" i="9"/>
  <c r="B495" i="9"/>
  <c r="C495" i="9"/>
  <c r="D495" i="9"/>
  <c r="E495" i="9"/>
  <c r="G495" i="9"/>
  <c r="I495" i="9"/>
  <c r="K495" i="9"/>
  <c r="L495" i="9"/>
  <c r="M495" i="9"/>
  <c r="O495" i="9"/>
  <c r="Q495" i="9"/>
  <c r="S495" i="9"/>
  <c r="T495" i="9"/>
  <c r="U495" i="9"/>
  <c r="W495" i="9"/>
  <c r="Y495" i="9"/>
  <c r="AA495" i="9"/>
  <c r="AB495" i="9"/>
  <c r="AC495" i="9"/>
  <c r="AE495" i="9"/>
  <c r="AG495" i="9"/>
  <c r="AI495" i="9"/>
  <c r="A496" i="9"/>
  <c r="B496" i="9"/>
  <c r="C496" i="9"/>
  <c r="D496" i="9"/>
  <c r="E496" i="9"/>
  <c r="F496" i="9"/>
  <c r="H496" i="9"/>
  <c r="I496" i="9"/>
  <c r="J496" i="9"/>
  <c r="L496" i="9"/>
  <c r="N496" i="9"/>
  <c r="O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H497" i="9"/>
  <c r="AI497" i="9"/>
  <c r="A498" i="9"/>
  <c r="B498" i="9"/>
  <c r="C498" i="9"/>
  <c r="D498" i="9"/>
  <c r="E498" i="9"/>
  <c r="F498" i="9"/>
  <c r="G498" i="9"/>
  <c r="H498" i="9"/>
  <c r="J498" i="9"/>
  <c r="K498" i="9"/>
  <c r="N498" i="9"/>
  <c r="O498" i="9"/>
  <c r="P498" i="9"/>
  <c r="Q498" i="9"/>
  <c r="S498" i="9"/>
  <c r="V498" i="9"/>
  <c r="W498" i="9"/>
  <c r="X498" i="9"/>
  <c r="AA498" i="9"/>
  <c r="AD498" i="9"/>
  <c r="AE498" i="9"/>
  <c r="AF498" i="9"/>
  <c r="AH498" i="9"/>
  <c r="AI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I499" i="9"/>
  <c r="A500" i="9"/>
  <c r="B500" i="9"/>
  <c r="C500" i="9"/>
  <c r="D500" i="9"/>
  <c r="E500" i="9"/>
  <c r="F500" i="9"/>
  <c r="H500" i="9"/>
  <c r="J500" i="9"/>
  <c r="L500" i="9"/>
  <c r="M500" i="9"/>
  <c r="N500" i="9"/>
  <c r="P500" i="9"/>
  <c r="R500" i="9"/>
  <c r="S500" i="9"/>
  <c r="T500" i="9"/>
  <c r="U500" i="9"/>
  <c r="V500" i="9"/>
  <c r="X500" i="9"/>
  <c r="Z500" i="9"/>
  <c r="AB500" i="9"/>
  <c r="AC500" i="9"/>
  <c r="AD500" i="9"/>
  <c r="AF500" i="9"/>
  <c r="AH500" i="9"/>
  <c r="A501" i="9"/>
  <c r="B501" i="9"/>
  <c r="C501" i="9"/>
  <c r="D501" i="9"/>
  <c r="E501" i="9"/>
  <c r="F501" i="9"/>
  <c r="G501" i="9"/>
  <c r="J501" i="9"/>
  <c r="M501" i="9"/>
  <c r="N501" i="9"/>
  <c r="O501" i="9"/>
  <c r="R501" i="9"/>
  <c r="U501" i="9"/>
  <c r="V501" i="9"/>
  <c r="W501" i="9"/>
  <c r="Z501" i="9"/>
  <c r="AC501" i="9"/>
  <c r="AD501" i="9"/>
  <c r="AE501" i="9"/>
  <c r="AH501" i="9"/>
  <c r="AI501" i="9"/>
  <c r="A502" i="9"/>
  <c r="B502" i="9"/>
  <c r="C502" i="9"/>
  <c r="D502" i="9"/>
  <c r="E502" i="9"/>
  <c r="G502" i="9"/>
  <c r="H502" i="9"/>
  <c r="J502" i="9"/>
  <c r="K502" i="9"/>
  <c r="O502" i="9"/>
  <c r="P502" i="9"/>
  <c r="R502" i="9"/>
  <c r="S502" i="9"/>
  <c r="W502" i="9"/>
  <c r="X502" i="9"/>
  <c r="Z502" i="9"/>
  <c r="AA502" i="9"/>
  <c r="AC502" i="9"/>
  <c r="AE502" i="9"/>
  <c r="AF502" i="9"/>
  <c r="AH502" i="9"/>
  <c r="AI502" i="9"/>
  <c r="A503" i="9"/>
  <c r="B503" i="9"/>
  <c r="C503" i="9"/>
  <c r="D503" i="9"/>
  <c r="E503" i="9"/>
  <c r="H503" i="9"/>
  <c r="K503" i="9"/>
  <c r="L503" i="9"/>
  <c r="M503" i="9"/>
  <c r="P503" i="9"/>
  <c r="S503" i="9"/>
  <c r="T503" i="9"/>
  <c r="U503" i="9"/>
  <c r="X503" i="9"/>
  <c r="AA503" i="9"/>
  <c r="AB503" i="9"/>
  <c r="AC503" i="9"/>
  <c r="AF503" i="9"/>
  <c r="AI503" i="9"/>
  <c r="A504" i="9"/>
  <c r="B504" i="9"/>
  <c r="C504" i="9"/>
  <c r="D504" i="9"/>
  <c r="E504" i="9"/>
  <c r="F504" i="9"/>
  <c r="H504" i="9"/>
  <c r="I504" i="9"/>
  <c r="M504" i="9"/>
  <c r="N504" i="9"/>
  <c r="P504" i="9"/>
  <c r="Q504" i="9"/>
  <c r="U504" i="9"/>
  <c r="V504" i="9"/>
  <c r="X504" i="9"/>
  <c r="Y504" i="9"/>
  <c r="AC504" i="9"/>
  <c r="AD504" i="9"/>
  <c r="AE504" i="9"/>
  <c r="AF504" i="9"/>
  <c r="AG504" i="9"/>
  <c r="AH504" i="9"/>
  <c r="A505" i="9"/>
  <c r="B505" i="9"/>
  <c r="C505" i="9"/>
  <c r="D505" i="9"/>
  <c r="E505" i="9"/>
  <c r="G505" i="9"/>
  <c r="I505" i="9"/>
  <c r="J505" i="9"/>
  <c r="K505" i="9"/>
  <c r="M505" i="9"/>
  <c r="O505" i="9"/>
  <c r="Q505" i="9"/>
  <c r="R505" i="9"/>
  <c r="S505" i="9"/>
  <c r="U505" i="9"/>
  <c r="W505" i="9"/>
  <c r="Y505" i="9"/>
  <c r="Z505" i="9"/>
  <c r="AA505" i="9"/>
  <c r="AC505" i="9"/>
  <c r="AE505" i="9"/>
  <c r="AG505" i="9"/>
  <c r="AH505" i="9"/>
  <c r="AI505" i="9"/>
  <c r="A506" i="9"/>
  <c r="B506" i="9"/>
  <c r="C506" i="9"/>
  <c r="D506" i="9"/>
  <c r="E506" i="9"/>
  <c r="F506" i="9"/>
  <c r="G506" i="9"/>
  <c r="H506" i="9"/>
  <c r="J506" i="9"/>
  <c r="L506" i="9"/>
  <c r="N506" i="9"/>
  <c r="O506" i="9"/>
  <c r="P506" i="9"/>
  <c r="R506" i="9"/>
  <c r="T506" i="9"/>
  <c r="V506" i="9"/>
  <c r="W506" i="9"/>
  <c r="X506" i="9"/>
  <c r="Z506" i="9"/>
  <c r="AB506" i="9"/>
  <c r="AD506" i="9"/>
  <c r="AE506" i="9"/>
  <c r="AF506" i="9"/>
  <c r="AH506" i="9"/>
  <c r="AI506" i="9"/>
  <c r="A507" i="9"/>
  <c r="B507" i="9"/>
  <c r="C507" i="9"/>
  <c r="D507" i="9"/>
  <c r="E507" i="9"/>
  <c r="G507" i="9"/>
  <c r="H507" i="9"/>
  <c r="I507" i="9"/>
  <c r="J507" i="9"/>
  <c r="L507" i="9"/>
  <c r="O507" i="9"/>
  <c r="P507" i="9"/>
  <c r="Q507" i="9"/>
  <c r="T507" i="9"/>
  <c r="W507" i="9"/>
  <c r="X507" i="9"/>
  <c r="Y507" i="9"/>
  <c r="AB507" i="9"/>
  <c r="AE507" i="9"/>
  <c r="AF507" i="9"/>
  <c r="AG507" i="9"/>
  <c r="AI507" i="9"/>
  <c r="A508" i="9"/>
  <c r="B508" i="9"/>
  <c r="C508" i="9"/>
  <c r="D508" i="9"/>
  <c r="E508" i="9"/>
  <c r="I508" i="9"/>
  <c r="J508" i="9"/>
  <c r="L508" i="9"/>
  <c r="M508" i="9"/>
  <c r="Q508" i="9"/>
  <c r="R508" i="9"/>
  <c r="T508" i="9"/>
  <c r="U508" i="9"/>
  <c r="Y508" i="9"/>
  <c r="Z508" i="9"/>
  <c r="AB508" i="9"/>
  <c r="AC508" i="9"/>
  <c r="AG508" i="9"/>
  <c r="AH508" i="9"/>
  <c r="A509" i="9"/>
  <c r="B509" i="9"/>
  <c r="C509" i="9"/>
  <c r="D509" i="9"/>
  <c r="E509" i="9"/>
  <c r="F509" i="9"/>
  <c r="G509" i="9"/>
  <c r="J509" i="9"/>
  <c r="L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I509" i="9"/>
  <c r="A510" i="9"/>
  <c r="B510" i="9"/>
  <c r="C510" i="9"/>
  <c r="D510" i="9"/>
  <c r="E510" i="9"/>
  <c r="F510" i="9"/>
  <c r="H510" i="9"/>
  <c r="J510" i="9"/>
  <c r="K510" i="9"/>
  <c r="L510" i="9"/>
  <c r="N510" i="9"/>
  <c r="P510" i="9"/>
  <c r="R510" i="9"/>
  <c r="S510" i="9"/>
  <c r="T510" i="9"/>
  <c r="V510" i="9"/>
  <c r="X510" i="9"/>
  <c r="Z510" i="9"/>
  <c r="AA510" i="9"/>
  <c r="AB510" i="9"/>
  <c r="AD510" i="9"/>
  <c r="AF510" i="9"/>
  <c r="AH510" i="9"/>
  <c r="AI510" i="9"/>
  <c r="A511" i="9"/>
  <c r="B511" i="9"/>
  <c r="C511" i="9"/>
  <c r="D511" i="9"/>
  <c r="E511" i="9"/>
  <c r="G511" i="9"/>
  <c r="I511" i="9"/>
  <c r="K511" i="9"/>
  <c r="L511" i="9"/>
  <c r="M511" i="9"/>
  <c r="N511" i="9"/>
  <c r="O511" i="9"/>
  <c r="Q511" i="9"/>
  <c r="S511" i="9"/>
  <c r="T511" i="9"/>
  <c r="U511" i="9"/>
  <c r="W511" i="9"/>
  <c r="Y511" i="9"/>
  <c r="AA511" i="9"/>
  <c r="AB511" i="9"/>
  <c r="AC511" i="9"/>
  <c r="AE511" i="9"/>
  <c r="AG511" i="9"/>
  <c r="AI511" i="9"/>
  <c r="A512" i="9"/>
  <c r="B512" i="9"/>
  <c r="C512" i="9"/>
  <c r="D512" i="9"/>
  <c r="E512" i="9"/>
  <c r="F512" i="9"/>
  <c r="H512" i="9"/>
  <c r="I512" i="9"/>
  <c r="J512" i="9"/>
  <c r="L512" i="9"/>
  <c r="N512" i="9"/>
  <c r="P512" i="9"/>
  <c r="Q512" i="9"/>
  <c r="R512" i="9"/>
  <c r="T512" i="9"/>
  <c r="V512" i="9"/>
  <c r="X512" i="9"/>
  <c r="Y512" i="9"/>
  <c r="Z512" i="9"/>
  <c r="AB512" i="9"/>
  <c r="AD512" i="9"/>
  <c r="AF512" i="9"/>
  <c r="AG512" i="9"/>
  <c r="AH512" i="9"/>
  <c r="A513" i="9"/>
  <c r="B513" i="9"/>
  <c r="C513" i="9"/>
  <c r="D513" i="9"/>
  <c r="E513" i="9"/>
  <c r="F513" i="9"/>
  <c r="J513" i="9"/>
  <c r="K513" i="9"/>
  <c r="M513" i="9"/>
  <c r="N513" i="9"/>
  <c r="P513" i="9"/>
  <c r="R513" i="9"/>
  <c r="S513" i="9"/>
  <c r="U513" i="9"/>
  <c r="V513" i="9"/>
  <c r="Z513" i="9"/>
  <c r="AA513" i="9"/>
  <c r="AC513" i="9"/>
  <c r="AD513" i="9"/>
  <c r="AH513" i="9"/>
  <c r="AI513" i="9"/>
  <c r="Y5" i="25"/>
  <c r="Y3" i="25"/>
  <c r="AN2" i="2" l="1"/>
  <c r="AN1" i="2" s="1"/>
  <c r="AM2" i="2"/>
  <c r="AM1" i="2" s="1"/>
  <c r="M2" i="2"/>
  <c r="M1" i="2" s="1"/>
  <c r="F18" i="14"/>
  <c r="F14" i="14"/>
  <c r="F10" i="14"/>
  <c r="F11" i="14"/>
  <c r="F17" i="14"/>
  <c r="F13" i="14"/>
  <c r="F9" i="14"/>
  <c r="F16" i="14"/>
  <c r="F12" i="14"/>
  <c r="F8" i="14"/>
  <c r="F15" i="14"/>
  <c r="AE513" i="9"/>
  <c r="AD595" i="10"/>
  <c r="N595" i="10"/>
  <c r="U592" i="10"/>
  <c r="T591" i="10"/>
  <c r="AG590" i="10"/>
  <c r="I588" i="10"/>
  <c r="O584" i="10"/>
  <c r="AB583" i="10"/>
  <c r="N581" i="10"/>
  <c r="Q576" i="10"/>
  <c r="W572" i="10"/>
  <c r="M568" i="10"/>
  <c r="Z567" i="10"/>
  <c r="M567" i="10"/>
  <c r="AC560" i="10"/>
  <c r="O558" i="10"/>
  <c r="AC557" i="10"/>
  <c r="S556" i="10"/>
  <c r="P555" i="10"/>
  <c r="AC586" i="11"/>
  <c r="P564" i="11"/>
  <c r="F554" i="11"/>
  <c r="T593" i="10"/>
  <c r="O462" i="9"/>
  <c r="AG588" i="10"/>
  <c r="Z585" i="10"/>
  <c r="K580" i="10"/>
  <c r="AE578" i="10"/>
  <c r="AD575" i="10"/>
  <c r="I573" i="10"/>
  <c r="AA570" i="10"/>
  <c r="X569" i="10"/>
  <c r="AF561" i="10"/>
  <c r="H564" i="11"/>
  <c r="X601" i="10"/>
  <c r="H601" i="10"/>
  <c r="V598" i="10"/>
  <c r="AF596" i="10"/>
  <c r="AC592" i="10"/>
  <c r="Q588" i="10"/>
  <c r="J585" i="10"/>
  <c r="Y582" i="10"/>
  <c r="Q579" i="10"/>
  <c r="O578" i="10"/>
  <c r="AB577" i="10"/>
  <c r="Y576" i="10"/>
  <c r="U568" i="10"/>
  <c r="G566" i="10"/>
  <c r="AA556" i="10"/>
  <c r="X555" i="10"/>
  <c r="V554" i="10"/>
  <c r="I502" i="10"/>
  <c r="J491" i="21"/>
  <c r="S447" i="11"/>
  <c r="Y485" i="9"/>
  <c r="AB600" i="10"/>
  <c r="V595" i="10"/>
  <c r="F595" i="10"/>
  <c r="W584" i="10"/>
  <c r="I582" i="10"/>
  <c r="S580" i="10"/>
  <c r="L577" i="10"/>
  <c r="K574" i="10"/>
  <c r="AE572" i="10"/>
  <c r="H569" i="10"/>
  <c r="J559" i="10"/>
  <c r="W558" i="10"/>
  <c r="O474" i="21"/>
  <c r="AF601" i="10"/>
  <c r="N598" i="10"/>
  <c r="X596" i="10"/>
  <c r="H596" i="10"/>
  <c r="G594" i="10"/>
  <c r="Q593" i="10"/>
  <c r="V590" i="10"/>
  <c r="F590" i="10"/>
  <c r="Y588" i="10"/>
  <c r="R585" i="10"/>
  <c r="G584" i="10"/>
  <c r="AG582" i="10"/>
  <c r="Q581" i="10"/>
  <c r="W578" i="10"/>
  <c r="AG576" i="10"/>
  <c r="Q573" i="10"/>
  <c r="P569" i="10"/>
  <c r="AC568" i="10"/>
  <c r="O566" i="10"/>
  <c r="AA562" i="10"/>
  <c r="K562" i="10"/>
  <c r="X561" i="10"/>
  <c r="H561" i="10"/>
  <c r="AF555" i="10"/>
  <c r="X564" i="11"/>
  <c r="P601" i="10"/>
  <c r="AD598" i="10"/>
  <c r="W587" i="10"/>
  <c r="AE584" i="10"/>
  <c r="Q582" i="10"/>
  <c r="AA580" i="10"/>
  <c r="T577" i="10"/>
  <c r="F575" i="10"/>
  <c r="S574" i="10"/>
  <c r="R559" i="10"/>
  <c r="AE558" i="10"/>
  <c r="N554" i="10"/>
  <c r="Y486" i="10"/>
  <c r="AD589" i="11"/>
  <c r="AD589" i="10"/>
  <c r="N589" i="11"/>
  <c r="N589" i="10"/>
  <c r="T588" i="11"/>
  <c r="T588" i="10"/>
  <c r="R587" i="11"/>
  <c r="R587" i="10"/>
  <c r="U585" i="11"/>
  <c r="U585" i="10"/>
  <c r="G583" i="11"/>
  <c r="G583" i="10"/>
  <c r="AD565" i="11"/>
  <c r="AD565" i="10"/>
  <c r="P560" i="11"/>
  <c r="P560" i="10"/>
  <c r="AF557" i="11"/>
  <c r="AF557" i="10"/>
  <c r="H551" i="11"/>
  <c r="H551" i="10"/>
  <c r="O539" i="10"/>
  <c r="O539" i="11"/>
  <c r="M536" i="11"/>
  <c r="M536" i="21"/>
  <c r="M536" i="10"/>
  <c r="AG532" i="11"/>
  <c r="AG532" i="10"/>
  <c r="AE531" i="21"/>
  <c r="AE531" i="11"/>
  <c r="AE531" i="10"/>
  <c r="U530" i="11"/>
  <c r="U530" i="10"/>
  <c r="U530" i="21"/>
  <c r="AB527" i="11"/>
  <c r="AB527" i="10"/>
  <c r="AG526" i="11"/>
  <c r="AG526" i="21"/>
  <c r="V525" i="11"/>
  <c r="V525" i="10"/>
  <c r="T524" i="11"/>
  <c r="T524" i="21"/>
  <c r="T524" i="10"/>
  <c r="AE522" i="11"/>
  <c r="AE522" i="10"/>
  <c r="AF520" i="21"/>
  <c r="AF520" i="10"/>
  <c r="AC519" i="11"/>
  <c r="AC519" i="21"/>
  <c r="R518" i="10"/>
  <c r="R518" i="11"/>
  <c r="R518" i="21"/>
  <c r="L516" i="11"/>
  <c r="L516" i="21"/>
  <c r="J515" i="11"/>
  <c r="J515" i="21"/>
  <c r="J515" i="10"/>
  <c r="X512" i="11"/>
  <c r="X512" i="10"/>
  <c r="M511" i="11"/>
  <c r="M511" i="21"/>
  <c r="M511" i="10"/>
  <c r="V506" i="10"/>
  <c r="V506" i="11"/>
  <c r="J505" i="21"/>
  <c r="J505" i="11"/>
  <c r="AB503" i="11"/>
  <c r="AB503" i="10"/>
  <c r="L500" i="11"/>
  <c r="L500" i="10"/>
  <c r="AE498" i="11"/>
  <c r="AE498" i="10"/>
  <c r="X496" i="11"/>
  <c r="X496" i="21"/>
  <c r="X496" i="10"/>
  <c r="G490" i="11"/>
  <c r="G490" i="10"/>
  <c r="G490" i="21"/>
  <c r="O488" i="11"/>
  <c r="O488" i="10"/>
  <c r="O488" i="21"/>
  <c r="AG486" i="21"/>
  <c r="AG486" i="10"/>
  <c r="AG486" i="11"/>
  <c r="V482" i="21"/>
  <c r="V482" i="11"/>
  <c r="V482" i="10"/>
  <c r="AB479" i="11"/>
  <c r="AB479" i="21"/>
  <c r="AB479" i="10"/>
  <c r="Q478" i="11"/>
  <c r="Q478" i="10"/>
  <c r="Q478" i="21"/>
  <c r="T476" i="11"/>
  <c r="T476" i="21"/>
  <c r="T476" i="10"/>
  <c r="AB473" i="21"/>
  <c r="AB473" i="10"/>
  <c r="AB473" i="11"/>
  <c r="F471" i="11"/>
  <c r="F471" i="10"/>
  <c r="F471" i="21"/>
  <c r="Q469" i="11"/>
  <c r="Q469" i="21"/>
  <c r="Q469" i="10"/>
  <c r="AE463" i="21"/>
  <c r="AE463" i="10"/>
  <c r="U457" i="11"/>
  <c r="U457" i="21"/>
  <c r="U457" i="10"/>
  <c r="U450" i="11"/>
  <c r="U450" i="10"/>
  <c r="U450" i="21"/>
  <c r="K447" i="21"/>
  <c r="K447" i="10"/>
  <c r="F508" i="9"/>
  <c r="S507" i="9"/>
  <c r="P492" i="9"/>
  <c r="O487" i="9"/>
  <c r="V481" i="9"/>
  <c r="AB475" i="9"/>
  <c r="G454" i="9"/>
  <c r="AA446" i="9"/>
  <c r="AE600" i="10"/>
  <c r="O600" i="10"/>
  <c r="AG598" i="10"/>
  <c r="I590" i="10"/>
  <c r="AC585" i="10"/>
  <c r="AE583" i="10"/>
  <c r="P571" i="10"/>
  <c r="F565" i="10"/>
  <c r="H560" i="10"/>
  <c r="J558" i="10"/>
  <c r="Q532" i="10"/>
  <c r="L473" i="10"/>
  <c r="O539" i="21"/>
  <c r="V506" i="21"/>
  <c r="N485" i="21"/>
  <c r="N482" i="11"/>
  <c r="I461" i="11"/>
  <c r="S596" i="11"/>
  <c r="S596" i="10"/>
  <c r="AF592" i="11"/>
  <c r="AF592" i="10"/>
  <c r="Q590" i="10"/>
  <c r="Q590" i="11"/>
  <c r="F589" i="11"/>
  <c r="F589" i="10"/>
  <c r="AG581" i="11"/>
  <c r="AG581" i="10"/>
  <c r="T579" i="11"/>
  <c r="T579" i="10"/>
  <c r="N565" i="11"/>
  <c r="N565" i="10"/>
  <c r="X560" i="11"/>
  <c r="X560" i="10"/>
  <c r="R558" i="11"/>
  <c r="R558" i="10"/>
  <c r="Y554" i="11"/>
  <c r="Y554" i="10"/>
  <c r="AF551" i="11"/>
  <c r="AF551" i="10"/>
  <c r="U550" i="11"/>
  <c r="U550" i="10"/>
  <c r="R549" i="11"/>
  <c r="R549" i="10"/>
  <c r="G539" i="21"/>
  <c r="G539" i="10"/>
  <c r="O537" i="21"/>
  <c r="O537" i="10"/>
  <c r="O537" i="11"/>
  <c r="G531" i="11"/>
  <c r="G531" i="21"/>
  <c r="G531" i="10"/>
  <c r="M530" i="11"/>
  <c r="M530" i="21"/>
  <c r="M530" i="10"/>
  <c r="AE528" i="11"/>
  <c r="AE528" i="21"/>
  <c r="T527" i="11"/>
  <c r="T527" i="10"/>
  <c r="Q526" i="11"/>
  <c r="Q526" i="21"/>
  <c r="Q526" i="10"/>
  <c r="G522" i="11"/>
  <c r="G522" i="10"/>
  <c r="W514" i="11"/>
  <c r="W514" i="21"/>
  <c r="Q510" i="11"/>
  <c r="Q510" i="21"/>
  <c r="K508" i="11"/>
  <c r="K508" i="10"/>
  <c r="K508" i="21"/>
  <c r="AD506" i="21"/>
  <c r="AD506" i="10"/>
  <c r="O504" i="11"/>
  <c r="O504" i="21"/>
  <c r="Y502" i="11"/>
  <c r="Y502" i="21"/>
  <c r="W498" i="11"/>
  <c r="W498" i="21"/>
  <c r="W498" i="10"/>
  <c r="T492" i="11"/>
  <c r="T492" i="10"/>
  <c r="J491" i="11"/>
  <c r="J491" i="10"/>
  <c r="W488" i="11"/>
  <c r="W488" i="10"/>
  <c r="T487" i="11"/>
  <c r="T487" i="10"/>
  <c r="T487" i="21"/>
  <c r="I486" i="11"/>
  <c r="I486" i="10"/>
  <c r="AA484" i="11"/>
  <c r="AA484" i="10"/>
  <c r="AE480" i="11"/>
  <c r="AE480" i="10"/>
  <c r="T479" i="11"/>
  <c r="T479" i="21"/>
  <c r="T479" i="10"/>
  <c r="I478" i="11"/>
  <c r="I478" i="10"/>
  <c r="I478" i="21"/>
  <c r="Z475" i="11"/>
  <c r="Z475" i="21"/>
  <c r="Z475" i="10"/>
  <c r="W474" i="11"/>
  <c r="W474" i="10"/>
  <c r="T473" i="11"/>
  <c r="T473" i="21"/>
  <c r="T473" i="10"/>
  <c r="AD471" i="11"/>
  <c r="AD471" i="21"/>
  <c r="S470" i="11"/>
  <c r="S470" i="21"/>
  <c r="I469" i="11"/>
  <c r="I469" i="21"/>
  <c r="AG466" i="11"/>
  <c r="AG466" i="21"/>
  <c r="M465" i="11"/>
  <c r="M465" i="21"/>
  <c r="M465" i="10"/>
  <c r="AC457" i="21"/>
  <c r="AC457" i="11"/>
  <c r="AC457" i="10"/>
  <c r="M450" i="11"/>
  <c r="M450" i="21"/>
  <c r="M450" i="10"/>
  <c r="I449" i="11"/>
  <c r="I449" i="21"/>
  <c r="X511" i="9"/>
  <c r="Q509" i="9"/>
  <c r="O503" i="9"/>
  <c r="AB502" i="9"/>
  <c r="L486" i="9"/>
  <c r="AA483" i="9"/>
  <c r="AG471" i="9"/>
  <c r="S469" i="9"/>
  <c r="I468" i="9"/>
  <c r="T458" i="9"/>
  <c r="Y448" i="9"/>
  <c r="H592" i="10"/>
  <c r="AB579" i="10"/>
  <c r="N570" i="10"/>
  <c r="V565" i="10"/>
  <c r="V562" i="10"/>
  <c r="I554" i="10"/>
  <c r="T547" i="10"/>
  <c r="AB544" i="10"/>
  <c r="R535" i="10"/>
  <c r="AG526" i="10"/>
  <c r="V509" i="10"/>
  <c r="S470" i="10"/>
  <c r="G455" i="10"/>
  <c r="AE480" i="21"/>
  <c r="J587" i="11"/>
  <c r="J587" i="10"/>
  <c r="O583" i="11"/>
  <c r="O583" i="10"/>
  <c r="R578" i="11"/>
  <c r="R578" i="10"/>
  <c r="AB576" i="10"/>
  <c r="AB576" i="11"/>
  <c r="AF571" i="11"/>
  <c r="AF571" i="10"/>
  <c r="AF568" i="11"/>
  <c r="AF568" i="10"/>
  <c r="P568" i="11"/>
  <c r="P568" i="10"/>
  <c r="Z566" i="11"/>
  <c r="Z566" i="10"/>
  <c r="X563" i="11"/>
  <c r="X563" i="10"/>
  <c r="N562" i="11"/>
  <c r="N562" i="10"/>
  <c r="X551" i="11"/>
  <c r="X551" i="10"/>
  <c r="M550" i="11"/>
  <c r="M550" i="10"/>
  <c r="AE548" i="11"/>
  <c r="AE548" i="10"/>
  <c r="T541" i="11"/>
  <c r="T541" i="10"/>
  <c r="W539" i="11"/>
  <c r="W539" i="21"/>
  <c r="AC536" i="11"/>
  <c r="AC536" i="21"/>
  <c r="AC536" i="10"/>
  <c r="Z535" i="11"/>
  <c r="Z535" i="21"/>
  <c r="Z535" i="10"/>
  <c r="J535" i="11"/>
  <c r="J535" i="21"/>
  <c r="J535" i="10"/>
  <c r="T533" i="11"/>
  <c r="T533" i="10"/>
  <c r="W531" i="10"/>
  <c r="W531" i="21"/>
  <c r="Y526" i="11"/>
  <c r="Y526" i="10"/>
  <c r="Y526" i="21"/>
  <c r="W522" i="11"/>
  <c r="W522" i="10"/>
  <c r="P520" i="11"/>
  <c r="P520" i="10"/>
  <c r="T516" i="11"/>
  <c r="T516" i="10"/>
  <c r="G514" i="11"/>
  <c r="G514" i="21"/>
  <c r="AG510" i="11"/>
  <c r="AG510" i="10"/>
  <c r="AG510" i="21"/>
  <c r="N506" i="21"/>
  <c r="N506" i="10"/>
  <c r="G504" i="11"/>
  <c r="G504" i="10"/>
  <c r="G504" i="21"/>
  <c r="AG502" i="11"/>
  <c r="AG502" i="21"/>
  <c r="O498" i="21"/>
  <c r="O498" i="10"/>
  <c r="AF496" i="21"/>
  <c r="AF496" i="11"/>
  <c r="R494" i="21"/>
  <c r="R494" i="10"/>
  <c r="R494" i="11"/>
  <c r="H493" i="11"/>
  <c r="H493" i="10"/>
  <c r="H493" i="21"/>
  <c r="W490" i="11"/>
  <c r="W490" i="10"/>
  <c r="G488" i="11"/>
  <c r="G488" i="21"/>
  <c r="G488" i="10"/>
  <c r="K484" i="11"/>
  <c r="K484" i="21"/>
  <c r="K484" i="10"/>
  <c r="G480" i="11"/>
  <c r="G480" i="10"/>
  <c r="Y478" i="10"/>
  <c r="Y478" i="11"/>
  <c r="Y478" i="21"/>
  <c r="L476" i="11"/>
  <c r="L476" i="21"/>
  <c r="L476" i="10"/>
  <c r="J475" i="11"/>
  <c r="J475" i="21"/>
  <c r="G474" i="11"/>
  <c r="G474" i="10"/>
  <c r="N471" i="11"/>
  <c r="N471" i="21"/>
  <c r="N471" i="10"/>
  <c r="K470" i="11"/>
  <c r="K470" i="10"/>
  <c r="I466" i="11"/>
  <c r="I466" i="21"/>
  <c r="I466" i="10"/>
  <c r="W463" i="11"/>
  <c r="W463" i="10"/>
  <c r="W463" i="21"/>
  <c r="AG461" i="10"/>
  <c r="AG461" i="11"/>
  <c r="AG458" i="11"/>
  <c r="AG458" i="21"/>
  <c r="AG458" i="10"/>
  <c r="Q458" i="11"/>
  <c r="Q458" i="10"/>
  <c r="Q458" i="21"/>
  <c r="H453" i="11"/>
  <c r="H453" i="21"/>
  <c r="H453" i="10"/>
  <c r="AB588" i="11"/>
  <c r="AB588" i="10"/>
  <c r="M585" i="10"/>
  <c r="M585" i="11"/>
  <c r="V574" i="11"/>
  <c r="V574" i="10"/>
  <c r="L573" i="11"/>
  <c r="L573" i="10"/>
  <c r="V570" i="11"/>
  <c r="V570" i="10"/>
  <c r="J566" i="11"/>
  <c r="J566" i="10"/>
  <c r="H557" i="11"/>
  <c r="H557" i="10"/>
  <c r="K555" i="11"/>
  <c r="K555" i="10"/>
  <c r="AA552" i="11"/>
  <c r="AA552" i="10"/>
  <c r="W548" i="11"/>
  <c r="W548" i="10"/>
  <c r="L547" i="11"/>
  <c r="L547" i="10"/>
  <c r="G545" i="11"/>
  <c r="G545" i="10"/>
  <c r="V542" i="11"/>
  <c r="V542" i="10"/>
  <c r="AB533" i="11"/>
  <c r="AB533" i="21"/>
  <c r="AB533" i="10"/>
  <c r="Y532" i="11"/>
  <c r="Y532" i="10"/>
  <c r="Y532" i="21"/>
  <c r="O531" i="11"/>
  <c r="O531" i="10"/>
  <c r="O531" i="21"/>
  <c r="W528" i="11"/>
  <c r="W528" i="10"/>
  <c r="W528" i="21"/>
  <c r="L527" i="11"/>
  <c r="L527" i="21"/>
  <c r="L527" i="10"/>
  <c r="I526" i="11"/>
  <c r="I526" i="10"/>
  <c r="Z523" i="11"/>
  <c r="Z523" i="10"/>
  <c r="O522" i="11"/>
  <c r="O522" i="21"/>
  <c r="O522" i="10"/>
  <c r="Z518" i="11"/>
  <c r="Z518" i="10"/>
  <c r="Z518" i="21"/>
  <c r="H512" i="11"/>
  <c r="H512" i="10"/>
  <c r="I510" i="11"/>
  <c r="I510" i="10"/>
  <c r="I510" i="21"/>
  <c r="W504" i="11"/>
  <c r="W504" i="21"/>
  <c r="L503" i="11"/>
  <c r="L503" i="10"/>
  <c r="T500" i="11"/>
  <c r="T500" i="21"/>
  <c r="T500" i="10"/>
  <c r="J499" i="11"/>
  <c r="J499" i="21"/>
  <c r="J499" i="10"/>
  <c r="H496" i="21"/>
  <c r="H496" i="10"/>
  <c r="Z494" i="21"/>
  <c r="Z494" i="11"/>
  <c r="Z494" i="10"/>
  <c r="L492" i="11"/>
  <c r="L492" i="10"/>
  <c r="AE490" i="11"/>
  <c r="AE490" i="10"/>
  <c r="S484" i="11"/>
  <c r="S484" i="10"/>
  <c r="S484" i="21"/>
  <c r="F482" i="21"/>
  <c r="F482" i="11"/>
  <c r="W480" i="21"/>
  <c r="W480" i="10"/>
  <c r="L479" i="11"/>
  <c r="L479" i="10"/>
  <c r="AB476" i="11"/>
  <c r="AB476" i="10"/>
  <c r="R475" i="11"/>
  <c r="R475" i="21"/>
  <c r="V471" i="11"/>
  <c r="V471" i="21"/>
  <c r="AG469" i="10"/>
  <c r="AG469" i="11"/>
  <c r="Y466" i="11"/>
  <c r="Y466" i="10"/>
  <c r="Y466" i="21"/>
  <c r="U465" i="10"/>
  <c r="U465" i="11"/>
  <c r="U465" i="21"/>
  <c r="G463" i="11"/>
  <c r="G463" i="10"/>
  <c r="Y461" i="21"/>
  <c r="Y461" i="10"/>
  <c r="Y458" i="11"/>
  <c r="Y458" i="21"/>
  <c r="Y458" i="10"/>
  <c r="M457" i="11"/>
  <c r="M457" i="21"/>
  <c r="O455" i="11"/>
  <c r="O455" i="10"/>
  <c r="AF453" i="11"/>
  <c r="AF453" i="21"/>
  <c r="AF453" i="10"/>
  <c r="P453" i="11"/>
  <c r="P453" i="21"/>
  <c r="P453" i="10"/>
  <c r="AC450" i="11"/>
  <c r="AC450" i="21"/>
  <c r="AC450" i="10"/>
  <c r="Q449" i="11"/>
  <c r="Q449" i="21"/>
  <c r="Q449" i="10"/>
  <c r="AF511" i="9"/>
  <c r="N508" i="9"/>
  <c r="AA507" i="9"/>
  <c r="L502" i="9"/>
  <c r="X492" i="9"/>
  <c r="R490" i="9"/>
  <c r="W487" i="9"/>
  <c r="T478" i="9"/>
  <c r="AD470" i="9"/>
  <c r="F470" i="9"/>
  <c r="Q468" i="9"/>
  <c r="Y465" i="9"/>
  <c r="M464" i="9"/>
  <c r="Q460" i="9"/>
  <c r="P452" i="9"/>
  <c r="AG448" i="9"/>
  <c r="V597" i="10"/>
  <c r="P592" i="10"/>
  <c r="L579" i="10"/>
  <c r="Z578" i="10"/>
  <c r="F574" i="10"/>
  <c r="X571" i="10"/>
  <c r="F562" i="10"/>
  <c r="P557" i="10"/>
  <c r="K552" i="10"/>
  <c r="G548" i="10"/>
  <c r="Y502" i="10"/>
  <c r="L487" i="10"/>
  <c r="N482" i="10"/>
  <c r="O474" i="10"/>
  <c r="R535" i="21"/>
  <c r="I526" i="21"/>
  <c r="AD525" i="21"/>
  <c r="G522" i="21"/>
  <c r="L479" i="21"/>
  <c r="L473" i="21"/>
  <c r="G539" i="11"/>
  <c r="O498" i="11"/>
  <c r="AC465" i="11"/>
  <c r="T599" i="11"/>
  <c r="T599" i="10"/>
  <c r="Q598" i="11"/>
  <c r="Q598" i="10"/>
  <c r="W594" i="11"/>
  <c r="W594" i="10"/>
  <c r="L591" i="11"/>
  <c r="L591" i="10"/>
  <c r="I581" i="11"/>
  <c r="I581" i="10"/>
  <c r="AD574" i="11"/>
  <c r="AD574" i="10"/>
  <c r="T573" i="11"/>
  <c r="T573" i="10"/>
  <c r="H571" i="11"/>
  <c r="H571" i="10"/>
  <c r="F570" i="10"/>
  <c r="F570" i="11"/>
  <c r="X568" i="11"/>
  <c r="X568" i="10"/>
  <c r="R566" i="11"/>
  <c r="R566" i="10"/>
  <c r="AA564" i="11"/>
  <c r="AA564" i="10"/>
  <c r="K564" i="11"/>
  <c r="K564" i="10"/>
  <c r="H563" i="11"/>
  <c r="H563" i="10"/>
  <c r="X557" i="11"/>
  <c r="X557" i="10"/>
  <c r="AG554" i="10"/>
  <c r="AG554" i="11"/>
  <c r="Q554" i="11"/>
  <c r="Q554" i="10"/>
  <c r="N553" i="11"/>
  <c r="N553" i="10"/>
  <c r="P551" i="11"/>
  <c r="P551" i="10"/>
  <c r="O548" i="11"/>
  <c r="O548" i="10"/>
  <c r="AE539" i="10"/>
  <c r="AE539" i="11"/>
  <c r="U536" i="11"/>
  <c r="U536" i="10"/>
  <c r="L533" i="11"/>
  <c r="L533" i="10"/>
  <c r="I532" i="11"/>
  <c r="I532" i="10"/>
  <c r="AC530" i="11"/>
  <c r="AC530" i="21"/>
  <c r="AC530" i="10"/>
  <c r="Z529" i="11"/>
  <c r="Z529" i="10"/>
  <c r="J523" i="11"/>
  <c r="J523" i="21"/>
  <c r="X520" i="11"/>
  <c r="X520" i="21"/>
  <c r="X520" i="10"/>
  <c r="J518" i="21"/>
  <c r="J518" i="10"/>
  <c r="O514" i="11"/>
  <c r="O514" i="10"/>
  <c r="Y510" i="11"/>
  <c r="Y510" i="21"/>
  <c r="F506" i="11"/>
  <c r="F506" i="10"/>
  <c r="AE504" i="11"/>
  <c r="AE504" i="21"/>
  <c r="AE504" i="10"/>
  <c r="T503" i="11"/>
  <c r="T503" i="21"/>
  <c r="Q502" i="21"/>
  <c r="Q502" i="10"/>
  <c r="Q502" i="11"/>
  <c r="AB500" i="11"/>
  <c r="AB500" i="10"/>
  <c r="AB500" i="21"/>
  <c r="R499" i="10"/>
  <c r="R499" i="21"/>
  <c r="G498" i="11"/>
  <c r="G498" i="21"/>
  <c r="P496" i="11"/>
  <c r="P496" i="10"/>
  <c r="J494" i="11"/>
  <c r="J494" i="10"/>
  <c r="AB492" i="21"/>
  <c r="AB492" i="11"/>
  <c r="Z491" i="11"/>
  <c r="Z491" i="10"/>
  <c r="Z491" i="21"/>
  <c r="O490" i="11"/>
  <c r="O490" i="10"/>
  <c r="AE488" i="11"/>
  <c r="AE488" i="10"/>
  <c r="AB487" i="21"/>
  <c r="AB487" i="10"/>
  <c r="Q486" i="11"/>
  <c r="Q486" i="21"/>
  <c r="AD482" i="11"/>
  <c r="AD482" i="21"/>
  <c r="AD482" i="10"/>
  <c r="O480" i="11"/>
  <c r="O480" i="10"/>
  <c r="AG478" i="11"/>
  <c r="AG478" i="10"/>
  <c r="AE474" i="11"/>
  <c r="AE474" i="21"/>
  <c r="AA470" i="11"/>
  <c r="AA470" i="10"/>
  <c r="AA470" i="21"/>
  <c r="Y469" i="21"/>
  <c r="Y469" i="10"/>
  <c r="Y469" i="11"/>
  <c r="Q466" i="11"/>
  <c r="Q466" i="21"/>
  <c r="Q466" i="10"/>
  <c r="I461" i="21"/>
  <c r="I461" i="10"/>
  <c r="I458" i="11"/>
  <c r="I458" i="21"/>
  <c r="I458" i="10"/>
  <c r="X453" i="11"/>
  <c r="X453" i="10"/>
  <c r="X453" i="21"/>
  <c r="AB452" i="11"/>
  <c r="AB452" i="21"/>
  <c r="AA447" i="10"/>
  <c r="AA447" i="11"/>
  <c r="Y509" i="9"/>
  <c r="AD505" i="9"/>
  <c r="J504" i="9"/>
  <c r="W503" i="9"/>
  <c r="Y501" i="9"/>
  <c r="R498" i="9"/>
  <c r="G497" i="9"/>
  <c r="X495" i="9"/>
  <c r="G489" i="9"/>
  <c r="T486" i="9"/>
  <c r="K483" i="9"/>
  <c r="F481" i="9"/>
  <c r="AE479" i="9"/>
  <c r="G479" i="9"/>
  <c r="AG477" i="9"/>
  <c r="I477" i="9"/>
  <c r="L475" i="9"/>
  <c r="O473" i="9"/>
  <c r="AA469" i="9"/>
  <c r="W462" i="9"/>
  <c r="T461" i="9"/>
  <c r="AB458" i="9"/>
  <c r="AC456" i="9"/>
  <c r="W454" i="9"/>
  <c r="L451" i="9"/>
  <c r="K446" i="9"/>
  <c r="W600" i="10"/>
  <c r="G600" i="10"/>
  <c r="F597" i="10"/>
  <c r="L588" i="10"/>
  <c r="Z587" i="10"/>
  <c r="Y581" i="10"/>
  <c r="AD562" i="10"/>
  <c r="AB547" i="10"/>
  <c r="J523" i="10"/>
  <c r="W514" i="10"/>
  <c r="R475" i="10"/>
  <c r="AE474" i="10"/>
  <c r="V471" i="10"/>
  <c r="M457" i="10"/>
  <c r="L452" i="10"/>
  <c r="L533" i="21"/>
  <c r="AE522" i="21"/>
  <c r="J494" i="21"/>
  <c r="P493" i="21"/>
  <c r="AD553" i="11"/>
  <c r="W531" i="11"/>
  <c r="N506" i="11"/>
  <c r="O513" i="9"/>
  <c r="K507" i="9"/>
  <c r="AE497" i="9"/>
  <c r="M494" i="9"/>
  <c r="R493" i="9"/>
  <c r="AE489" i="9"/>
  <c r="AE487" i="9"/>
  <c r="G487" i="9"/>
  <c r="AG485" i="9"/>
  <c r="I485" i="9"/>
  <c r="Z474" i="9"/>
  <c r="AB472" i="9"/>
  <c r="Y468" i="9"/>
  <c r="I465" i="9"/>
  <c r="U464" i="9"/>
  <c r="Y460" i="9"/>
  <c r="AG457" i="9"/>
  <c r="I457" i="9"/>
  <c r="T451" i="9"/>
  <c r="M449" i="9"/>
  <c r="I448" i="9"/>
  <c r="L599" i="10"/>
  <c r="I598" i="10"/>
  <c r="AE594" i="10"/>
  <c r="O594" i="10"/>
  <c r="AB593" i="10"/>
  <c r="X592" i="10"/>
  <c r="AB591" i="10"/>
  <c r="L576" i="10"/>
  <c r="N574" i="10"/>
  <c r="AB573" i="10"/>
  <c r="H568" i="10"/>
  <c r="AF563" i="10"/>
  <c r="P563" i="10"/>
  <c r="S555" i="10"/>
  <c r="S552" i="10"/>
  <c r="Z549" i="10"/>
  <c r="AE528" i="10"/>
  <c r="AG466" i="10"/>
  <c r="Q461" i="10"/>
  <c r="S447" i="10"/>
  <c r="Z523" i="21"/>
  <c r="W490" i="21"/>
  <c r="I486" i="21"/>
  <c r="O480" i="21"/>
  <c r="S447" i="21"/>
  <c r="K447" i="11"/>
  <c r="H511" i="9"/>
  <c r="F505" i="9"/>
  <c r="G503" i="9"/>
  <c r="T502" i="9"/>
  <c r="I501" i="9"/>
  <c r="AF495" i="9"/>
  <c r="AF492" i="9"/>
  <c r="H492" i="9"/>
  <c r="L491" i="9"/>
  <c r="Z490" i="9"/>
  <c r="F484" i="9"/>
  <c r="S483" i="9"/>
  <c r="N481" i="9"/>
  <c r="O479" i="9"/>
  <c r="AB478" i="9"/>
  <c r="Q477" i="9"/>
  <c r="T475" i="9"/>
  <c r="N470" i="9"/>
  <c r="K469" i="9"/>
  <c r="AG465" i="9"/>
  <c r="AE462" i="9"/>
  <c r="AE454" i="9"/>
  <c r="X452" i="9"/>
  <c r="AB599" i="10"/>
  <c r="Y598" i="10"/>
  <c r="AA596" i="10"/>
  <c r="K596" i="10"/>
  <c r="L593" i="10"/>
  <c r="W583" i="10"/>
  <c r="G577" i="10"/>
  <c r="S564" i="10"/>
  <c r="Z558" i="10"/>
  <c r="J549" i="10"/>
  <c r="L541" i="10"/>
  <c r="W539" i="10"/>
  <c r="AD525" i="10"/>
  <c r="L516" i="10"/>
  <c r="G514" i="10"/>
  <c r="AF512" i="10"/>
  <c r="O504" i="10"/>
  <c r="AG502" i="10"/>
  <c r="Q461" i="21"/>
  <c r="L544" i="11"/>
  <c r="AB487" i="11"/>
  <c r="Y461" i="11"/>
  <c r="J578" i="11"/>
  <c r="J578" i="10"/>
  <c r="W513" i="9"/>
  <c r="P511" i="9"/>
  <c r="AG509" i="9"/>
  <c r="I509" i="9"/>
  <c r="AE503" i="9"/>
  <c r="AG501" i="9"/>
  <c r="L499" i="9"/>
  <c r="Z498" i="9"/>
  <c r="O497" i="9"/>
  <c r="Z493" i="9"/>
  <c r="O489" i="9"/>
  <c r="AB486" i="9"/>
  <c r="J474" i="9"/>
  <c r="W473" i="9"/>
  <c r="L472" i="9"/>
  <c r="AG468" i="9"/>
  <c r="AC464" i="9"/>
  <c r="AG460" i="9"/>
  <c r="Q457" i="9"/>
  <c r="AB451" i="9"/>
  <c r="U449" i="9"/>
  <c r="Q448" i="9"/>
  <c r="AD597" i="10"/>
  <c r="Y590" i="10"/>
  <c r="V589" i="10"/>
  <c r="P586" i="10"/>
  <c r="T576" i="10"/>
  <c r="AD570" i="10"/>
  <c r="V553" i="10"/>
  <c r="F553" i="10"/>
  <c r="AC550" i="10"/>
  <c r="T544" i="10"/>
  <c r="AB541" i="10"/>
  <c r="AE514" i="10"/>
  <c r="Q510" i="10"/>
  <c r="T503" i="10"/>
  <c r="AB492" i="10"/>
  <c r="Q486" i="10"/>
  <c r="AD471" i="10"/>
  <c r="I449" i="10"/>
  <c r="F506" i="21"/>
  <c r="I502" i="21"/>
  <c r="AG461" i="21"/>
  <c r="G455" i="21"/>
  <c r="H496" i="11"/>
  <c r="P493" i="11"/>
  <c r="W480" i="11"/>
  <c r="E446" i="9"/>
  <c r="E454" i="9"/>
  <c r="E455" i="10"/>
  <c r="D450" i="9"/>
  <c r="X536" i="11"/>
  <c r="J498" i="11"/>
  <c r="S595" i="10"/>
  <c r="T456" i="10"/>
  <c r="AD458" i="9"/>
  <c r="X447" i="9"/>
  <c r="K450" i="9"/>
  <c r="AB587" i="10"/>
  <c r="AD461" i="9"/>
  <c r="H589" i="10"/>
  <c r="K457" i="9"/>
  <c r="I487" i="9"/>
  <c r="Q600" i="10"/>
  <c r="AD599" i="10"/>
  <c r="W450" i="11"/>
  <c r="AB504" i="9"/>
  <c r="L490" i="9"/>
  <c r="V593" i="10"/>
  <c r="AG497" i="9"/>
  <c r="N502" i="9"/>
  <c r="AG513" i="9"/>
  <c r="U507" i="9"/>
  <c r="O494" i="9"/>
  <c r="V453" i="9"/>
  <c r="AA575" i="10"/>
  <c r="O495" i="10"/>
  <c r="B456" i="9"/>
  <c r="B448" i="9"/>
  <c r="E460" i="11"/>
  <c r="B468" i="9"/>
  <c r="D447" i="9"/>
  <c r="C463" i="11"/>
  <c r="C463" i="21"/>
  <c r="D460" i="11"/>
  <c r="D460" i="10"/>
  <c r="C455" i="11"/>
  <c r="C455" i="10"/>
  <c r="V586" i="10"/>
  <c r="V586" i="11"/>
  <c r="P584" i="11"/>
  <c r="P584" i="10"/>
  <c r="R582" i="11"/>
  <c r="R582" i="10"/>
  <c r="AB580" i="11"/>
  <c r="AB580" i="10"/>
  <c r="J579" i="11"/>
  <c r="J579" i="10"/>
  <c r="U577" i="11"/>
  <c r="U577" i="10"/>
  <c r="W575" i="11"/>
  <c r="W575" i="10"/>
  <c r="J573" i="11"/>
  <c r="J573" i="10"/>
  <c r="X572" i="11"/>
  <c r="X572" i="10"/>
  <c r="F571" i="11"/>
  <c r="F571" i="10"/>
  <c r="N563" i="11"/>
  <c r="N563" i="10"/>
  <c r="I561" i="11"/>
  <c r="I561" i="10"/>
  <c r="AA559" i="11"/>
  <c r="AA559" i="10"/>
  <c r="AG555" i="11"/>
  <c r="AG555" i="10"/>
  <c r="I552" i="11"/>
  <c r="I552" i="10"/>
  <c r="W550" i="11"/>
  <c r="W550" i="10"/>
  <c r="A465" i="11"/>
  <c r="A465" i="21"/>
  <c r="AE587" i="11"/>
  <c r="AE587" i="10"/>
  <c r="S587" i="11"/>
  <c r="S587" i="10"/>
  <c r="G587" i="10"/>
  <c r="G587" i="11"/>
  <c r="C462" i="9"/>
  <c r="D456" i="9"/>
  <c r="B452" i="9"/>
  <c r="D451" i="9"/>
  <c r="B450" i="9"/>
  <c r="Y600" i="10"/>
  <c r="T600" i="10"/>
  <c r="R599" i="10"/>
  <c r="J599" i="10"/>
  <c r="AG596" i="10"/>
  <c r="AE595" i="10"/>
  <c r="AC594" i="10"/>
  <c r="R593" i="10"/>
  <c r="AB597" i="11"/>
  <c r="K567" i="11"/>
  <c r="B464" i="9"/>
  <c r="C459" i="9"/>
  <c r="E448" i="9"/>
  <c r="AG601" i="10"/>
  <c r="AC600" i="10"/>
  <c r="M600" i="10"/>
  <c r="V599" i="10"/>
  <c r="W598" i="10"/>
  <c r="Y596" i="10"/>
  <c r="M596" i="10"/>
  <c r="I596" i="10"/>
  <c r="W595" i="10"/>
  <c r="U594" i="10"/>
  <c r="W532" i="11"/>
  <c r="W532" i="21"/>
  <c r="AF529" i="11"/>
  <c r="AF529" i="21"/>
  <c r="X529" i="11"/>
  <c r="X529" i="21"/>
  <c r="Z527" i="11"/>
  <c r="Z527" i="21"/>
  <c r="U522" i="11"/>
  <c r="U522" i="21"/>
  <c r="M522" i="11"/>
  <c r="M522" i="21"/>
  <c r="Q521" i="11"/>
  <c r="Q521" i="21"/>
  <c r="AC517" i="10"/>
  <c r="AC517" i="11"/>
  <c r="P515" i="11"/>
  <c r="P515" i="21"/>
  <c r="M514" i="11"/>
  <c r="M514" i="21"/>
  <c r="S511" i="11"/>
  <c r="S511" i="21"/>
  <c r="AB509" i="11"/>
  <c r="AB509" i="21"/>
  <c r="W507" i="11"/>
  <c r="W507" i="21"/>
  <c r="O507" i="11"/>
  <c r="O507" i="21"/>
  <c r="X499" i="11"/>
  <c r="X499" i="21"/>
  <c r="H499" i="11"/>
  <c r="H499" i="21"/>
  <c r="U498" i="11"/>
  <c r="U498" i="21"/>
  <c r="AF491" i="11"/>
  <c r="AF491" i="21"/>
  <c r="X491" i="11"/>
  <c r="X491" i="21"/>
  <c r="P491" i="11"/>
  <c r="P491" i="21"/>
  <c r="H491" i="21"/>
  <c r="H491" i="11"/>
  <c r="U490" i="11"/>
  <c r="U490" i="21"/>
  <c r="Y489" i="11"/>
  <c r="Y489" i="21"/>
  <c r="Z487" i="11"/>
  <c r="Z487" i="21"/>
  <c r="L485" i="11"/>
  <c r="L485" i="21"/>
  <c r="AG484" i="11"/>
  <c r="AG484" i="21"/>
  <c r="Y484" i="11"/>
  <c r="Y484" i="21"/>
  <c r="AE483" i="11"/>
  <c r="AE483" i="21"/>
  <c r="X481" i="11"/>
  <c r="X481" i="21"/>
  <c r="P481" i="11"/>
  <c r="P481" i="21"/>
  <c r="AC480" i="11"/>
  <c r="AC480" i="21"/>
  <c r="U480" i="11"/>
  <c r="U480" i="21"/>
  <c r="M480" i="11"/>
  <c r="M480" i="21"/>
  <c r="AB477" i="11"/>
  <c r="AB477" i="21"/>
  <c r="T477" i="11"/>
  <c r="T477" i="21"/>
  <c r="X475" i="11"/>
  <c r="X475" i="21"/>
  <c r="M474" i="11"/>
  <c r="M474" i="21"/>
  <c r="AE472" i="11"/>
  <c r="AE472" i="21"/>
  <c r="AB471" i="11"/>
  <c r="AB471" i="21"/>
  <c r="T471" i="11"/>
  <c r="T471" i="21"/>
  <c r="L471" i="11"/>
  <c r="L471" i="21"/>
  <c r="R467" i="11"/>
  <c r="R467" i="21"/>
  <c r="W466" i="11"/>
  <c r="W466" i="21"/>
  <c r="P464" i="11"/>
  <c r="P464" i="21"/>
  <c r="R462" i="11"/>
  <c r="R462" i="21"/>
  <c r="R459" i="11"/>
  <c r="R459" i="21"/>
  <c r="W458" i="11"/>
  <c r="W458" i="21"/>
  <c r="G458" i="11"/>
  <c r="G458" i="21"/>
  <c r="P456" i="21"/>
  <c r="P456" i="11"/>
  <c r="J454" i="21"/>
  <c r="J454" i="11"/>
  <c r="F453" i="11"/>
  <c r="F453" i="21"/>
  <c r="O451" i="21"/>
  <c r="O451" i="11"/>
  <c r="Y539" i="21"/>
  <c r="AC537" i="21"/>
  <c r="M537" i="21"/>
  <c r="J533" i="21"/>
  <c r="O532" i="21"/>
  <c r="AA530" i="21"/>
  <c r="U528" i="21"/>
  <c r="R527" i="21"/>
  <c r="J527" i="21"/>
  <c r="AE526" i="21"/>
  <c r="W526" i="21"/>
  <c r="AF523" i="21"/>
  <c r="P523" i="21"/>
  <c r="AC522" i="21"/>
  <c r="AF515" i="21"/>
  <c r="X505" i="21"/>
  <c r="AA511" i="11"/>
  <c r="AG489" i="11"/>
  <c r="J547" i="10"/>
  <c r="AC545" i="10"/>
  <c r="H540" i="10"/>
  <c r="AA536" i="10"/>
  <c r="M534" i="10"/>
  <c r="AE532" i="10"/>
  <c r="G532" i="10"/>
  <c r="AA530" i="10"/>
  <c r="P529" i="10"/>
  <c r="U528" i="10"/>
  <c r="M528" i="10"/>
  <c r="J527" i="10"/>
  <c r="AF523" i="10"/>
  <c r="M522" i="10"/>
  <c r="I521" i="10"/>
  <c r="S519" i="10"/>
  <c r="M517" i="10"/>
  <c r="Y538" i="21"/>
  <c r="S536" i="21"/>
  <c r="K536" i="21"/>
  <c r="Z533" i="21"/>
  <c r="P529" i="21"/>
  <c r="AC528" i="21"/>
  <c r="X523" i="21"/>
  <c r="H523" i="21"/>
  <c r="K519" i="21"/>
  <c r="Y513" i="21"/>
  <c r="K511" i="21"/>
  <c r="AE507" i="21"/>
  <c r="AF505" i="21"/>
  <c r="Z503" i="21"/>
  <c r="R503" i="21"/>
  <c r="M498" i="21"/>
  <c r="AG497" i="21"/>
  <c r="Q484" i="21"/>
  <c r="I484" i="21"/>
  <c r="AA519" i="11"/>
  <c r="Q508" i="11"/>
  <c r="W483" i="11"/>
  <c r="AE466" i="11"/>
  <c r="W451" i="11"/>
  <c r="H513" i="11"/>
  <c r="F7" i="14"/>
  <c r="F6" i="14"/>
  <c r="F5" i="14"/>
  <c r="F4" i="14"/>
  <c r="F3" i="14"/>
  <c r="AL2" i="2"/>
  <c r="AL1" i="2" s="1"/>
  <c r="AC596" i="11"/>
  <c r="AC596" i="10"/>
  <c r="U596" i="11"/>
  <c r="U596" i="10"/>
  <c r="AA595" i="11"/>
  <c r="AA595" i="10"/>
  <c r="K595" i="11"/>
  <c r="K595" i="10"/>
  <c r="N593" i="11"/>
  <c r="N593" i="10"/>
  <c r="V591" i="11"/>
  <c r="V591" i="10"/>
  <c r="F591" i="11"/>
  <c r="F591" i="10"/>
  <c r="S590" i="11"/>
  <c r="S590" i="10"/>
  <c r="AF589" i="11"/>
  <c r="AF589" i="10"/>
  <c r="T587" i="11"/>
  <c r="T587" i="10"/>
  <c r="L587" i="11"/>
  <c r="L587" i="10"/>
  <c r="Z586" i="11"/>
  <c r="Z586" i="10"/>
  <c r="J586" i="11"/>
  <c r="J586" i="10"/>
  <c r="AB584" i="10"/>
  <c r="AB584" i="11"/>
  <c r="L584" i="11"/>
  <c r="L584" i="10"/>
  <c r="V582" i="11"/>
  <c r="V582" i="10"/>
  <c r="F582" i="11"/>
  <c r="F582" i="10"/>
  <c r="X580" i="10"/>
  <c r="X580" i="11"/>
  <c r="H580" i="11"/>
  <c r="H580" i="10"/>
  <c r="V579" i="11"/>
  <c r="V579" i="10"/>
  <c r="F579" i="11"/>
  <c r="F579" i="10"/>
  <c r="K575" i="11"/>
  <c r="K575" i="10"/>
  <c r="V573" i="11"/>
  <c r="V573" i="10"/>
  <c r="F573" i="11"/>
  <c r="F573" i="10"/>
  <c r="T572" i="11"/>
  <c r="T572" i="10"/>
  <c r="R571" i="11"/>
  <c r="R571" i="10"/>
  <c r="AC569" i="11"/>
  <c r="AC569" i="10"/>
  <c r="AE567" i="11"/>
  <c r="AE567" i="10"/>
  <c r="O567" i="11"/>
  <c r="O567" i="10"/>
  <c r="R563" i="11"/>
  <c r="R563" i="10"/>
  <c r="J563" i="11"/>
  <c r="J563" i="10"/>
  <c r="H562" i="11"/>
  <c r="H562" i="10"/>
  <c r="U561" i="11"/>
  <c r="U561" i="10"/>
  <c r="J557" i="11"/>
  <c r="J557" i="10"/>
  <c r="H556" i="10"/>
  <c r="H556" i="11"/>
  <c r="S554" i="11"/>
  <c r="S554" i="10"/>
  <c r="K554" i="11"/>
  <c r="K554" i="10"/>
  <c r="AF553" i="10"/>
  <c r="AF553" i="11"/>
  <c r="X553" i="11"/>
  <c r="X553" i="10"/>
  <c r="H553" i="11"/>
  <c r="H553" i="10"/>
  <c r="U552" i="11"/>
  <c r="U552" i="10"/>
  <c r="M552" i="10"/>
  <c r="M552" i="11"/>
  <c r="Z551" i="11"/>
  <c r="Z551" i="10"/>
  <c r="R551" i="11"/>
  <c r="R551" i="10"/>
  <c r="J551" i="11"/>
  <c r="J551" i="10"/>
  <c r="AE550" i="11"/>
  <c r="AE550" i="10"/>
  <c r="O550" i="11"/>
  <c r="O550" i="10"/>
  <c r="G550" i="11"/>
  <c r="G550" i="10"/>
  <c r="AB549" i="11"/>
  <c r="AB549" i="10"/>
  <c r="T549" i="11"/>
  <c r="T549" i="10"/>
  <c r="L549" i="11"/>
  <c r="L549" i="10"/>
  <c r="AG548" i="11"/>
  <c r="AG548" i="10"/>
  <c r="Y548" i="11"/>
  <c r="Y548" i="10"/>
  <c r="I548" i="11"/>
  <c r="I548" i="10"/>
  <c r="AD547" i="11"/>
  <c r="AD547" i="10"/>
  <c r="V547" i="11"/>
  <c r="V547" i="10"/>
  <c r="N547" i="11"/>
  <c r="N547" i="10"/>
  <c r="F547" i="11"/>
  <c r="F547" i="10"/>
  <c r="AA543" i="11"/>
  <c r="AA543" i="10"/>
  <c r="S543" i="10"/>
  <c r="S543" i="11"/>
  <c r="K543" i="11"/>
  <c r="K543" i="10"/>
  <c r="AD541" i="11"/>
  <c r="AD541" i="10"/>
  <c r="V541" i="11"/>
  <c r="V541" i="10"/>
  <c r="N541" i="11"/>
  <c r="N541" i="10"/>
  <c r="F541" i="11"/>
  <c r="F541" i="10"/>
  <c r="L540" i="11"/>
  <c r="L540" i="10"/>
  <c r="AC538" i="11"/>
  <c r="AC538" i="10"/>
  <c r="AC538" i="21"/>
  <c r="U538" i="11"/>
  <c r="U538" i="10"/>
  <c r="M538" i="11"/>
  <c r="M538" i="21"/>
  <c r="M538" i="10"/>
  <c r="AG537" i="11"/>
  <c r="AG537" i="21"/>
  <c r="Y537" i="11"/>
  <c r="Y537" i="10"/>
  <c r="Q537" i="11"/>
  <c r="Q537" i="21"/>
  <c r="I537" i="11"/>
  <c r="I537" i="10"/>
  <c r="AE536" i="11"/>
  <c r="AE536" i="21"/>
  <c r="AE536" i="10"/>
  <c r="W536" i="11"/>
  <c r="W536" i="10"/>
  <c r="W536" i="21"/>
  <c r="O536" i="11"/>
  <c r="O536" i="10"/>
  <c r="O536" i="21"/>
  <c r="G536" i="11"/>
  <c r="G536" i="21"/>
  <c r="G536" i="10"/>
  <c r="AB535" i="11"/>
  <c r="AB535" i="21"/>
  <c r="AB535" i="10"/>
  <c r="L535" i="11"/>
  <c r="L535" i="10"/>
  <c r="AG534" i="11"/>
  <c r="AG534" i="10"/>
  <c r="AG534" i="21"/>
  <c r="Y534" i="11"/>
  <c r="Y534" i="21"/>
  <c r="Q534" i="11"/>
  <c r="Q534" i="10"/>
  <c r="Q534" i="21"/>
  <c r="I534" i="11"/>
  <c r="I534" i="21"/>
  <c r="I534" i="10"/>
  <c r="AA532" i="11"/>
  <c r="AA532" i="21"/>
  <c r="S532" i="11"/>
  <c r="S532" i="10"/>
  <c r="K532" i="11"/>
  <c r="K532" i="10"/>
  <c r="K532" i="21"/>
  <c r="AE530" i="11"/>
  <c r="AE530" i="21"/>
  <c r="AE530" i="10"/>
  <c r="W530" i="11"/>
  <c r="W530" i="10"/>
  <c r="W530" i="21"/>
  <c r="O530" i="11"/>
  <c r="O530" i="10"/>
  <c r="G530" i="11"/>
  <c r="G530" i="21"/>
  <c r="G530" i="10"/>
  <c r="AB529" i="11"/>
  <c r="AB529" i="21"/>
  <c r="AB529" i="10"/>
  <c r="T529" i="11"/>
  <c r="T529" i="10"/>
  <c r="T529" i="21"/>
  <c r="L529" i="11"/>
  <c r="L529" i="21"/>
  <c r="L529" i="10"/>
  <c r="AG528" i="11"/>
  <c r="AG528" i="21"/>
  <c r="AG528" i="10"/>
  <c r="Y528" i="11"/>
  <c r="Y528" i="21"/>
  <c r="Y528" i="10"/>
  <c r="AD527" i="11"/>
  <c r="AD527" i="21"/>
  <c r="V527" i="11"/>
  <c r="V527" i="21"/>
  <c r="V527" i="10"/>
  <c r="N527" i="11"/>
  <c r="N527" i="10"/>
  <c r="N527" i="21"/>
  <c r="AA526" i="21"/>
  <c r="AA526" i="11"/>
  <c r="AA526" i="10"/>
  <c r="S526" i="11"/>
  <c r="S526" i="21"/>
  <c r="S526" i="10"/>
  <c r="K526" i="11"/>
  <c r="K526" i="10"/>
  <c r="X525" i="11"/>
  <c r="X525" i="21"/>
  <c r="X525" i="10"/>
  <c r="P525" i="21"/>
  <c r="P525" i="10"/>
  <c r="P525" i="11"/>
  <c r="H525" i="11"/>
  <c r="H525" i="10"/>
  <c r="H525" i="21"/>
  <c r="AB523" i="11"/>
  <c r="AB523" i="21"/>
  <c r="AB523" i="10"/>
  <c r="T523" i="11"/>
  <c r="T523" i="21"/>
  <c r="T523" i="10"/>
  <c r="Y522" i="11"/>
  <c r="Y522" i="10"/>
  <c r="Y522" i="21"/>
  <c r="Q522" i="11"/>
  <c r="Q522" i="21"/>
  <c r="Q522" i="10"/>
  <c r="AC521" i="11"/>
  <c r="AC521" i="10"/>
  <c r="AC521" i="21"/>
  <c r="M521" i="21"/>
  <c r="M521" i="11"/>
  <c r="M521" i="10"/>
  <c r="AE519" i="11"/>
  <c r="AE519" i="10"/>
  <c r="W519" i="11"/>
  <c r="W519" i="21"/>
  <c r="O519" i="11"/>
  <c r="O519" i="10"/>
  <c r="G519" i="11"/>
  <c r="G519" i="10"/>
  <c r="AG517" i="21"/>
  <c r="AG517" i="10"/>
  <c r="AG517" i="11"/>
  <c r="Y517" i="11"/>
  <c r="Y517" i="21"/>
  <c r="Y517" i="10"/>
  <c r="Q517" i="11"/>
  <c r="Q517" i="10"/>
  <c r="Q517" i="21"/>
  <c r="I517" i="10"/>
  <c r="I517" i="21"/>
  <c r="L515" i="11"/>
  <c r="L515" i="21"/>
  <c r="L515" i="10"/>
  <c r="I514" i="11"/>
  <c r="I514" i="10"/>
  <c r="I514" i="21"/>
  <c r="AC513" i="21"/>
  <c r="AC513" i="11"/>
  <c r="AC513" i="10"/>
  <c r="M513" i="10"/>
  <c r="M513" i="11"/>
  <c r="M513" i="21"/>
  <c r="AE511" i="11"/>
  <c r="AE511" i="10"/>
  <c r="W511" i="21"/>
  <c r="W511" i="11"/>
  <c r="W511" i="10"/>
  <c r="O511" i="11"/>
  <c r="O511" i="21"/>
  <c r="O511" i="10"/>
  <c r="G511" i="11"/>
  <c r="G511" i="10"/>
  <c r="AA510" i="11"/>
  <c r="AA510" i="10"/>
  <c r="S510" i="11"/>
  <c r="S510" i="21"/>
  <c r="S510" i="10"/>
  <c r="K510" i="11"/>
  <c r="K510" i="10"/>
  <c r="P509" i="11"/>
  <c r="P509" i="21"/>
  <c r="P509" i="10"/>
  <c r="H509" i="11"/>
  <c r="H509" i="10"/>
  <c r="H509" i="21"/>
  <c r="AA507" i="11"/>
  <c r="AA507" i="10"/>
  <c r="S507" i="11"/>
  <c r="S507" i="21"/>
  <c r="S507" i="10"/>
  <c r="K507" i="11"/>
  <c r="K507" i="10"/>
  <c r="T505" i="11"/>
  <c r="T505" i="10"/>
  <c r="L505" i="11"/>
  <c r="L505" i="10"/>
  <c r="L505" i="21"/>
  <c r="AD503" i="21"/>
  <c r="AD503" i="10"/>
  <c r="AD503" i="11"/>
  <c r="V503" i="11"/>
  <c r="V503" i="21"/>
  <c r="V503" i="10"/>
  <c r="F503" i="11"/>
  <c r="F503" i="10"/>
  <c r="F503" i="21"/>
  <c r="AA502" i="11"/>
  <c r="AA502" i="10"/>
  <c r="S502" i="11"/>
  <c r="S502" i="10"/>
  <c r="S502" i="21"/>
  <c r="K502" i="11"/>
  <c r="K502" i="10"/>
  <c r="AG501" i="11"/>
  <c r="AG501" i="21"/>
  <c r="AG501" i="10"/>
  <c r="Y501" i="11"/>
  <c r="Y501" i="10"/>
  <c r="Y501" i="21"/>
  <c r="Q501" i="21"/>
  <c r="Q501" i="10"/>
  <c r="I501" i="10"/>
  <c r="I501" i="11"/>
  <c r="Q498" i="11"/>
  <c r="Q498" i="21"/>
  <c r="I498" i="11"/>
  <c r="I498" i="21"/>
  <c r="I498" i="10"/>
  <c r="AC497" i="21"/>
  <c r="AC497" i="11"/>
  <c r="AC497" i="10"/>
  <c r="U497" i="10"/>
  <c r="U497" i="11"/>
  <c r="U497" i="21"/>
  <c r="M497" i="21"/>
  <c r="M497" i="10"/>
  <c r="M497" i="11"/>
  <c r="AE495" i="11"/>
  <c r="AE495" i="10"/>
  <c r="AE495" i="21"/>
  <c r="W495" i="21"/>
  <c r="W495" i="10"/>
  <c r="W495" i="11"/>
  <c r="G495" i="11"/>
  <c r="G495" i="21"/>
  <c r="G495" i="10"/>
  <c r="Z493" i="21"/>
  <c r="Z493" i="10"/>
  <c r="Z493" i="11"/>
  <c r="R493" i="11"/>
  <c r="R493" i="10"/>
  <c r="J493" i="11"/>
  <c r="J493" i="10"/>
  <c r="AG490" i="11"/>
  <c r="AG490" i="21"/>
  <c r="AG490" i="10"/>
  <c r="Y490" i="11"/>
  <c r="Y490" i="10"/>
  <c r="Y490" i="21"/>
  <c r="Q490" i="11"/>
  <c r="Q490" i="10"/>
  <c r="I490" i="11"/>
  <c r="I490" i="10"/>
  <c r="AC489" i="21"/>
  <c r="AC489" i="10"/>
  <c r="AC489" i="11"/>
  <c r="U489" i="21"/>
  <c r="U489" i="11"/>
  <c r="U489" i="10"/>
  <c r="M489" i="10"/>
  <c r="M489" i="21"/>
  <c r="M489" i="11"/>
  <c r="AD487" i="11"/>
  <c r="AD487" i="10"/>
  <c r="V487" i="11"/>
  <c r="V487" i="21"/>
  <c r="V487" i="10"/>
  <c r="N487" i="11"/>
  <c r="N487" i="10"/>
  <c r="F487" i="11"/>
  <c r="F487" i="10"/>
  <c r="AA486" i="11"/>
  <c r="AA486" i="10"/>
  <c r="S486" i="11"/>
  <c r="S486" i="21"/>
  <c r="K486" i="11"/>
  <c r="K486" i="10"/>
  <c r="AF485" i="11"/>
  <c r="AF485" i="21"/>
  <c r="AF485" i="10"/>
  <c r="X485" i="11"/>
  <c r="X485" i="10"/>
  <c r="X485" i="21"/>
  <c r="P485" i="11"/>
  <c r="P485" i="21"/>
  <c r="P485" i="10"/>
  <c r="H485" i="11"/>
  <c r="H485" i="21"/>
  <c r="AA483" i="11"/>
  <c r="AA483" i="10"/>
  <c r="S483" i="11"/>
  <c r="S483" i="10"/>
  <c r="K483" i="11"/>
  <c r="K483" i="10"/>
  <c r="AB481" i="11"/>
  <c r="AB481" i="10"/>
  <c r="T481" i="11"/>
  <c r="T481" i="21"/>
  <c r="T481" i="10"/>
  <c r="L481" i="11"/>
  <c r="L481" i="10"/>
  <c r="L481" i="21"/>
  <c r="AD479" i="11"/>
  <c r="AD479" i="21"/>
  <c r="AD479" i="10"/>
  <c r="N479" i="11"/>
  <c r="N479" i="21"/>
  <c r="N479" i="10"/>
  <c r="F479" i="11"/>
  <c r="F479" i="10"/>
  <c r="AA478" i="11"/>
  <c r="AA478" i="10"/>
  <c r="AA478" i="21"/>
  <c r="S478" i="21"/>
  <c r="S478" i="10"/>
  <c r="K478" i="11"/>
  <c r="K478" i="10"/>
  <c r="AF477" i="11"/>
  <c r="AF477" i="10"/>
  <c r="X477" i="11"/>
  <c r="X477" i="10"/>
  <c r="X477" i="21"/>
  <c r="P477" i="11"/>
  <c r="P477" i="10"/>
  <c r="P477" i="21"/>
  <c r="H477" i="11"/>
  <c r="H477" i="21"/>
  <c r="H477" i="10"/>
  <c r="AG474" i="11"/>
  <c r="AG474" i="10"/>
  <c r="Y474" i="11"/>
  <c r="Y474" i="21"/>
  <c r="Q474" i="11"/>
  <c r="Q474" i="10"/>
  <c r="I474" i="11"/>
  <c r="I474" i="21"/>
  <c r="I474" i="10"/>
  <c r="AD473" i="11"/>
  <c r="AD473" i="21"/>
  <c r="AD473" i="10"/>
  <c r="V473" i="11"/>
  <c r="V473" i="10"/>
  <c r="V473" i="21"/>
  <c r="N473" i="11"/>
  <c r="N473" i="21"/>
  <c r="F473" i="11"/>
  <c r="F473" i="10"/>
  <c r="F473" i="21"/>
  <c r="AA472" i="11"/>
  <c r="AA472" i="21"/>
  <c r="AA472" i="10"/>
  <c r="S472" i="11"/>
  <c r="S472" i="10"/>
  <c r="S472" i="21"/>
  <c r="K472" i="11"/>
  <c r="K472" i="21"/>
  <c r="K472" i="10"/>
  <c r="AC470" i="21"/>
  <c r="AC470" i="10"/>
  <c r="AC470" i="11"/>
  <c r="U470" i="11"/>
  <c r="U470" i="10"/>
  <c r="U470" i="21"/>
  <c r="M470" i="11"/>
  <c r="M470" i="10"/>
  <c r="M470" i="21"/>
  <c r="AF468" i="11"/>
  <c r="AF468" i="21"/>
  <c r="AF468" i="10"/>
  <c r="X468" i="10"/>
  <c r="X468" i="21"/>
  <c r="P468" i="21"/>
  <c r="P468" i="10"/>
  <c r="P468" i="11"/>
  <c r="H468" i="11"/>
  <c r="H468" i="21"/>
  <c r="H468" i="10"/>
  <c r="AD467" i="11"/>
  <c r="AD467" i="21"/>
  <c r="AD467" i="10"/>
  <c r="V467" i="11"/>
  <c r="V467" i="10"/>
  <c r="V467" i="21"/>
  <c r="N467" i="11"/>
  <c r="N467" i="10"/>
  <c r="N467" i="21"/>
  <c r="F467" i="11"/>
  <c r="F467" i="21"/>
  <c r="F467" i="10"/>
  <c r="AA466" i="11"/>
  <c r="AA466" i="21"/>
  <c r="AA466" i="10"/>
  <c r="AB464" i="21"/>
  <c r="AB464" i="10"/>
  <c r="AB464" i="11"/>
  <c r="T464" i="11"/>
  <c r="T464" i="10"/>
  <c r="T464" i="21"/>
  <c r="L464" i="21"/>
  <c r="L464" i="10"/>
  <c r="N462" i="21"/>
  <c r="N462" i="11"/>
  <c r="N462" i="10"/>
  <c r="F462" i="11"/>
  <c r="F462" i="10"/>
  <c r="AF460" i="10"/>
  <c r="AF460" i="11"/>
  <c r="AF460" i="21"/>
  <c r="X460" i="10"/>
  <c r="X460" i="21"/>
  <c r="P460" i="21"/>
  <c r="P460" i="10"/>
  <c r="P460" i="11"/>
  <c r="H460" i="11"/>
  <c r="H460" i="21"/>
  <c r="H460" i="10"/>
  <c r="AD459" i="11"/>
  <c r="AD459" i="21"/>
  <c r="V459" i="11"/>
  <c r="V459" i="10"/>
  <c r="V459" i="21"/>
  <c r="N459" i="11"/>
  <c r="N459" i="21"/>
  <c r="N459" i="10"/>
  <c r="F459" i="11"/>
  <c r="F459" i="21"/>
  <c r="F459" i="10"/>
  <c r="AB456" i="11"/>
  <c r="AB456" i="21"/>
  <c r="AB456" i="10"/>
  <c r="T456" i="21"/>
  <c r="T456" i="11"/>
  <c r="L456" i="21"/>
  <c r="L456" i="11"/>
  <c r="L456" i="10"/>
  <c r="AD454" i="11"/>
  <c r="AD454" i="21"/>
  <c r="AD454" i="10"/>
  <c r="N454" i="11"/>
  <c r="N454" i="10"/>
  <c r="N454" i="21"/>
  <c r="F454" i="11"/>
  <c r="F454" i="21"/>
  <c r="Z453" i="11"/>
  <c r="Z453" i="10"/>
  <c r="Z453" i="21"/>
  <c r="R453" i="11"/>
  <c r="R453" i="10"/>
  <c r="R453" i="21"/>
  <c r="J453" i="11"/>
  <c r="J453" i="21"/>
  <c r="S451" i="11"/>
  <c r="S451" i="10"/>
  <c r="S451" i="21"/>
  <c r="AE450" i="11"/>
  <c r="AE450" i="21"/>
  <c r="AE450" i="10"/>
  <c r="W450" i="21"/>
  <c r="W450" i="10"/>
  <c r="O450" i="11"/>
  <c r="O450" i="21"/>
  <c r="O450" i="10"/>
  <c r="AF448" i="11"/>
  <c r="AF448" i="21"/>
  <c r="P448" i="21"/>
  <c r="P448" i="10"/>
  <c r="H448" i="11"/>
  <c r="H448" i="10"/>
  <c r="E461" i="11"/>
  <c r="E461" i="10"/>
  <c r="F599" i="11"/>
  <c r="F599" i="10"/>
  <c r="K598" i="11"/>
  <c r="K598" i="10"/>
  <c r="P597" i="11"/>
  <c r="P597" i="10"/>
  <c r="I594" i="11"/>
  <c r="I594" i="10"/>
  <c r="F593" i="11"/>
  <c r="F593" i="10"/>
  <c r="AD591" i="11"/>
  <c r="AD591" i="10"/>
  <c r="N591" i="11"/>
  <c r="N591" i="10"/>
  <c r="AA590" i="11"/>
  <c r="AA590" i="10"/>
  <c r="K590" i="11"/>
  <c r="K590" i="10"/>
  <c r="X589" i="11"/>
  <c r="X589" i="10"/>
  <c r="R586" i="11"/>
  <c r="R586" i="10"/>
  <c r="T584" i="11"/>
  <c r="T584" i="10"/>
  <c r="AD582" i="11"/>
  <c r="AD582" i="10"/>
  <c r="N582" i="11"/>
  <c r="N582" i="10"/>
  <c r="S581" i="11"/>
  <c r="S581" i="10"/>
  <c r="AF580" i="11"/>
  <c r="AF580" i="10"/>
  <c r="P580" i="10"/>
  <c r="P580" i="11"/>
  <c r="AD579" i="11"/>
  <c r="AD579" i="10"/>
  <c r="N579" i="11"/>
  <c r="N579" i="10"/>
  <c r="AG577" i="11"/>
  <c r="AG577" i="10"/>
  <c r="Y577" i="11"/>
  <c r="Y577" i="10"/>
  <c r="I577" i="11"/>
  <c r="I577" i="10"/>
  <c r="S575" i="10"/>
  <c r="S575" i="11"/>
  <c r="AD573" i="11"/>
  <c r="AD573" i="10"/>
  <c r="N573" i="11"/>
  <c r="N573" i="10"/>
  <c r="AB572" i="11"/>
  <c r="AB572" i="10"/>
  <c r="L572" i="10"/>
  <c r="L572" i="11"/>
  <c r="J571" i="11"/>
  <c r="J571" i="10"/>
  <c r="U569" i="11"/>
  <c r="U569" i="10"/>
  <c r="W567" i="11"/>
  <c r="W567" i="10"/>
  <c r="G567" i="11"/>
  <c r="G567" i="10"/>
  <c r="T566" i="11"/>
  <c r="T566" i="10"/>
  <c r="X565" i="11"/>
  <c r="X565" i="10"/>
  <c r="P565" i="11"/>
  <c r="P565" i="10"/>
  <c r="AC564" i="11"/>
  <c r="AC564" i="10"/>
  <c r="M564" i="11"/>
  <c r="M564" i="10"/>
  <c r="Z563" i="11"/>
  <c r="Z563" i="10"/>
  <c r="AC561" i="11"/>
  <c r="AC561" i="10"/>
  <c r="O559" i="11"/>
  <c r="O559" i="10"/>
  <c r="G559" i="11"/>
  <c r="G559" i="10"/>
  <c r="R557" i="11"/>
  <c r="R557" i="10"/>
  <c r="AF556" i="10"/>
  <c r="AF556" i="11"/>
  <c r="X556" i="11"/>
  <c r="X556" i="10"/>
  <c r="AA554" i="11"/>
  <c r="AA554" i="10"/>
  <c r="Q545" i="10"/>
  <c r="Q545" i="11"/>
  <c r="O510" i="9"/>
  <c r="K509" i="9"/>
  <c r="P508" i="9"/>
  <c r="I503" i="9"/>
  <c r="Y500" i="9"/>
  <c r="K485" i="9"/>
  <c r="P484" i="9"/>
  <c r="K477" i="9"/>
  <c r="P476" i="9"/>
  <c r="AC469" i="9"/>
  <c r="X467" i="9"/>
  <c r="F466" i="9"/>
  <c r="H459" i="9"/>
  <c r="S457" i="9"/>
  <c r="O449" i="9"/>
  <c r="B446" i="9"/>
  <c r="M601" i="10"/>
  <c r="Q577" i="10"/>
  <c r="Z557" i="10"/>
  <c r="Q548" i="10"/>
  <c r="T535" i="10"/>
  <c r="U538" i="21"/>
  <c r="L535" i="21"/>
  <c r="V479" i="21"/>
  <c r="I517" i="11"/>
  <c r="Q501" i="11"/>
  <c r="I513" i="9"/>
  <c r="M512" i="9"/>
  <c r="W510" i="9"/>
  <c r="X508" i="9"/>
  <c r="AG500" i="9"/>
  <c r="M496" i="9"/>
  <c r="I489" i="9"/>
  <c r="M488" i="9"/>
  <c r="S485" i="9"/>
  <c r="X484" i="9"/>
  <c r="X476" i="9"/>
  <c r="AF470" i="9"/>
  <c r="AF467" i="9"/>
  <c r="N466" i="9"/>
  <c r="AA465" i="9"/>
  <c r="F461" i="9"/>
  <c r="P459" i="9"/>
  <c r="C458" i="9"/>
  <c r="X597" i="10"/>
  <c r="Q594" i="10"/>
  <c r="M569" i="10"/>
  <c r="U564" i="10"/>
  <c r="H485" i="10"/>
  <c r="AG474" i="21"/>
  <c r="Q513" i="9"/>
  <c r="AA509" i="9"/>
  <c r="K506" i="9"/>
  <c r="L504" i="9"/>
  <c r="V502" i="9"/>
  <c r="AA501" i="9"/>
  <c r="Q497" i="9"/>
  <c r="U496" i="9"/>
  <c r="AE494" i="9"/>
  <c r="T490" i="9"/>
  <c r="V486" i="9"/>
  <c r="AA485" i="9"/>
  <c r="K482" i="9"/>
  <c r="L480" i="9"/>
  <c r="V478" i="9"/>
  <c r="AA477" i="9"/>
  <c r="Q473" i="9"/>
  <c r="V472" i="9"/>
  <c r="AA471" i="9"/>
  <c r="L463" i="9"/>
  <c r="N458" i="9"/>
  <c r="B458" i="9"/>
  <c r="AB455" i="9"/>
  <c r="AD453" i="9"/>
  <c r="R452" i="9"/>
  <c r="S450" i="9"/>
  <c r="AE449" i="9"/>
  <c r="AF447" i="9"/>
  <c r="U601" i="10"/>
  <c r="AG600" i="10"/>
  <c r="AD593" i="10"/>
  <c r="H565" i="10"/>
  <c r="L491" i="10"/>
  <c r="V479" i="10"/>
  <c r="J453" i="10"/>
  <c r="S532" i="21"/>
  <c r="P589" i="11"/>
  <c r="M561" i="11"/>
  <c r="X460" i="11"/>
  <c r="U512" i="9"/>
  <c r="J492" i="9"/>
  <c r="Q489" i="9"/>
  <c r="U488" i="9"/>
  <c r="AF484" i="9"/>
  <c r="AF476" i="9"/>
  <c r="M469" i="9"/>
  <c r="H467" i="9"/>
  <c r="V466" i="9"/>
  <c r="T463" i="9"/>
  <c r="N461" i="9"/>
  <c r="X459" i="9"/>
  <c r="AA450" i="9"/>
  <c r="N599" i="10"/>
  <c r="S598" i="10"/>
  <c r="AF597" i="10"/>
  <c r="H597" i="10"/>
  <c r="Y594" i="10"/>
  <c r="P556" i="10"/>
  <c r="U513" i="10"/>
  <c r="Y488" i="10"/>
  <c r="G450" i="10"/>
  <c r="AF448" i="10"/>
  <c r="U513" i="21"/>
  <c r="H448" i="21"/>
  <c r="U521" i="11"/>
  <c r="S478" i="11"/>
  <c r="AE510" i="9"/>
  <c r="Y513" i="9"/>
  <c r="M507" i="9"/>
  <c r="S506" i="9"/>
  <c r="T504" i="9"/>
  <c r="I500" i="9"/>
  <c r="AB498" i="9"/>
  <c r="Y497" i="9"/>
  <c r="AC496" i="9"/>
  <c r="R492" i="9"/>
  <c r="AB490" i="9"/>
  <c r="AD486" i="9"/>
  <c r="S482" i="9"/>
  <c r="T480" i="9"/>
  <c r="AD478" i="9"/>
  <c r="Y473" i="9"/>
  <c r="AD472" i="9"/>
  <c r="AD466" i="9"/>
  <c r="V461" i="9"/>
  <c r="AF459" i="9"/>
  <c r="V458" i="9"/>
  <c r="F453" i="9"/>
  <c r="Z452" i="9"/>
  <c r="H447" i="9"/>
  <c r="I600" i="10"/>
  <c r="AF565" i="10"/>
  <c r="AC552" i="10"/>
  <c r="AD527" i="10"/>
  <c r="N473" i="10"/>
  <c r="F454" i="10"/>
  <c r="U521" i="21"/>
  <c r="K478" i="21"/>
  <c r="G450" i="21"/>
  <c r="L464" i="11"/>
  <c r="AF508" i="9"/>
  <c r="AD502" i="9"/>
  <c r="AC512" i="9"/>
  <c r="G510" i="9"/>
  <c r="H508" i="9"/>
  <c r="AG503" i="9"/>
  <c r="G494" i="9"/>
  <c r="Y489" i="9"/>
  <c r="AC488" i="9"/>
  <c r="H484" i="9"/>
  <c r="H476" i="9"/>
  <c r="U469" i="9"/>
  <c r="P467" i="9"/>
  <c r="AB463" i="9"/>
  <c r="G449" i="9"/>
  <c r="AC601" i="10"/>
  <c r="AA598" i="10"/>
  <c r="AG594" i="10"/>
  <c r="Z571" i="10"/>
  <c r="P553" i="10"/>
  <c r="Y534" i="10"/>
  <c r="Q514" i="10"/>
  <c r="S486" i="10"/>
  <c r="Q514" i="21"/>
  <c r="T505" i="21"/>
  <c r="I501" i="21"/>
  <c r="R493" i="21"/>
  <c r="G456" i="9"/>
  <c r="K467" i="21"/>
  <c r="K463" i="21"/>
  <c r="H456" i="21"/>
  <c r="O455" i="21"/>
  <c r="I453" i="21"/>
  <c r="G467" i="11"/>
  <c r="O459" i="11"/>
  <c r="H452" i="11"/>
  <c r="G463" i="21"/>
  <c r="M461" i="21"/>
  <c r="L452" i="11"/>
  <c r="Z570" i="10"/>
  <c r="Z570" i="11"/>
  <c r="AG569" i="11"/>
  <c r="AG569" i="10"/>
  <c r="V566" i="11"/>
  <c r="V566" i="10"/>
  <c r="F566" i="10"/>
  <c r="F566" i="11"/>
  <c r="U565" i="11"/>
  <c r="U565" i="10"/>
  <c r="M565" i="11"/>
  <c r="M565" i="10"/>
  <c r="AB564" i="11"/>
  <c r="AB564" i="10"/>
  <c r="L564" i="11"/>
  <c r="L564" i="10"/>
  <c r="AA563" i="11"/>
  <c r="AA563" i="10"/>
  <c r="Z562" i="10"/>
  <c r="Z562" i="11"/>
  <c r="R562" i="11"/>
  <c r="R562" i="10"/>
  <c r="Q561" i="11"/>
  <c r="Q561" i="10"/>
  <c r="AF560" i="10"/>
  <c r="AF560" i="11"/>
  <c r="AE559" i="11"/>
  <c r="AE559" i="10"/>
  <c r="W559" i="11"/>
  <c r="W559" i="10"/>
  <c r="V558" i="10"/>
  <c r="V558" i="11"/>
  <c r="U557" i="11"/>
  <c r="U557" i="10"/>
  <c r="M557" i="11"/>
  <c r="M557" i="10"/>
  <c r="AB556" i="11"/>
  <c r="AB556" i="10"/>
  <c r="AI555" i="11"/>
  <c r="AI555" i="10"/>
  <c r="AA555" i="11"/>
  <c r="AA555" i="10"/>
  <c r="Z554" i="11"/>
  <c r="Z554" i="10"/>
  <c r="R554" i="11"/>
  <c r="R554" i="10"/>
  <c r="Q553" i="11"/>
  <c r="Q553" i="10"/>
  <c r="AF552" i="11"/>
  <c r="AF552" i="10"/>
  <c r="H552" i="11"/>
  <c r="H552" i="10"/>
  <c r="AE551" i="11"/>
  <c r="AE551" i="10"/>
  <c r="W551" i="11"/>
  <c r="W551" i="10"/>
  <c r="O551" i="11"/>
  <c r="O551" i="10"/>
  <c r="AD550" i="11"/>
  <c r="AD550" i="10"/>
  <c r="V550" i="11"/>
  <c r="V550" i="10"/>
  <c r="M549" i="11"/>
  <c r="M549" i="10"/>
  <c r="AB548" i="11"/>
  <c r="AB548" i="10"/>
  <c r="T548" i="11"/>
  <c r="T548" i="10"/>
  <c r="AI547" i="11"/>
  <c r="AI547" i="10"/>
  <c r="Z546" i="11"/>
  <c r="Z546" i="10"/>
  <c r="R546" i="11"/>
  <c r="R546" i="10"/>
  <c r="J546" i="11"/>
  <c r="J546" i="10"/>
  <c r="AG545" i="11"/>
  <c r="AG545" i="10"/>
  <c r="Y545" i="11"/>
  <c r="Y545" i="10"/>
  <c r="I545" i="11"/>
  <c r="I545" i="10"/>
  <c r="AF544" i="11"/>
  <c r="AF544" i="10"/>
  <c r="H544" i="11"/>
  <c r="H544" i="10"/>
  <c r="W543" i="10"/>
  <c r="W543" i="11"/>
  <c r="O543" i="11"/>
  <c r="O543" i="10"/>
  <c r="AD542" i="11"/>
  <c r="AD542" i="10"/>
  <c r="N542" i="11"/>
  <c r="N542" i="10"/>
  <c r="F542" i="11"/>
  <c r="F542" i="10"/>
  <c r="AC541" i="11"/>
  <c r="AC541" i="10"/>
  <c r="U541" i="11"/>
  <c r="U541" i="10"/>
  <c r="M541" i="11"/>
  <c r="M541" i="10"/>
  <c r="AB540" i="11"/>
  <c r="AB540" i="10"/>
  <c r="T540" i="11"/>
  <c r="T540" i="10"/>
  <c r="AI539" i="11"/>
  <c r="AI539" i="10"/>
  <c r="AA539" i="11"/>
  <c r="AA539" i="21"/>
  <c r="S539" i="11"/>
  <c r="S539" i="21"/>
  <c r="K539" i="11"/>
  <c r="K539" i="10"/>
  <c r="AH538" i="11"/>
  <c r="AH538" i="10"/>
  <c r="AH538" i="21"/>
  <c r="Z538" i="11"/>
  <c r="Z538" i="21"/>
  <c r="Z538" i="10"/>
  <c r="R538" i="11"/>
  <c r="R538" i="21"/>
  <c r="R538" i="10"/>
  <c r="A451" i="11"/>
  <c r="A451" i="10"/>
  <c r="A470" i="9"/>
  <c r="R466" i="21"/>
  <c r="R466" i="11"/>
  <c r="J466" i="11"/>
  <c r="J466" i="21"/>
  <c r="Y465" i="21"/>
  <c r="Y465" i="11"/>
  <c r="O463" i="11"/>
  <c r="O463" i="21"/>
  <c r="AD462" i="11"/>
  <c r="AD462" i="21"/>
  <c r="V462" i="11"/>
  <c r="V462" i="21"/>
  <c r="L460" i="11"/>
  <c r="L460" i="21"/>
  <c r="K459" i="11"/>
  <c r="K459" i="21"/>
  <c r="J458" i="11"/>
  <c r="J458" i="21"/>
  <c r="AE455" i="11"/>
  <c r="AE455" i="21"/>
  <c r="W455" i="11"/>
  <c r="W455" i="21"/>
  <c r="V454" i="11"/>
  <c r="V454" i="21"/>
  <c r="M453" i="11"/>
  <c r="M453" i="21"/>
  <c r="T452" i="11"/>
  <c r="T452" i="21"/>
  <c r="AA451" i="11"/>
  <c r="AA451" i="21"/>
  <c r="K451" i="21"/>
  <c r="K451" i="11"/>
  <c r="AH450" i="11"/>
  <c r="AH450" i="21"/>
  <c r="AG449" i="11"/>
  <c r="AG449" i="21"/>
  <c r="Y449" i="11"/>
  <c r="Y449" i="21"/>
  <c r="X448" i="11"/>
  <c r="X448" i="21"/>
  <c r="V534" i="11"/>
  <c r="L532" i="11"/>
  <c r="AF520" i="11"/>
  <c r="Z514" i="11"/>
  <c r="H536" i="10"/>
  <c r="W535" i="10"/>
  <c r="AD534" i="10"/>
  <c r="AI531" i="10"/>
  <c r="Y529" i="10"/>
  <c r="H528" i="10"/>
  <c r="AD526" i="10"/>
  <c r="J522" i="10"/>
  <c r="Y521" i="10"/>
  <c r="H520" i="10"/>
  <c r="W519" i="10"/>
  <c r="AB516" i="10"/>
  <c r="K515" i="10"/>
  <c r="AG513" i="10"/>
  <c r="P512" i="10"/>
  <c r="U533" i="21"/>
  <c r="U525" i="21"/>
  <c r="AB524" i="21"/>
  <c r="S523" i="21"/>
  <c r="R522" i="21"/>
  <c r="G519" i="21"/>
  <c r="AD518" i="21"/>
  <c r="AC517" i="21"/>
  <c r="AI515" i="21"/>
  <c r="AH514" i="21"/>
  <c r="V510" i="21"/>
  <c r="J506" i="21"/>
  <c r="AA499" i="21"/>
  <c r="K499" i="21"/>
  <c r="O495" i="21"/>
  <c r="N494" i="21"/>
  <c r="Z490" i="21"/>
  <c r="J490" i="21"/>
  <c r="Q489" i="21"/>
  <c r="X488" i="21"/>
  <c r="H488" i="21"/>
  <c r="AE487" i="21"/>
  <c r="AB484" i="21"/>
  <c r="AA483" i="21"/>
  <c r="P480" i="21"/>
  <c r="AG473" i="21"/>
  <c r="AE471" i="21"/>
  <c r="T468" i="21"/>
  <c r="S459" i="21"/>
  <c r="P536" i="11"/>
  <c r="AE535" i="11"/>
  <c r="AH530" i="11"/>
  <c r="W527" i="11"/>
  <c r="U517" i="11"/>
  <c r="N502" i="11"/>
  <c r="N486" i="11"/>
  <c r="AC477" i="11"/>
  <c r="X472" i="11"/>
  <c r="L468" i="11"/>
  <c r="P448" i="11"/>
  <c r="AG537" i="10"/>
  <c r="M533" i="10"/>
  <c r="AB532" i="10"/>
  <c r="R530" i="10"/>
  <c r="W527" i="10"/>
  <c r="M525" i="10"/>
  <c r="AB524" i="10"/>
  <c r="W535" i="21"/>
  <c r="AB532" i="21"/>
  <c r="AG529" i="21"/>
  <c r="P528" i="21"/>
  <c r="AA523" i="21"/>
  <c r="S515" i="21"/>
  <c r="I513" i="21"/>
  <c r="AF512" i="21"/>
  <c r="P512" i="21"/>
  <c r="AG505" i="21"/>
  <c r="Q505" i="21"/>
  <c r="H504" i="21"/>
  <c r="AD502" i="21"/>
  <c r="R498" i="21"/>
  <c r="Y497" i="21"/>
  <c r="AA491" i="21"/>
  <c r="F486" i="21"/>
  <c r="K483" i="21"/>
  <c r="J482" i="21"/>
  <c r="AG481" i="21"/>
  <c r="W479" i="21"/>
  <c r="F478" i="21"/>
  <c r="Z498" i="11"/>
  <c r="Z466" i="11"/>
  <c r="AG465" i="11"/>
  <c r="AE535" i="10"/>
  <c r="K531" i="10"/>
  <c r="AG529" i="10"/>
  <c r="P528" i="10"/>
  <c r="AA531" i="21"/>
  <c r="Q529" i="21"/>
  <c r="V526" i="21"/>
  <c r="F526" i="21"/>
  <c r="L524" i="21"/>
  <c r="Y521" i="21"/>
  <c r="H520" i="21"/>
  <c r="AE519" i="21"/>
  <c r="N518" i="21"/>
  <c r="M517" i="21"/>
  <c r="T516" i="21"/>
  <c r="G511" i="21"/>
  <c r="F510" i="21"/>
  <c r="AC509" i="21"/>
  <c r="T508" i="21"/>
  <c r="X504" i="21"/>
  <c r="AE503" i="21"/>
  <c r="U501" i="21"/>
  <c r="AH498" i="21"/>
  <c r="V494" i="21"/>
  <c r="K491" i="21"/>
  <c r="O487" i="21"/>
  <c r="AC485" i="21"/>
  <c r="M485" i="21"/>
  <c r="Q481" i="21"/>
  <c r="AD510" i="11"/>
  <c r="AE479" i="11"/>
  <c r="AE463" i="11"/>
  <c r="T460" i="11"/>
  <c r="F534" i="10"/>
  <c r="U533" i="10"/>
  <c r="Z530" i="10"/>
  <c r="AE527" i="10"/>
  <c r="U525" i="10"/>
  <c r="Z522" i="10"/>
  <c r="N518" i="10"/>
  <c r="AH514" i="10"/>
  <c r="Y537" i="21"/>
  <c r="H536" i="21"/>
  <c r="G535" i="21"/>
  <c r="F534" i="21"/>
  <c r="AC533" i="21"/>
  <c r="R530" i="21"/>
  <c r="G527" i="21"/>
  <c r="AC525" i="21"/>
  <c r="M525" i="21"/>
  <c r="AI523" i="21"/>
  <c r="Z522" i="21"/>
  <c r="J514" i="21"/>
  <c r="AA507" i="21"/>
  <c r="K507" i="21"/>
  <c r="O503" i="21"/>
  <c r="L500" i="21"/>
  <c r="AI499" i="21"/>
  <c r="I497" i="21"/>
  <c r="P496" i="21"/>
  <c r="L492" i="21"/>
  <c r="AH490" i="21"/>
  <c r="AH482" i="21"/>
  <c r="X480" i="21"/>
  <c r="G479" i="21"/>
  <c r="AD478" i="21"/>
  <c r="M477" i="21"/>
  <c r="R474" i="21"/>
  <c r="AB468" i="21"/>
  <c r="M533" i="11"/>
  <c r="H480" i="11"/>
  <c r="AC469" i="11"/>
  <c r="U461" i="11"/>
  <c r="AD534" i="21"/>
  <c r="K531" i="21"/>
  <c r="X528" i="21"/>
  <c r="H528" i="21"/>
  <c r="AD526" i="21"/>
  <c r="K523" i="21"/>
  <c r="I521" i="21"/>
  <c r="P520" i="21"/>
  <c r="O519" i="21"/>
  <c r="AG513" i="21"/>
  <c r="Q513" i="21"/>
  <c r="H512" i="21"/>
  <c r="G535" i="11"/>
  <c r="Q537" i="10"/>
  <c r="N534" i="10"/>
  <c r="AC533" i="10"/>
  <c r="G527" i="10"/>
  <c r="AC525" i="10"/>
  <c r="L524" i="10"/>
  <c r="AH522" i="10"/>
  <c r="V518" i="10"/>
  <c r="I537" i="21"/>
  <c r="AF536" i="21"/>
  <c r="AI531" i="21"/>
  <c r="Z530" i="21"/>
  <c r="AE527" i="21"/>
  <c r="V518" i="21"/>
  <c r="AB516" i="21"/>
  <c r="X512" i="21"/>
  <c r="AE511" i="21"/>
  <c r="U509" i="21"/>
  <c r="AH506" i="21"/>
  <c r="V502" i="21"/>
  <c r="T492" i="21"/>
  <c r="AF488" i="21"/>
  <c r="W487" i="21"/>
  <c r="G487" i="21"/>
  <c r="AD486" i="21"/>
  <c r="U485" i="21"/>
  <c r="S483" i="21"/>
  <c r="Y481" i="21"/>
  <c r="N478" i="21"/>
  <c r="AA475" i="21"/>
  <c r="Y473" i="21"/>
  <c r="W471" i="21"/>
  <c r="V470" i="21"/>
  <c r="AI467" i="21"/>
  <c r="Q465" i="21"/>
  <c r="X464" i="21"/>
  <c r="F462" i="21"/>
  <c r="Z458" i="11"/>
  <c r="E455" i="21"/>
  <c r="A455" i="9"/>
  <c r="A470" i="21"/>
  <c r="E460" i="21"/>
  <c r="B457" i="21"/>
  <c r="B453" i="21"/>
  <c r="D452" i="21"/>
  <c r="C451" i="21"/>
  <c r="A462" i="9"/>
  <c r="C453" i="9"/>
  <c r="A452" i="9"/>
  <c r="A448" i="9"/>
  <c r="A468" i="10"/>
  <c r="A453" i="10"/>
  <c r="C448" i="10"/>
  <c r="A467" i="21"/>
  <c r="R588" i="11"/>
  <c r="A456" i="21"/>
  <c r="A469" i="9"/>
  <c r="A466" i="9"/>
  <c r="A463" i="9"/>
  <c r="D462" i="9"/>
  <c r="A461" i="9"/>
  <c r="E459" i="9"/>
  <c r="A446" i="9"/>
  <c r="D457" i="21"/>
  <c r="H586" i="11"/>
  <c r="B455" i="21"/>
  <c r="B465" i="10"/>
  <c r="B459" i="10"/>
  <c r="E453" i="10"/>
  <c r="B449" i="10"/>
  <c r="D460" i="21"/>
  <c r="C459" i="21"/>
  <c r="B463" i="11"/>
  <c r="B463" i="21"/>
  <c r="B461" i="11"/>
  <c r="B461" i="21"/>
  <c r="B451" i="11"/>
  <c r="B451" i="21"/>
  <c r="E457" i="11"/>
  <c r="E457" i="21"/>
  <c r="D456" i="11"/>
  <c r="D456" i="21"/>
  <c r="H529" i="11"/>
  <c r="H529" i="21"/>
  <c r="O528" i="11"/>
  <c r="O528" i="21"/>
  <c r="G528" i="11"/>
  <c r="G528" i="21"/>
  <c r="F527" i="11"/>
  <c r="F527" i="21"/>
  <c r="U526" i="21"/>
  <c r="U526" i="11"/>
  <c r="AF525" i="11"/>
  <c r="AF525" i="21"/>
  <c r="T525" i="11"/>
  <c r="T525" i="21"/>
  <c r="L525" i="11"/>
  <c r="L525" i="21"/>
  <c r="S524" i="11"/>
  <c r="S524" i="21"/>
  <c r="G524" i="21"/>
  <c r="G524" i="11"/>
  <c r="R523" i="11"/>
  <c r="R523" i="21"/>
  <c r="AG522" i="21"/>
  <c r="AG522" i="11"/>
  <c r="I522" i="21"/>
  <c r="I522" i="11"/>
  <c r="T521" i="11"/>
  <c r="T521" i="21"/>
  <c r="H521" i="21"/>
  <c r="H521" i="11"/>
  <c r="Z519" i="21"/>
  <c r="Z519" i="11"/>
  <c r="N519" i="11"/>
  <c r="N519" i="21"/>
  <c r="AG518" i="11"/>
  <c r="AG518" i="21"/>
  <c r="M518" i="11"/>
  <c r="M518" i="21"/>
  <c r="H517" i="11"/>
  <c r="H517" i="21"/>
  <c r="AE516" i="11"/>
  <c r="AE516" i="21"/>
  <c r="K516" i="11"/>
  <c r="K516" i="21"/>
  <c r="Z515" i="11"/>
  <c r="Z515" i="21"/>
  <c r="R515" i="11"/>
  <c r="R515" i="21"/>
  <c r="AG514" i="21"/>
  <c r="AG514" i="11"/>
  <c r="Y514" i="21"/>
  <c r="Y514" i="11"/>
  <c r="AB513" i="11"/>
  <c r="AB513" i="21"/>
  <c r="K512" i="21"/>
  <c r="K512" i="11"/>
  <c r="N511" i="11"/>
  <c r="N511" i="21"/>
  <c r="AF509" i="11"/>
  <c r="AF509" i="21"/>
  <c r="X509" i="11"/>
  <c r="X509" i="21"/>
  <c r="AA508" i="11"/>
  <c r="AA508" i="21"/>
  <c r="S508" i="21"/>
  <c r="S508" i="11"/>
  <c r="G508" i="21"/>
  <c r="G508" i="11"/>
  <c r="Z507" i="11"/>
  <c r="Z507" i="21"/>
  <c r="N507" i="11"/>
  <c r="N507" i="21"/>
  <c r="AG506" i="21"/>
  <c r="AG506" i="11"/>
  <c r="Y506" i="11"/>
  <c r="Y506" i="21"/>
  <c r="AB505" i="11"/>
  <c r="AB505" i="21"/>
  <c r="H505" i="11"/>
  <c r="H505" i="21"/>
  <c r="S504" i="11"/>
  <c r="S504" i="21"/>
  <c r="K504" i="11"/>
  <c r="K504" i="21"/>
  <c r="N503" i="21"/>
  <c r="N503" i="11"/>
  <c r="AF501" i="21"/>
  <c r="AF501" i="11"/>
  <c r="X501" i="21"/>
  <c r="X501" i="11"/>
  <c r="AA500" i="11"/>
  <c r="AA500" i="21"/>
  <c r="S500" i="11"/>
  <c r="S500" i="21"/>
  <c r="G500" i="11"/>
  <c r="G500" i="21"/>
  <c r="Z499" i="21"/>
  <c r="Z499" i="11"/>
  <c r="N499" i="11"/>
  <c r="N499" i="21"/>
  <c r="AG498" i="11"/>
  <c r="AG498" i="21"/>
  <c r="Y498" i="11"/>
  <c r="Y498" i="21"/>
  <c r="AB497" i="21"/>
  <c r="AB497" i="11"/>
  <c r="H497" i="11"/>
  <c r="H497" i="21"/>
  <c r="K496" i="21"/>
  <c r="K496" i="11"/>
  <c r="N495" i="11"/>
  <c r="N495" i="21"/>
  <c r="AF493" i="11"/>
  <c r="AF493" i="21"/>
  <c r="X493" i="11"/>
  <c r="X493" i="21"/>
  <c r="AI492" i="11"/>
  <c r="AI492" i="21"/>
  <c r="W492" i="21"/>
  <c r="W492" i="11"/>
  <c r="K492" i="11"/>
  <c r="K492" i="21"/>
  <c r="R491" i="11"/>
  <c r="R491" i="21"/>
  <c r="B467" i="10"/>
  <c r="B455" i="10"/>
  <c r="B453" i="10"/>
  <c r="B459" i="21"/>
  <c r="C447" i="21"/>
  <c r="B469" i="10"/>
  <c r="B461" i="10"/>
  <c r="B457" i="10"/>
  <c r="B462" i="9"/>
  <c r="B460" i="9"/>
  <c r="E456" i="9"/>
  <c r="C454" i="9"/>
  <c r="C463" i="10"/>
  <c r="D456" i="10"/>
  <c r="E449" i="10"/>
  <c r="D448" i="10"/>
  <c r="C447" i="10"/>
  <c r="B471" i="21"/>
  <c r="E449" i="21"/>
  <c r="D448" i="21"/>
  <c r="B447" i="21"/>
  <c r="G520" i="11"/>
  <c r="B470" i="9"/>
  <c r="B466" i="9"/>
  <c r="D459" i="9"/>
  <c r="B454" i="9"/>
  <c r="E452" i="9"/>
  <c r="C450" i="9"/>
  <c r="C446" i="9"/>
  <c r="B471" i="10"/>
  <c r="B463" i="10"/>
  <c r="C459" i="10"/>
  <c r="E457" i="10"/>
  <c r="D452" i="10"/>
  <c r="C451" i="10"/>
  <c r="B447" i="10"/>
  <c r="B469" i="21"/>
  <c r="B467" i="21"/>
  <c r="B465" i="21"/>
  <c r="E461" i="21"/>
  <c r="C455" i="21"/>
  <c r="E453" i="21"/>
  <c r="B449" i="21"/>
  <c r="AE520" i="11"/>
  <c r="Q490" i="21"/>
  <c r="I490" i="21"/>
  <c r="L489" i="21"/>
  <c r="AE488" i="21"/>
  <c r="W488" i="21"/>
  <c r="AH487" i="21"/>
  <c r="N487" i="21"/>
  <c r="F487" i="21"/>
  <c r="Y486" i="21"/>
  <c r="AB485" i="21"/>
  <c r="T485" i="21"/>
  <c r="AA484" i="21"/>
  <c r="AD483" i="21"/>
  <c r="AC482" i="21"/>
  <c r="I482" i="21"/>
  <c r="AB481" i="21"/>
  <c r="H481" i="21"/>
  <c r="AA480" i="21"/>
  <c r="G480" i="21"/>
  <c r="Z479" i="21"/>
  <c r="F479" i="21"/>
  <c r="AG478" i="21"/>
  <c r="M478" i="21"/>
  <c r="AF477" i="21"/>
  <c r="L477" i="21"/>
  <c r="AE476" i="21"/>
  <c r="K476" i="21"/>
  <c r="AD475" i="21"/>
  <c r="Q474" i="21"/>
  <c r="A468" i="9"/>
  <c r="E461" i="9"/>
  <c r="A460" i="9"/>
  <c r="A458" i="9"/>
  <c r="A454" i="9"/>
  <c r="E453" i="9"/>
  <c r="C451" i="9"/>
  <c r="A450" i="9"/>
  <c r="A469" i="10"/>
  <c r="A457" i="10"/>
  <c r="E454" i="10"/>
  <c r="C452" i="10"/>
  <c r="D449" i="10"/>
  <c r="A461" i="21"/>
  <c r="A451" i="21"/>
  <c r="F576" i="11"/>
  <c r="Z556" i="11"/>
  <c r="A469" i="11"/>
  <c r="A464" i="9"/>
  <c r="A456" i="9"/>
  <c r="D448" i="9"/>
  <c r="A471" i="10"/>
  <c r="A467" i="10"/>
  <c r="A465" i="10"/>
  <c r="A463" i="10"/>
  <c r="E462" i="10"/>
  <c r="A461" i="10"/>
  <c r="C460" i="10"/>
  <c r="D457" i="10"/>
  <c r="A455" i="21"/>
  <c r="E454" i="21"/>
  <c r="X546" i="11"/>
  <c r="A449" i="10"/>
  <c r="A447" i="10"/>
  <c r="A459" i="21"/>
  <c r="D449" i="21"/>
  <c r="A459" i="10"/>
  <c r="A455" i="10"/>
  <c r="A471" i="21"/>
  <c r="E462" i="21"/>
  <c r="A457" i="21"/>
  <c r="A453" i="21"/>
  <c r="A449" i="21"/>
  <c r="B448" i="21"/>
  <c r="A463" i="11"/>
  <c r="C452" i="11"/>
  <c r="C460" i="21"/>
  <c r="A447" i="21"/>
  <c r="C456" i="11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2" i="9"/>
  <c r="AD512" i="11"/>
  <c r="AD511" i="9"/>
  <c r="N512" i="11"/>
  <c r="N512" i="21"/>
  <c r="N512" i="10"/>
  <c r="S509" i="11"/>
  <c r="S509" i="21"/>
  <c r="S509" i="10"/>
  <c r="S508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3" i="9"/>
  <c r="AC503" i="11"/>
  <c r="AC503" i="21"/>
  <c r="AC503" i="10"/>
  <c r="T502" i="11"/>
  <c r="T502" i="10"/>
  <c r="AA501" i="11"/>
  <c r="AA501" i="21"/>
  <c r="AA501" i="10"/>
  <c r="K501" i="11"/>
  <c r="K500" i="9"/>
  <c r="K501" i="10"/>
  <c r="J500" i="11"/>
  <c r="J500" i="21"/>
  <c r="J500" i="10"/>
  <c r="J499" i="9"/>
  <c r="Q499" i="11"/>
  <c r="Q499" i="10"/>
  <c r="X498" i="11"/>
  <c r="X498" i="10"/>
  <c r="X497" i="9"/>
  <c r="AE497" i="11"/>
  <c r="AE497" i="10"/>
  <c r="AE496" i="9"/>
  <c r="AE497" i="21"/>
  <c r="W497" i="11"/>
  <c r="W497" i="21"/>
  <c r="W496" i="9"/>
  <c r="AD496" i="11"/>
  <c r="AD495" i="9"/>
  <c r="V496" i="11"/>
  <c r="V496" i="10"/>
  <c r="V495" i="9"/>
  <c r="N496" i="11"/>
  <c r="N496" i="21"/>
  <c r="N496" i="10"/>
  <c r="U495" i="21"/>
  <c r="U495" i="10"/>
  <c r="U494" i="9"/>
  <c r="U495" i="11"/>
  <c r="T494" i="11"/>
  <c r="T494" i="10"/>
  <c r="T493" i="9"/>
  <c r="Z492" i="11"/>
  <c r="Z492" i="21"/>
  <c r="Z491" i="9"/>
  <c r="AG491" i="11"/>
  <c r="AG491" i="21"/>
  <c r="AG491" i="10"/>
  <c r="Q491" i="11"/>
  <c r="Q491" i="21"/>
  <c r="Q491" i="10"/>
  <c r="Q490" i="9"/>
  <c r="AF490" i="11"/>
  <c r="AF490" i="21"/>
  <c r="W489" i="11"/>
  <c r="W489" i="10"/>
  <c r="W489" i="21"/>
  <c r="G489" i="11"/>
  <c r="G489" i="10"/>
  <c r="G488" i="9"/>
  <c r="N488" i="11"/>
  <c r="N488" i="10"/>
  <c r="N487" i="9"/>
  <c r="N488" i="21"/>
  <c r="F488" i="11"/>
  <c r="F488" i="21"/>
  <c r="F487" i="9"/>
  <c r="M487" i="11"/>
  <c r="M487" i="21"/>
  <c r="M486" i="9"/>
  <c r="M487" i="10"/>
  <c r="T486" i="11"/>
  <c r="T486" i="21"/>
  <c r="AA485" i="11"/>
  <c r="AA485" i="10"/>
  <c r="S485" i="11"/>
  <c r="S485" i="21"/>
  <c r="J484" i="21"/>
  <c r="J484" i="10"/>
  <c r="J483" i="9"/>
  <c r="J484" i="11"/>
  <c r="Q483" i="11"/>
  <c r="Q483" i="10"/>
  <c r="Q483" i="21"/>
  <c r="P482" i="21"/>
  <c r="P482" i="11"/>
  <c r="O481" i="11"/>
  <c r="O481" i="21"/>
  <c r="V480" i="11"/>
  <c r="V480" i="10"/>
  <c r="V479" i="9"/>
  <c r="T478" i="11"/>
  <c r="T478" i="10"/>
  <c r="T477" i="9"/>
  <c r="AA477" i="11"/>
  <c r="AA477" i="21"/>
  <c r="AA476" i="9"/>
  <c r="S477" i="11"/>
  <c r="S477" i="10"/>
  <c r="S477" i="21"/>
  <c r="S476" i="9"/>
  <c r="Z476" i="11"/>
  <c r="Z476" i="21"/>
  <c r="Z475" i="9"/>
  <c r="Y475" i="11"/>
  <c r="Y474" i="9"/>
  <c r="Y475" i="21"/>
  <c r="AF474" i="11"/>
  <c r="AF474" i="21"/>
  <c r="AE473" i="11"/>
  <c r="AE473" i="10"/>
  <c r="AE473" i="21"/>
  <c r="O473" i="11"/>
  <c r="O473" i="10"/>
  <c r="O472" i="9"/>
  <c r="N472" i="11"/>
  <c r="N472" i="10"/>
  <c r="N471" i="9"/>
  <c r="N472" i="21"/>
  <c r="F472" i="21"/>
  <c r="F472" i="11"/>
  <c r="F471" i="9"/>
  <c r="M471" i="11"/>
  <c r="M471" i="10"/>
  <c r="M470" i="9"/>
  <c r="L470" i="11"/>
  <c r="L470" i="10"/>
  <c r="L469" i="9"/>
  <c r="L470" i="21"/>
  <c r="K469" i="11"/>
  <c r="K469" i="10"/>
  <c r="K468" i="9"/>
  <c r="K469" i="21"/>
  <c r="J468" i="11"/>
  <c r="J468" i="21"/>
  <c r="J468" i="10"/>
  <c r="J467" i="9"/>
  <c r="Q467" i="11"/>
  <c r="Q467" i="10"/>
  <c r="Q466" i="9"/>
  <c r="Q467" i="21"/>
  <c r="X466" i="11"/>
  <c r="X466" i="10"/>
  <c r="AE465" i="11"/>
  <c r="AE465" i="10"/>
  <c r="AE464" i="9"/>
  <c r="W465" i="11"/>
  <c r="W465" i="21"/>
  <c r="AD464" i="11"/>
  <c r="AD464" i="10"/>
  <c r="AD464" i="21"/>
  <c r="AD463" i="9"/>
  <c r="V464" i="11"/>
  <c r="V464" i="21"/>
  <c r="AC463" i="11"/>
  <c r="AC463" i="10"/>
  <c r="AC462" i="9"/>
  <c r="U463" i="11"/>
  <c r="U463" i="10"/>
  <c r="U463" i="21"/>
  <c r="AI461" i="11"/>
  <c r="AI461" i="10"/>
  <c r="AI460" i="9"/>
  <c r="R460" i="11"/>
  <c r="R460" i="21"/>
  <c r="R460" i="10"/>
  <c r="R459" i="9"/>
  <c r="AG459" i="21"/>
  <c r="AG459" i="10"/>
  <c r="AG459" i="11"/>
  <c r="I459" i="11"/>
  <c r="I458" i="9"/>
  <c r="P458" i="11"/>
  <c r="P458" i="21"/>
  <c r="W457" i="11"/>
  <c r="W457" i="21"/>
  <c r="W456" i="9"/>
  <c r="V456" i="11"/>
  <c r="V456" i="21"/>
  <c r="V456" i="10"/>
  <c r="V455" i="9"/>
  <c r="AB454" i="11"/>
  <c r="AB454" i="21"/>
  <c r="AB454" i="10"/>
  <c r="AB453" i="9"/>
  <c r="T454" i="11"/>
  <c r="T454" i="10"/>
  <c r="T454" i="21"/>
  <c r="T453" i="9"/>
  <c r="AA453" i="11"/>
  <c r="AA453" i="21"/>
  <c r="AA452" i="9"/>
  <c r="Z452" i="11"/>
  <c r="Z452" i="10"/>
  <c r="R452" i="21"/>
  <c r="R452" i="11"/>
  <c r="R452" i="10"/>
  <c r="Y451" i="11"/>
  <c r="Y451" i="10"/>
  <c r="Y451" i="21"/>
  <c r="X450" i="11"/>
  <c r="X450" i="21"/>
  <c r="X450" i="10"/>
  <c r="X449" i="9"/>
  <c r="W449" i="11"/>
  <c r="W449" i="10"/>
  <c r="W449" i="21"/>
  <c r="O449" i="21"/>
  <c r="O449" i="11"/>
  <c r="O448" i="9"/>
  <c r="O449" i="10"/>
  <c r="G449" i="11"/>
  <c r="G449" i="21"/>
  <c r="G448" i="9"/>
  <c r="AD448" i="21"/>
  <c r="AD448" i="11"/>
  <c r="AD448" i="10"/>
  <c r="AD447" i="9"/>
  <c r="AC447" i="11"/>
  <c r="AC447" i="21"/>
  <c r="AC447" i="10"/>
  <c r="M447" i="11"/>
  <c r="M447" i="10"/>
  <c r="M446" i="9"/>
  <c r="H497" i="9"/>
  <c r="F495" i="9"/>
  <c r="W488" i="9"/>
  <c r="AC446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3" i="9"/>
  <c r="B464" i="21"/>
  <c r="B460" i="11"/>
  <c r="B460" i="21"/>
  <c r="B460" i="10"/>
  <c r="B456" i="11"/>
  <c r="B456" i="21"/>
  <c r="B456" i="10"/>
  <c r="B452" i="11"/>
  <c r="B451" i="9"/>
  <c r="B450" i="10"/>
  <c r="B450" i="11"/>
  <c r="B450" i="21"/>
  <c r="E463" i="11"/>
  <c r="E462" i="9"/>
  <c r="E463" i="10"/>
  <c r="E463" i="21"/>
  <c r="D462" i="11"/>
  <c r="D462" i="21"/>
  <c r="D461" i="9"/>
  <c r="C461" i="11"/>
  <c r="C461" i="21"/>
  <c r="C461" i="10"/>
  <c r="E459" i="11"/>
  <c r="E459" i="21"/>
  <c r="E458" i="9"/>
  <c r="D458" i="21"/>
  <c r="D458" i="11"/>
  <c r="D458" i="10"/>
  <c r="D457" i="9"/>
  <c r="C457" i="11"/>
  <c r="C457" i="21"/>
  <c r="D454" i="11"/>
  <c r="D454" i="10"/>
  <c r="D454" i="21"/>
  <c r="C453" i="11"/>
  <c r="C453" i="21"/>
  <c r="C453" i="10"/>
  <c r="C452" i="9"/>
  <c r="E451" i="11"/>
  <c r="E451" i="10"/>
  <c r="E450" i="9"/>
  <c r="E451" i="21"/>
  <c r="D450" i="11"/>
  <c r="D450" i="21"/>
  <c r="D449" i="9"/>
  <c r="C449" i="11"/>
  <c r="C449" i="21"/>
  <c r="C448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3" i="9"/>
  <c r="AE513" i="11"/>
  <c r="AE512" i="9"/>
  <c r="AE513" i="21"/>
  <c r="AE513" i="10"/>
  <c r="G513" i="11"/>
  <c r="G513" i="21"/>
  <c r="G513" i="10"/>
  <c r="AC511" i="11"/>
  <c r="AC510" i="9"/>
  <c r="AC511" i="21"/>
  <c r="U511" i="11"/>
  <c r="U511" i="10"/>
  <c r="U511" i="21"/>
  <c r="U510" i="9"/>
  <c r="AB510" i="11"/>
  <c r="AB510" i="10"/>
  <c r="AB509" i="9"/>
  <c r="AI509" i="11"/>
  <c r="AI509" i="10"/>
  <c r="AH508" i="11"/>
  <c r="AH508" i="10"/>
  <c r="AH508" i="21"/>
  <c r="R508" i="11"/>
  <c r="R507" i="9"/>
  <c r="Q507" i="11"/>
  <c r="Q507" i="10"/>
  <c r="Q506" i="9"/>
  <c r="I507" i="11"/>
  <c r="I507" i="21"/>
  <c r="P506" i="11"/>
  <c r="P506" i="21"/>
  <c r="P505" i="9"/>
  <c r="H506" i="11"/>
  <c r="H505" i="9"/>
  <c r="W505" i="11"/>
  <c r="W505" i="21"/>
  <c r="F504" i="11"/>
  <c r="F504" i="10"/>
  <c r="F503" i="9"/>
  <c r="U503" i="11"/>
  <c r="U503" i="21"/>
  <c r="M503" i="11"/>
  <c r="M502" i="9"/>
  <c r="M503" i="10"/>
  <c r="L502" i="11"/>
  <c r="L502" i="21"/>
  <c r="L501" i="9"/>
  <c r="S501" i="21"/>
  <c r="S501" i="11"/>
  <c r="AH500" i="11"/>
  <c r="AH500" i="10"/>
  <c r="AH500" i="21"/>
  <c r="AH499" i="9"/>
  <c r="Z500" i="11"/>
  <c r="Z500" i="10"/>
  <c r="AG499" i="10"/>
  <c r="AG498" i="9"/>
  <c r="AF498" i="11"/>
  <c r="AF497" i="9"/>
  <c r="P498" i="11"/>
  <c r="P498" i="21"/>
  <c r="P498" i="10"/>
  <c r="G497" i="11"/>
  <c r="G497" i="10"/>
  <c r="G497" i="21"/>
  <c r="M495" i="11"/>
  <c r="M495" i="10"/>
  <c r="AB494" i="11"/>
  <c r="AB493" i="9"/>
  <c r="L494" i="11"/>
  <c r="L494" i="21"/>
  <c r="L494" i="10"/>
  <c r="J492" i="11"/>
  <c r="J492" i="10"/>
  <c r="Y491" i="11"/>
  <c r="Y491" i="10"/>
  <c r="Y490" i="9"/>
  <c r="Y491" i="21"/>
  <c r="P490" i="11"/>
  <c r="P489" i="9"/>
  <c r="P490" i="10"/>
  <c r="P490" i="21"/>
  <c r="H490" i="11"/>
  <c r="H490" i="21"/>
  <c r="H489" i="9"/>
  <c r="V488" i="11"/>
  <c r="V488" i="21"/>
  <c r="AC487" i="11"/>
  <c r="AC487" i="10"/>
  <c r="U487" i="11"/>
  <c r="U487" i="10"/>
  <c r="U487" i="21"/>
  <c r="AB486" i="10"/>
  <c r="AB486" i="21"/>
  <c r="L486" i="10"/>
  <c r="L485" i="9"/>
  <c r="L486" i="11"/>
  <c r="L486" i="21"/>
  <c r="K485" i="11"/>
  <c r="K485" i="21"/>
  <c r="K485" i="10"/>
  <c r="K484" i="9"/>
  <c r="AH484" i="11"/>
  <c r="AH483" i="9"/>
  <c r="AH484" i="21"/>
  <c r="Z484" i="11"/>
  <c r="Z484" i="21"/>
  <c r="Z484" i="10"/>
  <c r="AG483" i="11"/>
  <c r="AG483" i="10"/>
  <c r="AG482" i="9"/>
  <c r="AF482" i="11"/>
  <c r="AF482" i="21"/>
  <c r="AF481" i="9"/>
  <c r="AE481" i="21"/>
  <c r="AE480" i="9"/>
  <c r="AE481" i="11"/>
  <c r="G481" i="11"/>
  <c r="G481" i="10"/>
  <c r="G481" i="21"/>
  <c r="F480" i="11"/>
  <c r="F480" i="21"/>
  <c r="F480" i="10"/>
  <c r="U479" i="11"/>
  <c r="U479" i="10"/>
  <c r="U479" i="21"/>
  <c r="U478" i="9"/>
  <c r="L478" i="11"/>
  <c r="L478" i="21"/>
  <c r="AI477" i="11"/>
  <c r="AI477" i="21"/>
  <c r="AI477" i="10"/>
  <c r="K477" i="11"/>
  <c r="K477" i="21"/>
  <c r="R476" i="11"/>
  <c r="R476" i="10"/>
  <c r="R475" i="9"/>
  <c r="J476" i="21"/>
  <c r="J476" i="11"/>
  <c r="Q475" i="11"/>
  <c r="Q475" i="10"/>
  <c r="Q475" i="21"/>
  <c r="Q474" i="9"/>
  <c r="P474" i="11"/>
  <c r="P474" i="10"/>
  <c r="P473" i="9"/>
  <c r="P474" i="21"/>
  <c r="G473" i="11"/>
  <c r="G473" i="21"/>
  <c r="G472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7" i="9"/>
  <c r="AF466" i="11"/>
  <c r="AF465" i="9"/>
  <c r="AF466" i="21"/>
  <c r="P466" i="11"/>
  <c r="P466" i="21"/>
  <c r="H466" i="11"/>
  <c r="H466" i="21"/>
  <c r="H466" i="10"/>
  <c r="H465" i="9"/>
  <c r="O465" i="11"/>
  <c r="O465" i="21"/>
  <c r="O465" i="10"/>
  <c r="N464" i="11"/>
  <c r="N464" i="10"/>
  <c r="N464" i="21"/>
  <c r="F464" i="11"/>
  <c r="F463" i="9"/>
  <c r="F464" i="21"/>
  <c r="M463" i="11"/>
  <c r="M463" i="21"/>
  <c r="M463" i="10"/>
  <c r="AB462" i="11"/>
  <c r="AB462" i="21"/>
  <c r="AB462" i="10"/>
  <c r="AB461" i="9"/>
  <c r="L462" i="11"/>
  <c r="L462" i="10"/>
  <c r="L462" i="21"/>
  <c r="S461" i="11"/>
  <c r="S461" i="21"/>
  <c r="S461" i="10"/>
  <c r="K461" i="11"/>
  <c r="K460" i="9"/>
  <c r="K461" i="10"/>
  <c r="K461" i="21"/>
  <c r="AH460" i="11"/>
  <c r="AH460" i="21"/>
  <c r="AH460" i="10"/>
  <c r="J460" i="11"/>
  <c r="J460" i="10"/>
  <c r="J459" i="9"/>
  <c r="Q459" i="11"/>
  <c r="Q459" i="10"/>
  <c r="Q458" i="9"/>
  <c r="Q459" i="21"/>
  <c r="X458" i="11"/>
  <c r="X458" i="21"/>
  <c r="X458" i="10"/>
  <c r="AE457" i="11"/>
  <c r="AE457" i="21"/>
  <c r="AE457" i="10"/>
  <c r="O457" i="11"/>
  <c r="O457" i="10"/>
  <c r="O456" i="9"/>
  <c r="AD456" i="11"/>
  <c r="AD456" i="21"/>
  <c r="L454" i="11"/>
  <c r="L454" i="21"/>
  <c r="L454" i="10"/>
  <c r="AI453" i="11"/>
  <c r="AI453" i="21"/>
  <c r="AI453" i="10"/>
  <c r="AI452" i="9"/>
  <c r="K453" i="11"/>
  <c r="K453" i="21"/>
  <c r="AH452" i="11"/>
  <c r="AH452" i="21"/>
  <c r="AH452" i="10"/>
  <c r="AH451" i="9"/>
  <c r="J452" i="11"/>
  <c r="J452" i="21"/>
  <c r="J451" i="9"/>
  <c r="J452" i="10"/>
  <c r="Q451" i="11"/>
  <c r="Q451" i="21"/>
  <c r="I451" i="11"/>
  <c r="I451" i="21"/>
  <c r="I451" i="10"/>
  <c r="I450" i="9"/>
  <c r="P450" i="11"/>
  <c r="P450" i="21"/>
  <c r="P450" i="10"/>
  <c r="H450" i="11"/>
  <c r="H450" i="21"/>
  <c r="H450" i="10"/>
  <c r="V448" i="11"/>
  <c r="V448" i="21"/>
  <c r="V447" i="9"/>
  <c r="N448" i="11"/>
  <c r="N448" i="21"/>
  <c r="N447" i="9"/>
  <c r="G512" i="9"/>
  <c r="X505" i="9"/>
  <c r="AA500" i="9"/>
  <c r="U486" i="9"/>
  <c r="AB485" i="9"/>
  <c r="Z483" i="9"/>
  <c r="V471" i="9"/>
  <c r="V463" i="9"/>
  <c r="AH459" i="9"/>
  <c r="AE456" i="9"/>
  <c r="Z451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6" i="9"/>
  <c r="AF505" i="9"/>
  <c r="AD503" i="9"/>
  <c r="T501" i="9"/>
  <c r="N495" i="9"/>
  <c r="L493" i="9"/>
  <c r="J491" i="9"/>
  <c r="AE488" i="9"/>
  <c r="AC486" i="9"/>
  <c r="S484" i="9"/>
  <c r="I474" i="9"/>
  <c r="AI468" i="9"/>
  <c r="B467" i="9"/>
  <c r="O464" i="9"/>
  <c r="U462" i="9"/>
  <c r="AG458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3" i="9"/>
  <c r="H514" i="11"/>
  <c r="H514" i="10"/>
  <c r="O513" i="11"/>
  <c r="O513" i="10"/>
  <c r="V512" i="11"/>
  <c r="V512" i="10"/>
  <c r="V511" i="9"/>
  <c r="T510" i="11"/>
  <c r="T509" i="9"/>
  <c r="L510" i="21"/>
  <c r="L510" i="10"/>
  <c r="L510" i="11"/>
  <c r="AA509" i="11"/>
  <c r="AA508" i="9"/>
  <c r="AA509" i="21"/>
  <c r="K509" i="11"/>
  <c r="K509" i="10"/>
  <c r="Z508" i="11"/>
  <c r="Z507" i="9"/>
  <c r="Z508" i="10"/>
  <c r="Y507" i="11"/>
  <c r="Y507" i="21"/>
  <c r="Y506" i="9"/>
  <c r="O505" i="11"/>
  <c r="O505" i="10"/>
  <c r="O504" i="9"/>
  <c r="G505" i="10"/>
  <c r="G505" i="21"/>
  <c r="G504" i="9"/>
  <c r="G505" i="11"/>
  <c r="V504" i="11"/>
  <c r="V504" i="10"/>
  <c r="AI501" i="11"/>
  <c r="AI501" i="10"/>
  <c r="AI500" i="9"/>
  <c r="Y499" i="11"/>
  <c r="Y499" i="21"/>
  <c r="I499" i="11"/>
  <c r="I499" i="21"/>
  <c r="I498" i="9"/>
  <c r="AC495" i="11"/>
  <c r="AC495" i="10"/>
  <c r="AC494" i="9"/>
  <c r="AC495" i="21"/>
  <c r="AA493" i="11"/>
  <c r="AA493" i="10"/>
  <c r="AA492" i="9"/>
  <c r="AA493" i="21"/>
  <c r="S493" i="11"/>
  <c r="S493" i="21"/>
  <c r="S492" i="9"/>
  <c r="AH492" i="11"/>
  <c r="AH492" i="10"/>
  <c r="AH492" i="21"/>
  <c r="R492" i="11"/>
  <c r="R492" i="10"/>
  <c r="R492" i="21"/>
  <c r="R491" i="9"/>
  <c r="X490" i="11"/>
  <c r="X490" i="21"/>
  <c r="X490" i="10"/>
  <c r="O489" i="11"/>
  <c r="O489" i="21"/>
  <c r="O488" i="9"/>
  <c r="AD488" i="11"/>
  <c r="AD488" i="21"/>
  <c r="AI485" i="11"/>
  <c r="AI485" i="21"/>
  <c r="AI485" i="10"/>
  <c r="AI484" i="9"/>
  <c r="Y483" i="11"/>
  <c r="Y483" i="10"/>
  <c r="Y483" i="21"/>
  <c r="I483" i="11"/>
  <c r="I482" i="9"/>
  <c r="I483" i="10"/>
  <c r="X482" i="11"/>
  <c r="X482" i="10"/>
  <c r="X481" i="9"/>
  <c r="H482" i="11"/>
  <c r="H482" i="21"/>
  <c r="H482" i="10"/>
  <c r="W481" i="11"/>
  <c r="W481" i="10"/>
  <c r="W481" i="21"/>
  <c r="W480" i="9"/>
  <c r="AD480" i="11"/>
  <c r="AD480" i="21"/>
  <c r="AD479" i="9"/>
  <c r="N480" i="11"/>
  <c r="N480" i="21"/>
  <c r="AC479" i="21"/>
  <c r="AC478" i="9"/>
  <c r="M479" i="11"/>
  <c r="M479" i="21"/>
  <c r="AB478" i="11"/>
  <c r="AB478" i="21"/>
  <c r="AB477" i="9"/>
  <c r="AH476" i="11"/>
  <c r="AH476" i="10"/>
  <c r="AH476" i="21"/>
  <c r="AG475" i="11"/>
  <c r="AG475" i="10"/>
  <c r="X474" i="11"/>
  <c r="X474" i="10"/>
  <c r="H474" i="11"/>
  <c r="H474" i="10"/>
  <c r="H474" i="21"/>
  <c r="H473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68" i="9"/>
  <c r="S469" i="11"/>
  <c r="Z468" i="11"/>
  <c r="Z468" i="10"/>
  <c r="AG467" i="11"/>
  <c r="AG467" i="10"/>
  <c r="AG467" i="21"/>
  <c r="I467" i="11"/>
  <c r="I467" i="21"/>
  <c r="I466" i="9"/>
  <c r="G464" i="9"/>
  <c r="G465" i="11"/>
  <c r="AA461" i="11"/>
  <c r="AA461" i="21"/>
  <c r="Z460" i="11"/>
  <c r="Z460" i="21"/>
  <c r="Y459" i="11"/>
  <c r="Y459" i="21"/>
  <c r="AF458" i="11"/>
  <c r="AF457" i="9"/>
  <c r="AF458" i="21"/>
  <c r="H458" i="11"/>
  <c r="H457" i="9"/>
  <c r="G457" i="11"/>
  <c r="G457" i="21"/>
  <c r="N456" i="21"/>
  <c r="N456" i="10"/>
  <c r="N455" i="9"/>
  <c r="N456" i="11"/>
  <c r="F456" i="11"/>
  <c r="F456" i="10"/>
  <c r="F456" i="21"/>
  <c r="AC455" i="21"/>
  <c r="AC455" i="11"/>
  <c r="AC455" i="10"/>
  <c r="AC454" i="9"/>
  <c r="U455" i="11"/>
  <c r="U455" i="21"/>
  <c r="U454" i="9"/>
  <c r="M455" i="21"/>
  <c r="M455" i="11"/>
  <c r="M455" i="10"/>
  <c r="S453" i="21"/>
  <c r="S453" i="10"/>
  <c r="S453" i="11"/>
  <c r="AG451" i="11"/>
  <c r="AG451" i="21"/>
  <c r="AG450" i="9"/>
  <c r="AF450" i="11"/>
  <c r="AF450" i="10"/>
  <c r="AF449" i="9"/>
  <c r="AE449" i="11"/>
  <c r="AE449" i="21"/>
  <c r="F448" i="11"/>
  <c r="F448" i="10"/>
  <c r="F447" i="9"/>
  <c r="F448" i="21"/>
  <c r="U447" i="11"/>
  <c r="U447" i="21"/>
  <c r="U447" i="10"/>
  <c r="U446" i="9"/>
  <c r="AI492" i="9"/>
  <c r="AG490" i="9"/>
  <c r="P465" i="9"/>
  <c r="Y458" i="9"/>
  <c r="X457" i="9"/>
  <c r="U599" i="10"/>
  <c r="AH596" i="10"/>
  <c r="O512" i="9"/>
  <c r="M510" i="9"/>
  <c r="R499" i="9"/>
  <c r="P497" i="9"/>
  <c r="Q482" i="9"/>
  <c r="O480" i="9"/>
  <c r="M478" i="9"/>
  <c r="K476" i="9"/>
  <c r="AF473" i="9"/>
  <c r="T469" i="9"/>
  <c r="X465" i="9"/>
  <c r="AA460" i="9"/>
  <c r="F455" i="9"/>
  <c r="L453" i="9"/>
  <c r="K452" i="9"/>
  <c r="W448" i="9"/>
  <c r="H513" i="9"/>
  <c r="F511" i="9"/>
  <c r="AI508" i="9"/>
  <c r="AG506" i="9"/>
  <c r="W504" i="9"/>
  <c r="U502" i="9"/>
  <c r="AB501" i="9"/>
  <c r="Z499" i="9"/>
  <c r="G496" i="9"/>
  <c r="AH491" i="9"/>
  <c r="X489" i="9"/>
  <c r="V487" i="9"/>
  <c r="AA484" i="9"/>
  <c r="Y482" i="9"/>
  <c r="H481" i="9"/>
  <c r="F479" i="9"/>
  <c r="AI476" i="9"/>
  <c r="AG474" i="9"/>
  <c r="W472" i="9"/>
  <c r="U470" i="9"/>
  <c r="AB469" i="9"/>
  <c r="Z467" i="9"/>
  <c r="W464" i="9"/>
  <c r="L461" i="9"/>
  <c r="B459" i="9"/>
  <c r="AD455" i="9"/>
  <c r="S452" i="9"/>
  <c r="Q450" i="9"/>
  <c r="H449" i="9"/>
  <c r="B449" i="9"/>
  <c r="AE448" i="9"/>
  <c r="B447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7" i="9"/>
  <c r="A465" i="9"/>
  <c r="A459" i="9"/>
  <c r="A453" i="9"/>
  <c r="A447" i="9"/>
  <c r="A462" i="10"/>
  <c r="D459" i="10"/>
  <c r="E452" i="10"/>
  <c r="A452" i="10"/>
  <c r="A450" i="10"/>
  <c r="D447" i="10"/>
  <c r="D463" i="21"/>
  <c r="C454" i="21"/>
  <c r="E448" i="21"/>
  <c r="D458" i="9"/>
  <c r="C457" i="9"/>
  <c r="E451" i="9"/>
  <c r="A451" i="9"/>
  <c r="E447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6" i="9"/>
  <c r="U507" i="11"/>
  <c r="U507" i="21"/>
  <c r="U507" i="10"/>
  <c r="U506" i="9"/>
  <c r="M507" i="11"/>
  <c r="M507" i="21"/>
  <c r="M507" i="10"/>
  <c r="M506" i="9"/>
  <c r="L506" i="11"/>
  <c r="L506" i="21"/>
  <c r="L506" i="10"/>
  <c r="L505" i="9"/>
  <c r="AI505" i="11"/>
  <c r="AI505" i="21"/>
  <c r="AI505" i="10"/>
  <c r="AI504" i="9"/>
  <c r="AA505" i="11"/>
  <c r="AA505" i="21"/>
  <c r="AA505" i="10"/>
  <c r="AA504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2" i="9"/>
  <c r="S513" i="11"/>
  <c r="S513" i="21"/>
  <c r="S513" i="10"/>
  <c r="S512" i="9"/>
  <c r="K513" i="11"/>
  <c r="K513" i="21"/>
  <c r="K513" i="10"/>
  <c r="K512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0" i="9"/>
  <c r="Y511" i="11"/>
  <c r="Y511" i="21"/>
  <c r="Y511" i="10"/>
  <c r="Y510" i="9"/>
  <c r="Q511" i="11"/>
  <c r="Q511" i="21"/>
  <c r="Q511" i="10"/>
  <c r="Q510" i="9"/>
  <c r="I511" i="11"/>
  <c r="I511" i="21"/>
  <c r="I511" i="10"/>
  <c r="I510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09" i="9"/>
  <c r="AE509" i="11"/>
  <c r="AE509" i="21"/>
  <c r="AE509" i="10"/>
  <c r="AE508" i="9"/>
  <c r="W509" i="11"/>
  <c r="W509" i="21"/>
  <c r="W509" i="10"/>
  <c r="W508" i="9"/>
  <c r="O509" i="11"/>
  <c r="O509" i="21"/>
  <c r="O509" i="10"/>
  <c r="O508" i="9"/>
  <c r="G509" i="11"/>
  <c r="G509" i="21"/>
  <c r="G509" i="10"/>
  <c r="G508" i="9"/>
  <c r="AD508" i="11"/>
  <c r="AD508" i="21"/>
  <c r="AD508" i="10"/>
  <c r="AD507" i="9"/>
  <c r="V508" i="11"/>
  <c r="V508" i="21"/>
  <c r="V508" i="10"/>
  <c r="V507" i="9"/>
  <c r="N508" i="11"/>
  <c r="N508" i="21"/>
  <c r="N508" i="10"/>
  <c r="N507" i="9"/>
  <c r="F508" i="11"/>
  <c r="F508" i="21"/>
  <c r="F508" i="10"/>
  <c r="F507" i="9"/>
  <c r="AB506" i="11"/>
  <c r="AB506" i="21"/>
  <c r="AB506" i="10"/>
  <c r="AB505" i="9"/>
  <c r="T506" i="11"/>
  <c r="T506" i="21"/>
  <c r="T506" i="10"/>
  <c r="T505" i="9"/>
  <c r="S505" i="11"/>
  <c r="S505" i="21"/>
  <c r="S505" i="10"/>
  <c r="S504" i="9"/>
  <c r="K505" i="11"/>
  <c r="K505" i="21"/>
  <c r="K505" i="10"/>
  <c r="K504" i="9"/>
  <c r="AH504" i="11"/>
  <c r="AH504" i="21"/>
  <c r="AH504" i="10"/>
  <c r="AH503" i="9"/>
  <c r="Z504" i="11"/>
  <c r="Z504" i="21"/>
  <c r="Z504" i="10"/>
  <c r="Z503" i="9"/>
  <c r="R504" i="11"/>
  <c r="R504" i="21"/>
  <c r="R504" i="10"/>
  <c r="R503" i="9"/>
  <c r="J504" i="11"/>
  <c r="J504" i="21"/>
  <c r="J504" i="10"/>
  <c r="J503" i="9"/>
  <c r="AG503" i="11"/>
  <c r="AG503" i="21"/>
  <c r="AG503" i="10"/>
  <c r="AG502" i="9"/>
  <c r="Y503" i="11"/>
  <c r="Y503" i="21"/>
  <c r="Y503" i="10"/>
  <c r="Y502" i="9"/>
  <c r="Q503" i="11"/>
  <c r="Q503" i="21"/>
  <c r="Q503" i="10"/>
  <c r="Q502" i="9"/>
  <c r="I503" i="11"/>
  <c r="I503" i="21"/>
  <c r="I503" i="10"/>
  <c r="I502" i="9"/>
  <c r="AF502" i="11"/>
  <c r="AF502" i="21"/>
  <c r="AF502" i="10"/>
  <c r="AF501" i="9"/>
  <c r="X502" i="11"/>
  <c r="X502" i="21"/>
  <c r="X502" i="10"/>
  <c r="X501" i="9"/>
  <c r="P502" i="11"/>
  <c r="P502" i="21"/>
  <c r="P502" i="10"/>
  <c r="P501" i="9"/>
  <c r="H502" i="11"/>
  <c r="H502" i="21"/>
  <c r="H502" i="10"/>
  <c r="H501" i="9"/>
  <c r="AE501" i="11"/>
  <c r="AE501" i="21"/>
  <c r="AE501" i="10"/>
  <c r="AE500" i="9"/>
  <c r="W501" i="11"/>
  <c r="W501" i="21"/>
  <c r="W501" i="10"/>
  <c r="W500" i="9"/>
  <c r="O501" i="11"/>
  <c r="O501" i="21"/>
  <c r="O501" i="10"/>
  <c r="O500" i="9"/>
  <c r="G501" i="11"/>
  <c r="G501" i="21"/>
  <c r="G501" i="10"/>
  <c r="G500" i="9"/>
  <c r="AD500" i="11"/>
  <c r="AD500" i="21"/>
  <c r="AD500" i="10"/>
  <c r="AD499" i="9"/>
  <c r="V500" i="11"/>
  <c r="V500" i="21"/>
  <c r="V500" i="10"/>
  <c r="V499" i="9"/>
  <c r="N500" i="11"/>
  <c r="N500" i="21"/>
  <c r="N500" i="10"/>
  <c r="N499" i="9"/>
  <c r="F500" i="11"/>
  <c r="F500" i="21"/>
  <c r="F500" i="10"/>
  <c r="F499" i="9"/>
  <c r="AC499" i="11"/>
  <c r="AC499" i="21"/>
  <c r="AC499" i="10"/>
  <c r="AC498" i="9"/>
  <c r="U499" i="11"/>
  <c r="U499" i="21"/>
  <c r="U499" i="10"/>
  <c r="U498" i="9"/>
  <c r="M499" i="11"/>
  <c r="M499" i="21"/>
  <c r="M499" i="10"/>
  <c r="M498" i="9"/>
  <c r="AB498" i="11"/>
  <c r="AB498" i="21"/>
  <c r="AB498" i="10"/>
  <c r="AB497" i="9"/>
  <c r="T498" i="11"/>
  <c r="T498" i="21"/>
  <c r="T498" i="10"/>
  <c r="T497" i="9"/>
  <c r="L498" i="11"/>
  <c r="L498" i="21"/>
  <c r="L498" i="10"/>
  <c r="L497" i="9"/>
  <c r="AI497" i="11"/>
  <c r="AI497" i="21"/>
  <c r="AI497" i="10"/>
  <c r="AI496" i="9"/>
  <c r="AA497" i="11"/>
  <c r="AA497" i="21"/>
  <c r="AA497" i="10"/>
  <c r="AA496" i="9"/>
  <c r="S497" i="11"/>
  <c r="S497" i="21"/>
  <c r="S497" i="10"/>
  <c r="S496" i="9"/>
  <c r="K497" i="11"/>
  <c r="K497" i="21"/>
  <c r="K497" i="10"/>
  <c r="K496" i="9"/>
  <c r="AH496" i="11"/>
  <c r="AH496" i="21"/>
  <c r="AH496" i="10"/>
  <c r="AH495" i="9"/>
  <c r="Z496" i="11"/>
  <c r="Z496" i="21"/>
  <c r="Z496" i="10"/>
  <c r="Z495" i="9"/>
  <c r="R496" i="11"/>
  <c r="R496" i="21"/>
  <c r="R496" i="10"/>
  <c r="R495" i="9"/>
  <c r="J496" i="11"/>
  <c r="J496" i="21"/>
  <c r="J496" i="10"/>
  <c r="J495" i="9"/>
  <c r="AG495" i="11"/>
  <c r="AG495" i="21"/>
  <c r="AG494" i="9"/>
  <c r="AG495" i="10"/>
  <c r="Y495" i="11"/>
  <c r="Y495" i="21"/>
  <c r="Y494" i="9"/>
  <c r="Y495" i="10"/>
  <c r="Q495" i="11"/>
  <c r="Q495" i="21"/>
  <c r="Q494" i="9"/>
  <c r="Q495" i="10"/>
  <c r="I495" i="11"/>
  <c r="I495" i="21"/>
  <c r="I494" i="9"/>
  <c r="I495" i="10"/>
  <c r="AF494" i="11"/>
  <c r="AF494" i="21"/>
  <c r="AF494" i="10"/>
  <c r="AF493" i="9"/>
  <c r="X494" i="11"/>
  <c r="X494" i="21"/>
  <c r="X494" i="10"/>
  <c r="X493" i="9"/>
  <c r="P494" i="11"/>
  <c r="P494" i="21"/>
  <c r="P494" i="10"/>
  <c r="P493" i="9"/>
  <c r="H494" i="11"/>
  <c r="H494" i="21"/>
  <c r="H494" i="10"/>
  <c r="H493" i="9"/>
  <c r="AE493" i="11"/>
  <c r="AE493" i="21"/>
  <c r="AE493" i="10"/>
  <c r="AE492" i="9"/>
  <c r="W493" i="11"/>
  <c r="W493" i="21"/>
  <c r="W493" i="10"/>
  <c r="W492" i="9"/>
  <c r="O493" i="11"/>
  <c r="O493" i="21"/>
  <c r="O493" i="10"/>
  <c r="O492" i="9"/>
  <c r="G493" i="11"/>
  <c r="G493" i="21"/>
  <c r="G493" i="10"/>
  <c r="G492" i="9"/>
  <c r="AD492" i="11"/>
  <c r="AD492" i="21"/>
  <c r="AD492" i="10"/>
  <c r="AD491" i="9"/>
  <c r="V492" i="11"/>
  <c r="V492" i="21"/>
  <c r="V492" i="10"/>
  <c r="V491" i="9"/>
  <c r="N492" i="11"/>
  <c r="N492" i="21"/>
  <c r="N492" i="10"/>
  <c r="N491" i="9"/>
  <c r="F492" i="11"/>
  <c r="F492" i="21"/>
  <c r="F492" i="10"/>
  <c r="F491" i="9"/>
  <c r="AC491" i="11"/>
  <c r="AC491" i="21"/>
  <c r="AC490" i="9"/>
  <c r="AC491" i="10"/>
  <c r="U491" i="11"/>
  <c r="U491" i="21"/>
  <c r="U490" i="9"/>
  <c r="U491" i="10"/>
  <c r="M491" i="11"/>
  <c r="M491" i="21"/>
  <c r="M490" i="9"/>
  <c r="M491" i="10"/>
  <c r="AB490" i="11"/>
  <c r="AB490" i="21"/>
  <c r="AB490" i="10"/>
  <c r="AB489" i="9"/>
  <c r="T490" i="11"/>
  <c r="T490" i="21"/>
  <c r="T490" i="10"/>
  <c r="T489" i="9"/>
  <c r="L490" i="11"/>
  <c r="L490" i="21"/>
  <c r="L490" i="10"/>
  <c r="L489" i="9"/>
  <c r="AI489" i="11"/>
  <c r="AI489" i="21"/>
  <c r="AI489" i="10"/>
  <c r="AI488" i="9"/>
  <c r="AA489" i="11"/>
  <c r="AA489" i="21"/>
  <c r="AA489" i="10"/>
  <c r="AA488" i="9"/>
  <c r="S489" i="11"/>
  <c r="S489" i="21"/>
  <c r="S489" i="10"/>
  <c r="S488" i="9"/>
  <c r="K489" i="11"/>
  <c r="K489" i="21"/>
  <c r="K489" i="10"/>
  <c r="K488" i="9"/>
  <c r="AH488" i="11"/>
  <c r="AH488" i="21"/>
  <c r="AH488" i="10"/>
  <c r="AH487" i="9"/>
  <c r="Z488" i="11"/>
  <c r="Z488" i="21"/>
  <c r="Z488" i="10"/>
  <c r="Z487" i="9"/>
  <c r="R488" i="11"/>
  <c r="R488" i="21"/>
  <c r="R488" i="10"/>
  <c r="R487" i="9"/>
  <c r="J488" i="11"/>
  <c r="J488" i="21"/>
  <c r="J488" i="10"/>
  <c r="J487" i="9"/>
  <c r="AG487" i="11"/>
  <c r="AG487" i="21"/>
  <c r="AG487" i="10"/>
  <c r="AG486" i="9"/>
  <c r="Y487" i="11"/>
  <c r="Y487" i="21"/>
  <c r="Y487" i="10"/>
  <c r="Y486" i="9"/>
  <c r="Q487" i="11"/>
  <c r="Q487" i="21"/>
  <c r="Q487" i="10"/>
  <c r="Q486" i="9"/>
  <c r="I487" i="11"/>
  <c r="I487" i="21"/>
  <c r="I487" i="10"/>
  <c r="I486" i="9"/>
  <c r="AF486" i="11"/>
  <c r="AF486" i="21"/>
  <c r="AF486" i="10"/>
  <c r="AF485" i="9"/>
  <c r="X486" i="11"/>
  <c r="X486" i="21"/>
  <c r="X486" i="10"/>
  <c r="X485" i="9"/>
  <c r="P486" i="11"/>
  <c r="P486" i="21"/>
  <c r="P486" i="10"/>
  <c r="P485" i="9"/>
  <c r="H486" i="11"/>
  <c r="H486" i="21"/>
  <c r="H486" i="10"/>
  <c r="H485" i="9"/>
  <c r="AE485" i="11"/>
  <c r="AE485" i="21"/>
  <c r="AE485" i="10"/>
  <c r="AE484" i="9"/>
  <c r="W485" i="11"/>
  <c r="W485" i="21"/>
  <c r="W485" i="10"/>
  <c r="W484" i="9"/>
  <c r="O485" i="11"/>
  <c r="O485" i="21"/>
  <c r="O485" i="10"/>
  <c r="O484" i="9"/>
  <c r="G485" i="11"/>
  <c r="G485" i="21"/>
  <c r="G485" i="10"/>
  <c r="G484" i="9"/>
  <c r="AD484" i="11"/>
  <c r="AD484" i="21"/>
  <c r="AD484" i="10"/>
  <c r="AD483" i="9"/>
  <c r="V484" i="11"/>
  <c r="V484" i="21"/>
  <c r="V484" i="10"/>
  <c r="V483" i="9"/>
  <c r="N484" i="11"/>
  <c r="N484" i="21"/>
  <c r="N484" i="10"/>
  <c r="N483" i="9"/>
  <c r="F484" i="11"/>
  <c r="F484" i="21"/>
  <c r="F484" i="10"/>
  <c r="F483" i="9"/>
  <c r="AC483" i="11"/>
  <c r="AC483" i="21"/>
  <c r="AC483" i="10"/>
  <c r="AC482" i="9"/>
  <c r="U483" i="11"/>
  <c r="U483" i="21"/>
  <c r="U483" i="10"/>
  <c r="U482" i="9"/>
  <c r="M483" i="11"/>
  <c r="M483" i="21"/>
  <c r="M483" i="10"/>
  <c r="M482" i="9"/>
  <c r="AB482" i="11"/>
  <c r="AB482" i="21"/>
  <c r="AB482" i="10"/>
  <c r="AB481" i="9"/>
  <c r="T482" i="11"/>
  <c r="T482" i="21"/>
  <c r="T482" i="10"/>
  <c r="T481" i="9"/>
  <c r="L482" i="11"/>
  <c r="L482" i="21"/>
  <c r="L482" i="10"/>
  <c r="L481" i="9"/>
  <c r="AI481" i="11"/>
  <c r="AI481" i="21"/>
  <c r="AI481" i="10"/>
  <c r="AI480" i="9"/>
  <c r="AA481" i="11"/>
  <c r="AA481" i="21"/>
  <c r="AA481" i="10"/>
  <c r="AA480" i="9"/>
  <c r="S481" i="11"/>
  <c r="S481" i="21"/>
  <c r="S481" i="10"/>
  <c r="S480" i="9"/>
  <c r="K481" i="11"/>
  <c r="K481" i="21"/>
  <c r="K481" i="10"/>
  <c r="K480" i="9"/>
  <c r="AH480" i="11"/>
  <c r="AH480" i="21"/>
  <c r="AH480" i="10"/>
  <c r="AH479" i="9"/>
  <c r="Z480" i="11"/>
  <c r="Z480" i="21"/>
  <c r="Z480" i="10"/>
  <c r="Z479" i="9"/>
  <c r="R480" i="11"/>
  <c r="R480" i="21"/>
  <c r="R480" i="10"/>
  <c r="R479" i="9"/>
  <c r="J480" i="11"/>
  <c r="J480" i="21"/>
  <c r="J480" i="10"/>
  <c r="J479" i="9"/>
  <c r="AG479" i="11"/>
  <c r="AG479" i="21"/>
  <c r="AG479" i="10"/>
  <c r="AG478" i="9"/>
  <c r="Y479" i="11"/>
  <c r="Y479" i="21"/>
  <c r="Y479" i="10"/>
  <c r="Y478" i="9"/>
  <c r="Q479" i="11"/>
  <c r="Q479" i="21"/>
  <c r="Q479" i="10"/>
  <c r="Q478" i="9"/>
  <c r="I479" i="11"/>
  <c r="I479" i="21"/>
  <c r="I479" i="10"/>
  <c r="I478" i="9"/>
  <c r="AF478" i="11"/>
  <c r="AF478" i="21"/>
  <c r="AF478" i="10"/>
  <c r="AF477" i="9"/>
  <c r="X478" i="11"/>
  <c r="X478" i="21"/>
  <c r="X478" i="10"/>
  <c r="X477" i="9"/>
  <c r="P478" i="11"/>
  <c r="P478" i="21"/>
  <c r="P478" i="10"/>
  <c r="P477" i="9"/>
  <c r="H478" i="11"/>
  <c r="H478" i="21"/>
  <c r="H478" i="10"/>
  <c r="H477" i="9"/>
  <c r="AE477" i="11"/>
  <c r="AE477" i="21"/>
  <c r="AE477" i="10"/>
  <c r="AE476" i="9"/>
  <c r="W477" i="11"/>
  <c r="W477" i="21"/>
  <c r="W477" i="10"/>
  <c r="W476" i="9"/>
  <c r="O477" i="11"/>
  <c r="O477" i="21"/>
  <c r="O477" i="10"/>
  <c r="O476" i="9"/>
  <c r="G477" i="11"/>
  <c r="G477" i="21"/>
  <c r="G477" i="10"/>
  <c r="G476" i="9"/>
  <c r="AD476" i="11"/>
  <c r="AD476" i="21"/>
  <c r="AD476" i="10"/>
  <c r="AD475" i="9"/>
  <c r="V476" i="11"/>
  <c r="V476" i="21"/>
  <c r="V476" i="10"/>
  <c r="V475" i="9"/>
  <c r="N476" i="11"/>
  <c r="N476" i="21"/>
  <c r="N476" i="10"/>
  <c r="N475" i="9"/>
  <c r="F476" i="11"/>
  <c r="F476" i="21"/>
  <c r="F476" i="10"/>
  <c r="F475" i="9"/>
  <c r="AC475" i="11"/>
  <c r="AC475" i="21"/>
  <c r="AC475" i="10"/>
  <c r="AC474" i="9"/>
  <c r="U475" i="11"/>
  <c r="U475" i="21"/>
  <c r="U475" i="10"/>
  <c r="U474" i="9"/>
  <c r="M475" i="11"/>
  <c r="M475" i="21"/>
  <c r="M475" i="10"/>
  <c r="M474" i="9"/>
  <c r="AB474" i="11"/>
  <c r="AB474" i="21"/>
  <c r="AB474" i="10"/>
  <c r="AB473" i="9"/>
  <c r="T474" i="11"/>
  <c r="T474" i="21"/>
  <c r="T474" i="10"/>
  <c r="T473" i="9"/>
  <c r="L474" i="11"/>
  <c r="L474" i="21"/>
  <c r="L474" i="10"/>
  <c r="L473" i="9"/>
  <c r="AI473" i="11"/>
  <c r="AI473" i="21"/>
  <c r="AI473" i="10"/>
  <c r="AI472" i="9"/>
  <c r="AA473" i="11"/>
  <c r="AA473" i="21"/>
  <c r="AA473" i="10"/>
  <c r="AA472" i="9"/>
  <c r="S473" i="11"/>
  <c r="S473" i="21"/>
  <c r="S473" i="10"/>
  <c r="S472" i="9"/>
  <c r="K473" i="11"/>
  <c r="K473" i="21"/>
  <c r="K473" i="10"/>
  <c r="K472" i="9"/>
  <c r="AH472" i="11"/>
  <c r="AH472" i="21"/>
  <c r="AH472" i="10"/>
  <c r="AH471" i="9"/>
  <c r="Z472" i="11"/>
  <c r="Z472" i="21"/>
  <c r="Z472" i="10"/>
  <c r="Z471" i="9"/>
  <c r="R472" i="11"/>
  <c r="R472" i="21"/>
  <c r="R472" i="10"/>
  <c r="R471" i="9"/>
  <c r="J472" i="11"/>
  <c r="J472" i="21"/>
  <c r="J472" i="10"/>
  <c r="J471" i="9"/>
  <c r="AG471" i="11"/>
  <c r="AG471" i="21"/>
  <c r="AG471" i="10"/>
  <c r="AG470" i="9"/>
  <c r="Y471" i="11"/>
  <c r="Y471" i="21"/>
  <c r="Y471" i="10"/>
  <c r="Y470" i="9"/>
  <c r="Q471" i="11"/>
  <c r="Q471" i="21"/>
  <c r="Q471" i="10"/>
  <c r="Q470" i="9"/>
  <c r="I471" i="11"/>
  <c r="I471" i="21"/>
  <c r="I471" i="10"/>
  <c r="I470" i="9"/>
  <c r="AF470" i="11"/>
  <c r="AF470" i="21"/>
  <c r="AF470" i="10"/>
  <c r="AF469" i="9"/>
  <c r="X470" i="11"/>
  <c r="X470" i="21"/>
  <c r="X470" i="10"/>
  <c r="X469" i="9"/>
  <c r="P470" i="11"/>
  <c r="P470" i="21"/>
  <c r="P470" i="10"/>
  <c r="P469" i="9"/>
  <c r="H470" i="11"/>
  <c r="H470" i="21"/>
  <c r="H470" i="10"/>
  <c r="H469" i="9"/>
  <c r="AE469" i="11"/>
  <c r="AE469" i="10"/>
  <c r="AE469" i="21"/>
  <c r="AE468" i="9"/>
  <c r="W469" i="11"/>
  <c r="W469" i="21"/>
  <c r="W469" i="10"/>
  <c r="W468" i="9"/>
  <c r="O469" i="11"/>
  <c r="O469" i="21"/>
  <c r="O469" i="10"/>
  <c r="O468" i="9"/>
  <c r="G469" i="11"/>
  <c r="G469" i="21"/>
  <c r="G469" i="10"/>
  <c r="G468" i="9"/>
  <c r="AD468" i="11"/>
  <c r="AD468" i="21"/>
  <c r="AD468" i="10"/>
  <c r="AD467" i="9"/>
  <c r="V468" i="11"/>
  <c r="V468" i="21"/>
  <c r="V468" i="10"/>
  <c r="V467" i="9"/>
  <c r="N468" i="11"/>
  <c r="N468" i="21"/>
  <c r="N468" i="10"/>
  <c r="N467" i="9"/>
  <c r="F468" i="11"/>
  <c r="F468" i="21"/>
  <c r="F468" i="10"/>
  <c r="F467" i="9"/>
  <c r="AC467" i="11"/>
  <c r="AC467" i="21"/>
  <c r="AC467" i="10"/>
  <c r="AC466" i="9"/>
  <c r="U467" i="11"/>
  <c r="U467" i="21"/>
  <c r="U467" i="10"/>
  <c r="U466" i="9"/>
  <c r="M467" i="11"/>
  <c r="M467" i="21"/>
  <c r="M467" i="10"/>
  <c r="M466" i="9"/>
  <c r="AB466" i="11"/>
  <c r="AB466" i="10"/>
  <c r="AB466" i="21"/>
  <c r="AB465" i="9"/>
  <c r="T466" i="11"/>
  <c r="T466" i="10"/>
  <c r="T466" i="21"/>
  <c r="T465" i="9"/>
  <c r="L466" i="11"/>
  <c r="L466" i="10"/>
  <c r="L466" i="21"/>
  <c r="L465" i="9"/>
  <c r="AI465" i="11"/>
  <c r="AI465" i="21"/>
  <c r="AI465" i="10"/>
  <c r="AI464" i="9"/>
  <c r="AA465" i="11"/>
  <c r="AA465" i="21"/>
  <c r="AA465" i="10"/>
  <c r="AA464" i="9"/>
  <c r="S465" i="11"/>
  <c r="S465" i="21"/>
  <c r="S465" i="10"/>
  <c r="S464" i="9"/>
  <c r="K465" i="11"/>
  <c r="K465" i="21"/>
  <c r="K465" i="10"/>
  <c r="K464" i="9"/>
  <c r="AH464" i="11"/>
  <c r="AH464" i="21"/>
  <c r="AH464" i="10"/>
  <c r="AH463" i="9"/>
  <c r="Z464" i="11"/>
  <c r="Z464" i="21"/>
  <c r="Z464" i="10"/>
  <c r="Z463" i="9"/>
  <c r="R464" i="11"/>
  <c r="R464" i="21"/>
  <c r="R464" i="10"/>
  <c r="R463" i="9"/>
  <c r="J464" i="11"/>
  <c r="J464" i="21"/>
  <c r="J464" i="10"/>
  <c r="J463" i="9"/>
  <c r="AG463" i="11"/>
  <c r="AG463" i="21"/>
  <c r="AG463" i="10"/>
  <c r="AG462" i="9"/>
  <c r="Y463" i="11"/>
  <c r="Y463" i="21"/>
  <c r="Y463" i="10"/>
  <c r="Y462" i="9"/>
  <c r="Q463" i="11"/>
  <c r="Q463" i="21"/>
  <c r="Q463" i="10"/>
  <c r="Q462" i="9"/>
  <c r="I463" i="11"/>
  <c r="I463" i="21"/>
  <c r="I463" i="10"/>
  <c r="I462" i="9"/>
  <c r="AF462" i="11"/>
  <c r="AF462" i="10"/>
  <c r="AF462" i="21"/>
  <c r="AF461" i="9"/>
  <c r="X462" i="11"/>
  <c r="X462" i="10"/>
  <c r="X462" i="21"/>
  <c r="X461" i="9"/>
  <c r="P462" i="11"/>
  <c r="P462" i="10"/>
  <c r="P462" i="21"/>
  <c r="P461" i="9"/>
  <c r="H462" i="11"/>
  <c r="H462" i="10"/>
  <c r="H462" i="21"/>
  <c r="H461" i="9"/>
  <c r="AE461" i="11"/>
  <c r="AE461" i="21"/>
  <c r="AE461" i="10"/>
  <c r="AE460" i="9"/>
  <c r="W461" i="11"/>
  <c r="W461" i="21"/>
  <c r="W461" i="10"/>
  <c r="W460" i="9"/>
  <c r="O461" i="11"/>
  <c r="O461" i="21"/>
  <c r="O461" i="10"/>
  <c r="O460" i="9"/>
  <c r="G461" i="11"/>
  <c r="G461" i="21"/>
  <c r="G461" i="10"/>
  <c r="G460" i="9"/>
  <c r="AD460" i="11"/>
  <c r="AD460" i="21"/>
  <c r="AD460" i="10"/>
  <c r="AD459" i="9"/>
  <c r="V460" i="11"/>
  <c r="V460" i="21"/>
  <c r="V460" i="10"/>
  <c r="V459" i="9"/>
  <c r="N460" i="11"/>
  <c r="N460" i="21"/>
  <c r="N460" i="10"/>
  <c r="N459" i="9"/>
  <c r="F460" i="11"/>
  <c r="F460" i="21"/>
  <c r="F460" i="10"/>
  <c r="F459" i="9"/>
  <c r="AC459" i="11"/>
  <c r="AC459" i="21"/>
  <c r="AC459" i="10"/>
  <c r="AC458" i="9"/>
  <c r="U459" i="11"/>
  <c r="U459" i="21"/>
  <c r="U459" i="10"/>
  <c r="U458" i="9"/>
  <c r="M459" i="11"/>
  <c r="M459" i="21"/>
  <c r="M459" i="10"/>
  <c r="M458" i="9"/>
  <c r="AB458" i="11"/>
  <c r="AB458" i="21"/>
  <c r="AB458" i="10"/>
  <c r="AB457" i="9"/>
  <c r="T458" i="11"/>
  <c r="T458" i="21"/>
  <c r="T458" i="10"/>
  <c r="T457" i="9"/>
  <c r="L458" i="11"/>
  <c r="L458" i="21"/>
  <c r="L458" i="10"/>
  <c r="L457" i="9"/>
  <c r="AI457" i="11"/>
  <c r="AI457" i="21"/>
  <c r="AI457" i="10"/>
  <c r="AI456" i="9"/>
  <c r="AA457" i="11"/>
  <c r="AA457" i="21"/>
  <c r="AA457" i="10"/>
  <c r="AA456" i="9"/>
  <c r="S457" i="11"/>
  <c r="S457" i="21"/>
  <c r="S457" i="10"/>
  <c r="S456" i="9"/>
  <c r="K457" i="11"/>
  <c r="K457" i="21"/>
  <c r="K457" i="10"/>
  <c r="K456" i="9"/>
  <c r="AH456" i="11"/>
  <c r="AH456" i="21"/>
  <c r="AH456" i="10"/>
  <c r="AH455" i="9"/>
  <c r="Z456" i="11"/>
  <c r="Z456" i="21"/>
  <c r="Z456" i="10"/>
  <c r="Z455" i="9"/>
  <c r="R456" i="11"/>
  <c r="R456" i="21"/>
  <c r="R456" i="10"/>
  <c r="R455" i="9"/>
  <c r="J456" i="11"/>
  <c r="J456" i="21"/>
  <c r="J456" i="10"/>
  <c r="J455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3" i="9"/>
  <c r="X454" i="11"/>
  <c r="X454" i="10"/>
  <c r="X454" i="21"/>
  <c r="X453" i="9"/>
  <c r="P454" i="11"/>
  <c r="P454" i="10"/>
  <c r="P454" i="21"/>
  <c r="P453" i="9"/>
  <c r="H454" i="11"/>
  <c r="H454" i="10"/>
  <c r="H454" i="21"/>
  <c r="H453" i="9"/>
  <c r="AE453" i="11"/>
  <c r="AE453" i="21"/>
  <c r="AE453" i="10"/>
  <c r="AE452" i="9"/>
  <c r="W453" i="11"/>
  <c r="W453" i="21"/>
  <c r="W453" i="10"/>
  <c r="W452" i="9"/>
  <c r="O453" i="11"/>
  <c r="O453" i="21"/>
  <c r="O453" i="10"/>
  <c r="O452" i="9"/>
  <c r="G453" i="11"/>
  <c r="G453" i="21"/>
  <c r="G453" i="10"/>
  <c r="G452" i="9"/>
  <c r="AD452" i="11"/>
  <c r="AD452" i="21"/>
  <c r="AD452" i="10"/>
  <c r="AD451" i="9"/>
  <c r="V452" i="11"/>
  <c r="V452" i="21"/>
  <c r="V452" i="10"/>
  <c r="V451" i="9"/>
  <c r="N452" i="11"/>
  <c r="N452" i="21"/>
  <c r="N452" i="10"/>
  <c r="N451" i="9"/>
  <c r="F452" i="11"/>
  <c r="F452" i="21"/>
  <c r="F452" i="10"/>
  <c r="F451" i="9"/>
  <c r="AC451" i="11"/>
  <c r="AC451" i="10"/>
  <c r="AC451" i="21"/>
  <c r="AC450" i="9"/>
  <c r="U451" i="11"/>
  <c r="U451" i="10"/>
  <c r="U451" i="21"/>
  <c r="U450" i="9"/>
  <c r="M451" i="11"/>
  <c r="M451" i="10"/>
  <c r="M451" i="21"/>
  <c r="M450" i="9"/>
  <c r="AB450" i="11"/>
  <c r="AB450" i="21"/>
  <c r="AB450" i="10"/>
  <c r="AB449" i="9"/>
  <c r="T450" i="11"/>
  <c r="T450" i="21"/>
  <c r="T450" i="10"/>
  <c r="T449" i="9"/>
  <c r="L450" i="11"/>
  <c r="L450" i="21"/>
  <c r="L450" i="10"/>
  <c r="L449" i="9"/>
  <c r="AI449" i="11"/>
  <c r="AI449" i="21"/>
  <c r="AI449" i="10"/>
  <c r="AI448" i="9"/>
  <c r="AA449" i="11"/>
  <c r="AA449" i="21"/>
  <c r="AA449" i="10"/>
  <c r="AA448" i="9"/>
  <c r="S449" i="11"/>
  <c r="S449" i="21"/>
  <c r="S449" i="10"/>
  <c r="S448" i="9"/>
  <c r="K449" i="11"/>
  <c r="K449" i="21"/>
  <c r="K449" i="10"/>
  <c r="K448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6" i="9"/>
  <c r="Y447" i="11"/>
  <c r="Y447" i="21"/>
  <c r="Y447" i="10"/>
  <c r="Y446" i="9"/>
  <c r="Q447" i="11"/>
  <c r="Q447" i="21"/>
  <c r="Q447" i="10"/>
  <c r="Q446" i="9"/>
  <c r="I447" i="11"/>
  <c r="I447" i="21"/>
  <c r="I447" i="10"/>
  <c r="I446" i="9"/>
  <c r="AB513" i="9"/>
  <c r="T513" i="9"/>
  <c r="L513" i="9"/>
  <c r="AF509" i="9"/>
  <c r="X509" i="9"/>
  <c r="P509" i="9"/>
  <c r="AI512" i="9"/>
  <c r="AH511" i="9"/>
  <c r="Z511" i="9"/>
  <c r="R511" i="9"/>
  <c r="J511" i="9"/>
  <c r="A466" i="10"/>
  <c r="A458" i="10"/>
  <c r="A462" i="21"/>
  <c r="A454" i="21"/>
  <c r="A458" i="11"/>
  <c r="C450" i="11"/>
  <c r="A464" i="11"/>
  <c r="D463" i="11"/>
  <c r="C462" i="11"/>
  <c r="E456" i="11"/>
  <c r="A457" i="9"/>
  <c r="A449" i="9"/>
  <c r="A454" i="10"/>
  <c r="A450" i="21"/>
  <c r="D453" i="10"/>
  <c r="E450" i="10"/>
  <c r="D461" i="11"/>
  <c r="E458" i="11"/>
  <c r="C456" i="10"/>
  <c r="D461" i="10"/>
  <c r="E458" i="10"/>
  <c r="D453" i="21"/>
  <c r="E450" i="21"/>
  <c r="C448" i="21"/>
  <c r="D452" i="9"/>
  <c r="E449" i="9"/>
  <c r="C447" i="9"/>
  <c r="D461" i="21"/>
  <c r="E458" i="21"/>
  <c r="C456" i="21"/>
  <c r="B469" i="9"/>
  <c r="B461" i="9"/>
  <c r="B453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H406" i="2"/>
  <c r="I406" i="2"/>
  <c r="H190" i="2"/>
  <c r="I190" i="2"/>
  <c r="H444" i="2"/>
  <c r="I44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9" i="2"/>
  <c r="H110" i="2"/>
  <c r="H111" i="2"/>
  <c r="H114" i="2"/>
  <c r="H112" i="2"/>
  <c r="H113" i="2"/>
  <c r="H116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9" i="2"/>
  <c r="H150" i="2"/>
  <c r="H151" i="2"/>
  <c r="H152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3" i="2"/>
  <c r="H184" i="2"/>
  <c r="H185" i="2"/>
  <c r="H186" i="2"/>
  <c r="H187" i="2"/>
  <c r="H188" i="2"/>
  <c r="H189" i="2"/>
  <c r="H191" i="2"/>
  <c r="H192" i="2"/>
  <c r="H193" i="2"/>
  <c r="H195" i="2"/>
  <c r="H196" i="2"/>
  <c r="H197" i="2"/>
  <c r="H198" i="2"/>
  <c r="H199" i="2"/>
  <c r="H200" i="2"/>
  <c r="H202" i="2"/>
  <c r="H203" i="2"/>
  <c r="H204" i="2"/>
  <c r="H205" i="2"/>
  <c r="H206" i="2"/>
  <c r="H207" i="2"/>
  <c r="H208" i="2"/>
  <c r="H209" i="2"/>
  <c r="H210" i="2"/>
  <c r="H211" i="2"/>
  <c r="H213" i="2"/>
  <c r="H214" i="2"/>
  <c r="H215" i="2"/>
  <c r="H216" i="2"/>
  <c r="H217" i="2"/>
  <c r="H218" i="2"/>
  <c r="H219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5" i="2"/>
  <c r="H286" i="2"/>
  <c r="H288" i="2"/>
  <c r="H289" i="2"/>
  <c r="H290" i="2"/>
  <c r="H291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6" i="2"/>
  <c r="H357" i="2"/>
  <c r="H358" i="2"/>
  <c r="H359" i="2"/>
  <c r="H360" i="2"/>
  <c r="H361" i="2"/>
  <c r="H362" i="2"/>
  <c r="H363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7" i="2"/>
  <c r="H408" i="2"/>
  <c r="H409" i="2"/>
  <c r="H410" i="2"/>
  <c r="H411" i="2"/>
  <c r="H412" i="2"/>
  <c r="H413" i="2"/>
  <c r="H414" i="2"/>
  <c r="H415" i="2"/>
  <c r="H416" i="2"/>
  <c r="H417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5" i="2"/>
  <c r="H446" i="2"/>
  <c r="H447" i="2"/>
  <c r="H44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I448" i="2"/>
  <c r="I447" i="2"/>
  <c r="I446" i="2"/>
  <c r="I445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7" i="2"/>
  <c r="I416" i="2"/>
  <c r="I415" i="2"/>
  <c r="I414" i="2"/>
  <c r="I413" i="2"/>
  <c r="I412" i="2"/>
  <c r="I411" i="2"/>
  <c r="I410" i="2"/>
  <c r="I409" i="2"/>
  <c r="I408" i="2"/>
  <c r="I407" i="2"/>
  <c r="I405" i="2"/>
  <c r="I404" i="2"/>
  <c r="I403" i="2"/>
  <c r="I402" i="2"/>
  <c r="I401" i="2"/>
  <c r="I400" i="2"/>
  <c r="I399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3" i="2"/>
  <c r="I362" i="2"/>
  <c r="I361" i="2"/>
  <c r="I360" i="2"/>
  <c r="I359" i="2"/>
  <c r="I358" i="2"/>
  <c r="I357" i="2"/>
  <c r="I356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1" i="2"/>
  <c r="I290" i="2"/>
  <c r="I289" i="2"/>
  <c r="I288" i="2"/>
  <c r="I286" i="2"/>
  <c r="I285" i="2"/>
  <c r="I282" i="2"/>
  <c r="I281" i="2"/>
  <c r="I280" i="2"/>
  <c r="I279" i="2"/>
  <c r="I278" i="2"/>
  <c r="I277" i="2"/>
  <c r="I276" i="2"/>
  <c r="I275" i="2"/>
  <c r="I274" i="2"/>
  <c r="I273" i="2"/>
  <c r="I272" i="2"/>
  <c r="I270" i="2"/>
  <c r="I269" i="2"/>
  <c r="I268" i="2"/>
  <c r="I267" i="2"/>
  <c r="I266" i="2"/>
  <c r="I265" i="2"/>
  <c r="I264" i="2"/>
  <c r="I263" i="2"/>
  <c r="I262" i="2"/>
  <c r="I261" i="2"/>
  <c r="I260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19" i="2"/>
  <c r="I218" i="2"/>
  <c r="I217" i="2"/>
  <c r="I216" i="2"/>
  <c r="I215" i="2"/>
  <c r="I214" i="2"/>
  <c r="I213" i="2"/>
  <c r="I211" i="2"/>
  <c r="I210" i="2"/>
  <c r="I209" i="2"/>
  <c r="I208" i="2"/>
  <c r="I207" i="2"/>
  <c r="I206" i="2"/>
  <c r="I205" i="2"/>
  <c r="I204" i="2"/>
  <c r="I203" i="2"/>
  <c r="I202" i="2"/>
  <c r="I200" i="2"/>
  <c r="I199" i="2"/>
  <c r="I198" i="2"/>
  <c r="I197" i="2"/>
  <c r="I196" i="2"/>
  <c r="I195" i="2"/>
  <c r="I193" i="2"/>
  <c r="I192" i="2"/>
  <c r="I191" i="2"/>
  <c r="I189" i="2"/>
  <c r="I188" i="2"/>
  <c r="I187" i="2"/>
  <c r="I186" i="2"/>
  <c r="I185" i="2"/>
  <c r="I184" i="2"/>
  <c r="I183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51" i="2"/>
  <c r="I150" i="2"/>
  <c r="I149" i="2"/>
  <c r="I147" i="2"/>
  <c r="I146" i="2"/>
  <c r="I152" i="2"/>
  <c r="I145" i="2"/>
  <c r="I144" i="2"/>
  <c r="I143" i="2"/>
  <c r="I142" i="2"/>
  <c r="I141" i="2"/>
  <c r="I140" i="2"/>
  <c r="I139" i="2"/>
  <c r="I138" i="2"/>
  <c r="I137" i="2"/>
  <c r="I136" i="2"/>
  <c r="I135" i="2"/>
  <c r="I133" i="2"/>
  <c r="I132" i="2"/>
  <c r="I131" i="2"/>
  <c r="I130" i="2"/>
  <c r="I129" i="2"/>
  <c r="I128" i="2"/>
  <c r="I127" i="2"/>
  <c r="I134" i="2"/>
  <c r="I126" i="2"/>
  <c r="I125" i="2"/>
  <c r="I124" i="2"/>
  <c r="I123" i="2"/>
  <c r="I116" i="2"/>
  <c r="I113" i="2"/>
  <c r="I112" i="2"/>
  <c r="I114" i="2"/>
  <c r="I111" i="2"/>
  <c r="I110" i="2"/>
  <c r="I109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71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K3" i="2"/>
  <c r="AJ3" i="2"/>
  <c r="AI3" i="2"/>
  <c r="AH3" i="2"/>
  <c r="AF3" i="2"/>
  <c r="AE3" i="2"/>
  <c r="AD3" i="2"/>
  <c r="AA3" i="2"/>
  <c r="Z3" i="2"/>
  <c r="W3" i="2"/>
  <c r="V3" i="2"/>
  <c r="U3" i="2"/>
  <c r="T3" i="2"/>
  <c r="S3" i="2"/>
  <c r="R3" i="2"/>
  <c r="Q3" i="2"/>
  <c r="P3" i="2"/>
  <c r="O3" i="2"/>
  <c r="N3" i="2"/>
  <c r="L3" i="2"/>
  <c r="K3" i="2"/>
  <c r="C442" i="11" l="1"/>
  <c r="C442" i="21"/>
  <c r="C442" i="10"/>
  <c r="C441" i="9"/>
  <c r="E438" i="11"/>
  <c r="E438" i="21"/>
  <c r="E438" i="10"/>
  <c r="E437" i="9"/>
  <c r="AA446" i="11"/>
  <c r="AA446" i="21"/>
  <c r="AA446" i="10"/>
  <c r="AA445" i="9"/>
  <c r="K446" i="11"/>
  <c r="K446" i="21"/>
  <c r="K446" i="10"/>
  <c r="K445" i="9"/>
  <c r="P445" i="11"/>
  <c r="P445" i="10"/>
  <c r="P444" i="9"/>
  <c r="P445" i="21"/>
  <c r="AC444" i="11"/>
  <c r="AC444" i="21"/>
  <c r="AC443" i="9"/>
  <c r="AC444" i="10"/>
  <c r="I444" i="11"/>
  <c r="I444" i="21"/>
  <c r="I443" i="9"/>
  <c r="I444" i="10"/>
  <c r="Z443" i="11"/>
  <c r="Z443" i="21"/>
  <c r="Z443" i="10"/>
  <c r="Z442" i="9"/>
  <c r="J443" i="11"/>
  <c r="J443" i="21"/>
  <c r="J443" i="10"/>
  <c r="J442" i="9"/>
  <c r="S442" i="11"/>
  <c r="S442" i="21"/>
  <c r="S442" i="10"/>
  <c r="S441" i="9"/>
  <c r="AB441" i="21"/>
  <c r="AB441" i="11"/>
  <c r="AB441" i="10"/>
  <c r="AB440" i="9"/>
  <c r="L441" i="21"/>
  <c r="L441" i="11"/>
  <c r="L441" i="10"/>
  <c r="L440" i="9"/>
  <c r="U440" i="11"/>
  <c r="U440" i="21"/>
  <c r="U439" i="9"/>
  <c r="U440" i="10"/>
  <c r="AH439" i="21"/>
  <c r="AH439" i="11"/>
  <c r="AH439" i="10"/>
  <c r="AH438" i="9"/>
  <c r="R439" i="21"/>
  <c r="R439" i="11"/>
  <c r="R439" i="10"/>
  <c r="R438" i="9"/>
  <c r="AE438" i="11"/>
  <c r="AE438" i="21"/>
  <c r="AE438" i="10"/>
  <c r="AE437" i="9"/>
  <c r="G438" i="11"/>
  <c r="G438" i="21"/>
  <c r="G438" i="10"/>
  <c r="G437" i="9"/>
  <c r="A446" i="11"/>
  <c r="A446" i="21"/>
  <c r="A446" i="10"/>
  <c r="A445" i="9"/>
  <c r="B446" i="11"/>
  <c r="B446" i="21"/>
  <c r="B446" i="10"/>
  <c r="B445" i="9"/>
  <c r="C446" i="11"/>
  <c r="C446" i="21"/>
  <c r="C446" i="10"/>
  <c r="C445" i="9"/>
  <c r="D442" i="11"/>
  <c r="D442" i="21"/>
  <c r="D442" i="10"/>
  <c r="D441" i="9"/>
  <c r="E442" i="11"/>
  <c r="E442" i="21"/>
  <c r="E442" i="10"/>
  <c r="E441" i="9"/>
  <c r="F442" i="11"/>
  <c r="F442" i="21"/>
  <c r="F442" i="10"/>
  <c r="F441" i="9"/>
  <c r="AE446" i="11"/>
  <c r="AE446" i="21"/>
  <c r="AE445" i="9"/>
  <c r="AE446" i="10"/>
  <c r="O446" i="11"/>
  <c r="O446" i="21"/>
  <c r="O445" i="9"/>
  <c r="O446" i="10"/>
  <c r="AB445" i="11"/>
  <c r="AB445" i="21"/>
  <c r="AB445" i="10"/>
  <c r="AB444" i="9"/>
  <c r="X445" i="11"/>
  <c r="X445" i="10"/>
  <c r="X445" i="21"/>
  <c r="X444" i="9"/>
  <c r="H445" i="11"/>
  <c r="H445" i="10"/>
  <c r="H444" i="9"/>
  <c r="H445" i="21"/>
  <c r="U444" i="11"/>
  <c r="U444" i="21"/>
  <c r="U443" i="9"/>
  <c r="U444" i="10"/>
  <c r="AH443" i="11"/>
  <c r="AH443" i="21"/>
  <c r="AH443" i="10"/>
  <c r="AH442" i="9"/>
  <c r="N443" i="11"/>
  <c r="N443" i="10"/>
  <c r="N442" i="9"/>
  <c r="N443" i="21"/>
  <c r="AA442" i="11"/>
  <c r="AA442" i="21"/>
  <c r="AA442" i="10"/>
  <c r="AA441" i="9"/>
  <c r="O442" i="11"/>
  <c r="O442" i="21"/>
  <c r="O441" i="9"/>
  <c r="O442" i="10"/>
  <c r="AF441" i="11"/>
  <c r="AF441" i="21"/>
  <c r="AF441" i="10"/>
  <c r="AF440" i="9"/>
  <c r="P441" i="11"/>
  <c r="P441" i="21"/>
  <c r="P441" i="10"/>
  <c r="P440" i="9"/>
  <c r="AC440" i="11"/>
  <c r="AC440" i="21"/>
  <c r="AC440" i="10"/>
  <c r="AC439" i="9"/>
  <c r="Q440" i="11"/>
  <c r="Q440" i="21"/>
  <c r="Q440" i="10"/>
  <c r="Q439" i="9"/>
  <c r="AD439" i="11"/>
  <c r="AD439" i="21"/>
  <c r="AD439" i="10"/>
  <c r="AD438" i="9"/>
  <c r="J439" i="21"/>
  <c r="J439" i="11"/>
  <c r="J438" i="9"/>
  <c r="J439" i="10"/>
  <c r="AA438" i="11"/>
  <c r="AA438" i="10"/>
  <c r="AA438" i="21"/>
  <c r="AA437" i="9"/>
  <c r="O438" i="11"/>
  <c r="O438" i="21"/>
  <c r="O438" i="10"/>
  <c r="O437" i="9"/>
  <c r="A441" i="11"/>
  <c r="A441" i="21"/>
  <c r="A441" i="10"/>
  <c r="A440" i="9"/>
  <c r="B445" i="11"/>
  <c r="B445" i="21"/>
  <c r="B444" i="9"/>
  <c r="B445" i="10"/>
  <c r="B441" i="11"/>
  <c r="B441" i="21"/>
  <c r="B440" i="9"/>
  <c r="B441" i="10"/>
  <c r="C445" i="11"/>
  <c r="C445" i="21"/>
  <c r="C445" i="10"/>
  <c r="C444" i="9"/>
  <c r="C441" i="11"/>
  <c r="C441" i="21"/>
  <c r="C441" i="10"/>
  <c r="C440" i="9"/>
  <c r="D445" i="11"/>
  <c r="D445" i="21"/>
  <c r="D445" i="10"/>
  <c r="D444" i="9"/>
  <c r="D441" i="21"/>
  <c r="D441" i="11"/>
  <c r="D441" i="10"/>
  <c r="D440" i="9"/>
  <c r="E445" i="11"/>
  <c r="E445" i="21"/>
  <c r="E445" i="10"/>
  <c r="E444" i="9"/>
  <c r="E441" i="11"/>
  <c r="E441" i="21"/>
  <c r="E441" i="10"/>
  <c r="E440" i="9"/>
  <c r="F445" i="11"/>
  <c r="F445" i="21"/>
  <c r="F445" i="10"/>
  <c r="F444" i="9"/>
  <c r="F441" i="11"/>
  <c r="F441" i="21"/>
  <c r="F441" i="10"/>
  <c r="F440" i="9"/>
  <c r="AH446" i="11"/>
  <c r="AH446" i="21"/>
  <c r="AH446" i="10"/>
  <c r="AH445" i="9"/>
  <c r="AD446" i="11"/>
  <c r="AD446" i="21"/>
  <c r="AD446" i="10"/>
  <c r="AD445" i="9"/>
  <c r="Z446" i="11"/>
  <c r="Z446" i="21"/>
  <c r="Z446" i="10"/>
  <c r="Z445" i="9"/>
  <c r="V446" i="11"/>
  <c r="V446" i="21"/>
  <c r="V446" i="10"/>
  <c r="V445" i="9"/>
  <c r="R446" i="11"/>
  <c r="R446" i="21"/>
  <c r="R446" i="10"/>
  <c r="R445" i="9"/>
  <c r="N446" i="11"/>
  <c r="N446" i="21"/>
  <c r="N446" i="10"/>
  <c r="N445" i="9"/>
  <c r="J446" i="11"/>
  <c r="J446" i="21"/>
  <c r="J446" i="10"/>
  <c r="J445" i="9"/>
  <c r="AI445" i="11"/>
  <c r="AI445" i="21"/>
  <c r="AI445" i="10"/>
  <c r="AI444" i="9"/>
  <c r="AE445" i="11"/>
  <c r="AE445" i="21"/>
  <c r="AE445" i="10"/>
  <c r="AE444" i="9"/>
  <c r="AA445" i="11"/>
  <c r="AA445" i="21"/>
  <c r="AA445" i="10"/>
  <c r="AA444" i="9"/>
  <c r="W445" i="11"/>
  <c r="W445" i="21"/>
  <c r="W445" i="10"/>
  <c r="W444" i="9"/>
  <c r="S445" i="11"/>
  <c r="S445" i="21"/>
  <c r="S445" i="10"/>
  <c r="S444" i="9"/>
  <c r="O445" i="11"/>
  <c r="O445" i="21"/>
  <c r="O445" i="10"/>
  <c r="O444" i="9"/>
  <c r="K445" i="11"/>
  <c r="K445" i="21"/>
  <c r="K445" i="10"/>
  <c r="K444" i="9"/>
  <c r="G445" i="11"/>
  <c r="G445" i="21"/>
  <c r="G444" i="9"/>
  <c r="G445" i="10"/>
  <c r="AF444" i="11"/>
  <c r="AF444" i="21"/>
  <c r="AF444" i="10"/>
  <c r="AF443" i="9"/>
  <c r="AB444" i="11"/>
  <c r="AB444" i="21"/>
  <c r="AB444" i="10"/>
  <c r="AB443" i="9"/>
  <c r="X444" i="11"/>
  <c r="X444" i="21"/>
  <c r="X444" i="10"/>
  <c r="X443" i="9"/>
  <c r="T444" i="11"/>
  <c r="T444" i="21"/>
  <c r="T444" i="10"/>
  <c r="T443" i="9"/>
  <c r="P444" i="11"/>
  <c r="P444" i="21"/>
  <c r="P444" i="10"/>
  <c r="P443" i="9"/>
  <c r="L444" i="11"/>
  <c r="L444" i="21"/>
  <c r="L444" i="10"/>
  <c r="L443" i="9"/>
  <c r="H444" i="11"/>
  <c r="H444" i="21"/>
  <c r="H444" i="10"/>
  <c r="H443" i="9"/>
  <c r="AG443" i="11"/>
  <c r="AG443" i="21"/>
  <c r="AG443" i="10"/>
  <c r="AG442" i="9"/>
  <c r="AC443" i="11"/>
  <c r="AC443" i="21"/>
  <c r="AC443" i="10"/>
  <c r="AC442" i="9"/>
  <c r="Y443" i="11"/>
  <c r="Y443" i="21"/>
  <c r="Y443" i="10"/>
  <c r="Y442" i="9"/>
  <c r="U443" i="11"/>
  <c r="U443" i="21"/>
  <c r="U443" i="10"/>
  <c r="U442" i="9"/>
  <c r="Q443" i="11"/>
  <c r="Q443" i="21"/>
  <c r="Q443" i="10"/>
  <c r="Q442" i="9"/>
  <c r="M443" i="11"/>
  <c r="M443" i="21"/>
  <c r="M443" i="10"/>
  <c r="M442" i="9"/>
  <c r="I443" i="11"/>
  <c r="I443" i="21"/>
  <c r="I443" i="10"/>
  <c r="I442" i="9"/>
  <c r="AH442" i="11"/>
  <c r="AH442" i="21"/>
  <c r="AH442" i="10"/>
  <c r="AH441" i="9"/>
  <c r="AD442" i="11"/>
  <c r="AD442" i="21"/>
  <c r="AD442" i="10"/>
  <c r="AD441" i="9"/>
  <c r="Z442" i="11"/>
  <c r="Z442" i="21"/>
  <c r="Z442" i="10"/>
  <c r="Z441" i="9"/>
  <c r="V442" i="11"/>
  <c r="V442" i="10"/>
  <c r="V442" i="21"/>
  <c r="V441" i="9"/>
  <c r="R442" i="11"/>
  <c r="R442" i="10"/>
  <c r="R441" i="9"/>
  <c r="R442" i="21"/>
  <c r="N442" i="11"/>
  <c r="N442" i="21"/>
  <c r="N442" i="10"/>
  <c r="N441" i="9"/>
  <c r="J442" i="11"/>
  <c r="J442" i="21"/>
  <c r="J442" i="10"/>
  <c r="J441" i="9"/>
  <c r="AI441" i="11"/>
  <c r="AI441" i="21"/>
  <c r="AI441" i="10"/>
  <c r="AI440" i="9"/>
  <c r="AE441" i="11"/>
  <c r="AE441" i="10"/>
  <c r="AE441" i="21"/>
  <c r="AE440" i="9"/>
  <c r="AA441" i="11"/>
  <c r="AA441" i="21"/>
  <c r="AA441" i="10"/>
  <c r="AA440" i="9"/>
  <c r="W441" i="11"/>
  <c r="W441" i="21"/>
  <c r="W441" i="10"/>
  <c r="W440" i="9"/>
  <c r="S441" i="11"/>
  <c r="S441" i="21"/>
  <c r="S441" i="10"/>
  <c r="S440" i="9"/>
  <c r="O441" i="11"/>
  <c r="O441" i="21"/>
  <c r="O441" i="10"/>
  <c r="O440" i="9"/>
  <c r="K441" i="11"/>
  <c r="K441" i="21"/>
  <c r="K441" i="10"/>
  <c r="K440" i="9"/>
  <c r="G441" i="11"/>
  <c r="G441" i="21"/>
  <c r="G441" i="10"/>
  <c r="G440" i="9"/>
  <c r="AF440" i="11"/>
  <c r="AF440" i="21"/>
  <c r="AF440" i="10"/>
  <c r="AF439" i="9"/>
  <c r="AB440" i="11"/>
  <c r="AB440" i="10"/>
  <c r="AB440" i="21"/>
  <c r="AB439" i="9"/>
  <c r="X440" i="11"/>
  <c r="X440" i="10"/>
  <c r="X440" i="21"/>
  <c r="X439" i="9"/>
  <c r="T440" i="11"/>
  <c r="T440" i="21"/>
  <c r="T440" i="10"/>
  <c r="T439" i="9"/>
  <c r="P440" i="11"/>
  <c r="P440" i="21"/>
  <c r="P440" i="10"/>
  <c r="P439" i="9"/>
  <c r="L440" i="11"/>
  <c r="L440" i="21"/>
  <c r="L440" i="10"/>
  <c r="L439" i="9"/>
  <c r="H440" i="11"/>
  <c r="H440" i="21"/>
  <c r="H440" i="10"/>
  <c r="H439" i="9"/>
  <c r="AG439" i="11"/>
  <c r="AG439" i="21"/>
  <c r="AG439" i="10"/>
  <c r="AG438" i="9"/>
  <c r="AC439" i="11"/>
  <c r="AC439" i="21"/>
  <c r="AC439" i="10"/>
  <c r="AC438" i="9"/>
  <c r="Y439" i="11"/>
  <c r="Y439" i="21"/>
  <c r="Y439" i="10"/>
  <c r="Y438" i="9"/>
  <c r="U439" i="11"/>
  <c r="U439" i="21"/>
  <c r="U439" i="10"/>
  <c r="U438" i="9"/>
  <c r="Q439" i="11"/>
  <c r="Q439" i="21"/>
  <c r="Q439" i="10"/>
  <c r="Q438" i="9"/>
  <c r="M439" i="11"/>
  <c r="M439" i="21"/>
  <c r="M439" i="10"/>
  <c r="M438" i="9"/>
  <c r="I439" i="11"/>
  <c r="I439" i="10"/>
  <c r="I439" i="21"/>
  <c r="I438" i="9"/>
  <c r="AH438" i="11"/>
  <c r="AH438" i="21"/>
  <c r="AH437" i="9"/>
  <c r="AH438" i="10"/>
  <c r="AD438" i="11"/>
  <c r="AD438" i="10"/>
  <c r="AD437" i="9"/>
  <c r="AD438" i="21"/>
  <c r="Z438" i="11"/>
  <c r="Z438" i="21"/>
  <c r="Z438" i="10"/>
  <c r="Z437" i="9"/>
  <c r="V438" i="11"/>
  <c r="V438" i="10"/>
  <c r="V438" i="21"/>
  <c r="V437" i="9"/>
  <c r="R438" i="11"/>
  <c r="R438" i="21"/>
  <c r="R438" i="10"/>
  <c r="R437" i="9"/>
  <c r="N438" i="11"/>
  <c r="N438" i="21"/>
  <c r="N438" i="10"/>
  <c r="N437" i="9"/>
  <c r="J438" i="11"/>
  <c r="J438" i="21"/>
  <c r="J438" i="10"/>
  <c r="J437" i="9"/>
  <c r="A438" i="11"/>
  <c r="A438" i="21"/>
  <c r="A438" i="10"/>
  <c r="A437" i="9"/>
  <c r="B438" i="11"/>
  <c r="B438" i="21"/>
  <c r="B438" i="10"/>
  <c r="B437" i="9"/>
  <c r="C438" i="11"/>
  <c r="C438" i="21"/>
  <c r="C438" i="10"/>
  <c r="C437" i="9"/>
  <c r="D446" i="11"/>
  <c r="D446" i="21"/>
  <c r="D446" i="10"/>
  <c r="D445" i="9"/>
  <c r="F438" i="11"/>
  <c r="F438" i="21"/>
  <c r="F438" i="10"/>
  <c r="F437" i="9"/>
  <c r="AI446" i="11"/>
  <c r="AI446" i="21"/>
  <c r="AI446" i="10"/>
  <c r="AI445" i="9"/>
  <c r="S446" i="11"/>
  <c r="S446" i="21"/>
  <c r="S446" i="10"/>
  <c r="S445" i="9"/>
  <c r="AF445" i="11"/>
  <c r="AF445" i="10"/>
  <c r="AF444" i="9"/>
  <c r="AF445" i="21"/>
  <c r="L445" i="11"/>
  <c r="L445" i="21"/>
  <c r="L445" i="10"/>
  <c r="L444" i="9"/>
  <c r="Y444" i="11"/>
  <c r="Y444" i="21"/>
  <c r="Y444" i="10"/>
  <c r="Y443" i="9"/>
  <c r="M444" i="11"/>
  <c r="M444" i="21"/>
  <c r="M444" i="10"/>
  <c r="M443" i="9"/>
  <c r="V443" i="11"/>
  <c r="V443" i="10"/>
  <c r="V442" i="9"/>
  <c r="V443" i="21"/>
  <c r="AE442" i="11"/>
  <c r="AE442" i="21"/>
  <c r="AE441" i="9"/>
  <c r="AE442" i="10"/>
  <c r="K442" i="11"/>
  <c r="K442" i="21"/>
  <c r="K442" i="10"/>
  <c r="K441" i="9"/>
  <c r="X441" i="11"/>
  <c r="X441" i="21"/>
  <c r="X441" i="10"/>
  <c r="X440" i="9"/>
  <c r="H441" i="11"/>
  <c r="H441" i="21"/>
  <c r="H441" i="10"/>
  <c r="H440" i="9"/>
  <c r="Y440" i="11"/>
  <c r="Y440" i="21"/>
  <c r="Y440" i="10"/>
  <c r="Y439" i="9"/>
  <c r="I440" i="11"/>
  <c r="I440" i="21"/>
  <c r="I440" i="10"/>
  <c r="I439" i="9"/>
  <c r="V439" i="11"/>
  <c r="V439" i="21"/>
  <c r="V439" i="10"/>
  <c r="V438" i="9"/>
  <c r="AI438" i="11"/>
  <c r="AI438" i="10"/>
  <c r="AI438" i="21"/>
  <c r="AI437" i="9"/>
  <c r="S438" i="11"/>
  <c r="S438" i="21"/>
  <c r="S438" i="10"/>
  <c r="S437" i="9"/>
  <c r="A444" i="11"/>
  <c r="A444" i="21"/>
  <c r="A444" i="10"/>
  <c r="A443" i="9"/>
  <c r="A440" i="11"/>
  <c r="A440" i="21"/>
  <c r="A440" i="10"/>
  <c r="A439" i="9"/>
  <c r="B444" i="11"/>
  <c r="B444" i="21"/>
  <c r="B444" i="10"/>
  <c r="B443" i="9"/>
  <c r="B440" i="11"/>
  <c r="B440" i="10"/>
  <c r="B439" i="9"/>
  <c r="B440" i="21"/>
  <c r="C444" i="11"/>
  <c r="C444" i="10"/>
  <c r="C443" i="9"/>
  <c r="C444" i="21"/>
  <c r="C440" i="11"/>
  <c r="C440" i="21"/>
  <c r="C440" i="10"/>
  <c r="C439" i="9"/>
  <c r="D444" i="11"/>
  <c r="D444" i="21"/>
  <c r="D444" i="10"/>
  <c r="D443" i="9"/>
  <c r="D440" i="11"/>
  <c r="D440" i="21"/>
  <c r="D440" i="10"/>
  <c r="D439" i="9"/>
  <c r="D184" i="11"/>
  <c r="D184" i="21"/>
  <c r="D184" i="10"/>
  <c r="D183" i="9"/>
  <c r="E444" i="11"/>
  <c r="E444" i="21"/>
  <c r="E444" i="10"/>
  <c r="E443" i="9"/>
  <c r="E440" i="11"/>
  <c r="E440" i="21"/>
  <c r="E439" i="9"/>
  <c r="E440" i="10"/>
  <c r="F444" i="11"/>
  <c r="F444" i="21"/>
  <c r="F444" i="10"/>
  <c r="F443" i="9"/>
  <c r="F440" i="11"/>
  <c r="F440" i="21"/>
  <c r="F440" i="10"/>
  <c r="F439" i="9"/>
  <c r="AG446" i="11"/>
  <c r="AG446" i="21"/>
  <c r="AG446" i="10"/>
  <c r="AG445" i="9"/>
  <c r="AC446" i="11"/>
  <c r="AC446" i="10"/>
  <c r="AC445" i="9"/>
  <c r="AC446" i="21"/>
  <c r="Y446" i="11"/>
  <c r="Y446" i="21"/>
  <c r="Y446" i="10"/>
  <c r="Y445" i="9"/>
  <c r="U446" i="11"/>
  <c r="U446" i="10"/>
  <c r="U446" i="21"/>
  <c r="U445" i="9"/>
  <c r="Q446" i="11"/>
  <c r="Q446" i="21"/>
  <c r="Q446" i="10"/>
  <c r="Q445" i="9"/>
  <c r="M446" i="11"/>
  <c r="M446" i="10"/>
  <c r="M445" i="9"/>
  <c r="M446" i="21"/>
  <c r="I446" i="11"/>
  <c r="I446" i="21"/>
  <c r="I446" i="10"/>
  <c r="I445" i="9"/>
  <c r="AH445" i="11"/>
  <c r="AH445" i="21"/>
  <c r="AH444" i="9"/>
  <c r="AH445" i="10"/>
  <c r="AD445" i="11"/>
  <c r="AD445" i="21"/>
  <c r="AD445" i="10"/>
  <c r="AD444" i="9"/>
  <c r="Z445" i="11"/>
  <c r="Z445" i="21"/>
  <c r="Z444" i="9"/>
  <c r="Z445" i="10"/>
  <c r="V445" i="11"/>
  <c r="V445" i="21"/>
  <c r="V445" i="10"/>
  <c r="V444" i="9"/>
  <c r="R445" i="11"/>
  <c r="R445" i="21"/>
  <c r="R444" i="9"/>
  <c r="R445" i="10"/>
  <c r="N445" i="11"/>
  <c r="N445" i="21"/>
  <c r="N445" i="10"/>
  <c r="N444" i="9"/>
  <c r="J445" i="11"/>
  <c r="J445" i="21"/>
  <c r="J444" i="9"/>
  <c r="J445" i="10"/>
  <c r="AI444" i="11"/>
  <c r="AI444" i="10"/>
  <c r="AI443" i="9"/>
  <c r="AI444" i="21"/>
  <c r="AE444" i="11"/>
  <c r="AE444" i="21"/>
  <c r="AE444" i="10"/>
  <c r="AE443" i="9"/>
  <c r="AA444" i="11"/>
  <c r="AA444" i="10"/>
  <c r="AA444" i="21"/>
  <c r="AA443" i="9"/>
  <c r="W444" i="11"/>
  <c r="W444" i="21"/>
  <c r="W444" i="10"/>
  <c r="W443" i="9"/>
  <c r="S444" i="11"/>
  <c r="S444" i="10"/>
  <c r="S443" i="9"/>
  <c r="S444" i="21"/>
  <c r="O444" i="11"/>
  <c r="O444" i="21"/>
  <c r="O444" i="10"/>
  <c r="O443" i="9"/>
  <c r="K444" i="11"/>
  <c r="K444" i="10"/>
  <c r="K443" i="9"/>
  <c r="K444" i="21"/>
  <c r="G444" i="11"/>
  <c r="G444" i="21"/>
  <c r="G444" i="10"/>
  <c r="G443" i="9"/>
  <c r="AF443" i="11"/>
  <c r="AF443" i="21"/>
  <c r="AF443" i="10"/>
  <c r="AF442" i="9"/>
  <c r="AB443" i="11"/>
  <c r="AB443" i="21"/>
  <c r="AB442" i="9"/>
  <c r="AB443" i="10"/>
  <c r="X443" i="11"/>
  <c r="X443" i="21"/>
  <c r="X443" i="10"/>
  <c r="X442" i="9"/>
  <c r="T443" i="11"/>
  <c r="T443" i="21"/>
  <c r="T443" i="10"/>
  <c r="T442" i="9"/>
  <c r="P443" i="11"/>
  <c r="P443" i="21"/>
  <c r="P443" i="10"/>
  <c r="P442" i="9"/>
  <c r="L443" i="11"/>
  <c r="L443" i="21"/>
  <c r="L442" i="9"/>
  <c r="L443" i="10"/>
  <c r="H443" i="11"/>
  <c r="H443" i="21"/>
  <c r="H443" i="10"/>
  <c r="H442" i="9"/>
  <c r="AG442" i="21"/>
  <c r="AG442" i="11"/>
  <c r="AG442" i="10"/>
  <c r="AG441" i="9"/>
  <c r="AC442" i="11"/>
  <c r="AC442" i="21"/>
  <c r="AC442" i="10"/>
  <c r="AC441" i="9"/>
  <c r="Y442" i="21"/>
  <c r="Y442" i="11"/>
  <c r="Y442" i="10"/>
  <c r="Y441" i="9"/>
  <c r="U442" i="11"/>
  <c r="U442" i="21"/>
  <c r="U442" i="10"/>
  <c r="U441" i="9"/>
  <c r="Q442" i="21"/>
  <c r="Q442" i="11"/>
  <c r="Q442" i="10"/>
  <c r="Q441" i="9"/>
  <c r="M442" i="11"/>
  <c r="M442" i="21"/>
  <c r="M442" i="10"/>
  <c r="M441" i="9"/>
  <c r="I442" i="21"/>
  <c r="I442" i="11"/>
  <c r="I442" i="10"/>
  <c r="I441" i="9"/>
  <c r="AH441" i="11"/>
  <c r="AH441" i="21"/>
  <c r="AH440" i="9"/>
  <c r="AH441" i="10"/>
  <c r="AD441" i="11"/>
  <c r="AD441" i="21"/>
  <c r="AD441" i="10"/>
  <c r="AD440" i="9"/>
  <c r="Z441" i="11"/>
  <c r="Z441" i="21"/>
  <c r="Z441" i="10"/>
  <c r="Z440" i="9"/>
  <c r="V441" i="11"/>
  <c r="V441" i="21"/>
  <c r="V441" i="10"/>
  <c r="V440" i="9"/>
  <c r="R441" i="11"/>
  <c r="R441" i="21"/>
  <c r="R440" i="9"/>
  <c r="R441" i="10"/>
  <c r="N441" i="11"/>
  <c r="N441" i="21"/>
  <c r="N441" i="10"/>
  <c r="N440" i="9"/>
  <c r="J441" i="11"/>
  <c r="J441" i="10"/>
  <c r="J440" i="9"/>
  <c r="J441" i="21"/>
  <c r="AI440" i="11"/>
  <c r="AI440" i="21"/>
  <c r="AI440" i="10"/>
  <c r="AI439" i="9"/>
  <c r="AE440" i="21"/>
  <c r="AE440" i="11"/>
  <c r="AE440" i="10"/>
  <c r="AE439" i="9"/>
  <c r="AA440" i="11"/>
  <c r="AA440" i="21"/>
  <c r="AA440" i="10"/>
  <c r="AA439" i="9"/>
  <c r="W440" i="21"/>
  <c r="W440" i="11"/>
  <c r="W440" i="10"/>
  <c r="W439" i="9"/>
  <c r="S440" i="11"/>
  <c r="S440" i="21"/>
  <c r="S440" i="10"/>
  <c r="S439" i="9"/>
  <c r="O440" i="21"/>
  <c r="O440" i="11"/>
  <c r="O440" i="10"/>
  <c r="O439" i="9"/>
  <c r="K440" i="11"/>
  <c r="K440" i="21"/>
  <c r="K440" i="10"/>
  <c r="K439" i="9"/>
  <c r="G440" i="21"/>
  <c r="G440" i="11"/>
  <c r="G440" i="10"/>
  <c r="G439" i="9"/>
  <c r="AF439" i="11"/>
  <c r="AF439" i="10"/>
  <c r="AF439" i="21"/>
  <c r="AF438" i="9"/>
  <c r="AB439" i="11"/>
  <c r="AB439" i="21"/>
  <c r="AB439" i="10"/>
  <c r="AB438" i="9"/>
  <c r="X439" i="11"/>
  <c r="X439" i="10"/>
  <c r="X439" i="21"/>
  <c r="X438" i="9"/>
  <c r="T439" i="11"/>
  <c r="T439" i="10"/>
  <c r="T439" i="21"/>
  <c r="T438" i="9"/>
  <c r="P439" i="11"/>
  <c r="P439" i="10"/>
  <c r="P439" i="21"/>
  <c r="P438" i="9"/>
  <c r="L439" i="11"/>
  <c r="L439" i="21"/>
  <c r="L439" i="10"/>
  <c r="L438" i="9"/>
  <c r="H439" i="11"/>
  <c r="H439" i="10"/>
  <c r="H439" i="21"/>
  <c r="H438" i="9"/>
  <c r="AG438" i="11"/>
  <c r="AG438" i="21"/>
  <c r="AG438" i="10"/>
  <c r="AG437" i="9"/>
  <c r="AC438" i="21"/>
  <c r="AC438" i="11"/>
  <c r="AC437" i="9"/>
  <c r="AC438" i="10"/>
  <c r="Y438" i="11"/>
  <c r="Y438" i="21"/>
  <c r="Y438" i="10"/>
  <c r="Y437" i="9"/>
  <c r="U438" i="11"/>
  <c r="U438" i="21"/>
  <c r="U438" i="10"/>
  <c r="U437" i="9"/>
  <c r="Q438" i="11"/>
  <c r="Q438" i="10"/>
  <c r="Q437" i="9"/>
  <c r="Q438" i="21"/>
  <c r="M438" i="11"/>
  <c r="M438" i="21"/>
  <c r="M437" i="9"/>
  <c r="M438" i="10"/>
  <c r="I438" i="11"/>
  <c r="I438" i="21"/>
  <c r="I438" i="10"/>
  <c r="I437" i="9"/>
  <c r="A442" i="21"/>
  <c r="A442" i="11"/>
  <c r="A442" i="10"/>
  <c r="A441" i="9"/>
  <c r="B442" i="11"/>
  <c r="B442" i="21"/>
  <c r="B442" i="10"/>
  <c r="B441" i="9"/>
  <c r="D438" i="11"/>
  <c r="D438" i="21"/>
  <c r="D438" i="10"/>
  <c r="D437" i="9"/>
  <c r="E446" i="11"/>
  <c r="E446" i="10"/>
  <c r="E445" i="9"/>
  <c r="E446" i="21"/>
  <c r="F446" i="11"/>
  <c r="F446" i="21"/>
  <c r="F446" i="10"/>
  <c r="F445" i="9"/>
  <c r="W446" i="11"/>
  <c r="W446" i="21"/>
  <c r="W445" i="9"/>
  <c r="W446" i="10"/>
  <c r="G446" i="11"/>
  <c r="G446" i="21"/>
  <c r="G445" i="9"/>
  <c r="G446" i="10"/>
  <c r="T445" i="11"/>
  <c r="T445" i="21"/>
  <c r="T445" i="10"/>
  <c r="T444" i="9"/>
  <c r="AG444" i="11"/>
  <c r="AG444" i="21"/>
  <c r="AG444" i="10"/>
  <c r="AG443" i="9"/>
  <c r="Q444" i="11"/>
  <c r="Q444" i="21"/>
  <c r="Q444" i="10"/>
  <c r="Q443" i="9"/>
  <c r="AD443" i="11"/>
  <c r="AD443" i="10"/>
  <c r="AD443" i="21"/>
  <c r="AD442" i="9"/>
  <c r="R443" i="11"/>
  <c r="R443" i="21"/>
  <c r="R443" i="10"/>
  <c r="R442" i="9"/>
  <c r="AI442" i="11"/>
  <c r="AI442" i="21"/>
  <c r="AI442" i="10"/>
  <c r="AI441" i="9"/>
  <c r="W442" i="11"/>
  <c r="W442" i="21"/>
  <c r="W442" i="10"/>
  <c r="W441" i="9"/>
  <c r="G442" i="11"/>
  <c r="G442" i="10"/>
  <c r="G442" i="21"/>
  <c r="G441" i="9"/>
  <c r="T441" i="21"/>
  <c r="T441" i="11"/>
  <c r="T441" i="10"/>
  <c r="T440" i="9"/>
  <c r="AG440" i="11"/>
  <c r="AG440" i="21"/>
  <c r="AG440" i="10"/>
  <c r="AG439" i="9"/>
  <c r="M440" i="11"/>
  <c r="M440" i="21"/>
  <c r="M440" i="10"/>
  <c r="M439" i="9"/>
  <c r="Z439" i="21"/>
  <c r="Z439" i="11"/>
  <c r="Z439" i="10"/>
  <c r="Z438" i="9"/>
  <c r="N439" i="11"/>
  <c r="N439" i="21"/>
  <c r="N439" i="10"/>
  <c r="N438" i="9"/>
  <c r="W438" i="11"/>
  <c r="W438" i="21"/>
  <c r="W438" i="10"/>
  <c r="W437" i="9"/>
  <c r="K438" i="11"/>
  <c r="K438" i="21"/>
  <c r="K438" i="10"/>
  <c r="K437" i="9"/>
  <c r="A445" i="11"/>
  <c r="A445" i="21"/>
  <c r="A445" i="10"/>
  <c r="A444" i="9"/>
  <c r="A443" i="11"/>
  <c r="A443" i="21"/>
  <c r="A443" i="10"/>
  <c r="A442" i="9"/>
  <c r="A439" i="11"/>
  <c r="A439" i="21"/>
  <c r="A439" i="10"/>
  <c r="A438" i="9"/>
  <c r="B443" i="11"/>
  <c r="B443" i="21"/>
  <c r="B443" i="10"/>
  <c r="B442" i="9"/>
  <c r="B439" i="21"/>
  <c r="B439" i="11"/>
  <c r="B439" i="10"/>
  <c r="B438" i="9"/>
  <c r="C443" i="11"/>
  <c r="C443" i="21"/>
  <c r="C443" i="10"/>
  <c r="C442" i="9"/>
  <c r="C439" i="11"/>
  <c r="C439" i="21"/>
  <c r="C439" i="10"/>
  <c r="C438" i="9"/>
  <c r="D443" i="11"/>
  <c r="D443" i="21"/>
  <c r="D443" i="10"/>
  <c r="D442" i="9"/>
  <c r="D439" i="11"/>
  <c r="D439" i="10"/>
  <c r="D439" i="21"/>
  <c r="D438" i="9"/>
  <c r="E443" i="11"/>
  <c r="E443" i="21"/>
  <c r="E443" i="10"/>
  <c r="E442" i="9"/>
  <c r="E439" i="11"/>
  <c r="E439" i="21"/>
  <c r="E439" i="10"/>
  <c r="E438" i="9"/>
  <c r="F443" i="21"/>
  <c r="F443" i="11"/>
  <c r="F443" i="10"/>
  <c r="F442" i="9"/>
  <c r="F439" i="11"/>
  <c r="F439" i="21"/>
  <c r="F439" i="10"/>
  <c r="F438" i="9"/>
  <c r="AF446" i="11"/>
  <c r="AF446" i="21"/>
  <c r="AF446" i="10"/>
  <c r="AF445" i="9"/>
  <c r="AB446" i="11"/>
  <c r="AB446" i="21"/>
  <c r="AB445" i="9"/>
  <c r="AB446" i="10"/>
  <c r="X446" i="11"/>
  <c r="X446" i="21"/>
  <c r="X446" i="10"/>
  <c r="X445" i="9"/>
  <c r="T446" i="11"/>
  <c r="T446" i="21"/>
  <c r="T445" i="9"/>
  <c r="T446" i="10"/>
  <c r="P446" i="11"/>
  <c r="P446" i="21"/>
  <c r="P446" i="10"/>
  <c r="P445" i="9"/>
  <c r="L446" i="11"/>
  <c r="L446" i="21"/>
  <c r="L446" i="10"/>
  <c r="L445" i="9"/>
  <c r="H446" i="11"/>
  <c r="H446" i="21"/>
  <c r="H446" i="10"/>
  <c r="H445" i="9"/>
  <c r="AG445" i="11"/>
  <c r="AG445" i="21"/>
  <c r="AG445" i="10"/>
  <c r="AG444" i="9"/>
  <c r="AC445" i="11"/>
  <c r="AC445" i="21"/>
  <c r="AC445" i="10"/>
  <c r="AC444" i="9"/>
  <c r="Y445" i="11"/>
  <c r="Y445" i="21"/>
  <c r="Y445" i="10"/>
  <c r="Y444" i="9"/>
  <c r="U445" i="11"/>
  <c r="U445" i="21"/>
  <c r="U445" i="10"/>
  <c r="U444" i="9"/>
  <c r="Q445" i="11"/>
  <c r="Q445" i="21"/>
  <c r="Q445" i="10"/>
  <c r="Q444" i="9"/>
  <c r="M445" i="11"/>
  <c r="M445" i="21"/>
  <c r="M445" i="10"/>
  <c r="M444" i="9"/>
  <c r="I445" i="11"/>
  <c r="I445" i="21"/>
  <c r="I445" i="10"/>
  <c r="I444" i="9"/>
  <c r="AH444" i="11"/>
  <c r="AH444" i="21"/>
  <c r="AH443" i="9"/>
  <c r="AH444" i="10"/>
  <c r="AD444" i="11"/>
  <c r="AD444" i="21"/>
  <c r="AD444" i="10"/>
  <c r="AD443" i="9"/>
  <c r="Z444" i="11"/>
  <c r="Z444" i="21"/>
  <c r="Z444" i="10"/>
  <c r="Z443" i="9"/>
  <c r="V444" i="11"/>
  <c r="V444" i="21"/>
  <c r="V444" i="10"/>
  <c r="V443" i="9"/>
  <c r="R444" i="11"/>
  <c r="R444" i="21"/>
  <c r="R444" i="10"/>
  <c r="R443" i="9"/>
  <c r="N444" i="11"/>
  <c r="N444" i="21"/>
  <c r="N444" i="10"/>
  <c r="N443" i="9"/>
  <c r="J444" i="11"/>
  <c r="J444" i="21"/>
  <c r="J444" i="10"/>
  <c r="J443" i="9"/>
  <c r="AI443" i="11"/>
  <c r="AI443" i="21"/>
  <c r="AI443" i="10"/>
  <c r="AI442" i="9"/>
  <c r="AE443" i="11"/>
  <c r="AE443" i="21"/>
  <c r="AE443" i="10"/>
  <c r="AE442" i="9"/>
  <c r="AA443" i="11"/>
  <c r="AA443" i="21"/>
  <c r="AA443" i="10"/>
  <c r="AA442" i="9"/>
  <c r="W443" i="11"/>
  <c r="W443" i="21"/>
  <c r="W443" i="10"/>
  <c r="W442" i="9"/>
  <c r="S443" i="11"/>
  <c r="S443" i="21"/>
  <c r="S443" i="10"/>
  <c r="S442" i="9"/>
  <c r="O443" i="11"/>
  <c r="O443" i="21"/>
  <c r="O443" i="10"/>
  <c r="O442" i="9"/>
  <c r="K443" i="11"/>
  <c r="K443" i="21"/>
  <c r="K443" i="10"/>
  <c r="K442" i="9"/>
  <c r="G443" i="11"/>
  <c r="G443" i="21"/>
  <c r="G443" i="10"/>
  <c r="G442" i="9"/>
  <c r="AF442" i="11"/>
  <c r="AF442" i="21"/>
  <c r="AF442" i="10"/>
  <c r="AF441" i="9"/>
  <c r="AB442" i="11"/>
  <c r="AB442" i="10"/>
  <c r="AB442" i="21"/>
  <c r="AB441" i="9"/>
  <c r="X442" i="11"/>
  <c r="X442" i="21"/>
  <c r="X442" i="10"/>
  <c r="X441" i="9"/>
  <c r="T442" i="11"/>
  <c r="T442" i="21"/>
  <c r="T442" i="10"/>
  <c r="T441" i="9"/>
  <c r="P442" i="11"/>
  <c r="P442" i="21"/>
  <c r="P442" i="10"/>
  <c r="P441" i="9"/>
  <c r="L442" i="11"/>
  <c r="L442" i="21"/>
  <c r="L442" i="10"/>
  <c r="L441" i="9"/>
  <c r="H442" i="11"/>
  <c r="H442" i="21"/>
  <c r="H442" i="10"/>
  <c r="H441" i="9"/>
  <c r="AG441" i="11"/>
  <c r="AG441" i="21"/>
  <c r="AG441" i="10"/>
  <c r="AG440" i="9"/>
  <c r="AC441" i="11"/>
  <c r="AC441" i="21"/>
  <c r="AC441" i="10"/>
  <c r="AC440" i="9"/>
  <c r="Y441" i="11"/>
  <c r="Y441" i="10"/>
  <c r="Y441" i="21"/>
  <c r="Y440" i="9"/>
  <c r="U441" i="11"/>
  <c r="U441" i="10"/>
  <c r="U441" i="21"/>
  <c r="U440" i="9"/>
  <c r="Q441" i="11"/>
  <c r="Q441" i="21"/>
  <c r="Q441" i="10"/>
  <c r="Q440" i="9"/>
  <c r="M441" i="11"/>
  <c r="M441" i="21"/>
  <c r="M441" i="10"/>
  <c r="M440" i="9"/>
  <c r="I441" i="11"/>
  <c r="I441" i="21"/>
  <c r="I441" i="10"/>
  <c r="I440" i="9"/>
  <c r="AH440" i="11"/>
  <c r="AH440" i="10"/>
  <c r="AH440" i="21"/>
  <c r="AH439" i="9"/>
  <c r="AD440" i="11"/>
  <c r="AD440" i="21"/>
  <c r="AD440" i="10"/>
  <c r="AD439" i="9"/>
  <c r="Z440" i="11"/>
  <c r="Z440" i="21"/>
  <c r="Z440" i="10"/>
  <c r="Z439" i="9"/>
  <c r="V440" i="11"/>
  <c r="V440" i="21"/>
  <c r="V440" i="10"/>
  <c r="V439" i="9"/>
  <c r="R440" i="11"/>
  <c r="R440" i="21"/>
  <c r="R440" i="10"/>
  <c r="R439" i="9"/>
  <c r="N440" i="11"/>
  <c r="N440" i="21"/>
  <c r="N440" i="10"/>
  <c r="N439" i="9"/>
  <c r="J440" i="11"/>
  <c r="J440" i="21"/>
  <c r="J440" i="10"/>
  <c r="J439" i="9"/>
  <c r="AI439" i="11"/>
  <c r="AI439" i="21"/>
  <c r="AI439" i="10"/>
  <c r="AI438" i="9"/>
  <c r="AE439" i="11"/>
  <c r="AE439" i="21"/>
  <c r="AE439" i="10"/>
  <c r="AE438" i="9"/>
  <c r="AA439" i="11"/>
  <c r="AA439" i="10"/>
  <c r="AA438" i="9"/>
  <c r="AA439" i="21"/>
  <c r="W439" i="11"/>
  <c r="W439" i="21"/>
  <c r="W439" i="10"/>
  <c r="W438" i="9"/>
  <c r="S439" i="11"/>
  <c r="S439" i="21"/>
  <c r="S439" i="10"/>
  <c r="S438" i="9"/>
  <c r="O439" i="11"/>
  <c r="O439" i="21"/>
  <c r="O438" i="9"/>
  <c r="O439" i="10"/>
  <c r="K439" i="11"/>
  <c r="K439" i="21"/>
  <c r="K439" i="10"/>
  <c r="K438" i="9"/>
  <c r="G439" i="11"/>
  <c r="G439" i="21"/>
  <c r="G439" i="10"/>
  <c r="G438" i="9"/>
  <c r="AF438" i="11"/>
  <c r="AF438" i="21"/>
  <c r="AF438" i="10"/>
  <c r="AF437" i="9"/>
  <c r="AB438" i="11"/>
  <c r="AB438" i="21"/>
  <c r="AB438" i="10"/>
  <c r="AB437" i="9"/>
  <c r="X438" i="11"/>
  <c r="X438" i="21"/>
  <c r="X438" i="10"/>
  <c r="X437" i="9"/>
  <c r="T438" i="11"/>
  <c r="T438" i="21"/>
  <c r="T438" i="10"/>
  <c r="T437" i="9"/>
  <c r="P438" i="11"/>
  <c r="P438" i="10"/>
  <c r="P438" i="21"/>
  <c r="P437" i="9"/>
  <c r="L438" i="11"/>
  <c r="L438" i="21"/>
  <c r="L438" i="10"/>
  <c r="L437" i="9"/>
  <c r="H438" i="11"/>
  <c r="H438" i="21"/>
  <c r="H437" i="9"/>
  <c r="H438" i="10"/>
  <c r="A431" i="1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J444" i="2"/>
  <c r="J406" i="2"/>
  <c r="J190" i="2"/>
  <c r="J104" i="2"/>
  <c r="J105" i="2"/>
  <c r="T2" i="2"/>
  <c r="T1" i="2" s="1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K2" i="2"/>
  <c r="K1" i="2" s="1"/>
  <c r="L2" i="2"/>
  <c r="L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D2" i="2"/>
  <c r="AD1" i="2" s="1"/>
  <c r="U2" i="2"/>
  <c r="U1" i="2" s="1"/>
  <c r="Q2" i="2"/>
  <c r="Q1" i="2" s="1"/>
  <c r="AK2" i="2"/>
  <c r="AK1" i="2" s="1"/>
  <c r="J422" i="2"/>
  <c r="J438" i="2"/>
  <c r="J139" i="2"/>
  <c r="J180" i="2"/>
  <c r="J197" i="2"/>
  <c r="J371" i="2"/>
  <c r="J55" i="2"/>
  <c r="J75" i="2"/>
  <c r="J83" i="2"/>
  <c r="J87" i="2"/>
  <c r="J91" i="2"/>
  <c r="J95" i="2"/>
  <c r="J103" i="2"/>
  <c r="J111" i="2"/>
  <c r="J131" i="2"/>
  <c r="J136" i="2"/>
  <c r="J198" i="2"/>
  <c r="J207" i="2"/>
  <c r="J211" i="2"/>
  <c r="J231" i="2"/>
  <c r="J362" i="2"/>
  <c r="J376" i="2"/>
  <c r="J404" i="2"/>
  <c r="J429" i="2"/>
  <c r="J307" i="2"/>
  <c r="J29" i="2"/>
  <c r="J33" i="2"/>
  <c r="J126" i="2"/>
  <c r="J129" i="2"/>
  <c r="J150" i="2"/>
  <c r="J431" i="2"/>
  <c r="J435" i="2"/>
  <c r="J399" i="2"/>
  <c r="J403" i="2"/>
  <c r="J424" i="2"/>
  <c r="J436" i="2"/>
  <c r="J239" i="2"/>
  <c r="J247" i="2"/>
  <c r="J280" i="2"/>
  <c r="J342" i="2"/>
  <c r="J236" i="2"/>
  <c r="J277" i="2"/>
  <c r="J291" i="2"/>
  <c r="J328" i="2"/>
  <c r="J238" i="2"/>
  <c r="J246" i="2"/>
  <c r="J279" i="2"/>
  <c r="J337" i="2"/>
  <c r="J345" i="2"/>
  <c r="J353" i="2"/>
  <c r="J390" i="2"/>
  <c r="J407" i="2"/>
  <c r="J440" i="2"/>
  <c r="J445" i="2"/>
  <c r="J86" i="2"/>
  <c r="J90" i="2"/>
  <c r="J282" i="2"/>
  <c r="J300" i="2"/>
  <c r="J308" i="2"/>
  <c r="J332" i="2"/>
  <c r="J340" i="2"/>
  <c r="J356" i="2"/>
  <c r="J437" i="2"/>
  <c r="J35" i="2"/>
  <c r="J39" i="2"/>
  <c r="J285" i="2"/>
  <c r="J289" i="2"/>
  <c r="J293" i="2"/>
  <c r="J297" i="2"/>
  <c r="J301" i="2"/>
  <c r="J305" i="2"/>
  <c r="J317" i="2"/>
  <c r="J321" i="2"/>
  <c r="J218" i="2"/>
  <c r="J226" i="2"/>
  <c r="J5" i="2"/>
  <c r="J21" i="2"/>
  <c r="J52" i="2"/>
  <c r="J76" i="2"/>
  <c r="J80" i="2"/>
  <c r="J96" i="2"/>
  <c r="J223" i="2"/>
  <c r="J290" i="2"/>
  <c r="J294" i="2"/>
  <c r="J298" i="2"/>
  <c r="J302" i="2"/>
  <c r="J306" i="2"/>
  <c r="J310" i="2"/>
  <c r="J322" i="2"/>
  <c r="J334" i="2"/>
  <c r="J423" i="2"/>
  <c r="J368" i="2"/>
  <c r="J375" i="2"/>
  <c r="J395" i="2"/>
  <c r="J412" i="2"/>
  <c r="J61" i="2"/>
  <c r="J65" i="2"/>
  <c r="J81" i="2"/>
  <c r="J85" i="2"/>
  <c r="J89" i="2"/>
  <c r="J132" i="2"/>
  <c r="J140" i="2"/>
  <c r="J144" i="2"/>
  <c r="J165" i="2"/>
  <c r="J173" i="2"/>
  <c r="J177" i="2"/>
  <c r="J185" i="2"/>
  <c r="J296" i="2"/>
  <c r="J316" i="2"/>
  <c r="J8" i="2"/>
  <c r="J12" i="2"/>
  <c r="J20" i="2"/>
  <c r="J23" i="2"/>
  <c r="J46" i="2"/>
  <c r="J50" i="2"/>
  <c r="J141" i="2"/>
  <c r="J145" i="2"/>
  <c r="J178" i="2"/>
  <c r="J186" i="2"/>
  <c r="J203" i="2"/>
  <c r="J383" i="2"/>
  <c r="J391" i="2"/>
  <c r="J446" i="2"/>
  <c r="J113" i="2"/>
  <c r="J123" i="2"/>
  <c r="J130" i="2"/>
  <c r="J388" i="2"/>
  <c r="J392" i="2"/>
  <c r="J314" i="2"/>
  <c r="J396" i="2"/>
  <c r="J408" i="2"/>
  <c r="J67" i="2"/>
  <c r="J68" i="2"/>
  <c r="J124" i="2"/>
  <c r="J200" i="2"/>
  <c r="J341" i="2"/>
  <c r="J357" i="2"/>
  <c r="J416" i="2"/>
  <c r="J428" i="2"/>
  <c r="J439" i="2"/>
  <c r="J443" i="2"/>
  <c r="J45" i="2"/>
  <c r="J151" i="2"/>
  <c r="J164" i="2"/>
  <c r="J241" i="2"/>
  <c r="J253" i="2"/>
  <c r="J323" i="2"/>
  <c r="J354" i="2"/>
  <c r="J413" i="2"/>
  <c r="J228" i="2"/>
  <c r="J380" i="2"/>
  <c r="J384" i="2"/>
  <c r="J402" i="2"/>
  <c r="J405" i="2"/>
  <c r="J441" i="2"/>
  <c r="J79" i="2"/>
  <c r="J184" i="2"/>
  <c r="J193" i="2"/>
  <c r="J209" i="2"/>
  <c r="J309" i="2"/>
  <c r="J320" i="2"/>
  <c r="J331" i="2"/>
  <c r="J338" i="2"/>
  <c r="J349" i="2"/>
  <c r="J366" i="2"/>
  <c r="J377" i="2"/>
  <c r="J425" i="2"/>
  <c r="J30" i="2"/>
  <c r="J34" i="2"/>
  <c r="J134" i="2"/>
  <c r="J169" i="2"/>
  <c r="J411" i="2"/>
  <c r="J414" i="2"/>
  <c r="J27" i="2"/>
  <c r="J31" i="2"/>
  <c r="J73" i="2"/>
  <c r="J92" i="2"/>
  <c r="J99" i="2"/>
  <c r="J166" i="2"/>
  <c r="J174" i="2"/>
  <c r="J189" i="2"/>
  <c r="J210" i="2"/>
  <c r="J214" i="2"/>
  <c r="J230" i="2"/>
  <c r="J257" i="2"/>
  <c r="J265" i="2"/>
  <c r="J288" i="2"/>
  <c r="J299" i="2"/>
  <c r="J324" i="2"/>
  <c r="J374" i="2"/>
  <c r="J400" i="2"/>
  <c r="J432" i="2"/>
  <c r="J447" i="2"/>
  <c r="J15" i="2"/>
  <c r="J343" i="2"/>
  <c r="J394" i="2"/>
  <c r="J397" i="2"/>
  <c r="J19" i="2"/>
  <c r="J14" i="2"/>
  <c r="J18" i="2"/>
  <c r="J24" i="2"/>
  <c r="J43" i="2"/>
  <c r="J47" i="2"/>
  <c r="J62" i="2"/>
  <c r="J66" i="2"/>
  <c r="J114" i="2"/>
  <c r="J199" i="2"/>
  <c r="J215" i="2"/>
  <c r="J219" i="2"/>
  <c r="J227" i="2"/>
  <c r="J234" i="2"/>
  <c r="J242" i="2"/>
  <c r="J250" i="2"/>
  <c r="J266" i="2"/>
  <c r="J275" i="2"/>
  <c r="J304" i="2"/>
  <c r="J325" i="2"/>
  <c r="J329" i="2"/>
  <c r="J379" i="2"/>
  <c r="J427" i="2"/>
  <c r="J430" i="2"/>
  <c r="J36" i="2"/>
  <c r="J59" i="2"/>
  <c r="J63" i="2"/>
  <c r="J235" i="2"/>
  <c r="J243" i="2"/>
  <c r="J251" i="2"/>
  <c r="J272" i="2"/>
  <c r="J276" i="2"/>
  <c r="J312" i="2"/>
  <c r="J315" i="2"/>
  <c r="J326" i="2"/>
  <c r="J363" i="2"/>
  <c r="J409" i="2"/>
  <c r="J196" i="2"/>
  <c r="J254" i="2"/>
  <c r="J267" i="2"/>
  <c r="J268" i="2"/>
  <c r="J262" i="2"/>
  <c r="J350" i="2"/>
  <c r="J270" i="2"/>
  <c r="J263" i="2"/>
  <c r="J261" i="2"/>
  <c r="J255" i="2"/>
  <c r="J256" i="2"/>
  <c r="J421" i="2"/>
  <c r="J420" i="2"/>
  <c r="J415" i="2"/>
  <c r="J361" i="2"/>
  <c r="J206" i="2"/>
  <c r="J172" i="2"/>
  <c r="J102" i="2"/>
  <c r="J51" i="2"/>
  <c r="J433" i="2"/>
  <c r="J372" i="2"/>
  <c r="J360" i="2"/>
  <c r="J358" i="2"/>
  <c r="J188" i="2"/>
  <c r="J183" i="2"/>
  <c r="J171" i="2"/>
  <c r="J127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10" i="2"/>
  <c r="J176" i="2"/>
  <c r="J192" i="2"/>
  <c r="J7" i="2"/>
  <c r="J271" i="2"/>
  <c r="J38" i="2"/>
  <c r="J54" i="2"/>
  <c r="J70" i="2"/>
  <c r="J74" i="2"/>
  <c r="J94" i="2"/>
  <c r="J208" i="2"/>
  <c r="J225" i="2"/>
  <c r="J249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6" i="2"/>
  <c r="J138" i="2"/>
  <c r="J143" i="2"/>
  <c r="J147" i="2"/>
  <c r="J181" i="2"/>
  <c r="J205" i="2"/>
  <c r="J222" i="2"/>
  <c r="J233" i="2"/>
  <c r="J264" i="2"/>
  <c r="J286" i="2"/>
  <c r="J318" i="2"/>
  <c r="J346" i="2"/>
  <c r="J387" i="2"/>
  <c r="J417" i="2"/>
  <c r="J77" i="2"/>
  <c r="J82" i="2"/>
  <c r="J84" i="2"/>
  <c r="J93" i="2"/>
  <c r="J98" i="2"/>
  <c r="J100" i="2"/>
  <c r="J109" i="2"/>
  <c r="J125" i="2"/>
  <c r="J135" i="2"/>
  <c r="J137" i="2"/>
  <c r="J142" i="2"/>
  <c r="J146" i="2"/>
  <c r="J149" i="2"/>
  <c r="J168" i="2"/>
  <c r="J170" i="2"/>
  <c r="J175" i="2"/>
  <c r="J187" i="2"/>
  <c r="J191" i="2"/>
  <c r="J202" i="2"/>
  <c r="J204" i="2"/>
  <c r="J217" i="2"/>
  <c r="J221" i="2"/>
  <c r="J224" i="2"/>
  <c r="J229" i="2"/>
  <c r="J232" i="2"/>
  <c r="J237" i="2"/>
  <c r="J240" i="2"/>
  <c r="J245" i="2"/>
  <c r="J248" i="2"/>
  <c r="J258" i="2"/>
  <c r="J260" i="2"/>
  <c r="J274" i="2"/>
  <c r="J278" i="2"/>
  <c r="J281" i="2"/>
  <c r="J333" i="2"/>
  <c r="J335" i="2"/>
  <c r="J348" i="2"/>
  <c r="J352" i="2"/>
  <c r="J367" i="2"/>
  <c r="J369" i="2"/>
  <c r="J382" i="2"/>
  <c r="J386" i="2"/>
  <c r="J389" i="2"/>
  <c r="J97" i="2"/>
  <c r="J112" i="2"/>
  <c r="J128" i="2"/>
  <c r="J133" i="2"/>
  <c r="J152" i="2"/>
  <c r="J167" i="2"/>
  <c r="J179" i="2"/>
  <c r="J195" i="2"/>
  <c r="J213" i="2"/>
  <c r="J216" i="2"/>
  <c r="J252" i="2"/>
  <c r="J269" i="2"/>
  <c r="J273" i="2"/>
  <c r="J295" i="2"/>
  <c r="J303" i="2"/>
  <c r="J311" i="2"/>
  <c r="J319" i="2"/>
  <c r="J327" i="2"/>
  <c r="J344" i="2"/>
  <c r="J347" i="2"/>
  <c r="J359" i="2"/>
  <c r="J378" i="2"/>
  <c r="J381" i="2"/>
  <c r="J393" i="2"/>
  <c r="J401" i="2"/>
  <c r="J410" i="2"/>
  <c r="J426" i="2"/>
  <c r="J434" i="2"/>
  <c r="J442" i="2"/>
  <c r="J448" i="2"/>
  <c r="J336" i="2"/>
  <c r="J339" i="2"/>
  <c r="J351" i="2"/>
  <c r="J370" i="2"/>
  <c r="J373" i="2"/>
  <c r="J385" i="2"/>
  <c r="B4" i="25"/>
  <c r="B2" i="25"/>
  <c r="AI4" i="25" s="1"/>
  <c r="Z3" i="11"/>
  <c r="AA3" i="11"/>
  <c r="A23" i="14" s="1"/>
  <c r="D7" i="26" l="1"/>
  <c r="D5" i="26"/>
  <c r="AH4" i="25"/>
  <c r="Y6" i="25"/>
  <c r="Y4" i="25"/>
  <c r="V6" i="25"/>
  <c r="V4" i="25"/>
  <c r="M4" i="25"/>
  <c r="M6" i="25"/>
  <c r="K4" i="25"/>
  <c r="K6" i="25"/>
  <c r="AG3" i="25"/>
  <c r="AF3" i="25"/>
  <c r="AE3" i="25"/>
  <c r="AD3" i="25"/>
  <c r="AC3" i="25"/>
  <c r="AB3" i="25"/>
  <c r="AA3" i="25"/>
  <c r="Z3" i="25"/>
  <c r="X3" i="25"/>
  <c r="U3" i="25"/>
  <c r="U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X4" i="25" l="1"/>
  <c r="AD5" i="25"/>
  <c r="Q5" i="25"/>
  <c r="Q6" i="25" s="1"/>
  <c r="AG5" i="25"/>
  <c r="AF5" i="25"/>
  <c r="AE5" i="25"/>
  <c r="AC5" i="25"/>
  <c r="AA5" i="25"/>
  <c r="Z5" i="25"/>
  <c r="U5" i="25"/>
  <c r="U6" i="25" s="1"/>
  <c r="T5" i="25"/>
  <c r="T6" i="25" s="1"/>
  <c r="R5" i="25"/>
  <c r="R6" i="25" s="1"/>
  <c r="P5" i="25"/>
  <c r="O5" i="25"/>
  <c r="N5" i="25"/>
  <c r="L5" i="25"/>
  <c r="J5" i="25"/>
  <c r="I5" i="25"/>
  <c r="H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F6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I3" i="9"/>
  <c r="AH2" i="9"/>
  <c r="AI2" i="9"/>
  <c r="AI4" i="11" l="1"/>
  <c r="AI2" i="11" s="1"/>
  <c r="AI4" i="21"/>
  <c r="AI4" i="10"/>
  <c r="AH4" i="11"/>
  <c r="AH2" i="11" s="1"/>
  <c r="AH4" i="21"/>
  <c r="AH4" i="10"/>
  <c r="AH2" i="10" s="1"/>
  <c r="AI3" i="21"/>
  <c r="AH3" i="21"/>
  <c r="AI3" i="10"/>
  <c r="AH3" i="10"/>
  <c r="AH2" i="21" l="1"/>
  <c r="AI2" i="2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C18" i="14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C17" i="14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C12" i="14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B18" i="14" s="1"/>
  <c r="E18" i="14" s="1"/>
  <c r="G18" i="14" s="1"/>
  <c r="U2" i="11"/>
  <c r="B17" i="14" s="1"/>
  <c r="E17" i="14" s="1"/>
  <c r="G17" i="14" s="1"/>
  <c r="H1" i="9"/>
  <c r="AG2" i="21"/>
  <c r="AF2" i="21"/>
  <c r="AE2" i="21"/>
  <c r="AE2" i="10"/>
  <c r="AE2" i="11"/>
  <c r="AF2" i="11"/>
  <c r="AG2" i="11"/>
  <c r="P2" i="11"/>
  <c r="B12" i="14" s="1"/>
  <c r="E12" i="14" s="1"/>
  <c r="G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4" i="14" l="1"/>
  <c r="G14" i="14" s="1"/>
  <c r="E9" i="14"/>
  <c r="G9" i="14" s="1"/>
  <c r="E8" i="14"/>
  <c r="G8" i="14" s="1"/>
  <c r="E10" i="14"/>
  <c r="G10" i="14" s="1"/>
  <c r="E13" i="14"/>
  <c r="G13" i="14" s="1"/>
  <c r="E11" i="14"/>
  <c r="G11" i="14" s="1"/>
  <c r="E5" i="14"/>
  <c r="G5" i="14" s="1"/>
  <c r="E3" i="14"/>
  <c r="G3" i="14" s="1"/>
  <c r="E6" i="14"/>
  <c r="G6" i="14" s="1"/>
  <c r="E4" i="14"/>
  <c r="G4" i="14" s="1"/>
  <c r="E7" i="14"/>
  <c r="G7" i="14" s="1"/>
  <c r="B2" i="14"/>
  <c r="E2" i="14" s="1"/>
  <c r="G2" i="14" s="1"/>
  <c r="AB5" i="25"/>
  <c r="AB6" i="25" s="1"/>
  <c r="AG3" i="2"/>
  <c r="AG2" i="2" s="1"/>
  <c r="I22" i="2"/>
  <c r="AB21" i="11" l="1"/>
  <c r="AB2" i="11" s="1"/>
  <c r="AB21" i="21"/>
  <c r="AB2" i="21" s="1"/>
  <c r="AB21" i="10"/>
  <c r="AB2" i="10" s="1"/>
  <c r="AB20" i="9"/>
  <c r="AB1" i="9" s="1"/>
  <c r="J22" i="2"/>
  <c r="AG1" i="2"/>
  <c r="I398" i="2"/>
  <c r="X387" i="11" l="1"/>
  <c r="X387" i="21"/>
  <c r="X387" i="10"/>
  <c r="X386" i="9"/>
  <c r="J398" i="2"/>
  <c r="S5" i="25" l="1"/>
  <c r="S6" i="25" s="1"/>
  <c r="X3" i="2"/>
  <c r="X2" i="2" s="1"/>
  <c r="X1" i="2" s="1"/>
  <c r="I259" i="2"/>
  <c r="H259" i="2"/>
  <c r="S253" i="21"/>
  <c r="S2" i="21" s="1"/>
  <c r="D15" i="14" s="1"/>
  <c r="S252" i="9" l="1"/>
  <c r="S1" i="9" s="1"/>
  <c r="J259" i="2"/>
  <c r="S253" i="10"/>
  <c r="S2" i="10" s="1"/>
  <c r="C15" i="14" s="1"/>
  <c r="S253" i="11"/>
  <c r="S2" i="11" s="1"/>
  <c r="B15" i="14" s="1"/>
  <c r="E15" i="14" l="1"/>
  <c r="G15" i="14" s="1"/>
  <c r="H182" i="2"/>
  <c r="W178" i="10"/>
  <c r="W3" i="25"/>
  <c r="W4" i="25" s="1"/>
  <c r="I182" i="2"/>
  <c r="J182" i="2" l="1"/>
  <c r="W178" i="21"/>
  <c r="W177" i="9"/>
  <c r="W178" i="11"/>
  <c r="T3" i="25"/>
  <c r="T4" i="25" s="1"/>
  <c r="I330" i="2"/>
  <c r="Y3" i="2"/>
  <c r="T327" i="8"/>
  <c r="T329" i="11" s="1"/>
  <c r="T2" i="11" s="1"/>
  <c r="H330" i="2"/>
  <c r="J330" i="2" l="1"/>
  <c r="T329" i="21"/>
  <c r="T2" i="21" s="1"/>
  <c r="D16" i="14" s="1"/>
  <c r="B16" i="14" s="1"/>
  <c r="Y2" i="2"/>
  <c r="Y1" i="2" s="1"/>
  <c r="T329" i="10"/>
  <c r="T2" i="10" s="1"/>
  <c r="C16" i="14" s="1"/>
  <c r="T328" i="9"/>
  <c r="T1" i="9" s="1"/>
  <c r="E16" i="14" l="1"/>
  <c r="G16" i="14" s="1"/>
  <c r="X191" i="8"/>
  <c r="X193" i="21" s="1"/>
  <c r="H194" i="2"/>
  <c r="I194" i="2"/>
  <c r="X193" i="11" l="1"/>
  <c r="J194" i="2"/>
  <c r="X193" i="10"/>
  <c r="X192" i="9"/>
  <c r="AB3" i="2"/>
  <c r="W310" i="8"/>
  <c r="W312" i="10" s="1"/>
  <c r="W2" i="10" s="1"/>
  <c r="W5" i="25"/>
  <c r="W6" i="25" s="1"/>
  <c r="W311" i="9" l="1"/>
  <c r="W1" i="9" s="1"/>
  <c r="AB2" i="2"/>
  <c r="AB1" i="2" s="1"/>
  <c r="W312" i="21"/>
  <c r="W2" i="21" s="1"/>
  <c r="W312" i="11"/>
  <c r="W2" i="11" s="1"/>
  <c r="H313" i="2"/>
  <c r="X310" i="8"/>
  <c r="X311" i="9" s="1"/>
  <c r="X1" i="9" s="1"/>
  <c r="X312" i="10"/>
  <c r="X2" i="10" s="1"/>
  <c r="AC3" i="2"/>
  <c r="AC2" i="2" s="1"/>
  <c r="I313" i="2"/>
  <c r="J313" i="2" s="1"/>
  <c r="X5" i="25"/>
  <c r="X6" i="25" s="1"/>
  <c r="AC1" i="2" l="1"/>
  <c r="X312" i="21"/>
  <c r="X2" i="21" s="1"/>
  <c r="X312" i="11"/>
  <c r="X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<sst xmlns="http://schemas.openxmlformats.org/spreadsheetml/2006/main" count="3395" uniqueCount="1347">
  <si>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</si>
  <si>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</si>
  <si>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</si>
  <si>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</si>
  <si>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</si>
  <si>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</si>
  <si>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</si>
  <si>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</si>
  <si>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</si>
  <si>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</si>
  <si>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</si>
  <si>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</si>
  <si>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</si>
  <si>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</si>
  <si>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</si>
  <si>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</si>
  <si>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</si>
  <si>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</si>
  <si>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</si>
  <si>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</si>
  <si>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</si>
  <si>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</si>
  <si>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</si>
  <si>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</si>
  <si>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</si>
  <si>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</si>
  <si>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</si>
  <si>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</si>
  <si>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</si>
  <si>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</si>
  <si>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</si>
  <si>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</si>
  <si>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</si>
  <si>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</si>
  <si>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</si>
  <si>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</si>
  <si>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</si>
  <si>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</si>
  <si>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</si>
  <si>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</si>
  <si>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</si>
  <si>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</si>
  <si>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</si>
  <si>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</si>
  <si>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</si>
  <si>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</si>
  <si>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</si>
  <si>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</si>
  <si>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</si>
  <si>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</si>
  <si>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</si>
  <si>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</si>
  <si>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</si>
  <si>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</si>
  <si>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</si>
  <si>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</si>
  <si>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</si>
  <si>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</si>
  <si>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</si>
  <si>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</si>
  <si>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</si>
  <si>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</si>
  <si>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</si>
  <si>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</si>
  <si>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</si>
  <si>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</si>
  <si>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</si>
  <si>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</si>
  <si>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</si>
  <si>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</si>
  <si>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</si>
  <si>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</si>
  <si>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</si>
  <si>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</si>
  <si>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</si>
  <si>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</si>
  <si>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</si>
  <si>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</si>
  <si>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</si>
  <si>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</si>
  <si>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</si>
  <si>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</si>
  <si>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</si>
  <si>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</si>
  <si>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</si>
  <si>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</si>
  <si>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</si>
  <si>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</si>
  <si>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</si>
  <si>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</si>
  <si>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</si>
  <si>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</si>
  <si>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</si>
  <si>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</si>
  <si>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</si>
  <si>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</si>
  <si>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</si>
  <si>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</si>
  <si>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</si>
  <si>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</si>
  <si>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</si>
  <si>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</si>
  <si>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</si>
  <si>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</si>
  <si>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</si>
  <si>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</si>
  <si>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</si>
  <si>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</si>
  <si>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</si>
  <si>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</si>
  <si>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</si>
  <si>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</si>
  <si>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</si>
  <si>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</si>
  <si>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</si>
  <si>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</si>
  <si>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</si>
  <si>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</si>
  <si>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</si>
  <si>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</si>
  <si>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</si>
  <si>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</si>
  <si>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</si>
  <si>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</si>
  <si>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</si>
  <si>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</si>
  <si>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</si>
  <si>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</si>
  <si>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</si>
  <si>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</si>
  <si>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</si>
  <si>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</si>
  <si>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</si>
  <si>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</si>
  <si>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</si>
  <si>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</si>
  <si>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</si>
  <si>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</si>
  <si>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</si>
  <si>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</si>
  <si>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</si>
  <si>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</si>
  <si>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</si>
  <si>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</si>
  <si>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</si>
  <si>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</si>
  <si>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</si>
  <si>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</si>
  <si>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</si>
  <si>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</si>
  <si>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</si>
  <si>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</si>
  <si>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</si>
  <si>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</si>
  <si>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</si>
  <si>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</si>
  <si>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</si>
  <si>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</si>
  <si>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</si>
  <si>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</si>
  <si>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</si>
  <si>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</si>
  <si>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</si>
  <si>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</si>
  <si>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</si>
  <si>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</si>
  <si>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</si>
  <si>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</si>
  <si>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</si>
  <si>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</si>
  <si>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</si>
  <si>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</si>
  <si>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</si>
  <si>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</si>
  <si>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</si>
  <si>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</si>
  <si>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</si>
  <si>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</si>
  <si>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</si>
  <si>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</si>
  <si>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</si>
  <si>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</si>
  <si>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</si>
  <si>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</si>
  <si>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</si>
  <si>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</si>
  <si>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</si>
  <si>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</si>
  <si>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</si>
  <si>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</si>
  <si>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</si>
  <si>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</si>
  <si>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</si>
  <si>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</si>
  <si>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</si>
  <si>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</si>
  <si>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</si>
  <si>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</si>
  <si>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</si>
  <si>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</si>
  <si>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</si>
  <si>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</si>
  <si>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</si>
  <si>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</si>
  <si>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</si>
  <si>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</si>
  <si>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</si>
  <si>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</si>
  <si>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</si>
  <si>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</si>
  <si>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</si>
  <si>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</si>
  <si>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</si>
  <si>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</si>
  <si>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</si>
  <si>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</si>
  <si>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</si>
  <si>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</si>
  <si>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</si>
  <si>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</si>
  <si>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</si>
  <si>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</si>
  <si>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</si>
  <si>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</si>
  <si>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</si>
  <si>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</si>
  <si>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</si>
  <si>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</si>
  <si>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</si>
  <si>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</si>
  <si>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</si>
  <si>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</si>
  <si>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</si>
  <si>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</si>
  <si>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</si>
  <si>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</si>
  <si>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</si>
  <si>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</si>
  <si>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</si>
  <si>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</si>
  <si>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</si>
  <si>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</si>
  <si>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</si>
  <si>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</si>
  <si>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</si>
  <si>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</si>
  <si>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</si>
  <si>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</si>
  <si>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</si>
  <si>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</si>
  <si>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</si>
  <si>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</si>
  <si>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</si>
  <si>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</si>
  <si>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</si>
  <si>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</si>
  <si>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</si>
  <si>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</si>
  <si>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</si>
  <si>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</si>
  <si>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</si>
  <si>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</si>
  <si>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</si>
  <si>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</si>
  <si>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</si>
  <si>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</si>
  <si>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</si>
  <si>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</si>
  <si>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</si>
  <si>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</si>
  <si>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</si>
  <si>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</si>
  <si>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</si>
  <si>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</si>
  <si>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</si>
  <si>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</si>
  <si>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</si>
  <si>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</si>
  <si>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</si>
  <si>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</si>
  <si>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</si>
  <si>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</si>
  <si>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</si>
  <si>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</si>
  <si>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</si>
  <si>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</si>
  <si>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</si>
  <si>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</si>
  <si>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</si>
  <si>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</si>
  <si>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</si>
  <si>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</si>
  <si>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</si>
  <si>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</si>
  <si>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</si>
  <si>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</si>
  <si>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</si>
  <si>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</si>
  <si>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</si>
  <si>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</si>
  <si>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</si>
  <si>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</si>
  <si>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</si>
  <si>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</si>
  <si>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</si>
  <si>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</si>
  <si>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</si>
  <si>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</si>
  <si>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</si>
  <si>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</si>
  <si>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</si>
  <si>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</si>
  <si>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</si>
  <si>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</si>
  <si>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</si>
  <si>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</si>
  <si>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</si>
  <si>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</si>
  <si>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</si>
  <si>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</si>
  <si>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</si>
  <si>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</si>
  <si>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</si>
  <si>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</si>
  <si>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</si>
  <si>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</si>
  <si>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</si>
  <si>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</si>
  <si>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</si>
  <si>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</si>
  <si>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</si>
  <si>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</si>
  <si>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</si>
  <si>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</si>
  <si>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</si>
  <si>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</si>
  <si>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</si>
  <si>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</si>
  <si>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</si>
  <si>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</si>
  <si>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</si>
  <si>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</si>
  <si>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</si>
  <si>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</si>
  <si>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</si>
  <si>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</si>
  <si>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</si>
  <si>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</si>
  <si>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</si>
  <si>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</si>
  <si>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</si>
  <si>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</si>
  <si>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</si>
  <si>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</si>
  <si>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</si>
  <si>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</si>
  <si>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</si>
  <si>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</si>
  <si>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</si>
  <si>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</si>
  <si>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</si>
  <si>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</si>
  <si>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</si>
  <si>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</si>
  <si>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</si>
  <si>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</si>
  <si>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</si>
  <si>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</si>
  <si>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</si>
  <si>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</si>
  <si>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</si>
  <si>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</si>
  <si>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</si>
  <si>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</si>
  <si>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</si>
  <si>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</si>
  <si>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</si>
  <si>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</si>
  <si>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</si>
  <si>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</si>
  <si>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</si>
  <si>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</si>
  <si>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</si>
  <si>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</si>
  <si>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</si>
  <si>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</si>
  <si>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</si>
  <si>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</si>
  <si>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</si>
  <si>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</si>
  <si>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</si>
  <si>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</si>
  <si>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</si>
  <si>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</si>
  <si>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</si>
  <si>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</si>
  <si>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</si>
  <si>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</si>
  <si>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</si>
  <si>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</si>
  <si>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</si>
  <si>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</si>
  <si>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</si>
  <si>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</si>
  <si>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</si>
  <si>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</si>
  <si>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</si>
  <si>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</si>
  <si>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</si>
  <si>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</si>
  <si>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</si>
  <si>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</si>
  <si>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</si>
  <si>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</si>
  <si>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</si>
  <si>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</si>
  <si>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</si>
  <si>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</si>
  <si>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</si>
  <si>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</si>
  <si>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</si>
  <si>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</si>
  <si>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</si>
  <si>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</si>
  <si>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</si>
  <si>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</si>
  <si>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</si>
  <si>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</si>
  <si>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</si>
  <si>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</si>
  <si>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</si>
  <si>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</si>
  <si>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</si>
  <si>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</si>
  <si>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</si>
  <si>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</si>
  <si>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</si>
  <si>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</si>
  <si>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</si>
  <si>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</si>
  <si>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</si>
  <si>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</si>
  <si>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</si>
  <si>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</si>
  <si>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</si>
  <si>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</si>
  <si>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</si>
  <si>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</si>
  <si>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</si>
  <si>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</si>
  <si>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</si>
  <si>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</si>
  <si>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</si>
  <si>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</si>
  <si>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</si>
  <si>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</si>
  <si>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</si>
  <si>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</si>
  <si>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</si>
  <si>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</si>
  <si>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</si>
  <si>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</si>
  <si>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</si>
  <si>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</si>
  <si>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</si>
  <si>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</si>
  <si>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</si>
  <si>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</si>
  <si>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</si>
  <si>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</si>
  <si>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</si>
  <si>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</si>
  <si>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</si>
  <si>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</si>
  <si>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</si>
  <si>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</si>
  <si>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</si>
  <si>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</si>
  <si>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</si>
  <si>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</si>
  <si>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</si>
  <si>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</si>
  <si>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</si>
  <si>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</si>
  <si>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</si>
  <si>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</si>
  <si>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</si>
  <si>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</si>
  <si>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</si>
  <si>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</si>
  <si>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</si>
  <si>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</si>
  <si>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</si>
  <si>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</si>
  <si>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</si>
  <si>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</si>
  <si>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</si>
  <si>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</si>
  <si>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</si>
  <si>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</si>
  <si>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</si>
  <si>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</si>
  <si>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</si>
  <si>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</si>
  <si>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</si>
  <si>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</si>
  <si>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</si>
  <si>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</si>
  <si>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</si>
  <si>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</si>
  <si>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</si>
  <si>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</si>
  <si>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</si>
  <si>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</si>
  <si>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</si>
  <si>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</si>
  <si>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</si>
  <si>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</si>
  <si>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</si>
  <si>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</si>
  <si>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</si>
  <si>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</si>
  <si>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</si>
  <si>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</si>
  <si>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</si>
  <si>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</si>
  <si>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</si>
  <si>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</si>
  <si>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</si>
  <si>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</si>
  <si>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</si>
  <si>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</si>
  <si>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</si>
  <si>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</si>
  <si>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</si>
  <si>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</si>
  <si>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</si>
  <si>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</si>
  <si>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</si>
  <si>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</si>
  <si>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</si>
  <si>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</si>
  <si>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</si>
  <si>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</si>
  <si>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</si>
  <si>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</si>
  <si>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</si>
  <si>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</si>
  <si>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</si>
  <si>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</si>
  <si>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</si>
  <si>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</si>
  <si>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</si>
  <si>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</si>
  <si>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</si>
  <si>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</si>
  <si>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</si>
  <si>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</si>
  <si>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</si>
  <si>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</si>
  <si>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</si>
  <si>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</si>
  <si>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</si>
  <si>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</si>
  <si>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</si>
  <si>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</si>
  <si>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</si>
  <si>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</si>
  <si>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</si>
  <si>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</si>
  <si>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</si>
  <si>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</si>
  <si>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</si>
  <si>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</si>
  <si>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</si>
  <si>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</si>
  <si>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</si>
  <si>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</si>
  <si>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</si>
  <si>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</si>
  <si>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</si>
  <si>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</si>
  <si>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</si>
  <si>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</si>
  <si>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</si>
  <si>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</si>
  <si>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</si>
  <si>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</si>
  <si>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</si>
  <si>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</si>
  <si>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</si>
  <si>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</si>
  <si>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</si>
  <si>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</si>
  <si>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</si>
  <si>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</si>
  <si>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</si>
  <si>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</si>
  <si>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</si>
  <si>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</si>
  <si>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</si>
  <si>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</si>
  <si>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</si>
  <si>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</si>
  <si>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</si>
  <si>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</si>
  <si>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</si>
  <si>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</si>
  <si>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</si>
  <si>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</si>
  <si>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</si>
  <si>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</si>
  <si>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</si>
  <si>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</si>
  <si>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</si>
  <si>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</si>
  <si>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</si>
  <si>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</si>
  <si>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</si>
  <si>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</si>
  <si>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</si>
  <si>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</si>
  <si>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</si>
  <si>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</si>
  <si>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</si>
  <si>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</si>
  <si>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</si>
  <si>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</si>
  <si>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</si>
  <si>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</si>
  <si>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</si>
  <si>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</si>
  <si>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</si>
  <si>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</si>
  <si>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</si>
  <si>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</si>
  <si>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</si>
  <si>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</si>
  <si>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</si>
  <si>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</si>
  <si>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</si>
  <si>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</si>
  <si>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</si>
  <si>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</si>
  <si>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</si>
  <si>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</si>
  <si>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</si>
  <si>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</si>
  <si>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</si>
  <si>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</si>
  <si>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</si>
  <si>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</si>
  <si>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</si>
  <si>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</si>
  <si>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</si>
  <si>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</si>
  <si>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</si>
  <si>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</si>
  <si>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</si>
  <si>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</si>
  <si>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</si>
  <si>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</si>
  <si>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</si>
  <si>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</si>
  <si>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</si>
  <si>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</si>
  <si>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</si>
  <si>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</si>
  <si>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</si>
  <si>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</si>
  <si>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</si>
  <si>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</si>
  <si>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</si>
  <si>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</si>
  <si>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</si>
  <si>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</si>
  <si>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</si>
  <si>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</si>
  <si>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</si>
  <si>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</si>
  <si>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</si>
  <si>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</si>
  <si>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</si>
  <si>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</si>
  <si>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</si>
  <si>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</si>
  <si>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</si>
  <si>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</si>
  <si>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</si>
  <si>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</si>
  <si>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</si>
  <si>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</si>
  <si>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</si>
  <si>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</si>
  <si>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</si>
  <si>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</si>
  <si>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</si>
  <si>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</si>
  <si>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</si>
  <si>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</si>
  <si>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</si>
  <si>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</si>
  <si>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</si>
  <si>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</si>
  <si>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</si>
  <si>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</si>
  <si>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</si>
  <si>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</si>
  <si>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</si>
  <si>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</si>
  <si>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</si>
  <si>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</si>
  <si>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</si>
  <si>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</si>
  <si>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</si>
  <si>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</si>
  <si>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</si>
  <si>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</si>
  <si>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</si>
  <si>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</si>
  <si>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</si>
  <si>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</si>
  <si>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</si>
  <si>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</si>
  <si>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</si>
  <si>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</si>
  <si>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</si>
  <si>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</si>
  <si>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</si>
  <si>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</si>
  <si>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</si>
  <si>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</si>
  <si>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</si>
  <si>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</si>
  <si>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</si>
  <si>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</si>
  <si>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</si>
  <si>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</si>
  <si>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</si>
  <si>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</si>
  <si>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</si>
  <si>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</si>
  <si>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</si>
  <si>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</si>
  <si>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</si>
  <si>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</si>
  <si>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</si>
  <si>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</si>
  <si>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</si>
  <si>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</si>
  <si>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</si>
  <si>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</si>
  <si>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</si>
  <si>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</si>
  <si>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</si>
  <si>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</si>
  <si>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</si>
  <si>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</si>
  <si>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</si>
  <si>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</si>
  <si>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</si>
  <si>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</si>
  <si>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</si>
  <si>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</si>
  <si>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</si>
  <si>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</si>
  <si>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</si>
  <si>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</si>
  <si>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</si>
  <si>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</si>
  <si>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</si>
  <si>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</si>
  <si>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</si>
  <si>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</si>
  <si>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</si>
  <si>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</si>
  <si>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</si>
  <si>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</si>
  <si>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</si>
  <si>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</si>
  <si>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</si>
  <si>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</si>
  <si>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</si>
  <si>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</si>
  <si>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</si>
  <si>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</si>
  <si>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</si>
  <si>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</si>
  <si>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</si>
  <si>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</si>
  <si>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</si>
  <si>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</si>
  <si>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</si>
  <si>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</si>
  <si>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</si>
  <si>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</si>
  <si>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</si>
  <si>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</si>
  <si>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</si>
  <si>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</si>
  <si>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</si>
  <si>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</si>
  <si>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</si>
  <si>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</si>
  <si>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</si>
  <si>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</si>
  <si>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</si>
  <si>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</si>
  <si>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</si>
  <si>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</si>
  <si>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</si>
  <si>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</si>
  <si>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</si>
  <si>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</si>
  <si>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</si>
  <si>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</si>
  <si>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</si>
  <si>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</si>
  <si>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</si>
  <si>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</si>
  <si>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</si>
  <si>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</si>
  <si>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</si>
  <si>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</si>
  <si>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</si>
  <si>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</si>
  <si>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</si>
  <si>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</si>
  <si>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</si>
  <si>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</si>
  <si>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</si>
  <si>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</si>
  <si>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</si>
  <si>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</si>
  <si>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</si>
  <si>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</si>
  <si>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</si>
  <si>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</si>
  <si>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</si>
  <si>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</si>
  <si>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</si>
  <si>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</si>
  <si>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</si>
  <si>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</si>
  <si>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</si>
  <si>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</si>
  <si>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</si>
  <si>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</si>
  <si>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</si>
  <si>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</si>
  <si>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</si>
  <si>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</si>
  <si>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</si>
  <si>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</si>
  <si>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</si>
  <si>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</si>
  <si>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</si>
  <si>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</si>
  <si>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</si>
  <si>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</si>
  <si>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</si>
  <si>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</si>
  <si>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</si>
  <si>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</si>
  <si>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</si>
  <si>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</si>
  <si>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</si>
  <si>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</si>
  <si>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</si>
  <si>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</si>
  <si>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</si>
  <si>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</si>
  <si>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</si>
  <si>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</si>
  <si>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</si>
  <si>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</si>
  <si>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</si>
  <si>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</si>
  <si>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</si>
  <si>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</si>
  <si>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</si>
  <si>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</si>
  <si>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</si>
  <si>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</si>
  <si>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</si>
  <si>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</si>
  <si>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</si>
  <si>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</si>
  <si>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</si>
  <si>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</si>
  <si>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</si>
  <si>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</si>
  <si>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</si>
  <si>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</si>
  <si>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</si>
  <si>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</si>
  <si>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</si>
  <si>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</si>
  <si>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</si>
  <si>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</si>
  <si>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</si>
  <si>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</si>
  <si>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</si>
  <si>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</si>
  <si>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</si>
  <si>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</si>
  <si>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</si>
  <si>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</si>
  <si>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</si>
  <si>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</si>
  <si>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</si>
  <si>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</si>
  <si>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</si>
  <si>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</si>
  <si>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</si>
  <si>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</si>
  <si>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</si>
  <si>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</si>
  <si>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</si>
  <si>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</si>
  <si>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</si>
  <si>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</si>
  <si>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</si>
  <si>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</si>
  <si>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</si>
  <si>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</si>
  <si>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</si>
  <si>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</si>
  <si>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</si>
  <si>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</si>
  <si>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</si>
  <si>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</si>
  <si>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</si>
  <si>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</si>
  <si>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</si>
  <si>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</si>
  <si>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</si>
  <si>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</si>
  <si>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</si>
  <si>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</si>
  <si>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</si>
  <si>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</si>
  <si>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</si>
  <si>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</si>
  <si>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</si>
  <si>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</si>
  <si>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</si>
  <si>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</si>
  <si>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</si>
  <si>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</si>
  <si>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</si>
  <si>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</si>
  <si>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</si>
  <si>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</si>
  <si>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</si>
  <si>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</si>
  <si>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</si>
  <si>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</si>
  <si>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</si>
  <si>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</si>
  <si>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</si>
  <si>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</si>
  <si>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</si>
  <si>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</si>
  <si>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</si>
  <si>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</si>
  <si>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</si>
  <si>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</si>
  <si>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</si>
  <si>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</si>
  <si>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</si>
  <si>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</si>
  <si>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</si>
  <si>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</si>
  <si>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</si>
  <si>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</si>
  <si>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</si>
  <si>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</si>
  <si>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</si>
  <si>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</si>
  <si>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</si>
  <si>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</si>
  <si>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</si>
  <si>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</si>
  <si>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</si>
  <si>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</si>
  <si>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</si>
  <si>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</si>
  <si>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</si>
  <si>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</si>
  <si>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</si>
  <si>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</si>
  <si>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</si>
  <si>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</si>
  <si>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</si>
  <si>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</si>
  <si>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</si>
  <si>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</si>
  <si>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</si>
  <si>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</si>
  <si>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</si>
  <si>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</si>
  <si>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</si>
  <si>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</si>
  <si>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</si>
  <si>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</si>
  <si>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</si>
  <si>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</si>
  <si>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</si>
  <si>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</si>
  <si>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</si>
  <si>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</si>
  <si>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</si>
  <si>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</si>
  <si>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</si>
  <si>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</si>
  <si>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</si>
  <si>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</si>
  <si>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</si>
  <si>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</si>
  <si>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</si>
  <si>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</si>
  <si>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</si>
  <si>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</si>
  <si>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</si>
  <si>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</si>
  <si>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</si>
  <si>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</si>
  <si>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</si>
  <si>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</si>
  <si>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</si>
  <si>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</si>
  <si>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</si>
  <si>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</si>
  <si>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</si>
  <si>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</si>
  <si>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</si>
  <si>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</si>
  <si>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</si>
  <si>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</si>
  <si>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</si>
  <si>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</si>
  <si>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</si>
  <si>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</si>
  <si>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</si>
  <si>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</si>
  <si>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</si>
  <si>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</si>
  <si>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</si>
  <si>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</si>
  <si>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</si>
  <si>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</si>
  <si>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</si>
  <si>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</si>
  <si>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</si>
  <si>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</si>
  <si>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</si>
  <si>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</si>
  <si>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</si>
  <si>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</si>
  <si>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</si>
  <si>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</si>
  <si>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</si>
  <si>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</si>
  <si>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</si>
  <si>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</si>
  <si>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</si>
  <si>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</si>
  <si>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</si>
  <si>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</si>
  <si>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</si>
  <si>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</si>
  <si>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</si>
  <si>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</si>
  <si>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</si>
  <si>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</si>
  <si>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</si>
  <si>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</si>
  <si>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</si>
  <si>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</si>
  <si>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</si>
  <si>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</si>
  <si>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</si>
  <si>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</si>
  <si>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</si>
  <si>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</si>
  <si>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</si>
  <si>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</si>
  <si>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</si>
  <si>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</si>
  <si>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</si>
  <si>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</si>
  <si>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</si>
  <si>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</si>
  <si>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</si>
  <si>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</si>
  <si>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</si>
  <si>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</si>
  <si>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</si>
  <si>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</si>
  <si>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</si>
  <si>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</si>
  <si>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</si>
  <si>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</si>
  <si>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</si>
  <si>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</si>
  <si>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</si>
  <si>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</si>
  <si>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</si>
  <si>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</si>
  <si>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</si>
  <si>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</si>
  <si>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</si>
  <si>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</si>
  <si>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</si>
  <si>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</si>
  <si>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</si>
  <si>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</si>
  <si>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</si>
  <si>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</si>
  <si>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</si>
  <si>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</si>
  <si>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</si>
  <si>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</si>
  <si>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</si>
  <si>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</si>
  <si>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</si>
  <si>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</si>
  <si>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</si>
  <si>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</si>
  <si>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</si>
  <si>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</si>
  <si>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</si>
  <si>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</si>
  <si>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</si>
  <si>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</si>
  <si>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</si>
  <si>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</si>
  <si>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</si>
  <si>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</si>
  <si>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</si>
  <si>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</si>
  <si>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</si>
  <si>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</si>
  <si>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</si>
  <si>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</si>
  <si>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</si>
  <si>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</si>
  <si>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</si>
  <si>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</si>
  <si>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</si>
  <si>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</si>
  <si>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</si>
  <si>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</si>
  <si>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</si>
  <si>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</si>
  <si>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</si>
  <si>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</si>
  <si>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</si>
  <si>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</si>
  <si>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</si>
  <si>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</si>
  <si>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</si>
  <si>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</si>
  <si>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</si>
  <si>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</si>
  <si>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</si>
  <si>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</si>
  <si>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</si>
  <si>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</si>
  <si>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</si>
  <si>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</si>
  <si>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</si>
  <si>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</si>
  <si>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</si>
  <si>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</si>
  <si>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</si>
  <si>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</si>
  <si>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</si>
  <si>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</si>
  <si>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</si>
  <si>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</si>
  <si>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</si>
  <si>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</si>
  <si>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</si>
  <si>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</si>
  <si>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</si>
  <si>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</si>
  <si>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</si>
  <si>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</si>
  <si>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</si>
  <si>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</si>
  <si>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</si>
  <si>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</si>
  <si>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</si>
  <si>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</si>
  <si>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</si>
  <si>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</si>
  <si>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</si>
  <si>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</si>
  <si>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</si>
  <si>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</si>
  <si>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</si>
  <si>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</si>
  <si>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</si>
  <si>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</si>
  <si>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</si>
  <si>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</si>
  <si>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</si>
  <si>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</si>
  <si>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</si>
  <si>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</si>
  <si>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</si>
  <si>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</si>
  <si>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</si>
  <si>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</si>
  <si>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</si>
  <si>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</si>
  <si>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</si>
  <si>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</si>
  <si>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</si>
  <si>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</si>
  <si>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</si>
  <si>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</si>
  <si>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</si>
  <si>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</si>
  <si>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</si>
  <si>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</si>
  <si>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</si>
  <si>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</si>
  <si>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</si>
  <si>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</si>
  <si>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</si>
  <si>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</si>
  <si>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</si>
  <si>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</si>
  <si>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</si>
  <si>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</si>
  <si>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</si>
  <si>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</si>
  <si>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</si>
  <si>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</si>
  <si>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</si>
  <si>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</si>
  <si>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</si>
  <si>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</si>
  <si>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</si>
  <si>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</si>
  <si>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</si>
  <si>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</si>
  <si>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</si>
  <si>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</si>
  <si>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</si>
  <si>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</si>
  <si>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</si>
  <si>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</si>
  <si>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</si>
  <si>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</si>
  <si>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</si>
  <si>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</si>
  <si>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</si>
  <si>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</si>
  <si>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</si>
  <si>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</si>
  <si>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</si>
  <si>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</si>
  <si>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</si>
  <si>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</si>
  <si>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</si>
  <si>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</si>
  <si>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</si>
  <si>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</si>
  <si>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</si>
  <si>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</si>
  <si>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</si>
  <si>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</si>
  <si>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</si>
  <si>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</si>
  <si>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</si>
  <si>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</si>
  <si>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</si>
  <si>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</si>
  <si>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</si>
  <si>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</si>
  <si>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</si>
  <si>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</si>
  <si>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</si>
  <si>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</si>
  <si>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</si>
  <si>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</si>
  <si>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</si>
  <si>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</si>
  <si>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</si>
  <si>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</si>
  <si>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</si>
  <si>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</si>
  <si>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</si>
  <si>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</si>
  <si>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</si>
  <si>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</si>
  <si>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RECIBIDO:</t>
  </si>
  <si>
    <t>EMPRESA: BONOMO SISTEMAS</t>
  </si>
  <si>
    <t>FIRMA:</t>
  </si>
  <si>
    <t>ACALARCION: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</si>
  <si>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</si>
  <si>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</si>
  <si>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</si>
  <si>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</si>
  <si>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</si>
  <si>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</si>
  <si>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</si>
  <si>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</si>
  <si>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</si>
  <si>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</si>
  <si>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</si>
  <si>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</si>
  <si>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</si>
  <si>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</si>
  <si>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</si>
  <si>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</si>
  <si>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</si>
  <si>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</si>
  <si>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</si>
  <si>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</si>
  <si>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</si>
  <si>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</si>
  <si>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</si>
  <si>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</si>
  <si>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</si>
  <si>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</si>
  <si>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</si>
  <si>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</si>
  <si>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</si>
  <si>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</si>
  <si>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</si>
  <si>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</si>
  <si>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</si>
  <si>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</si>
  <si>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</si>
  <si>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</si>
  <si>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</si>
  <si>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</si>
  <si>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</si>
  <si>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</si>
  <si>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APAGADO</t>
  </si>
  <si>
    <t>CAMARAS SIN FUNCIONAMIENTO DEL DIA 01 DE JUNIO DE 2023</t>
  </si>
  <si>
    <t>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</si>
</sst>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</fonts>
  <fills count="1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8" borderId="40" xfId="0" applyFill="1" applyBorder="1" applyAlignment="1">
      <alignment horizontal="left"/>
    </xf>
    <xf numFmtId="0" fontId="0" fillId="8" borderId="31" xfId="0" applyFill="1" applyBorder="1" applyAlignment="1">
      <alignment horizontal="center"/>
    </xf>
    <xf numFmtId="0" fontId="0" fillId="8" borderId="32" xfId="0" applyFill="1" applyBorder="1" applyAlignment="1">
      <alignment horizontal="center"/>
    </xf>
    <xf numFmtId="0" fontId="0" fillId="8" borderId="33" xfId="0" applyFill="1" applyBorder="1" applyAlignment="1">
      <alignment horizontal="center"/>
    </xf>
    <xf numFmtId="0" fontId="0" fillId="9" borderId="40" xfId="0" applyFill="1" applyBorder="1" applyAlignment="1">
      <alignment horizontal="center"/>
    </xf>
    <xf numFmtId="0" fontId="0" fillId="9" borderId="39" xfId="0" applyFill="1" applyBorder="1" applyAlignment="1">
      <alignment horizontal="center"/>
    </xf>
    <xf numFmtId="0" fontId="0" fillId="9" borderId="37" xfId="0" applyFill="1" applyBorder="1" applyAlignment="1">
      <alignment horizontal="center" vertical="center"/>
    </xf>
    <xf numFmtId="0" fontId="0" fillId="10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18" xfId="0" applyBorder="1" applyAlignment="1">
      <alignment horizontal="left"/>
    </xf>
    <xf numFmtId="1" fontId="0" fillId="0" borderId="18" xfId="0" applyNumberFormat="1" applyBorder="1" applyAlignment="1">
      <alignment horizontal="left" indent="3"/>
    </xf>
    <xf numFmtId="0" fontId="0" fillId="4" borderId="18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12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450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0.12612612612612611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0.12612612612612611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1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0.1228813559322034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0.13461538461538461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17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0.1228813559322034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0.13461538461538461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29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28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17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293370</xdr:colOff>
      <xdr:row>1</xdr:row>
      <xdr:rowOff>1906</xdr:rowOff>
    </xdr:from>
    <xdr:to>
      <xdr:col>21</xdr:col>
      <xdr:colOff>619125</xdr:colOff>
      <xdr:row>16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169545</xdr:colOff>
      <xdr:row>17</xdr:row>
      <xdr:rowOff>167641</xdr:rowOff>
    </xdr:from>
    <xdr:to>
      <xdr:col>13</xdr:col>
      <xdr:colOff>17145</xdr:colOff>
      <xdr:row>30</xdr:row>
      <xdr:rowOff>135256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160020</xdr:colOff>
      <xdr:row>1</xdr:row>
      <xdr:rowOff>15240</xdr:rowOff>
    </xdr:from>
    <xdr:to>
      <xdr:col>12</xdr:col>
      <xdr:colOff>773430</xdr:colOff>
      <xdr:row>16</xdr:row>
      <xdr:rowOff>15240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295275</xdr:colOff>
      <xdr:row>18</xdr:row>
      <xdr:rowOff>20002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43"/>
  <sheetViews>
    <sheetView zoomScale="60" zoomScaleNormal="60" workbookViewId="0">
      <pane xSplit="10" ySplit="4" topLeftCell="K5" activePane="bottomRight" state="frozen"/>
      <selection pane="topRight" activeCell="M1" sqref="M1"/>
      <selection pane="bottomLeft" activeCell="A5" sqref="A5"/>
      <selection pane="bottomRight" activeCell="A114" sqref="A114:G437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7" customWidth="1"/>
    <col min="3" max="3" width="16.28515625" style="37" customWidth="1"/>
    <col min="4" max="4" width="42.5703125" customWidth="1"/>
    <col min="5" max="5" width="15.7109375" style="116" customWidth="1"/>
    <col min="6" max="6" width="17.42578125" style="120" customWidth="1"/>
    <col min="7" max="7" width="13.7109375" style="17" customWidth="1"/>
    <col min="8" max="8" width="14.7109375" customWidth="1"/>
    <col min="9" max="9" width="6.7109375" customWidth="1"/>
    <col min="10" max="10" width="11.5703125" style="5" customWidth="1"/>
    <col min="11" max="13" width="13.42578125" style="16" bestFit="1" customWidth="1"/>
    <col min="14" max="15" width="8.7109375" style="16" customWidth="1"/>
    <col min="16" max="16" width="13.42578125" style="16" bestFit="1" customWidth="1"/>
    <col min="17" max="19" width="8.7109375" style="16" customWidth="1"/>
    <col min="20" max="36" width="14.140625" style="16" customWidth="1"/>
    <col min="37" max="40" width="14.140625" style="16" bestFit="1" customWidth="1"/>
  </cols>
  <sheetData>
    <row r="1" spans="1:40" s="5" customFormat="1" ht="27.75" customHeight="1" thickTop="1" x14ac:dyDescent="0.25">
      <c r="A1" s="1" t="s">
        <v>0</v>
      </c>
      <c r="B1" s="29">
        <f>COUNTA(B5:B542)</f>
        <v>444</v>
      </c>
      <c r="C1" s="43"/>
      <c r="D1" s="2" t="s">
        <v>1</v>
      </c>
      <c r="E1" s="113"/>
      <c r="F1" s="117"/>
      <c r="G1" s="23"/>
      <c r="H1" s="24"/>
      <c r="I1" s="24"/>
      <c r="J1" s="2"/>
      <c r="K1" s="4">
        <f t="shared" ref="K1:AK1" si="0">(K3)/(K2+K3)</f>
        <v>0.12612612612612611</v>
      </c>
      <c r="L1" s="4">
        <f t="shared" si="0"/>
        <v>0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ref="AL1" si="1">(AL3)/(AL2+AL3)</f>
        <v>0</v>
      </c>
      <c r="AM1" s="4">
        <f t="shared" ref="AM1:AN1" si="2">(AM3)/(AM2+AM3)</f>
        <v>0</v>
      </c>
      <c r="AN1" s="4">
        <f t="shared" si="2"/>
        <v>0</v>
      </c>
    </row>
    <row r="2" spans="1:40" s="9" customFormat="1" x14ac:dyDescent="0.25">
      <c r="A2" s="6"/>
      <c r="B2" s="30"/>
      <c r="C2" s="111"/>
      <c r="D2" s="7" t="s">
        <v>5</v>
      </c>
      <c r="E2" s="114"/>
      <c r="F2" s="118"/>
      <c r="G2" s="27"/>
      <c r="H2" s="28"/>
      <c r="I2" s="28"/>
      <c r="J2" s="32"/>
      <c r="K2" s="8">
        <f>B1-K3</f>
        <v>388</v>
      </c>
      <c r="L2" s="112">
        <f t="shared" ref="L2:AN2" si="3">CANTIDAD_DE_CAMARAS-L3</f>
        <v>444</v>
      </c>
      <c r="M2" s="112">
        <f t="shared" ref="M2" si="4">CANTIDAD_DE_CAMARAS-M3</f>
        <v>444</v>
      </c>
      <c r="N2" s="112">
        <f t="shared" si="3"/>
        <v>444</v>
      </c>
      <c r="O2" s="112">
        <f t="shared" si="3"/>
        <v>444</v>
      </c>
      <c r="P2" s="112">
        <f t="shared" si="3"/>
        <v>444</v>
      </c>
      <c r="Q2" s="112">
        <f t="shared" si="3"/>
        <v>444</v>
      </c>
      <c r="R2" s="112">
        <f t="shared" si="3"/>
        <v>444</v>
      </c>
      <c r="S2" s="112">
        <f t="shared" si="3"/>
        <v>444</v>
      </c>
      <c r="T2" s="112">
        <f t="shared" si="3"/>
        <v>444</v>
      </c>
      <c r="U2" s="112">
        <f t="shared" si="3"/>
        <v>444</v>
      </c>
      <c r="V2" s="112">
        <f t="shared" si="3"/>
        <v>444</v>
      </c>
      <c r="W2" s="112">
        <f t="shared" si="3"/>
        <v>444</v>
      </c>
      <c r="X2" s="112">
        <f t="shared" si="3"/>
        <v>444</v>
      </c>
      <c r="Y2" s="112">
        <f t="shared" si="3"/>
        <v>444</v>
      </c>
      <c r="Z2" s="112">
        <f t="shared" si="3"/>
        <v>444</v>
      </c>
      <c r="AA2" s="112">
        <f t="shared" si="3"/>
        <v>444</v>
      </c>
      <c r="AB2" s="112">
        <f t="shared" si="3"/>
        <v>444</v>
      </c>
      <c r="AC2" s="112">
        <f t="shared" si="3"/>
        <v>444</v>
      </c>
      <c r="AD2" s="112">
        <f t="shared" si="3"/>
        <v>444</v>
      </c>
      <c r="AE2" s="112">
        <f t="shared" si="3"/>
        <v>444</v>
      </c>
      <c r="AF2" s="112">
        <f t="shared" si="3"/>
        <v>444</v>
      </c>
      <c r="AG2" s="112">
        <f t="shared" si="3"/>
        <v>444</v>
      </c>
      <c r="AH2" s="112">
        <f t="shared" si="3"/>
        <v>444</v>
      </c>
      <c r="AI2" s="112">
        <f t="shared" si="3"/>
        <v>444</v>
      </c>
      <c r="AJ2" s="112">
        <f t="shared" si="3"/>
        <v>444</v>
      </c>
      <c r="AK2" s="112">
        <f t="shared" si="3"/>
        <v>444</v>
      </c>
      <c r="AL2" s="112">
        <f t="shared" si="3"/>
        <v>444</v>
      </c>
      <c r="AM2" s="112">
        <f t="shared" si="3"/>
        <v>444</v>
      </c>
      <c r="AN2" s="112">
        <f t="shared" si="3"/>
        <v>444</v>
      </c>
    </row>
    <row r="3" spans="1:40" s="9" customFormat="1" ht="15.75" thickBot="1" x14ac:dyDescent="0.3">
      <c r="A3" s="10"/>
      <c r="B3" s="31"/>
      <c r="C3" s="111"/>
      <c r="D3" s="11" t="s">
        <v>6</v>
      </c>
      <c r="E3" s="115"/>
      <c r="F3" s="119"/>
      <c r="G3" s="25"/>
      <c r="H3" s="26"/>
      <c r="I3" s="26"/>
      <c r="J3" s="33"/>
      <c r="K3" s="12">
        <f t="shared" ref="K3:AL3" si="5">COUNTIF(K4:K462, "apagado")</f>
        <v>56</v>
      </c>
      <c r="L3" s="12">
        <f t="shared" si="5"/>
        <v>0</v>
      </c>
      <c r="M3" s="12">
        <f t="shared" si="5"/>
        <v>0</v>
      </c>
      <c r="N3" s="12">
        <f t="shared" si="5"/>
        <v>0</v>
      </c>
      <c r="O3" s="12">
        <f t="shared" si="5"/>
        <v>0</v>
      </c>
      <c r="P3" s="12">
        <f t="shared" si="5"/>
        <v>0</v>
      </c>
      <c r="Q3" s="12">
        <f t="shared" si="5"/>
        <v>0</v>
      </c>
      <c r="R3" s="12">
        <f t="shared" si="5"/>
        <v>0</v>
      </c>
      <c r="S3" s="12">
        <f t="shared" si="5"/>
        <v>0</v>
      </c>
      <c r="T3" s="12">
        <f t="shared" si="5"/>
        <v>0</v>
      </c>
      <c r="U3" s="12">
        <f t="shared" si="5"/>
        <v>0</v>
      </c>
      <c r="V3" s="12">
        <f t="shared" si="5"/>
        <v>0</v>
      </c>
      <c r="W3" s="12">
        <f t="shared" si="5"/>
        <v>0</v>
      </c>
      <c r="X3" s="12">
        <f t="shared" si="5"/>
        <v>0</v>
      </c>
      <c r="Y3" s="12">
        <f t="shared" si="5"/>
        <v>0</v>
      </c>
      <c r="Z3" s="12">
        <f t="shared" si="5"/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ref="AM3:AN3" si="6">COUNTIF(AM4:AM462, "apagado")</f>
        <v>0</v>
      </c>
      <c r="AN3" s="12">
        <f t="shared" si="6"/>
        <v>0</v>
      </c>
    </row>
    <row r="4" spans="1:40" s="9" customFormat="1" ht="32.25" thickTop="1" thickBot="1" x14ac:dyDescent="0.35">
      <c r="A4" t="s">
        <v>7</v>
      </c>
      <c r="B4" s="37" t="s">
        <v>8</v>
      </c>
      <c r="C4" s="44" t="s">
        <v>1150</v>
      </c>
      <c r="D4" t="s">
        <v>9</v>
      </c>
      <c r="E4" s="37" t="s">
        <v>10</v>
      </c>
      <c r="F4" s="37" t="s">
        <v>11</v>
      </c>
      <c r="G4"/>
      <c r="H4" s="22" t="s">
        <v>2</v>
      </c>
      <c r="I4" s="22" t="s">
        <v>3</v>
      </c>
      <c r="J4" s="3" t="s">
        <v>4</v>
      </c>
      <c r="K4" s="13">
        <v>45078</v>
      </c>
      <c r="L4" s="13">
        <v>45079</v>
      </c>
      <c r="M4" s="13">
        <v>45080</v>
      </c>
      <c r="N4" s="13">
        <v>45081</v>
      </c>
      <c r="O4" s="13">
        <v>45082</v>
      </c>
      <c r="P4" s="13">
        <v>45083</v>
      </c>
      <c r="Q4" s="13">
        <v>45084</v>
      </c>
      <c r="R4" s="13">
        <v>45085</v>
      </c>
      <c r="S4" s="13">
        <v>45086</v>
      </c>
      <c r="T4" s="13">
        <v>45087</v>
      </c>
      <c r="U4" s="13">
        <v>45088</v>
      </c>
      <c r="V4" s="13">
        <v>45089</v>
      </c>
      <c r="W4" s="13">
        <v>45090</v>
      </c>
      <c r="X4" s="13">
        <v>45091</v>
      </c>
      <c r="Y4" s="13">
        <v>45092</v>
      </c>
      <c r="Z4" s="13">
        <v>45093</v>
      </c>
      <c r="AA4" s="13">
        <v>45094</v>
      </c>
      <c r="AB4" s="13">
        <v>45095</v>
      </c>
      <c r="AC4" s="13">
        <v>45096</v>
      </c>
      <c r="AD4" s="13">
        <v>45097</v>
      </c>
      <c r="AE4" s="13">
        <v>45098</v>
      </c>
      <c r="AF4" s="13">
        <v>45099</v>
      </c>
      <c r="AG4" s="13">
        <v>45100</v>
      </c>
      <c r="AH4" s="13">
        <v>45101</v>
      </c>
      <c r="AI4" s="13">
        <v>45102</v>
      </c>
      <c r="AJ4" s="13">
        <v>45103</v>
      </c>
      <c r="AK4" s="13">
        <v>45104</v>
      </c>
      <c r="AL4" s="13">
        <v>45105</v>
      </c>
      <c r="AM4" s="13">
        <v>45106</v>
      </c>
      <c r="AN4" s="13">
        <v>45107</v>
      </c>
    </row>
    <row r="5" spans="1:40" ht="15.75" thickBot="1" x14ac:dyDescent="0.3">
      <c r="A5" t="s">
        <v>26</v>
      </c>
      <c r="B5" t="s">
        <v>29</v>
      </c>
      <c r="C5" t="s">
        <v>1151</v>
      </c>
      <c r="D5" t="s">
        <v>30</v>
      </c>
      <c r="E5" s="37" t="s">
        <v>19</v>
      </c>
      <c r="F5" s="37" t="s">
        <v>28</v>
      </c>
      <c r="G5" t="s">
        <v>623</v>
      </c>
      <c r="H5" s="38">
        <f t="shared" ref="H5:H68" si="7">COUNTIF(K5:AL5,"")</f>
        <v>28</v>
      </c>
      <c r="I5" s="38">
        <f>COUNTIF(K5:AL5,"APAGADO")</f>
        <v>0</v>
      </c>
      <c r="J5" s="39">
        <f>(H5)/(I5+H5)</f>
        <v>1</v>
      </c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31"/>
      <c r="AI5" s="131"/>
      <c r="AJ5" s="131"/>
      <c r="AK5" s="131"/>
      <c r="AL5" s="131"/>
      <c r="AM5" s="131"/>
      <c r="AN5" s="131"/>
    </row>
    <row r="6" spans="1:40" ht="15.75" thickBot="1" x14ac:dyDescent="0.3">
      <c r="A6" t="s">
        <v>26</v>
      </c>
      <c r="B6" t="s">
        <v>31</v>
      </c>
      <c r="C6" t="s">
        <v>1151</v>
      </c>
      <c r="D6" t="s">
        <v>32</v>
      </c>
      <c r="E6" s="37" t="s">
        <v>19</v>
      </c>
      <c r="F6" s="37" t="s">
        <v>1145</v>
      </c>
      <c r="G6" t="s">
        <v>624</v>
      </c>
      <c r="H6" s="38">
        <f t="shared" si="7"/>
        <v>28</v>
      </c>
      <c r="I6" s="38">
        <f>COUNTIF(K6:AL6,"APAGADO")</f>
        <v>0</v>
      </c>
      <c r="J6" s="39">
        <f>(H6)/(I6+H6)</f>
        <v>1</v>
      </c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1"/>
      <c r="AH6" s="131"/>
      <c r="AI6" s="131"/>
      <c r="AJ6" s="131"/>
      <c r="AK6" s="131"/>
      <c r="AL6" s="131"/>
      <c r="AM6" s="131"/>
      <c r="AN6" s="131"/>
    </row>
    <row r="7" spans="1:40" ht="16.5" thickTop="1" thickBot="1" x14ac:dyDescent="0.3">
      <c r="A7" t="s">
        <v>26</v>
      </c>
      <c r="B7" t="s">
        <v>998</v>
      </c>
      <c r="C7" t="s">
        <v>1151</v>
      </c>
      <c r="D7" t="s">
        <v>33</v>
      </c>
      <c r="E7" s="37" t="s">
        <v>19</v>
      </c>
      <c r="F7" s="37" t="s">
        <v>1144</v>
      </c>
      <c r="G7" t="s">
        <v>625</v>
      </c>
      <c r="H7" s="38">
        <f t="shared" si="7"/>
        <v>28</v>
      </c>
      <c r="I7" s="38">
        <f t="shared" ref="I7:I76" si="8">COUNTIF(K7:AL7,"APAGADO")</f>
        <v>0</v>
      </c>
      <c r="J7" s="39">
        <f t="shared" ref="J7:J76" si="9">(H7)/(I7+H7)</f>
        <v>1</v>
      </c>
      <c r="K7" s="132"/>
      <c r="L7" s="132"/>
      <c r="M7" s="131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  <c r="AG7" s="132"/>
      <c r="AH7" s="132"/>
      <c r="AI7" s="132"/>
      <c r="AJ7" s="132"/>
      <c r="AK7" s="132"/>
      <c r="AL7" s="132"/>
      <c r="AM7" s="132"/>
      <c r="AN7" s="132"/>
    </row>
    <row r="8" spans="1:40" ht="15.75" thickBot="1" x14ac:dyDescent="0.3">
      <c r="A8" t="s">
        <v>26</v>
      </c>
      <c r="B8" t="s">
        <v>999</v>
      </c>
      <c r="C8" t="s">
        <v>1151</v>
      </c>
      <c r="D8" t="s">
        <v>34</v>
      </c>
      <c r="E8" s="37" t="s">
        <v>19</v>
      </c>
      <c r="F8" s="37" t="s">
        <v>1144</v>
      </c>
      <c r="G8" t="s">
        <v>626</v>
      </c>
      <c r="H8" s="38">
        <f t="shared" si="7"/>
        <v>28</v>
      </c>
      <c r="I8" s="38">
        <f t="shared" si="8"/>
        <v>0</v>
      </c>
      <c r="J8" s="39">
        <f t="shared" si="9"/>
        <v>1</v>
      </c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1"/>
      <c r="AM8" s="131"/>
      <c r="AN8" s="131"/>
    </row>
    <row r="9" spans="1:40" ht="15.75" thickBot="1" x14ac:dyDescent="0.3">
      <c r="A9" t="s">
        <v>26</v>
      </c>
      <c r="B9" t="s">
        <v>35</v>
      </c>
      <c r="C9" t="s">
        <v>1151</v>
      </c>
      <c r="D9" t="s">
        <v>36</v>
      </c>
      <c r="E9" s="37" t="s">
        <v>19</v>
      </c>
      <c r="F9" s="37" t="s">
        <v>1145</v>
      </c>
      <c r="G9" t="s">
        <v>627</v>
      </c>
      <c r="H9" s="38">
        <f t="shared" si="7"/>
        <v>28</v>
      </c>
      <c r="I9" s="38">
        <f>COUNTIF(K9:AL9,"APAGADO")</f>
        <v>0</v>
      </c>
      <c r="J9" s="39">
        <f>(H9)/(I9+H9)</f>
        <v>1</v>
      </c>
      <c r="K9" s="131"/>
      <c r="L9" s="131"/>
      <c r="M9" s="131"/>
      <c r="N9" s="131"/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31"/>
      <c r="AA9" s="131"/>
      <c r="AB9" s="131"/>
      <c r="AC9" s="131"/>
      <c r="AD9" s="131"/>
      <c r="AE9" s="131"/>
      <c r="AF9" s="131"/>
      <c r="AG9" s="131"/>
      <c r="AH9" s="131"/>
      <c r="AI9" s="131"/>
      <c r="AJ9" s="131"/>
      <c r="AK9" s="131"/>
      <c r="AL9" s="131"/>
      <c r="AM9" s="131"/>
      <c r="AN9" s="131"/>
    </row>
    <row r="10" spans="1:40" ht="15.75" thickBot="1" x14ac:dyDescent="0.3">
      <c r="A10" t="s">
        <v>26</v>
      </c>
      <c r="B10" t="s">
        <v>1000</v>
      </c>
      <c r="C10" t="s">
        <v>1151</v>
      </c>
      <c r="D10" t="s">
        <v>27</v>
      </c>
      <c r="E10" s="37" t="s">
        <v>19</v>
      </c>
      <c r="F10" s="37" t="s">
        <v>1145</v>
      </c>
      <c r="G10" t="s">
        <v>628</v>
      </c>
      <c r="H10" s="38">
        <f t="shared" si="7"/>
        <v>28</v>
      </c>
      <c r="I10" s="38">
        <f t="shared" si="8"/>
        <v>0</v>
      </c>
      <c r="J10" s="39">
        <f t="shared" si="9"/>
        <v>1</v>
      </c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1"/>
      <c r="AK10" s="131"/>
      <c r="AL10" s="131"/>
      <c r="AM10" s="131"/>
      <c r="AN10" s="131"/>
    </row>
    <row r="11" spans="1:40" ht="15.75" thickBot="1" x14ac:dyDescent="0.3">
      <c r="A11" t="s">
        <v>26</v>
      </c>
      <c r="B11" t="s">
        <v>37</v>
      </c>
      <c r="C11" t="s">
        <v>1151</v>
      </c>
      <c r="D11" t="s">
        <v>38</v>
      </c>
      <c r="E11" s="37" t="s">
        <v>15</v>
      </c>
      <c r="F11" s="37" t="s">
        <v>1145</v>
      </c>
      <c r="G11" t="s">
        <v>630</v>
      </c>
      <c r="H11" s="38">
        <f t="shared" si="7"/>
        <v>28</v>
      </c>
      <c r="I11" s="38">
        <f>COUNTIF(K11:AL11,"APAGADO")</f>
        <v>0</v>
      </c>
      <c r="J11" s="39">
        <f>(H11)/(I11+H11)</f>
        <v>1</v>
      </c>
      <c r="K11" s="131"/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31"/>
      <c r="AJ11" s="131"/>
      <c r="AK11" s="131"/>
      <c r="AL11" s="131"/>
      <c r="AM11" s="131"/>
      <c r="AN11" s="131"/>
    </row>
    <row r="12" spans="1:40" ht="15.75" thickBot="1" x14ac:dyDescent="0.3">
      <c r="A12" t="s">
        <v>26</v>
      </c>
      <c r="B12" t="s">
        <v>1001</v>
      </c>
      <c r="C12" t="s">
        <v>1151</v>
      </c>
      <c r="D12" t="s">
        <v>39</v>
      </c>
      <c r="E12" s="37" t="s">
        <v>15</v>
      </c>
      <c r="F12" s="37" t="s">
        <v>28</v>
      </c>
      <c r="G12" t="s">
        <v>631</v>
      </c>
      <c r="H12" s="38">
        <f t="shared" si="7"/>
        <v>28</v>
      </c>
      <c r="I12" s="38">
        <f t="shared" si="8"/>
        <v>0</v>
      </c>
      <c r="J12" s="39">
        <f t="shared" si="9"/>
        <v>1</v>
      </c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1"/>
      <c r="AK12" s="131"/>
      <c r="AL12" s="131"/>
      <c r="AM12" s="131"/>
      <c r="AN12" s="131"/>
    </row>
    <row r="13" spans="1:40" ht="15.75" thickBot="1" x14ac:dyDescent="0.3">
      <c r="A13" t="s">
        <v>26</v>
      </c>
      <c r="B13" t="s">
        <v>1002</v>
      </c>
      <c r="C13" t="s">
        <v>1151</v>
      </c>
      <c r="D13" t="s">
        <v>40</v>
      </c>
      <c r="E13" s="37" t="s">
        <v>15</v>
      </c>
      <c r="F13" s="37" t="s">
        <v>28</v>
      </c>
      <c r="G13" t="s">
        <v>632</v>
      </c>
      <c r="H13" s="38">
        <f t="shared" si="7"/>
        <v>28</v>
      </c>
      <c r="I13" s="38">
        <f t="shared" si="8"/>
        <v>0</v>
      </c>
      <c r="J13" s="39">
        <f t="shared" si="9"/>
        <v>1</v>
      </c>
      <c r="K13" s="131"/>
      <c r="L13" s="131"/>
      <c r="M13" s="131"/>
      <c r="N13" s="131"/>
      <c r="O13" s="131"/>
      <c r="P13" s="131"/>
      <c r="Q13" s="131"/>
      <c r="R13" s="131"/>
      <c r="S13" s="131"/>
      <c r="T13" s="131"/>
      <c r="U13" s="131"/>
      <c r="V13" s="131"/>
      <c r="W13" s="131"/>
      <c r="X13" s="131"/>
      <c r="Y13" s="131"/>
      <c r="Z13" s="131"/>
      <c r="AA13" s="131"/>
      <c r="AB13" s="131"/>
      <c r="AC13" s="131"/>
      <c r="AD13" s="131"/>
      <c r="AE13" s="131"/>
      <c r="AF13" s="131"/>
      <c r="AG13" s="131"/>
      <c r="AH13" s="131"/>
      <c r="AI13" s="131"/>
      <c r="AJ13" s="131"/>
      <c r="AK13" s="131"/>
      <c r="AL13" s="131"/>
      <c r="AM13" s="131"/>
      <c r="AN13" s="131"/>
    </row>
    <row r="14" spans="1:40" ht="15.75" thickBot="1" x14ac:dyDescent="0.3">
      <c r="A14" t="s">
        <v>26</v>
      </c>
      <c r="B14" t="s">
        <v>1003</v>
      </c>
      <c r="C14" t="s">
        <v>1151</v>
      </c>
      <c r="D14" t="s">
        <v>1004</v>
      </c>
      <c r="E14" s="37" t="s">
        <v>19</v>
      </c>
      <c r="F14" s="37" t="s">
        <v>20</v>
      </c>
      <c r="G14" t="s">
        <v>1308</v>
      </c>
      <c r="H14" s="38">
        <f t="shared" si="7"/>
        <v>28</v>
      </c>
      <c r="I14" s="38">
        <f t="shared" si="8"/>
        <v>0</v>
      </c>
      <c r="J14" s="39">
        <f t="shared" si="9"/>
        <v>1</v>
      </c>
      <c r="K14" s="131"/>
      <c r="L14" s="131"/>
      <c r="M14" s="131"/>
      <c r="N14" s="131"/>
      <c r="O14" s="131"/>
      <c r="P14" s="131"/>
      <c r="Q14" s="131"/>
      <c r="R14" s="131"/>
      <c r="S14" s="131"/>
      <c r="T14" s="131"/>
      <c r="U14" s="131"/>
      <c r="V14" s="131"/>
      <c r="W14" s="131"/>
      <c r="X14" s="131"/>
      <c r="Y14" s="131"/>
      <c r="Z14" s="131"/>
      <c r="AA14" s="131"/>
      <c r="AB14" s="131"/>
      <c r="AC14" s="131"/>
      <c r="AD14" s="131"/>
      <c r="AE14" s="131"/>
      <c r="AF14" s="131"/>
      <c r="AG14" s="131"/>
      <c r="AH14" s="131"/>
      <c r="AI14" s="131"/>
      <c r="AJ14" s="131"/>
      <c r="AK14" s="131"/>
      <c r="AL14" s="131"/>
      <c r="AM14" s="131"/>
      <c r="AN14" s="131"/>
    </row>
    <row r="15" spans="1:40" ht="15.75" thickBot="1" x14ac:dyDescent="0.3">
      <c r="A15" t="s">
        <v>41</v>
      </c>
      <c r="B15" t="s">
        <v>1005</v>
      </c>
      <c r="C15" t="s">
        <v>1152</v>
      </c>
      <c r="D15" t="s">
        <v>42</v>
      </c>
      <c r="E15" s="37" t="s">
        <v>19</v>
      </c>
      <c r="F15" s="37" t="s">
        <v>1144</v>
      </c>
      <c r="G15" t="s">
        <v>633</v>
      </c>
      <c r="H15" s="38">
        <f t="shared" si="7"/>
        <v>28</v>
      </c>
      <c r="I15" s="38">
        <f t="shared" si="8"/>
        <v>0</v>
      </c>
      <c r="J15" s="39">
        <f t="shared" si="9"/>
        <v>1</v>
      </c>
      <c r="K15" s="131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31"/>
      <c r="AG15" s="131"/>
      <c r="AH15" s="131"/>
      <c r="AI15" s="131"/>
      <c r="AJ15" s="131"/>
      <c r="AK15" s="131"/>
      <c r="AL15" s="131"/>
      <c r="AM15" s="131"/>
      <c r="AN15" s="131"/>
    </row>
    <row r="16" spans="1:40" ht="15.75" thickBot="1" x14ac:dyDescent="0.3">
      <c r="A16" t="s">
        <v>43</v>
      </c>
      <c r="B16" t="s">
        <v>1006</v>
      </c>
      <c r="C16" t="s">
        <v>1151</v>
      </c>
      <c r="D16" t="s">
        <v>44</v>
      </c>
      <c r="E16" s="37" t="s">
        <v>15</v>
      </c>
      <c r="F16" s="37" t="s">
        <v>1144</v>
      </c>
      <c r="G16" t="s">
        <v>634</v>
      </c>
      <c r="H16" s="38">
        <f t="shared" si="7"/>
        <v>28</v>
      </c>
      <c r="I16" s="38">
        <f t="shared" si="8"/>
        <v>0</v>
      </c>
      <c r="J16" s="39">
        <f t="shared" si="9"/>
        <v>1</v>
      </c>
      <c r="K16" s="131"/>
      <c r="L16" s="131"/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  <c r="AA16" s="131"/>
      <c r="AB16" s="131"/>
      <c r="AC16" s="131"/>
      <c r="AD16" s="131"/>
      <c r="AE16" s="131"/>
      <c r="AF16" s="131"/>
      <c r="AG16" s="131"/>
      <c r="AH16" s="131"/>
      <c r="AI16" s="131"/>
      <c r="AJ16" s="131"/>
      <c r="AK16" s="131"/>
      <c r="AL16" s="131"/>
      <c r="AM16" s="131"/>
      <c r="AN16" s="131"/>
    </row>
    <row r="17" spans="1:40" ht="15.75" thickBot="1" x14ac:dyDescent="0.3">
      <c r="A17" t="s">
        <v>1284</v>
      </c>
      <c r="B17" s="37" t="s">
        <v>1268</v>
      </c>
      <c r="C17" s="37" t="s">
        <v>1152</v>
      </c>
      <c r="D17" t="s">
        <v>1252</v>
      </c>
      <c r="E17" s="37" t="s">
        <v>73</v>
      </c>
      <c r="F17" s="37" t="s">
        <v>20</v>
      </c>
      <c r="G17" s="20" t="s">
        <v>1255</v>
      </c>
      <c r="H17" s="38">
        <f t="shared" si="7"/>
        <v>28</v>
      </c>
      <c r="I17" s="38">
        <f>COUNTIF(K17:AL17,"APAGADO")</f>
        <v>0</v>
      </c>
      <c r="J17" s="39">
        <f>(H17)/(I17+H17)</f>
        <v>1</v>
      </c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1"/>
      <c r="AJ17" s="131"/>
      <c r="AK17" s="131"/>
      <c r="AL17" s="131"/>
      <c r="AM17" s="131"/>
      <c r="AN17" s="131"/>
    </row>
    <row r="18" spans="1:40" ht="15.75" thickBot="1" x14ac:dyDescent="0.3">
      <c r="A18" t="s">
        <v>1284</v>
      </c>
      <c r="B18" s="37" t="s">
        <v>1269</v>
      </c>
      <c r="C18" s="37" t="s">
        <v>1152</v>
      </c>
      <c r="D18" t="s">
        <v>1252</v>
      </c>
      <c r="E18" s="37" t="s">
        <v>73</v>
      </c>
      <c r="F18" s="37" t="s">
        <v>20</v>
      </c>
      <c r="G18" s="20" t="s">
        <v>1256</v>
      </c>
      <c r="H18" s="38">
        <f t="shared" si="7"/>
        <v>28</v>
      </c>
      <c r="I18" s="38">
        <f>COUNTIF(K18:AL18,"APAGADO")</f>
        <v>0</v>
      </c>
      <c r="J18" s="39">
        <f>(H18)/(I18+H18)</f>
        <v>1</v>
      </c>
      <c r="K18" s="131"/>
      <c r="L18" s="131"/>
      <c r="M18" s="131"/>
      <c r="N18" s="131"/>
      <c r="O18" s="131"/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31"/>
      <c r="AA18" s="131"/>
      <c r="AB18" s="131"/>
      <c r="AC18" s="131"/>
      <c r="AD18" s="131"/>
      <c r="AE18" s="131"/>
      <c r="AF18" s="131"/>
      <c r="AG18" s="131"/>
      <c r="AH18" s="131"/>
      <c r="AI18" s="131"/>
      <c r="AJ18" s="131"/>
      <c r="AK18" s="131"/>
      <c r="AL18" s="131"/>
      <c r="AM18" s="131"/>
      <c r="AN18" s="131"/>
    </row>
    <row r="19" spans="1:40" ht="15.75" thickBot="1" x14ac:dyDescent="0.3">
      <c r="A19" t="s">
        <v>1284</v>
      </c>
      <c r="B19" s="37" t="s">
        <v>1267</v>
      </c>
      <c r="C19" s="37" t="s">
        <v>1152</v>
      </c>
      <c r="D19" t="s">
        <v>1251</v>
      </c>
      <c r="E19" s="37" t="s">
        <v>73</v>
      </c>
      <c r="F19" s="37" t="s">
        <v>20</v>
      </c>
      <c r="G19" s="20" t="s">
        <v>1254</v>
      </c>
      <c r="H19" s="38">
        <f t="shared" si="7"/>
        <v>28</v>
      </c>
      <c r="I19" s="38">
        <f t="shared" ref="I19:I22" si="10">COUNTIF(K19:AL19,"APAGADO")</f>
        <v>0</v>
      </c>
      <c r="J19" s="39">
        <f t="shared" ref="J19:J22" si="11">(H19)/(I19+H19)</f>
        <v>1</v>
      </c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31"/>
      <c r="AI19" s="131"/>
      <c r="AJ19" s="131"/>
      <c r="AK19" s="131"/>
      <c r="AL19" s="131"/>
      <c r="AM19" s="131"/>
      <c r="AN19" s="131"/>
    </row>
    <row r="20" spans="1:40" ht="15.75" thickBot="1" x14ac:dyDescent="0.3">
      <c r="A20" t="s">
        <v>1284</v>
      </c>
      <c r="B20" s="37" t="s">
        <v>1266</v>
      </c>
      <c r="C20" s="37" t="s">
        <v>1152</v>
      </c>
      <c r="D20" t="s">
        <v>1251</v>
      </c>
      <c r="E20" s="37" t="s">
        <v>73</v>
      </c>
      <c r="F20" s="37" t="s">
        <v>20</v>
      </c>
      <c r="G20" s="20" t="s">
        <v>1261</v>
      </c>
      <c r="H20" s="38">
        <f t="shared" si="7"/>
        <v>28</v>
      </c>
      <c r="I20" s="38">
        <f t="shared" si="10"/>
        <v>0</v>
      </c>
      <c r="J20" s="39">
        <f t="shared" si="11"/>
        <v>1</v>
      </c>
      <c r="K20" s="131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31"/>
      <c r="AH20" s="131"/>
      <c r="AI20" s="131"/>
      <c r="AJ20" s="131"/>
      <c r="AK20" s="131"/>
      <c r="AL20" s="131"/>
      <c r="AM20" s="131"/>
      <c r="AN20" s="131"/>
    </row>
    <row r="21" spans="1:40" ht="15.75" thickBot="1" x14ac:dyDescent="0.3">
      <c r="A21" t="s">
        <v>1284</v>
      </c>
      <c r="B21" s="37" t="s">
        <v>1270</v>
      </c>
      <c r="C21" s="37" t="s">
        <v>1152</v>
      </c>
      <c r="D21" t="s">
        <v>1253</v>
      </c>
      <c r="E21" s="37" t="s">
        <v>73</v>
      </c>
      <c r="F21" s="37" t="s">
        <v>20</v>
      </c>
      <c r="G21" s="20" t="s">
        <v>1257</v>
      </c>
      <c r="H21" s="38">
        <f t="shared" si="7"/>
        <v>28</v>
      </c>
      <c r="I21" s="38">
        <f t="shared" si="10"/>
        <v>0</v>
      </c>
      <c r="J21" s="39">
        <f t="shared" si="11"/>
        <v>1</v>
      </c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31"/>
      <c r="AH21" s="131"/>
      <c r="AI21" s="131"/>
      <c r="AJ21" s="131"/>
      <c r="AK21" s="131"/>
      <c r="AL21" s="131"/>
      <c r="AM21" s="131"/>
      <c r="AN21" s="131"/>
    </row>
    <row r="22" spans="1:40" ht="15.75" thickBot="1" x14ac:dyDescent="0.3">
      <c r="A22" t="s">
        <v>1284</v>
      </c>
      <c r="B22" s="37" t="s">
        <v>1271</v>
      </c>
      <c r="C22" s="37" t="s">
        <v>1152</v>
      </c>
      <c r="D22" t="s">
        <v>1253</v>
      </c>
      <c r="E22" s="37" t="s">
        <v>73</v>
      </c>
      <c r="F22" s="37" t="s">
        <v>20</v>
      </c>
      <c r="G22" s="20" t="s">
        <v>1258</v>
      </c>
      <c r="H22" s="38">
        <f t="shared" si="7"/>
        <v>28</v>
      </c>
      <c r="I22" s="38">
        <f t="shared" si="10"/>
        <v>0</v>
      </c>
      <c r="J22" s="39">
        <f t="shared" si="11"/>
        <v>1</v>
      </c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  <c r="AG22" s="131"/>
      <c r="AH22" s="131"/>
      <c r="AI22" s="131"/>
      <c r="AJ22" s="131"/>
      <c r="AK22" s="131"/>
      <c r="AL22" s="131"/>
      <c r="AM22" s="131"/>
      <c r="AN22" s="131"/>
    </row>
    <row r="23" spans="1:40" ht="15.75" thickBot="1" x14ac:dyDescent="0.3">
      <c r="A23" t="s">
        <v>52</v>
      </c>
      <c r="B23" t="s">
        <v>71</v>
      </c>
      <c r="C23" t="s">
        <v>1151</v>
      </c>
      <c r="D23" t="s">
        <v>72</v>
      </c>
      <c r="E23" s="37" t="s">
        <v>73</v>
      </c>
      <c r="F23" s="37" t="s">
        <v>28</v>
      </c>
      <c r="G23" t="s">
        <v>635</v>
      </c>
      <c r="H23" s="38">
        <f t="shared" si="7"/>
        <v>28</v>
      </c>
      <c r="I23" s="38">
        <f t="shared" si="8"/>
        <v>0</v>
      </c>
      <c r="J23" s="39">
        <f t="shared" si="9"/>
        <v>1</v>
      </c>
      <c r="K23" s="131"/>
      <c r="L23" s="131"/>
      <c r="M23" s="131"/>
      <c r="N23" s="131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  <c r="Z23" s="131"/>
      <c r="AA23" s="131"/>
      <c r="AB23" s="131"/>
      <c r="AC23" s="131"/>
      <c r="AD23" s="131"/>
      <c r="AE23" s="131"/>
      <c r="AF23" s="131"/>
      <c r="AG23" s="131"/>
      <c r="AH23" s="131"/>
      <c r="AI23" s="131"/>
      <c r="AJ23" s="131"/>
      <c r="AK23" s="131"/>
      <c r="AL23" s="131"/>
      <c r="AM23" s="131"/>
      <c r="AN23" s="131"/>
    </row>
    <row r="24" spans="1:40" ht="15.75" thickBot="1" x14ac:dyDescent="0.3">
      <c r="A24" t="s">
        <v>52</v>
      </c>
      <c r="B24" t="s">
        <v>74</v>
      </c>
      <c r="C24" t="s">
        <v>1151</v>
      </c>
      <c r="D24" t="s">
        <v>75</v>
      </c>
      <c r="E24" s="37" t="s">
        <v>73</v>
      </c>
      <c r="F24" s="37" t="s">
        <v>28</v>
      </c>
      <c r="G24" t="s">
        <v>629</v>
      </c>
      <c r="H24" s="38">
        <f t="shared" si="7"/>
        <v>28</v>
      </c>
      <c r="I24" s="38">
        <f t="shared" si="8"/>
        <v>0</v>
      </c>
      <c r="J24" s="39">
        <f t="shared" si="9"/>
        <v>1</v>
      </c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  <c r="AK24" s="131"/>
      <c r="AL24" s="131"/>
      <c r="AM24" s="131"/>
      <c r="AN24" s="131"/>
    </row>
    <row r="25" spans="1:40" ht="15.75" thickBot="1" x14ac:dyDescent="0.3">
      <c r="A25" t="s">
        <v>52</v>
      </c>
      <c r="B25" t="s">
        <v>76</v>
      </c>
      <c r="C25" t="s">
        <v>1151</v>
      </c>
      <c r="D25" t="s">
        <v>77</v>
      </c>
      <c r="E25" s="37" t="s">
        <v>19</v>
      </c>
      <c r="F25" s="37" t="s">
        <v>28</v>
      </c>
      <c r="G25" t="s">
        <v>636</v>
      </c>
      <c r="H25" s="38">
        <f t="shared" si="7"/>
        <v>28</v>
      </c>
      <c r="I25" s="38">
        <f t="shared" si="8"/>
        <v>0</v>
      </c>
      <c r="J25" s="39">
        <f t="shared" si="9"/>
        <v>1</v>
      </c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31"/>
      <c r="AH25" s="131"/>
      <c r="AI25" s="131"/>
      <c r="AJ25" s="131"/>
      <c r="AK25" s="131"/>
      <c r="AL25" s="131"/>
      <c r="AM25" s="131"/>
      <c r="AN25" s="131"/>
    </row>
    <row r="26" spans="1:40" ht="15.75" thickBot="1" x14ac:dyDescent="0.3">
      <c r="A26" t="s">
        <v>52</v>
      </c>
      <c r="B26" t="s">
        <v>78</v>
      </c>
      <c r="C26" t="s">
        <v>1151</v>
      </c>
      <c r="D26" t="s">
        <v>79</v>
      </c>
      <c r="E26" s="37" t="s">
        <v>19</v>
      </c>
      <c r="F26" s="37" t="s">
        <v>28</v>
      </c>
      <c r="G26" t="s">
        <v>637</v>
      </c>
      <c r="H26" s="38">
        <f t="shared" si="7"/>
        <v>28</v>
      </c>
      <c r="I26" s="38">
        <f t="shared" si="8"/>
        <v>0</v>
      </c>
      <c r="J26" s="39">
        <f t="shared" si="9"/>
        <v>1</v>
      </c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1"/>
      <c r="AK26" s="131"/>
      <c r="AL26" s="131"/>
      <c r="AM26" s="131"/>
      <c r="AN26" s="131"/>
    </row>
    <row r="27" spans="1:40" ht="15.75" thickBot="1" x14ac:dyDescent="0.3">
      <c r="A27" t="s">
        <v>52</v>
      </c>
      <c r="B27" t="s">
        <v>1007</v>
      </c>
      <c r="C27" t="s">
        <v>1151</v>
      </c>
      <c r="D27" t="s">
        <v>1171</v>
      </c>
      <c r="E27" s="37" t="s">
        <v>15</v>
      </c>
      <c r="F27" s="37" t="s">
        <v>28</v>
      </c>
      <c r="G27" t="s">
        <v>638</v>
      </c>
      <c r="H27" s="38">
        <f t="shared" si="7"/>
        <v>28</v>
      </c>
      <c r="I27" s="38">
        <f>COUNTIF(K27:AL27,"APAGADO")</f>
        <v>0</v>
      </c>
      <c r="J27" s="39">
        <f>(H27)/(I27+H27)</f>
        <v>1</v>
      </c>
      <c r="K27" s="131"/>
      <c r="L27" s="131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1"/>
      <c r="AH27" s="131"/>
      <c r="AI27" s="131"/>
      <c r="AJ27" s="131"/>
      <c r="AK27" s="131"/>
      <c r="AL27" s="131"/>
      <c r="AM27" s="131"/>
      <c r="AN27" s="131"/>
    </row>
    <row r="28" spans="1:40" ht="15.75" thickBot="1" x14ac:dyDescent="0.3">
      <c r="A28" t="s">
        <v>52</v>
      </c>
      <c r="B28" t="s">
        <v>80</v>
      </c>
      <c r="C28" t="s">
        <v>1151</v>
      </c>
      <c r="D28" t="s">
        <v>81</v>
      </c>
      <c r="E28" s="37" t="s">
        <v>73</v>
      </c>
      <c r="F28" s="37" t="s">
        <v>28</v>
      </c>
      <c r="G28" t="s">
        <v>639</v>
      </c>
      <c r="H28" s="38">
        <f t="shared" si="7"/>
        <v>28</v>
      </c>
      <c r="I28" s="38">
        <f t="shared" si="8"/>
        <v>0</v>
      </c>
      <c r="J28" s="39">
        <f t="shared" si="9"/>
        <v>1</v>
      </c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31"/>
      <c r="AA28" s="131"/>
      <c r="AB28" s="131"/>
      <c r="AC28" s="131"/>
      <c r="AD28" s="131"/>
      <c r="AE28" s="131"/>
      <c r="AF28" s="131"/>
      <c r="AG28" s="131"/>
      <c r="AH28" s="131"/>
      <c r="AI28" s="131"/>
      <c r="AJ28" s="131"/>
      <c r="AK28" s="131"/>
      <c r="AL28" s="131"/>
      <c r="AM28" s="131"/>
      <c r="AN28" s="131"/>
    </row>
    <row r="29" spans="1:40" ht="15.75" thickBot="1" x14ac:dyDescent="0.3">
      <c r="A29" t="s">
        <v>52</v>
      </c>
      <c r="B29" t="s">
        <v>82</v>
      </c>
      <c r="C29" t="s">
        <v>1151</v>
      </c>
      <c r="D29" t="s">
        <v>1167</v>
      </c>
      <c r="E29" s="37" t="s">
        <v>15</v>
      </c>
      <c r="F29" s="37" t="s">
        <v>28</v>
      </c>
      <c r="G29" t="s">
        <v>640</v>
      </c>
      <c r="H29" s="38">
        <f t="shared" si="7"/>
        <v>28</v>
      </c>
      <c r="I29" s="38">
        <f t="shared" si="8"/>
        <v>0</v>
      </c>
      <c r="J29" s="39">
        <f t="shared" si="9"/>
        <v>1</v>
      </c>
      <c r="K29" s="131"/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  <c r="AG29" s="131"/>
      <c r="AH29" s="131"/>
      <c r="AI29" s="131"/>
      <c r="AJ29" s="131"/>
      <c r="AK29" s="131"/>
      <c r="AL29" s="131"/>
      <c r="AM29" s="131"/>
      <c r="AN29" s="131"/>
    </row>
    <row r="30" spans="1:40" ht="15.75" thickBot="1" x14ac:dyDescent="0.3">
      <c r="A30" t="s">
        <v>52</v>
      </c>
      <c r="B30" t="s">
        <v>83</v>
      </c>
      <c r="C30" t="s">
        <v>1151</v>
      </c>
      <c r="D30" t="s">
        <v>1166</v>
      </c>
      <c r="E30" s="37" t="s">
        <v>19</v>
      </c>
      <c r="F30" s="37" t="s">
        <v>28</v>
      </c>
      <c r="G30" t="s">
        <v>641</v>
      </c>
      <c r="H30" s="38">
        <f t="shared" si="7"/>
        <v>28</v>
      </c>
      <c r="I30" s="38">
        <f t="shared" si="8"/>
        <v>0</v>
      </c>
      <c r="J30" s="39">
        <f t="shared" si="9"/>
        <v>1</v>
      </c>
      <c r="K30" s="131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  <c r="AA30" s="131"/>
      <c r="AB30" s="131"/>
      <c r="AC30" s="131"/>
      <c r="AD30" s="131"/>
      <c r="AE30" s="131"/>
      <c r="AF30" s="131"/>
      <c r="AG30" s="131"/>
      <c r="AH30" s="131"/>
      <c r="AI30" s="131"/>
      <c r="AJ30" s="131"/>
      <c r="AK30" s="131"/>
      <c r="AL30" s="131"/>
      <c r="AM30" s="131"/>
      <c r="AN30" s="131"/>
    </row>
    <row r="31" spans="1:40" ht="15.75" thickBot="1" x14ac:dyDescent="0.3">
      <c r="A31" t="s">
        <v>52</v>
      </c>
      <c r="B31" t="s">
        <v>84</v>
      </c>
      <c r="C31" t="s">
        <v>1151</v>
      </c>
      <c r="D31" t="s">
        <v>85</v>
      </c>
      <c r="E31" s="37" t="s">
        <v>19</v>
      </c>
      <c r="F31" s="37" t="s">
        <v>28</v>
      </c>
      <c r="G31" t="s">
        <v>642</v>
      </c>
      <c r="H31" s="38">
        <f t="shared" si="7"/>
        <v>28</v>
      </c>
      <c r="I31" s="38">
        <f t="shared" si="8"/>
        <v>0</v>
      </c>
      <c r="J31" s="39">
        <f t="shared" si="9"/>
        <v>1</v>
      </c>
      <c r="K31" s="131"/>
      <c r="L31" s="131"/>
      <c r="M31" s="131"/>
      <c r="N31" s="131"/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131"/>
      <c r="Z31" s="131"/>
      <c r="AA31" s="131"/>
      <c r="AB31" s="131"/>
      <c r="AC31" s="131"/>
      <c r="AD31" s="131"/>
      <c r="AE31" s="131"/>
      <c r="AF31" s="131"/>
      <c r="AG31" s="131"/>
      <c r="AH31" s="131"/>
      <c r="AI31" s="131"/>
      <c r="AJ31" s="131"/>
      <c r="AK31" s="131"/>
      <c r="AL31" s="131"/>
      <c r="AM31" s="131"/>
      <c r="AN31" s="131"/>
    </row>
    <row r="32" spans="1:40" ht="15.75" thickBot="1" x14ac:dyDescent="0.3">
      <c r="A32" t="s">
        <v>52</v>
      </c>
      <c r="B32" t="s">
        <v>86</v>
      </c>
      <c r="C32" t="s">
        <v>1151</v>
      </c>
      <c r="D32" t="s">
        <v>1165</v>
      </c>
      <c r="E32" s="37" t="s">
        <v>19</v>
      </c>
      <c r="F32" s="37" t="s">
        <v>28</v>
      </c>
      <c r="G32" t="s">
        <v>643</v>
      </c>
      <c r="H32" s="38">
        <f t="shared" si="7"/>
        <v>28</v>
      </c>
      <c r="I32" s="38">
        <f t="shared" si="8"/>
        <v>0</v>
      </c>
      <c r="J32" s="39">
        <f t="shared" si="9"/>
        <v>1</v>
      </c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  <c r="AA32" s="131"/>
      <c r="AB32" s="131"/>
      <c r="AC32" s="131"/>
      <c r="AD32" s="131"/>
      <c r="AE32" s="131"/>
      <c r="AF32" s="131"/>
      <c r="AG32" s="131"/>
      <c r="AH32" s="131"/>
      <c r="AI32" s="131"/>
      <c r="AJ32" s="131"/>
      <c r="AK32" s="131"/>
      <c r="AL32" s="131"/>
      <c r="AM32" s="131"/>
      <c r="AN32" s="131"/>
    </row>
    <row r="33" spans="1:40" ht="15.75" thickBot="1" x14ac:dyDescent="0.3">
      <c r="A33" t="s">
        <v>52</v>
      </c>
      <c r="B33" t="s">
        <v>87</v>
      </c>
      <c r="C33" t="s">
        <v>1151</v>
      </c>
      <c r="D33" t="s">
        <v>88</v>
      </c>
      <c r="E33" s="37" t="s">
        <v>19</v>
      </c>
      <c r="F33" s="37" t="s">
        <v>28</v>
      </c>
      <c r="G33" t="s">
        <v>644</v>
      </c>
      <c r="H33" s="38">
        <f t="shared" si="7"/>
        <v>28</v>
      </c>
      <c r="I33" s="38">
        <f t="shared" si="8"/>
        <v>0</v>
      </c>
      <c r="J33" s="39">
        <f t="shared" si="9"/>
        <v>1</v>
      </c>
      <c r="K33" s="131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1"/>
      <c r="AG33" s="131"/>
      <c r="AH33" s="131"/>
      <c r="AI33" s="131"/>
      <c r="AJ33" s="131"/>
      <c r="AK33" s="131"/>
      <c r="AL33" s="131"/>
      <c r="AM33" s="131"/>
      <c r="AN33" s="131"/>
    </row>
    <row r="34" spans="1:40" ht="15.75" thickBot="1" x14ac:dyDescent="0.3">
      <c r="A34" t="s">
        <v>52</v>
      </c>
      <c r="B34" t="s">
        <v>1008</v>
      </c>
      <c r="C34" t="s">
        <v>1151</v>
      </c>
      <c r="D34" t="s">
        <v>89</v>
      </c>
      <c r="E34" s="37" t="s">
        <v>19</v>
      </c>
      <c r="F34" s="37" t="s">
        <v>28</v>
      </c>
      <c r="G34" t="s">
        <v>645</v>
      </c>
      <c r="H34" s="38">
        <f t="shared" si="7"/>
        <v>28</v>
      </c>
      <c r="I34" s="38">
        <f>COUNTIF(K34:AL34,"APAGADO")</f>
        <v>0</v>
      </c>
      <c r="J34" s="39">
        <f>(H34)/(I34+H34)</f>
        <v>1</v>
      </c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  <c r="AG34" s="131"/>
      <c r="AH34" s="131"/>
      <c r="AI34" s="131"/>
      <c r="AJ34" s="131"/>
      <c r="AK34" s="131"/>
      <c r="AL34" s="131"/>
      <c r="AM34" s="131"/>
      <c r="AN34" s="131"/>
    </row>
    <row r="35" spans="1:40" ht="15.75" thickBot="1" x14ac:dyDescent="0.3">
      <c r="A35" t="s">
        <v>52</v>
      </c>
      <c r="B35" t="s">
        <v>1009</v>
      </c>
      <c r="C35" t="s">
        <v>1151</v>
      </c>
      <c r="D35" t="s">
        <v>90</v>
      </c>
      <c r="E35" s="37" t="s">
        <v>15</v>
      </c>
      <c r="F35" s="37" t="s">
        <v>28</v>
      </c>
      <c r="G35" t="s">
        <v>646</v>
      </c>
      <c r="H35" s="38">
        <f t="shared" si="7"/>
        <v>28</v>
      </c>
      <c r="I35" s="38">
        <f>COUNTIF(K35:AL35,"APAGADO")</f>
        <v>0</v>
      </c>
      <c r="J35" s="39">
        <f>(H35)/(I35+H35)</f>
        <v>1</v>
      </c>
      <c r="K35" s="131"/>
      <c r="L35" s="131"/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</row>
    <row r="36" spans="1:40" ht="15.75" thickBot="1" x14ac:dyDescent="0.3">
      <c r="A36" t="s">
        <v>52</v>
      </c>
      <c r="B36" t="s">
        <v>91</v>
      </c>
      <c r="C36" t="s">
        <v>1151</v>
      </c>
      <c r="D36" t="s">
        <v>1169</v>
      </c>
      <c r="E36" s="37" t="s">
        <v>19</v>
      </c>
      <c r="F36" s="37" t="s">
        <v>28</v>
      </c>
      <c r="G36" t="s">
        <v>647</v>
      </c>
      <c r="H36" s="38">
        <f t="shared" si="7"/>
        <v>28</v>
      </c>
      <c r="I36" s="38">
        <f t="shared" si="8"/>
        <v>0</v>
      </c>
      <c r="J36" s="39">
        <f t="shared" si="9"/>
        <v>1</v>
      </c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  <c r="AA36" s="131"/>
      <c r="AB36" s="131"/>
      <c r="AC36" s="131"/>
      <c r="AD36" s="131"/>
      <c r="AE36" s="131"/>
      <c r="AF36" s="131"/>
      <c r="AG36" s="131"/>
      <c r="AH36" s="131"/>
      <c r="AI36" s="131"/>
      <c r="AJ36" s="131"/>
      <c r="AK36" s="131"/>
      <c r="AL36" s="131"/>
      <c r="AM36" s="131"/>
      <c r="AN36" s="131"/>
    </row>
    <row r="37" spans="1:40" ht="15.75" thickBot="1" x14ac:dyDescent="0.3">
      <c r="A37" t="s">
        <v>52</v>
      </c>
      <c r="B37" t="s">
        <v>92</v>
      </c>
      <c r="C37" t="s">
        <v>1151</v>
      </c>
      <c r="D37" t="s">
        <v>93</v>
      </c>
      <c r="E37" s="37" t="s">
        <v>19</v>
      </c>
      <c r="F37" s="37" t="s">
        <v>28</v>
      </c>
      <c r="G37" t="s">
        <v>648</v>
      </c>
      <c r="H37" s="38">
        <f t="shared" si="7"/>
        <v>28</v>
      </c>
      <c r="I37" s="38">
        <f t="shared" si="8"/>
        <v>0</v>
      </c>
      <c r="J37" s="39">
        <f t="shared" si="9"/>
        <v>1</v>
      </c>
      <c r="K37" s="131"/>
      <c r="L37" s="131"/>
      <c r="M37" s="131"/>
      <c r="N37" s="131"/>
      <c r="O37" s="131"/>
      <c r="P37" s="131"/>
      <c r="Q37" s="131"/>
      <c r="R37" s="131"/>
      <c r="S37" s="131"/>
      <c r="T37" s="131"/>
      <c r="U37" s="131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31"/>
      <c r="AJ37" s="131"/>
      <c r="AK37" s="131"/>
      <c r="AL37" s="131"/>
      <c r="AM37" s="131"/>
      <c r="AN37" s="131"/>
    </row>
    <row r="38" spans="1:40" ht="15.75" thickBot="1" x14ac:dyDescent="0.3">
      <c r="A38" t="s">
        <v>52</v>
      </c>
      <c r="B38" t="s">
        <v>94</v>
      </c>
      <c r="C38" t="s">
        <v>1151</v>
      </c>
      <c r="D38" t="s">
        <v>95</v>
      </c>
      <c r="E38" s="37" t="s">
        <v>73</v>
      </c>
      <c r="F38" s="37" t="s">
        <v>28</v>
      </c>
      <c r="G38" t="s">
        <v>649</v>
      </c>
      <c r="H38" s="38">
        <f t="shared" si="7"/>
        <v>28</v>
      </c>
      <c r="I38" s="38">
        <f t="shared" si="8"/>
        <v>0</v>
      </c>
      <c r="J38" s="39">
        <f t="shared" si="9"/>
        <v>1</v>
      </c>
      <c r="K38" s="131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1"/>
      <c r="AH38" s="131"/>
      <c r="AI38" s="131"/>
      <c r="AJ38" s="131"/>
      <c r="AK38" s="131"/>
      <c r="AL38" s="131"/>
      <c r="AM38" s="131"/>
      <c r="AN38" s="131"/>
    </row>
    <row r="39" spans="1:40" ht="15.75" thickBot="1" x14ac:dyDescent="0.3">
      <c r="A39" t="s">
        <v>52</v>
      </c>
      <c r="B39" t="s">
        <v>96</v>
      </c>
      <c r="C39" t="s">
        <v>1151</v>
      </c>
      <c r="D39" t="s">
        <v>97</v>
      </c>
      <c r="E39" s="37" t="s">
        <v>19</v>
      </c>
      <c r="F39" s="37" t="s">
        <v>1145</v>
      </c>
      <c r="G39" t="s">
        <v>650</v>
      </c>
      <c r="H39" s="38">
        <f t="shared" si="7"/>
        <v>28</v>
      </c>
      <c r="I39" s="38">
        <f t="shared" si="8"/>
        <v>0</v>
      </c>
      <c r="J39" s="39">
        <f t="shared" si="9"/>
        <v>1</v>
      </c>
      <c r="K39" s="131"/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31"/>
      <c r="AJ39" s="131"/>
      <c r="AK39" s="131"/>
      <c r="AL39" s="131"/>
      <c r="AM39" s="131"/>
      <c r="AN39" s="131"/>
    </row>
    <row r="40" spans="1:40" ht="15.75" thickBot="1" x14ac:dyDescent="0.3">
      <c r="A40" t="s">
        <v>52</v>
      </c>
      <c r="B40" t="s">
        <v>98</v>
      </c>
      <c r="C40" t="s">
        <v>1151</v>
      </c>
      <c r="D40" t="s">
        <v>99</v>
      </c>
      <c r="E40" s="37" t="s">
        <v>73</v>
      </c>
      <c r="F40" s="37" t="s">
        <v>28</v>
      </c>
      <c r="G40" t="s">
        <v>651</v>
      </c>
      <c r="H40" s="38">
        <f t="shared" si="7"/>
        <v>28</v>
      </c>
      <c r="I40" s="38">
        <f t="shared" si="8"/>
        <v>0</v>
      </c>
      <c r="J40" s="39">
        <f t="shared" si="9"/>
        <v>1</v>
      </c>
      <c r="K40" s="131"/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131"/>
      <c r="AH40" s="131"/>
      <c r="AI40" s="131"/>
      <c r="AJ40" s="131"/>
      <c r="AK40" s="131"/>
      <c r="AL40" s="131"/>
      <c r="AM40" s="131"/>
      <c r="AN40" s="131"/>
    </row>
    <row r="41" spans="1:40" ht="15.75" thickBot="1" x14ac:dyDescent="0.3">
      <c r="A41" t="s">
        <v>52</v>
      </c>
      <c r="B41" t="s">
        <v>100</v>
      </c>
      <c r="C41" t="s">
        <v>1151</v>
      </c>
      <c r="D41" t="s">
        <v>85</v>
      </c>
      <c r="E41" s="37" t="s">
        <v>73</v>
      </c>
      <c r="F41" s="37" t="s">
        <v>28</v>
      </c>
      <c r="G41" t="s">
        <v>652</v>
      </c>
      <c r="H41" s="38">
        <f t="shared" si="7"/>
        <v>28</v>
      </c>
      <c r="I41" s="38">
        <f t="shared" si="8"/>
        <v>0</v>
      </c>
      <c r="J41" s="39">
        <f t="shared" si="9"/>
        <v>1</v>
      </c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1"/>
      <c r="AJ41" s="131"/>
      <c r="AK41" s="131"/>
      <c r="AL41" s="131"/>
      <c r="AM41" s="131"/>
      <c r="AN41" s="131"/>
    </row>
    <row r="42" spans="1:40" ht="15.75" thickBot="1" x14ac:dyDescent="0.3">
      <c r="A42" t="s">
        <v>101</v>
      </c>
      <c r="B42" t="s">
        <v>102</v>
      </c>
      <c r="C42" t="s">
        <v>1151</v>
      </c>
      <c r="D42" t="s">
        <v>103</v>
      </c>
      <c r="E42" s="37" t="s">
        <v>19</v>
      </c>
      <c r="F42" s="37" t="s">
        <v>28</v>
      </c>
      <c r="G42" t="s">
        <v>653</v>
      </c>
      <c r="H42" s="38">
        <f t="shared" si="7"/>
        <v>28</v>
      </c>
      <c r="I42" s="38">
        <f t="shared" si="8"/>
        <v>0</v>
      </c>
      <c r="J42" s="39">
        <f t="shared" si="9"/>
        <v>1</v>
      </c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  <c r="AA42" s="131"/>
      <c r="AB42" s="131"/>
      <c r="AC42" s="131"/>
      <c r="AD42" s="131"/>
      <c r="AE42" s="131"/>
      <c r="AF42" s="131"/>
      <c r="AG42" s="131"/>
      <c r="AH42" s="131"/>
      <c r="AI42" s="131"/>
      <c r="AJ42" s="131"/>
      <c r="AK42" s="131"/>
      <c r="AL42" s="131"/>
      <c r="AM42" s="131"/>
      <c r="AN42" s="131"/>
    </row>
    <row r="43" spans="1:40" ht="15.75" thickBot="1" x14ac:dyDescent="0.3">
      <c r="A43" t="s">
        <v>52</v>
      </c>
      <c r="B43" t="s">
        <v>104</v>
      </c>
      <c r="C43" t="s">
        <v>1151</v>
      </c>
      <c r="D43" t="s">
        <v>105</v>
      </c>
      <c r="E43" s="37" t="s">
        <v>73</v>
      </c>
      <c r="F43" s="37" t="s">
        <v>20</v>
      </c>
      <c r="G43" t="s">
        <v>654</v>
      </c>
      <c r="H43" s="38">
        <f t="shared" si="7"/>
        <v>28</v>
      </c>
      <c r="I43" s="38">
        <f t="shared" si="8"/>
        <v>0</v>
      </c>
      <c r="J43" s="39">
        <f t="shared" si="9"/>
        <v>1</v>
      </c>
      <c r="K43" s="131"/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  <c r="AA43" s="131"/>
      <c r="AB43" s="131"/>
      <c r="AC43" s="131"/>
      <c r="AD43" s="131"/>
      <c r="AE43" s="131"/>
      <c r="AF43" s="131"/>
      <c r="AG43" s="131"/>
      <c r="AH43" s="131"/>
      <c r="AI43" s="131"/>
      <c r="AJ43" s="131"/>
      <c r="AK43" s="131"/>
      <c r="AL43" s="131"/>
      <c r="AM43" s="131"/>
      <c r="AN43" s="131"/>
    </row>
    <row r="44" spans="1:40" ht="15.75" thickBot="1" x14ac:dyDescent="0.3">
      <c r="A44" t="s">
        <v>52</v>
      </c>
      <c r="B44" t="s">
        <v>106</v>
      </c>
      <c r="C44" t="s">
        <v>1151</v>
      </c>
      <c r="D44" t="s">
        <v>107</v>
      </c>
      <c r="E44" s="37" t="s">
        <v>19</v>
      </c>
      <c r="F44" s="37" t="s">
        <v>20</v>
      </c>
      <c r="G44" t="s">
        <v>655</v>
      </c>
      <c r="H44" s="38">
        <f t="shared" si="7"/>
        <v>28</v>
      </c>
      <c r="I44" s="38">
        <f t="shared" si="8"/>
        <v>0</v>
      </c>
      <c r="J44" s="39">
        <f t="shared" si="9"/>
        <v>1</v>
      </c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1"/>
      <c r="AJ44" s="131"/>
      <c r="AK44" s="131"/>
      <c r="AL44" s="131"/>
      <c r="AM44" s="131"/>
      <c r="AN44" s="131"/>
    </row>
    <row r="45" spans="1:40" ht="15.75" thickBot="1" x14ac:dyDescent="0.3">
      <c r="A45" t="s">
        <v>52</v>
      </c>
      <c r="B45" t="s">
        <v>108</v>
      </c>
      <c r="C45" t="s">
        <v>1151</v>
      </c>
      <c r="D45" t="s">
        <v>109</v>
      </c>
      <c r="E45" s="37" t="s">
        <v>19</v>
      </c>
      <c r="F45" s="37" t="s">
        <v>28</v>
      </c>
      <c r="G45" t="s">
        <v>656</v>
      </c>
      <c r="H45" s="38">
        <f t="shared" si="7"/>
        <v>28</v>
      </c>
      <c r="I45" s="38">
        <f t="shared" si="8"/>
        <v>0</v>
      </c>
      <c r="J45" s="39">
        <f t="shared" si="9"/>
        <v>1</v>
      </c>
      <c r="K45" s="131"/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  <c r="AG45" s="131"/>
      <c r="AH45" s="131"/>
      <c r="AI45" s="131"/>
      <c r="AJ45" s="131"/>
      <c r="AK45" s="131"/>
      <c r="AL45" s="131"/>
      <c r="AM45" s="131"/>
      <c r="AN45" s="131"/>
    </row>
    <row r="46" spans="1:40" ht="15.75" thickBot="1" x14ac:dyDescent="0.3">
      <c r="A46" t="s">
        <v>52</v>
      </c>
      <c r="B46" t="s">
        <v>110</v>
      </c>
      <c r="C46" t="s">
        <v>1151</v>
      </c>
      <c r="D46" t="s">
        <v>1170</v>
      </c>
      <c r="E46" s="37" t="s">
        <v>19</v>
      </c>
      <c r="F46" s="37" t="s">
        <v>28</v>
      </c>
      <c r="G46" t="s">
        <v>657</v>
      </c>
      <c r="H46" s="38">
        <f t="shared" si="7"/>
        <v>28</v>
      </c>
      <c r="I46" s="38">
        <f t="shared" si="8"/>
        <v>0</v>
      </c>
      <c r="J46" s="39">
        <f t="shared" si="9"/>
        <v>1</v>
      </c>
      <c r="K46" s="131"/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31"/>
      <c r="AJ46" s="131"/>
      <c r="AK46" s="131"/>
      <c r="AL46" s="131"/>
      <c r="AM46" s="131"/>
      <c r="AN46" s="131"/>
    </row>
    <row r="47" spans="1:40" ht="15.75" thickBot="1" x14ac:dyDescent="0.3">
      <c r="A47" t="s">
        <v>52</v>
      </c>
      <c r="B47" t="s">
        <v>111</v>
      </c>
      <c r="C47" t="s">
        <v>1151</v>
      </c>
      <c r="D47" t="s">
        <v>112</v>
      </c>
      <c r="E47" s="37" t="s">
        <v>19</v>
      </c>
      <c r="F47" s="37" t="s">
        <v>28</v>
      </c>
      <c r="G47" t="s">
        <v>658</v>
      </c>
      <c r="H47" s="38">
        <f t="shared" si="7"/>
        <v>28</v>
      </c>
      <c r="I47" s="38">
        <f t="shared" si="8"/>
        <v>0</v>
      </c>
      <c r="J47" s="39">
        <f t="shared" si="9"/>
        <v>1</v>
      </c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131"/>
      <c r="AH47" s="131"/>
      <c r="AI47" s="131"/>
      <c r="AJ47" s="131"/>
      <c r="AK47" s="131"/>
      <c r="AL47" s="131"/>
      <c r="AM47" s="131"/>
      <c r="AN47" s="131"/>
    </row>
    <row r="48" spans="1:40" ht="15.75" thickBot="1" x14ac:dyDescent="0.3">
      <c r="A48" t="s">
        <v>52</v>
      </c>
      <c r="B48" t="s">
        <v>113</v>
      </c>
      <c r="C48" t="s">
        <v>1151</v>
      </c>
      <c r="D48" t="s">
        <v>1172</v>
      </c>
      <c r="E48" s="37" t="s">
        <v>19</v>
      </c>
      <c r="F48" s="37" t="s">
        <v>28</v>
      </c>
      <c r="G48" t="s">
        <v>659</v>
      </c>
      <c r="H48" s="38">
        <f t="shared" si="7"/>
        <v>28</v>
      </c>
      <c r="I48" s="38">
        <f t="shared" si="8"/>
        <v>0</v>
      </c>
      <c r="J48" s="39">
        <f t="shared" si="9"/>
        <v>1</v>
      </c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31"/>
      <c r="AK48" s="131"/>
      <c r="AL48" s="131"/>
      <c r="AM48" s="131"/>
      <c r="AN48" s="131"/>
    </row>
    <row r="49" spans="1:40" ht="15.75" thickBot="1" x14ac:dyDescent="0.3">
      <c r="A49" t="s">
        <v>52</v>
      </c>
      <c r="B49" t="s">
        <v>114</v>
      </c>
      <c r="C49" t="s">
        <v>1151</v>
      </c>
      <c r="D49" t="s">
        <v>1173</v>
      </c>
      <c r="E49" s="37" t="s">
        <v>19</v>
      </c>
      <c r="F49" s="37" t="s">
        <v>28</v>
      </c>
      <c r="G49" t="s">
        <v>660</v>
      </c>
      <c r="H49" s="38">
        <f t="shared" si="7"/>
        <v>28</v>
      </c>
      <c r="I49" s="38">
        <f t="shared" si="8"/>
        <v>0</v>
      </c>
      <c r="J49" s="39">
        <f t="shared" si="9"/>
        <v>1</v>
      </c>
      <c r="K49" s="131"/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  <c r="Z49" s="131"/>
      <c r="AA49" s="131"/>
      <c r="AB49" s="131"/>
      <c r="AC49" s="131"/>
      <c r="AD49" s="131"/>
      <c r="AE49" s="131"/>
      <c r="AF49" s="131"/>
      <c r="AG49" s="131"/>
      <c r="AH49" s="131"/>
      <c r="AI49" s="131"/>
      <c r="AJ49" s="131"/>
      <c r="AK49" s="131"/>
      <c r="AL49" s="131"/>
      <c r="AM49" s="131"/>
      <c r="AN49" s="131"/>
    </row>
    <row r="50" spans="1:40" ht="15.75" thickBot="1" x14ac:dyDescent="0.3">
      <c r="A50" t="s">
        <v>52</v>
      </c>
      <c r="B50" t="s">
        <v>115</v>
      </c>
      <c r="C50" t="s">
        <v>1151</v>
      </c>
      <c r="D50" t="s">
        <v>116</v>
      </c>
      <c r="E50" s="37" t="s">
        <v>19</v>
      </c>
      <c r="F50" s="37" t="s">
        <v>28</v>
      </c>
      <c r="G50" t="s">
        <v>661</v>
      </c>
      <c r="H50" s="38">
        <f t="shared" si="7"/>
        <v>28</v>
      </c>
      <c r="I50" s="38">
        <f t="shared" si="8"/>
        <v>0</v>
      </c>
      <c r="J50" s="39">
        <f t="shared" si="9"/>
        <v>1</v>
      </c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31"/>
      <c r="AI50" s="131"/>
      <c r="AJ50" s="131"/>
      <c r="AK50" s="131"/>
      <c r="AL50" s="131"/>
      <c r="AM50" s="131"/>
      <c r="AN50" s="131"/>
    </row>
    <row r="51" spans="1:40" ht="15.75" thickBot="1" x14ac:dyDescent="0.3">
      <c r="A51" t="s">
        <v>52</v>
      </c>
      <c r="B51" t="s">
        <v>117</v>
      </c>
      <c r="C51" t="s">
        <v>1151</v>
      </c>
      <c r="D51" t="s">
        <v>118</v>
      </c>
      <c r="E51" s="37" t="s">
        <v>19</v>
      </c>
      <c r="F51" s="37" t="s">
        <v>28</v>
      </c>
      <c r="G51" t="s">
        <v>662</v>
      </c>
      <c r="H51" s="38">
        <f t="shared" si="7"/>
        <v>28</v>
      </c>
      <c r="I51" s="38">
        <f t="shared" si="8"/>
        <v>0</v>
      </c>
      <c r="J51" s="39">
        <f t="shared" si="9"/>
        <v>1</v>
      </c>
      <c r="K51" s="131"/>
      <c r="L51" s="131"/>
      <c r="M51" s="131"/>
      <c r="N51" s="131"/>
      <c r="O51" s="131"/>
      <c r="P51" s="131"/>
      <c r="Q51" s="131"/>
      <c r="R51" s="131"/>
      <c r="S51" s="131"/>
      <c r="T51" s="131"/>
      <c r="U51" s="131"/>
      <c r="V51" s="131"/>
      <c r="W51" s="131"/>
      <c r="X51" s="131"/>
      <c r="Y51" s="131"/>
      <c r="Z51" s="131"/>
      <c r="AA51" s="131"/>
      <c r="AB51" s="131"/>
      <c r="AC51" s="131"/>
      <c r="AD51" s="131"/>
      <c r="AE51" s="131"/>
      <c r="AF51" s="131"/>
      <c r="AG51" s="131"/>
      <c r="AH51" s="131"/>
      <c r="AI51" s="131"/>
      <c r="AJ51" s="131"/>
      <c r="AK51" s="131"/>
      <c r="AL51" s="131"/>
      <c r="AM51" s="131"/>
      <c r="AN51" s="131"/>
    </row>
    <row r="52" spans="1:40" ht="15.75" thickBot="1" x14ac:dyDescent="0.3">
      <c r="A52" t="s">
        <v>52</v>
      </c>
      <c r="B52" t="s">
        <v>119</v>
      </c>
      <c r="C52" t="s">
        <v>1151</v>
      </c>
      <c r="D52" t="s">
        <v>120</v>
      </c>
      <c r="E52" s="37" t="s">
        <v>19</v>
      </c>
      <c r="F52" s="37" t="s">
        <v>28</v>
      </c>
      <c r="G52" t="s">
        <v>663</v>
      </c>
      <c r="H52" s="38">
        <f t="shared" si="7"/>
        <v>28</v>
      </c>
      <c r="I52" s="38">
        <f t="shared" si="8"/>
        <v>0</v>
      </c>
      <c r="J52" s="39">
        <f t="shared" si="9"/>
        <v>1</v>
      </c>
      <c r="K52" s="13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  <c r="AA52" s="131"/>
      <c r="AB52" s="131"/>
      <c r="AC52" s="131"/>
      <c r="AD52" s="131"/>
      <c r="AE52" s="131"/>
      <c r="AF52" s="131"/>
      <c r="AG52" s="131"/>
      <c r="AH52" s="131"/>
      <c r="AI52" s="131"/>
      <c r="AJ52" s="131"/>
      <c r="AK52" s="131"/>
      <c r="AL52" s="131"/>
      <c r="AM52" s="131"/>
      <c r="AN52" s="131"/>
    </row>
    <row r="53" spans="1:40" ht="15.75" thickBot="1" x14ac:dyDescent="0.3">
      <c r="A53" t="s">
        <v>52</v>
      </c>
      <c r="B53" t="s">
        <v>121</v>
      </c>
      <c r="C53" t="s">
        <v>1151</v>
      </c>
      <c r="D53" t="s">
        <v>122</v>
      </c>
      <c r="E53" s="37" t="s">
        <v>19</v>
      </c>
      <c r="F53" s="37" t="s">
        <v>28</v>
      </c>
      <c r="G53" t="s">
        <v>664</v>
      </c>
      <c r="H53" s="38">
        <f t="shared" si="7"/>
        <v>28</v>
      </c>
      <c r="I53" s="38">
        <f t="shared" si="8"/>
        <v>0</v>
      </c>
      <c r="J53" s="39">
        <f t="shared" si="9"/>
        <v>1</v>
      </c>
      <c r="K53" s="131"/>
      <c r="L53" s="131"/>
      <c r="M53" s="131"/>
      <c r="N53" s="131"/>
      <c r="O53" s="131"/>
      <c r="P53" s="131"/>
      <c r="Q53" s="131"/>
      <c r="R53" s="131"/>
      <c r="S53" s="131"/>
      <c r="T53" s="131"/>
      <c r="U53" s="131"/>
      <c r="V53" s="131"/>
      <c r="W53" s="131"/>
      <c r="X53" s="131"/>
      <c r="Y53" s="131"/>
      <c r="Z53" s="131"/>
      <c r="AA53" s="131"/>
      <c r="AB53" s="131"/>
      <c r="AC53" s="131"/>
      <c r="AD53" s="131"/>
      <c r="AE53" s="131"/>
      <c r="AF53" s="131"/>
      <c r="AG53" s="131"/>
      <c r="AH53" s="131"/>
      <c r="AI53" s="131"/>
      <c r="AJ53" s="131"/>
      <c r="AK53" s="131"/>
      <c r="AL53" s="131"/>
      <c r="AM53" s="131"/>
      <c r="AN53" s="131"/>
    </row>
    <row r="54" spans="1:40" ht="15.75" thickBot="1" x14ac:dyDescent="0.3">
      <c r="A54" t="s">
        <v>52</v>
      </c>
      <c r="B54" t="s">
        <v>123</v>
      </c>
      <c r="C54" t="s">
        <v>1151</v>
      </c>
      <c r="D54" t="s">
        <v>1174</v>
      </c>
      <c r="E54" s="37" t="s">
        <v>19</v>
      </c>
      <c r="F54" s="37" t="s">
        <v>28</v>
      </c>
      <c r="G54" t="s">
        <v>665</v>
      </c>
      <c r="H54" s="38">
        <f t="shared" si="7"/>
        <v>28</v>
      </c>
      <c r="I54" s="38">
        <f t="shared" si="8"/>
        <v>0</v>
      </c>
      <c r="J54" s="39">
        <f t="shared" si="9"/>
        <v>1</v>
      </c>
      <c r="K54" s="131"/>
      <c r="L54" s="131"/>
      <c r="M54" s="131"/>
      <c r="N54" s="131"/>
      <c r="O54" s="131"/>
      <c r="P54" s="131"/>
      <c r="Q54" s="131"/>
      <c r="R54" s="131"/>
      <c r="S54" s="131"/>
      <c r="T54" s="131"/>
      <c r="U54" s="131"/>
      <c r="V54" s="131"/>
      <c r="W54" s="131"/>
      <c r="X54" s="131"/>
      <c r="Y54" s="131"/>
      <c r="Z54" s="131"/>
      <c r="AA54" s="131"/>
      <c r="AB54" s="131"/>
      <c r="AC54" s="131"/>
      <c r="AD54" s="131"/>
      <c r="AE54" s="131"/>
      <c r="AF54" s="131"/>
      <c r="AG54" s="131"/>
      <c r="AH54" s="131"/>
      <c r="AI54" s="131"/>
      <c r="AJ54" s="131"/>
      <c r="AK54" s="131"/>
      <c r="AL54" s="131"/>
      <c r="AM54" s="131"/>
      <c r="AN54" s="131"/>
    </row>
    <row r="55" spans="1:40" ht="15.75" thickBot="1" x14ac:dyDescent="0.3">
      <c r="A55" t="s">
        <v>52</v>
      </c>
      <c r="B55" t="s">
        <v>124</v>
      </c>
      <c r="C55" t="s">
        <v>1151</v>
      </c>
      <c r="D55" t="s">
        <v>125</v>
      </c>
      <c r="E55" s="37" t="s">
        <v>19</v>
      </c>
      <c r="F55" s="37" t="s">
        <v>28</v>
      </c>
      <c r="G55" t="s">
        <v>666</v>
      </c>
      <c r="H55" s="38">
        <f t="shared" si="7"/>
        <v>28</v>
      </c>
      <c r="I55" s="38">
        <f t="shared" si="8"/>
        <v>0</v>
      </c>
      <c r="J55" s="39">
        <f t="shared" si="9"/>
        <v>1</v>
      </c>
      <c r="K55" s="131"/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  <c r="AA55" s="131"/>
      <c r="AB55" s="131"/>
      <c r="AC55" s="131"/>
      <c r="AD55" s="131"/>
      <c r="AE55" s="131"/>
      <c r="AF55" s="131"/>
      <c r="AG55" s="131"/>
      <c r="AH55" s="131"/>
      <c r="AI55" s="131"/>
      <c r="AJ55" s="131"/>
      <c r="AK55" s="131"/>
      <c r="AL55" s="131"/>
      <c r="AM55" s="131"/>
      <c r="AN55" s="131"/>
    </row>
    <row r="56" spans="1:40" ht="15.75" thickBot="1" x14ac:dyDescent="0.3">
      <c r="A56" t="s">
        <v>52</v>
      </c>
      <c r="B56" t="s">
        <v>126</v>
      </c>
      <c r="C56" t="s">
        <v>1151</v>
      </c>
      <c r="D56" t="s">
        <v>1155</v>
      </c>
      <c r="E56" s="37" t="s">
        <v>19</v>
      </c>
      <c r="F56" s="37" t="s">
        <v>28</v>
      </c>
      <c r="G56" t="s">
        <v>667</v>
      </c>
      <c r="H56" s="38">
        <f t="shared" si="7"/>
        <v>28</v>
      </c>
      <c r="I56" s="38">
        <f t="shared" si="8"/>
        <v>0</v>
      </c>
      <c r="J56" s="39">
        <f t="shared" si="9"/>
        <v>1</v>
      </c>
      <c r="K56" s="131"/>
      <c r="L56" s="131"/>
      <c r="M56" s="131"/>
      <c r="N56" s="131"/>
      <c r="O56" s="131"/>
      <c r="P56" s="131"/>
      <c r="Q56" s="131"/>
      <c r="R56" s="131"/>
      <c r="S56" s="131"/>
      <c r="T56" s="131"/>
      <c r="U56" s="131"/>
      <c r="V56" s="131"/>
      <c r="W56" s="131"/>
      <c r="X56" s="131"/>
      <c r="Y56" s="131"/>
      <c r="Z56" s="131"/>
      <c r="AA56" s="131"/>
      <c r="AB56" s="131"/>
      <c r="AC56" s="131"/>
      <c r="AD56" s="131"/>
      <c r="AE56" s="131"/>
      <c r="AF56" s="131"/>
      <c r="AG56" s="131"/>
      <c r="AH56" s="131"/>
      <c r="AI56" s="131"/>
      <c r="AJ56" s="131"/>
      <c r="AK56" s="131"/>
      <c r="AL56" s="131"/>
      <c r="AM56" s="131"/>
      <c r="AN56" s="131"/>
    </row>
    <row r="57" spans="1:40" ht="15.75" thickBot="1" x14ac:dyDescent="0.3">
      <c r="A57" t="s">
        <v>52</v>
      </c>
      <c r="B57" t="s">
        <v>127</v>
      </c>
      <c r="C57" t="s">
        <v>1151</v>
      </c>
      <c r="D57" t="s">
        <v>1156</v>
      </c>
      <c r="E57" s="37" t="s">
        <v>19</v>
      </c>
      <c r="F57" s="37" t="s">
        <v>28</v>
      </c>
      <c r="G57" t="s">
        <v>668</v>
      </c>
      <c r="H57" s="38">
        <f t="shared" si="7"/>
        <v>28</v>
      </c>
      <c r="I57" s="38">
        <f t="shared" si="8"/>
        <v>0</v>
      </c>
      <c r="J57" s="39">
        <f t="shared" si="9"/>
        <v>1</v>
      </c>
      <c r="K57" s="131"/>
      <c r="L57" s="131"/>
      <c r="M57" s="131"/>
      <c r="N57" s="131"/>
      <c r="O57" s="131"/>
      <c r="P57" s="131"/>
      <c r="Q57" s="131"/>
      <c r="R57" s="131"/>
      <c r="S57" s="131"/>
      <c r="T57" s="131"/>
      <c r="U57" s="131"/>
      <c r="V57" s="131"/>
      <c r="W57" s="131"/>
      <c r="X57" s="131"/>
      <c r="Y57" s="131"/>
      <c r="Z57" s="131"/>
      <c r="AA57" s="131"/>
      <c r="AB57" s="131"/>
      <c r="AC57" s="131"/>
      <c r="AD57" s="131"/>
      <c r="AE57" s="131"/>
      <c r="AF57" s="131"/>
      <c r="AG57" s="131"/>
      <c r="AH57" s="131"/>
      <c r="AI57" s="131"/>
      <c r="AJ57" s="131"/>
      <c r="AK57" s="131"/>
      <c r="AL57" s="131"/>
      <c r="AM57" s="131"/>
      <c r="AN57" s="131"/>
    </row>
    <row r="58" spans="1:40" ht="15.75" thickBot="1" x14ac:dyDescent="0.3">
      <c r="A58" t="s">
        <v>52</v>
      </c>
      <c r="B58" t="s">
        <v>128</v>
      </c>
      <c r="C58" t="s">
        <v>1151</v>
      </c>
      <c r="D58" t="s">
        <v>1157</v>
      </c>
      <c r="E58" s="37" t="s">
        <v>19</v>
      </c>
      <c r="F58" s="37" t="s">
        <v>28</v>
      </c>
      <c r="G58" t="s">
        <v>669</v>
      </c>
      <c r="H58" s="38">
        <f t="shared" si="7"/>
        <v>28</v>
      </c>
      <c r="I58" s="38">
        <f t="shared" si="8"/>
        <v>0</v>
      </c>
      <c r="J58" s="39">
        <f t="shared" si="9"/>
        <v>1</v>
      </c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  <c r="AD58" s="131"/>
      <c r="AE58" s="131"/>
      <c r="AF58" s="131"/>
      <c r="AG58" s="131"/>
      <c r="AH58" s="131"/>
      <c r="AI58" s="131"/>
      <c r="AJ58" s="131"/>
      <c r="AK58" s="131"/>
      <c r="AL58" s="131"/>
      <c r="AM58" s="131"/>
      <c r="AN58" s="131"/>
    </row>
    <row r="59" spans="1:40" ht="15.75" thickBot="1" x14ac:dyDescent="0.3">
      <c r="A59" t="s">
        <v>52</v>
      </c>
      <c r="B59" t="s">
        <v>1010</v>
      </c>
      <c r="C59" t="s">
        <v>1151</v>
      </c>
      <c r="D59" t="s">
        <v>129</v>
      </c>
      <c r="E59" s="37" t="s">
        <v>19</v>
      </c>
      <c r="F59" s="37" t="s">
        <v>28</v>
      </c>
      <c r="G59" t="s">
        <v>670</v>
      </c>
      <c r="H59" s="38">
        <f t="shared" si="7"/>
        <v>28</v>
      </c>
      <c r="I59" s="38">
        <f>COUNTIF(K59:AL59,"APAGADO")</f>
        <v>0</v>
      </c>
      <c r="J59" s="39">
        <f>(H59)/(I59+H59)</f>
        <v>1</v>
      </c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1"/>
      <c r="W59" s="131"/>
      <c r="X59" s="131"/>
      <c r="Y59" s="131"/>
      <c r="Z59" s="131"/>
      <c r="AA59" s="131"/>
      <c r="AB59" s="131"/>
      <c r="AC59" s="131"/>
      <c r="AD59" s="131"/>
      <c r="AE59" s="131"/>
      <c r="AF59" s="131"/>
      <c r="AG59" s="131"/>
      <c r="AH59" s="131"/>
      <c r="AI59" s="131"/>
      <c r="AJ59" s="131"/>
      <c r="AK59" s="131"/>
      <c r="AL59" s="131"/>
      <c r="AM59" s="131"/>
      <c r="AN59" s="131"/>
    </row>
    <row r="60" spans="1:40" ht="15.75" thickBot="1" x14ac:dyDescent="0.3">
      <c r="A60" t="s">
        <v>52</v>
      </c>
      <c r="B60" t="s">
        <v>130</v>
      </c>
      <c r="C60" t="s">
        <v>1151</v>
      </c>
      <c r="D60" t="s">
        <v>131</v>
      </c>
      <c r="E60" s="37" t="s">
        <v>19</v>
      </c>
      <c r="F60" s="37" t="s">
        <v>28</v>
      </c>
      <c r="G60" t="s">
        <v>671</v>
      </c>
      <c r="H60" s="38">
        <f t="shared" si="7"/>
        <v>28</v>
      </c>
      <c r="I60" s="38">
        <f t="shared" si="8"/>
        <v>0</v>
      </c>
      <c r="J60" s="39">
        <f t="shared" si="9"/>
        <v>1</v>
      </c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1"/>
      <c r="AF60" s="131"/>
      <c r="AG60" s="131"/>
      <c r="AH60" s="131"/>
      <c r="AI60" s="131"/>
      <c r="AJ60" s="131"/>
      <c r="AK60" s="131"/>
      <c r="AL60" s="131"/>
      <c r="AM60" s="131"/>
      <c r="AN60" s="131"/>
    </row>
    <row r="61" spans="1:40" ht="15.75" thickBot="1" x14ac:dyDescent="0.3">
      <c r="A61" t="s">
        <v>52</v>
      </c>
      <c r="B61" t="s">
        <v>132</v>
      </c>
      <c r="C61" t="s">
        <v>1151</v>
      </c>
      <c r="D61" t="s">
        <v>133</v>
      </c>
      <c r="E61" s="37" t="s">
        <v>19</v>
      </c>
      <c r="F61" s="37" t="s">
        <v>28</v>
      </c>
      <c r="G61" t="s">
        <v>672</v>
      </c>
      <c r="H61" s="38">
        <f t="shared" si="7"/>
        <v>28</v>
      </c>
      <c r="I61" s="38">
        <f t="shared" si="8"/>
        <v>0</v>
      </c>
      <c r="J61" s="39">
        <f t="shared" si="9"/>
        <v>1</v>
      </c>
      <c r="K61" s="131"/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  <c r="AA61" s="131"/>
      <c r="AB61" s="131"/>
      <c r="AC61" s="131"/>
      <c r="AD61" s="131"/>
      <c r="AE61" s="131"/>
      <c r="AF61" s="131"/>
      <c r="AG61" s="131"/>
      <c r="AH61" s="131"/>
      <c r="AI61" s="131"/>
      <c r="AJ61" s="131"/>
      <c r="AK61" s="131"/>
      <c r="AL61" s="131"/>
      <c r="AM61" s="131"/>
      <c r="AN61" s="131"/>
    </row>
    <row r="62" spans="1:40" ht="15.75" thickBot="1" x14ac:dyDescent="0.3">
      <c r="A62" t="s">
        <v>52</v>
      </c>
      <c r="B62" t="s">
        <v>134</v>
      </c>
      <c r="C62" t="s">
        <v>1151</v>
      </c>
      <c r="D62" t="s">
        <v>135</v>
      </c>
      <c r="E62" s="37" t="s">
        <v>19</v>
      </c>
      <c r="F62" s="37" t="s">
        <v>28</v>
      </c>
      <c r="G62" t="s">
        <v>673</v>
      </c>
      <c r="H62" s="38">
        <f t="shared" si="7"/>
        <v>28</v>
      </c>
      <c r="I62" s="38">
        <f t="shared" si="8"/>
        <v>0</v>
      </c>
      <c r="J62" s="39">
        <f t="shared" si="9"/>
        <v>1</v>
      </c>
      <c r="K62" s="131"/>
      <c r="L62" s="131"/>
      <c r="M62" s="131"/>
      <c r="N62" s="131"/>
      <c r="O62" s="131"/>
      <c r="P62" s="131"/>
      <c r="Q62" s="131"/>
      <c r="R62" s="131"/>
      <c r="S62" s="131"/>
      <c r="T62" s="131"/>
      <c r="U62" s="131"/>
      <c r="V62" s="131"/>
      <c r="W62" s="131"/>
      <c r="X62" s="131"/>
      <c r="Y62" s="131"/>
      <c r="Z62" s="131"/>
      <c r="AA62" s="131"/>
      <c r="AB62" s="131"/>
      <c r="AC62" s="131"/>
      <c r="AD62" s="131"/>
      <c r="AE62" s="131"/>
      <c r="AF62" s="131"/>
      <c r="AG62" s="131"/>
      <c r="AH62" s="131"/>
      <c r="AI62" s="131"/>
      <c r="AJ62" s="131"/>
      <c r="AK62" s="131"/>
      <c r="AL62" s="131"/>
      <c r="AM62" s="131"/>
      <c r="AN62" s="131"/>
    </row>
    <row r="63" spans="1:40" ht="15.75" thickBot="1" x14ac:dyDescent="0.3">
      <c r="A63" t="s">
        <v>52</v>
      </c>
      <c r="B63" t="s">
        <v>136</v>
      </c>
      <c r="C63" t="s">
        <v>1151</v>
      </c>
      <c r="D63" t="s">
        <v>137</v>
      </c>
      <c r="E63" s="37" t="s">
        <v>19</v>
      </c>
      <c r="F63" s="37" t="s">
        <v>28</v>
      </c>
      <c r="G63" t="s">
        <v>674</v>
      </c>
      <c r="H63" s="38">
        <f t="shared" si="7"/>
        <v>28</v>
      </c>
      <c r="I63" s="38">
        <f t="shared" si="8"/>
        <v>0</v>
      </c>
      <c r="J63" s="39">
        <f t="shared" si="9"/>
        <v>1</v>
      </c>
      <c r="K63" s="131"/>
      <c r="L63" s="131"/>
      <c r="M63" s="131"/>
      <c r="N63" s="131"/>
      <c r="O63" s="131"/>
      <c r="P63" s="131"/>
      <c r="Q63" s="131"/>
      <c r="R63" s="131"/>
      <c r="S63" s="131"/>
      <c r="T63" s="131"/>
      <c r="U63" s="131"/>
      <c r="V63" s="131"/>
      <c r="W63" s="131"/>
      <c r="X63" s="131"/>
      <c r="Y63" s="131"/>
      <c r="Z63" s="131"/>
      <c r="AA63" s="131"/>
      <c r="AB63" s="131"/>
      <c r="AC63" s="131"/>
      <c r="AD63" s="131"/>
      <c r="AE63" s="131"/>
      <c r="AF63" s="131"/>
      <c r="AG63" s="131"/>
      <c r="AH63" s="131"/>
      <c r="AI63" s="131"/>
      <c r="AJ63" s="131"/>
      <c r="AK63" s="131"/>
      <c r="AL63" s="131"/>
      <c r="AM63" s="131"/>
      <c r="AN63" s="131"/>
    </row>
    <row r="64" spans="1:40" ht="15.75" thickBot="1" x14ac:dyDescent="0.3">
      <c r="A64" t="s">
        <v>52</v>
      </c>
      <c r="B64" t="s">
        <v>138</v>
      </c>
      <c r="C64" t="s">
        <v>1151</v>
      </c>
      <c r="D64" t="s">
        <v>139</v>
      </c>
      <c r="E64" s="37" t="s">
        <v>19</v>
      </c>
      <c r="F64" s="37" t="s">
        <v>28</v>
      </c>
      <c r="G64" t="s">
        <v>675</v>
      </c>
      <c r="H64" s="38">
        <f t="shared" si="7"/>
        <v>28</v>
      </c>
      <c r="I64" s="38">
        <f t="shared" si="8"/>
        <v>0</v>
      </c>
      <c r="J64" s="39">
        <f t="shared" si="9"/>
        <v>1</v>
      </c>
      <c r="K64" s="131"/>
      <c r="L64" s="131"/>
      <c r="M64" s="131"/>
      <c r="N64" s="131"/>
      <c r="O64" s="131"/>
      <c r="P64" s="131"/>
      <c r="Q64" s="131"/>
      <c r="R64" s="131"/>
      <c r="S64" s="131"/>
      <c r="T64" s="131"/>
      <c r="U64" s="131"/>
      <c r="V64" s="131"/>
      <c r="W64" s="131"/>
      <c r="X64" s="131"/>
      <c r="Y64" s="131"/>
      <c r="Z64" s="131"/>
      <c r="AA64" s="131"/>
      <c r="AB64" s="131"/>
      <c r="AC64" s="131"/>
      <c r="AD64" s="131"/>
      <c r="AE64" s="131"/>
      <c r="AF64" s="131"/>
      <c r="AG64" s="131"/>
      <c r="AH64" s="131"/>
      <c r="AI64" s="131"/>
      <c r="AJ64" s="131"/>
      <c r="AK64" s="131"/>
      <c r="AL64" s="131"/>
      <c r="AM64" s="131"/>
      <c r="AN64" s="131"/>
    </row>
    <row r="65" spans="1:40" ht="15.75" thickBot="1" x14ac:dyDescent="0.3">
      <c r="A65" t="s">
        <v>52</v>
      </c>
      <c r="B65" t="s">
        <v>140</v>
      </c>
      <c r="C65" t="s">
        <v>1151</v>
      </c>
      <c r="D65" t="s">
        <v>141</v>
      </c>
      <c r="E65" s="37" t="s">
        <v>19</v>
      </c>
      <c r="F65" s="37" t="s">
        <v>28</v>
      </c>
      <c r="G65" t="s">
        <v>676</v>
      </c>
      <c r="H65" s="38">
        <f t="shared" si="7"/>
        <v>28</v>
      </c>
      <c r="I65" s="38">
        <f t="shared" si="8"/>
        <v>0</v>
      </c>
      <c r="J65" s="39">
        <f t="shared" si="9"/>
        <v>1</v>
      </c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1"/>
      <c r="AH65" s="131"/>
      <c r="AI65" s="131"/>
      <c r="AJ65" s="131"/>
      <c r="AK65" s="131"/>
      <c r="AL65" s="131"/>
      <c r="AM65" s="131"/>
      <c r="AN65" s="131"/>
    </row>
    <row r="66" spans="1:40" ht="15.75" thickBot="1" x14ac:dyDescent="0.3">
      <c r="A66" t="s">
        <v>52</v>
      </c>
      <c r="B66" t="s">
        <v>142</v>
      </c>
      <c r="C66" t="s">
        <v>1151</v>
      </c>
      <c r="D66" t="s">
        <v>143</v>
      </c>
      <c r="E66" s="37" t="s">
        <v>19</v>
      </c>
      <c r="F66" s="37" t="s">
        <v>28</v>
      </c>
      <c r="G66" t="s">
        <v>677</v>
      </c>
      <c r="H66" s="38">
        <f t="shared" si="7"/>
        <v>28</v>
      </c>
      <c r="I66" s="38">
        <f t="shared" si="8"/>
        <v>0</v>
      </c>
      <c r="J66" s="39">
        <f t="shared" si="9"/>
        <v>1</v>
      </c>
      <c r="K66" s="131"/>
      <c r="L66" s="131"/>
      <c r="M66" s="131"/>
      <c r="N66" s="131"/>
      <c r="O66" s="131"/>
      <c r="P66" s="131"/>
      <c r="Q66" s="131"/>
      <c r="R66" s="131"/>
      <c r="S66" s="131"/>
      <c r="T66" s="131"/>
      <c r="U66" s="131"/>
      <c r="V66" s="131"/>
      <c r="W66" s="131"/>
      <c r="X66" s="131"/>
      <c r="Y66" s="131"/>
      <c r="Z66" s="131"/>
      <c r="AA66" s="131"/>
      <c r="AB66" s="131"/>
      <c r="AC66" s="131"/>
      <c r="AD66" s="131"/>
      <c r="AE66" s="131"/>
      <c r="AF66" s="131"/>
      <c r="AG66" s="131"/>
      <c r="AH66" s="131"/>
      <c r="AI66" s="131"/>
      <c r="AJ66" s="131"/>
      <c r="AK66" s="131"/>
      <c r="AL66" s="131"/>
      <c r="AM66" s="131"/>
      <c r="AN66" s="131"/>
    </row>
    <row r="67" spans="1:40" ht="15.75" thickBot="1" x14ac:dyDescent="0.3">
      <c r="A67" t="s">
        <v>52</v>
      </c>
      <c r="B67" t="s">
        <v>144</v>
      </c>
      <c r="C67" t="s">
        <v>1151</v>
      </c>
      <c r="D67" t="s">
        <v>58</v>
      </c>
      <c r="E67" s="37" t="s">
        <v>73</v>
      </c>
      <c r="F67" s="37" t="s">
        <v>28</v>
      </c>
      <c r="G67" t="s">
        <v>678</v>
      </c>
      <c r="H67" s="38">
        <f t="shared" si="7"/>
        <v>28</v>
      </c>
      <c r="I67" s="38">
        <f t="shared" si="8"/>
        <v>0</v>
      </c>
      <c r="J67" s="39">
        <f t="shared" si="9"/>
        <v>1</v>
      </c>
      <c r="K67" s="131"/>
      <c r="L67" s="131"/>
      <c r="M67" s="131"/>
      <c r="N67" s="131"/>
      <c r="O67" s="131"/>
      <c r="P67" s="131"/>
      <c r="Q67" s="131"/>
      <c r="R67" s="131"/>
      <c r="S67" s="131"/>
      <c r="T67" s="131"/>
      <c r="U67" s="131"/>
      <c r="V67" s="131"/>
      <c r="W67" s="131"/>
      <c r="X67" s="131"/>
      <c r="Y67" s="131"/>
      <c r="Z67" s="131"/>
      <c r="AA67" s="131"/>
      <c r="AB67" s="131"/>
      <c r="AC67" s="131"/>
      <c r="AD67" s="131"/>
      <c r="AE67" s="131"/>
      <c r="AF67" s="131"/>
      <c r="AG67" s="131"/>
      <c r="AH67" s="131"/>
      <c r="AI67" s="131"/>
      <c r="AJ67" s="131"/>
      <c r="AK67" s="131"/>
      <c r="AL67" s="131"/>
      <c r="AM67" s="131"/>
      <c r="AN67" s="131"/>
    </row>
    <row r="68" spans="1:40" ht="15.75" thickBot="1" x14ac:dyDescent="0.3">
      <c r="A68" t="s">
        <v>52</v>
      </c>
      <c r="B68" t="s">
        <v>145</v>
      </c>
      <c r="C68" t="s">
        <v>1151</v>
      </c>
      <c r="D68" t="s">
        <v>58</v>
      </c>
      <c r="E68" s="37" t="s">
        <v>73</v>
      </c>
      <c r="F68" s="37" t="s">
        <v>28</v>
      </c>
      <c r="G68" t="s">
        <v>679</v>
      </c>
      <c r="H68" s="38">
        <f t="shared" si="7"/>
        <v>28</v>
      </c>
      <c r="I68" s="38">
        <f t="shared" si="8"/>
        <v>0</v>
      </c>
      <c r="J68" s="39">
        <f t="shared" si="9"/>
        <v>1</v>
      </c>
      <c r="K68" s="131"/>
      <c r="L68" s="131"/>
      <c r="M68" s="131"/>
      <c r="N68" s="131"/>
      <c r="O68" s="131"/>
      <c r="P68" s="131"/>
      <c r="Q68" s="131"/>
      <c r="R68" s="131"/>
      <c r="S68" s="131"/>
      <c r="T68" s="131"/>
      <c r="U68" s="131"/>
      <c r="V68" s="131"/>
      <c r="W68" s="131"/>
      <c r="X68" s="131"/>
      <c r="Y68" s="131"/>
      <c r="Z68" s="131"/>
      <c r="AA68" s="131"/>
      <c r="AB68" s="131"/>
      <c r="AC68" s="131"/>
      <c r="AD68" s="131"/>
      <c r="AE68" s="131"/>
      <c r="AF68" s="131"/>
      <c r="AG68" s="131"/>
      <c r="AH68" s="131"/>
      <c r="AI68" s="131"/>
      <c r="AJ68" s="131"/>
      <c r="AK68" s="131"/>
      <c r="AL68" s="131"/>
      <c r="AM68" s="131"/>
      <c r="AN68" s="131"/>
    </row>
    <row r="69" spans="1:40" ht="15.75" thickBot="1" x14ac:dyDescent="0.3">
      <c r="A69" t="s">
        <v>52</v>
      </c>
      <c r="B69" t="s">
        <v>146</v>
      </c>
      <c r="C69" t="s">
        <v>1151</v>
      </c>
      <c r="D69" t="s">
        <v>147</v>
      </c>
      <c r="E69" s="37" t="s">
        <v>19</v>
      </c>
      <c r="F69" s="37" t="s">
        <v>28</v>
      </c>
      <c r="G69" t="s">
        <v>680</v>
      </c>
      <c r="H69" s="38">
        <f t="shared" ref="H69:H135" si="12">COUNTIF(K69:AL69,"")</f>
        <v>28</v>
      </c>
      <c r="I69" s="38">
        <f t="shared" si="8"/>
        <v>0</v>
      </c>
      <c r="J69" s="39">
        <f t="shared" si="9"/>
        <v>1</v>
      </c>
      <c r="K69" s="131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  <c r="Z69" s="131"/>
      <c r="AA69" s="131"/>
      <c r="AB69" s="131"/>
      <c r="AC69" s="131"/>
      <c r="AD69" s="131"/>
      <c r="AE69" s="131"/>
      <c r="AF69" s="131"/>
      <c r="AG69" s="131"/>
      <c r="AH69" s="131"/>
      <c r="AI69" s="131"/>
      <c r="AJ69" s="131"/>
      <c r="AK69" s="131"/>
      <c r="AL69" s="131"/>
      <c r="AM69" s="131"/>
      <c r="AN69" s="131"/>
    </row>
    <row r="70" spans="1:40" ht="15.75" thickBot="1" x14ac:dyDescent="0.3">
      <c r="A70" t="s">
        <v>52</v>
      </c>
      <c r="B70" t="s">
        <v>148</v>
      </c>
      <c r="C70" t="s">
        <v>1151</v>
      </c>
      <c r="D70" t="s">
        <v>149</v>
      </c>
      <c r="E70" s="37" t="s">
        <v>19</v>
      </c>
      <c r="F70" s="37" t="s">
        <v>20</v>
      </c>
      <c r="G70" t="s">
        <v>681</v>
      </c>
      <c r="H70" s="38">
        <f t="shared" si="12"/>
        <v>28</v>
      </c>
      <c r="I70" s="38">
        <f t="shared" si="8"/>
        <v>0</v>
      </c>
      <c r="J70" s="39">
        <f t="shared" si="9"/>
        <v>1</v>
      </c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131"/>
      <c r="W70" s="131"/>
      <c r="X70" s="131"/>
      <c r="Y70" s="131"/>
      <c r="Z70" s="131"/>
      <c r="AA70" s="131"/>
      <c r="AB70" s="131"/>
      <c r="AC70" s="131"/>
      <c r="AD70" s="131"/>
      <c r="AE70" s="131"/>
      <c r="AF70" s="131"/>
      <c r="AG70" s="131"/>
      <c r="AH70" s="131"/>
      <c r="AI70" s="131"/>
      <c r="AJ70" s="131"/>
      <c r="AK70" s="131"/>
      <c r="AL70" s="131"/>
      <c r="AM70" s="131"/>
      <c r="AN70" s="131"/>
    </row>
    <row r="71" spans="1:40" ht="15.75" thickBot="1" x14ac:dyDescent="0.3">
      <c r="A71" t="s">
        <v>52</v>
      </c>
      <c r="B71" t="s">
        <v>150</v>
      </c>
      <c r="C71" t="s">
        <v>1151</v>
      </c>
      <c r="D71" t="s">
        <v>151</v>
      </c>
      <c r="E71" s="37" t="s">
        <v>19</v>
      </c>
      <c r="F71" s="37" t="s">
        <v>20</v>
      </c>
      <c r="G71" t="s">
        <v>682</v>
      </c>
      <c r="H71" s="38">
        <f t="shared" si="12"/>
        <v>28</v>
      </c>
      <c r="I71" s="38">
        <f t="shared" si="8"/>
        <v>0</v>
      </c>
      <c r="J71" s="39">
        <f t="shared" si="9"/>
        <v>1</v>
      </c>
      <c r="K71" s="131"/>
      <c r="L71" s="131"/>
      <c r="M71" s="131"/>
      <c r="N71" s="131"/>
      <c r="O71" s="131"/>
      <c r="P71" s="131"/>
      <c r="Q71" s="131"/>
      <c r="R71" s="131"/>
      <c r="S71" s="131"/>
      <c r="T71" s="131"/>
      <c r="U71" s="131"/>
      <c r="V71" s="131"/>
      <c r="W71" s="131"/>
      <c r="X71" s="131"/>
      <c r="Y71" s="131"/>
      <c r="Z71" s="131"/>
      <c r="AA71" s="131"/>
      <c r="AB71" s="131"/>
      <c r="AC71" s="131"/>
      <c r="AD71" s="131"/>
      <c r="AE71" s="131"/>
      <c r="AF71" s="131"/>
      <c r="AG71" s="131"/>
      <c r="AH71" s="131"/>
      <c r="AI71" s="131"/>
      <c r="AJ71" s="131"/>
      <c r="AK71" s="131"/>
      <c r="AL71" s="131"/>
      <c r="AM71" s="131"/>
      <c r="AN71" s="131"/>
    </row>
    <row r="72" spans="1:40" ht="15.75" thickBot="1" x14ac:dyDescent="0.3">
      <c r="A72" t="s">
        <v>52</v>
      </c>
      <c r="B72" t="s">
        <v>1011</v>
      </c>
      <c r="C72" t="s">
        <v>1151</v>
      </c>
      <c r="D72" t="s">
        <v>152</v>
      </c>
      <c r="E72" s="37" t="s">
        <v>19</v>
      </c>
      <c r="F72" s="37" t="s">
        <v>20</v>
      </c>
      <c r="G72" t="s">
        <v>683</v>
      </c>
      <c r="H72" s="38">
        <f t="shared" si="12"/>
        <v>28</v>
      </c>
      <c r="I72" s="38">
        <f>COUNTIF(K72:AL72,"APAGADO")</f>
        <v>0</v>
      </c>
      <c r="J72" s="39">
        <f>(H72)/(I72+H72)</f>
        <v>1</v>
      </c>
      <c r="K72" s="131"/>
      <c r="L72" s="131"/>
      <c r="M72" s="131"/>
      <c r="N72" s="131"/>
      <c r="O72" s="131"/>
      <c r="P72" s="131"/>
      <c r="Q72" s="131"/>
      <c r="R72" s="131"/>
      <c r="S72" s="131"/>
      <c r="T72" s="131"/>
      <c r="U72" s="131"/>
      <c r="V72" s="131"/>
      <c r="W72" s="131"/>
      <c r="X72" s="131"/>
      <c r="Y72" s="131"/>
      <c r="Z72" s="131"/>
      <c r="AA72" s="131"/>
      <c r="AB72" s="131"/>
      <c r="AC72" s="131"/>
      <c r="AD72" s="131"/>
      <c r="AE72" s="131"/>
      <c r="AF72" s="131"/>
      <c r="AG72" s="131"/>
      <c r="AH72" s="131"/>
      <c r="AI72" s="131"/>
      <c r="AJ72" s="131"/>
      <c r="AK72" s="131"/>
      <c r="AL72" s="131"/>
      <c r="AM72" s="131"/>
      <c r="AN72" s="131"/>
    </row>
    <row r="73" spans="1:40" ht="15.75" thickBot="1" x14ac:dyDescent="0.3">
      <c r="A73" t="s">
        <v>52</v>
      </c>
      <c r="B73" t="s">
        <v>1012</v>
      </c>
      <c r="C73" t="s">
        <v>1151</v>
      </c>
      <c r="D73" t="s">
        <v>45</v>
      </c>
      <c r="E73" s="37" t="s">
        <v>46</v>
      </c>
      <c r="F73" s="37" t="s">
        <v>28</v>
      </c>
      <c r="G73" t="s">
        <v>684</v>
      </c>
      <c r="H73" s="38">
        <f t="shared" si="12"/>
        <v>28</v>
      </c>
      <c r="I73" s="38">
        <f>COUNTIF(K73:AL73,"APAGADO")</f>
        <v>0</v>
      </c>
      <c r="J73" s="39">
        <f>(H73)/(I73+H73)</f>
        <v>1</v>
      </c>
      <c r="K73" s="131"/>
      <c r="L73" s="131"/>
      <c r="M73" s="131"/>
      <c r="N73" s="131"/>
      <c r="O73" s="131"/>
      <c r="P73" s="131"/>
      <c r="Q73" s="131"/>
      <c r="R73" s="131"/>
      <c r="S73" s="131"/>
      <c r="T73" s="131"/>
      <c r="U73" s="131"/>
      <c r="V73" s="131"/>
      <c r="W73" s="131"/>
      <c r="X73" s="131"/>
      <c r="Y73" s="131"/>
      <c r="Z73" s="131"/>
      <c r="AA73" s="131"/>
      <c r="AB73" s="131"/>
      <c r="AC73" s="131"/>
      <c r="AD73" s="131"/>
      <c r="AE73" s="131"/>
      <c r="AF73" s="131"/>
      <c r="AG73" s="131"/>
      <c r="AH73" s="131"/>
      <c r="AI73" s="131"/>
      <c r="AJ73" s="131"/>
      <c r="AK73" s="131"/>
      <c r="AL73" s="131"/>
      <c r="AM73" s="131"/>
      <c r="AN73" s="131"/>
    </row>
    <row r="74" spans="1:40" ht="15.75" thickBot="1" x14ac:dyDescent="0.3">
      <c r="A74" t="s">
        <v>52</v>
      </c>
      <c r="B74" t="s">
        <v>153</v>
      </c>
      <c r="C74" t="s">
        <v>1151</v>
      </c>
      <c r="D74" t="s">
        <v>154</v>
      </c>
      <c r="E74" s="37" t="s">
        <v>15</v>
      </c>
      <c r="F74" s="37" t="s">
        <v>20</v>
      </c>
      <c r="G74" t="s">
        <v>685</v>
      </c>
      <c r="H74" s="38">
        <f t="shared" si="12"/>
        <v>28</v>
      </c>
      <c r="I74" s="38">
        <f t="shared" si="8"/>
        <v>0</v>
      </c>
      <c r="J74" s="39">
        <f t="shared" si="9"/>
        <v>1</v>
      </c>
      <c r="K74" s="131"/>
      <c r="L74" s="131"/>
      <c r="M74" s="131"/>
      <c r="N74" s="131"/>
      <c r="O74" s="131"/>
      <c r="P74" s="131"/>
      <c r="Q74" s="131"/>
      <c r="R74" s="131"/>
      <c r="S74" s="131"/>
      <c r="T74" s="131"/>
      <c r="U74" s="131"/>
      <c r="V74" s="131"/>
      <c r="W74" s="131"/>
      <c r="X74" s="131"/>
      <c r="Y74" s="131"/>
      <c r="Z74" s="131"/>
      <c r="AA74" s="131"/>
      <c r="AB74" s="131"/>
      <c r="AC74" s="131"/>
      <c r="AD74" s="131"/>
      <c r="AE74" s="131"/>
      <c r="AF74" s="131"/>
      <c r="AG74" s="131"/>
      <c r="AH74" s="131"/>
      <c r="AI74" s="131"/>
      <c r="AJ74" s="131"/>
      <c r="AK74" s="131"/>
      <c r="AL74" s="131"/>
      <c r="AM74" s="131"/>
      <c r="AN74" s="131"/>
    </row>
    <row r="75" spans="1:40" ht="15.75" thickBot="1" x14ac:dyDescent="0.3">
      <c r="A75" t="s">
        <v>52</v>
      </c>
      <c r="B75" t="s">
        <v>1013</v>
      </c>
      <c r="C75" t="s">
        <v>1151</v>
      </c>
      <c r="D75" t="s">
        <v>47</v>
      </c>
      <c r="E75" s="37" t="s">
        <v>19</v>
      </c>
      <c r="F75" s="37" t="s">
        <v>20</v>
      </c>
      <c r="G75" t="s">
        <v>686</v>
      </c>
      <c r="H75" s="38">
        <f t="shared" si="12"/>
        <v>28</v>
      </c>
      <c r="I75" s="38">
        <f t="shared" si="8"/>
        <v>0</v>
      </c>
      <c r="J75" s="39">
        <f t="shared" si="9"/>
        <v>1</v>
      </c>
      <c r="K75" s="131"/>
      <c r="L75" s="131"/>
      <c r="M75" s="131"/>
      <c r="N75" s="131"/>
      <c r="O75" s="131"/>
      <c r="P75" s="131"/>
      <c r="Q75" s="131"/>
      <c r="R75" s="131"/>
      <c r="S75" s="131"/>
      <c r="T75" s="131"/>
      <c r="U75" s="131"/>
      <c r="V75" s="131"/>
      <c r="W75" s="131"/>
      <c r="X75" s="131"/>
      <c r="Y75" s="131"/>
      <c r="Z75" s="131"/>
      <c r="AA75" s="131"/>
      <c r="AB75" s="131"/>
      <c r="AC75" s="131"/>
      <c r="AD75" s="131"/>
      <c r="AE75" s="131"/>
      <c r="AF75" s="131"/>
      <c r="AG75" s="131"/>
      <c r="AH75" s="131"/>
      <c r="AI75" s="131"/>
      <c r="AJ75" s="131"/>
      <c r="AK75" s="131"/>
      <c r="AL75" s="131"/>
      <c r="AM75" s="131"/>
      <c r="AN75" s="131"/>
    </row>
    <row r="76" spans="1:40" ht="15.75" thickBot="1" x14ac:dyDescent="0.3">
      <c r="A76" t="s">
        <v>52</v>
      </c>
      <c r="B76" t="s">
        <v>48</v>
      </c>
      <c r="C76" t="s">
        <v>1151</v>
      </c>
      <c r="D76" t="s">
        <v>49</v>
      </c>
      <c r="E76" s="37" t="s">
        <v>19</v>
      </c>
      <c r="F76" s="37" t="s">
        <v>20</v>
      </c>
      <c r="G76" t="s">
        <v>687</v>
      </c>
      <c r="H76" s="38">
        <f t="shared" si="12"/>
        <v>28</v>
      </c>
      <c r="I76" s="38">
        <f t="shared" si="8"/>
        <v>0</v>
      </c>
      <c r="J76" s="39">
        <f t="shared" si="9"/>
        <v>1</v>
      </c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  <c r="AA76" s="131"/>
      <c r="AB76" s="131"/>
      <c r="AC76" s="131"/>
      <c r="AD76" s="131"/>
      <c r="AE76" s="131"/>
      <c r="AF76" s="131"/>
      <c r="AG76" s="131"/>
      <c r="AH76" s="131"/>
      <c r="AI76" s="131"/>
      <c r="AJ76" s="131"/>
      <c r="AK76" s="131"/>
      <c r="AL76" s="131"/>
      <c r="AM76" s="131"/>
      <c r="AN76" s="131"/>
    </row>
    <row r="77" spans="1:40" ht="15.75" thickBot="1" x14ac:dyDescent="0.3">
      <c r="A77" t="s">
        <v>52</v>
      </c>
      <c r="B77" t="s">
        <v>50</v>
      </c>
      <c r="C77" t="s">
        <v>1151</v>
      </c>
      <c r="D77" t="s">
        <v>51</v>
      </c>
      <c r="E77" s="37" t="s">
        <v>19</v>
      </c>
      <c r="F77" s="37" t="s">
        <v>20</v>
      </c>
      <c r="G77" t="s">
        <v>688</v>
      </c>
      <c r="H77" s="38">
        <f t="shared" si="12"/>
        <v>28</v>
      </c>
      <c r="I77" s="38">
        <f t="shared" ref="I77:I145" si="13">COUNTIF(K77:AL77,"APAGADO")</f>
        <v>0</v>
      </c>
      <c r="J77" s="39">
        <f t="shared" ref="J77:J145" si="14">(H77)/(I77+H77)</f>
        <v>1</v>
      </c>
      <c r="K77" s="131"/>
      <c r="L77" s="131"/>
      <c r="M77" s="131"/>
      <c r="N77" s="131"/>
      <c r="O77" s="131"/>
      <c r="P77" s="131"/>
      <c r="Q77" s="131"/>
      <c r="R77" s="131"/>
      <c r="S77" s="131"/>
      <c r="T77" s="131"/>
      <c r="U77" s="131"/>
      <c r="V77" s="131"/>
      <c r="W77" s="131"/>
      <c r="X77" s="131"/>
      <c r="Y77" s="131"/>
      <c r="Z77" s="131"/>
      <c r="AA77" s="131"/>
      <c r="AB77" s="131"/>
      <c r="AC77" s="131"/>
      <c r="AD77" s="131"/>
      <c r="AE77" s="131"/>
      <c r="AF77" s="131"/>
      <c r="AG77" s="131"/>
      <c r="AH77" s="131"/>
      <c r="AI77" s="131"/>
      <c r="AJ77" s="131"/>
      <c r="AK77" s="131"/>
      <c r="AL77" s="131"/>
      <c r="AM77" s="131"/>
      <c r="AN77" s="131"/>
    </row>
    <row r="78" spans="1:40" ht="15.75" thickBot="1" x14ac:dyDescent="0.3">
      <c r="A78" t="s">
        <v>52</v>
      </c>
      <c r="B78" t="s">
        <v>53</v>
      </c>
      <c r="C78" t="s">
        <v>1151</v>
      </c>
      <c r="D78" t="s">
        <v>54</v>
      </c>
      <c r="E78" s="37" t="s">
        <v>15</v>
      </c>
      <c r="F78" s="37" t="s">
        <v>20</v>
      </c>
      <c r="G78" t="s">
        <v>689</v>
      </c>
      <c r="H78" s="38">
        <f t="shared" si="12"/>
        <v>28</v>
      </c>
      <c r="I78" s="38">
        <f t="shared" si="13"/>
        <v>0</v>
      </c>
      <c r="J78" s="39">
        <f t="shared" si="14"/>
        <v>1</v>
      </c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131"/>
      <c r="V78" s="131"/>
      <c r="W78" s="131"/>
      <c r="X78" s="131"/>
      <c r="Y78" s="131"/>
      <c r="Z78" s="131"/>
      <c r="AA78" s="131"/>
      <c r="AB78" s="131"/>
      <c r="AC78" s="131"/>
      <c r="AD78" s="131"/>
      <c r="AE78" s="131"/>
      <c r="AF78" s="131"/>
      <c r="AG78" s="131"/>
      <c r="AH78" s="131"/>
      <c r="AI78" s="131"/>
      <c r="AJ78" s="131"/>
      <c r="AK78" s="131"/>
      <c r="AL78" s="131"/>
      <c r="AM78" s="131"/>
      <c r="AN78" s="131"/>
    </row>
    <row r="79" spans="1:40" ht="15.75" thickBot="1" x14ac:dyDescent="0.3">
      <c r="A79" t="s">
        <v>52</v>
      </c>
      <c r="B79" t="s">
        <v>55</v>
      </c>
      <c r="C79" t="s">
        <v>1151</v>
      </c>
      <c r="D79" t="s">
        <v>56</v>
      </c>
      <c r="E79" s="37" t="s">
        <v>15</v>
      </c>
      <c r="F79" s="37" t="s">
        <v>20</v>
      </c>
      <c r="G79" t="s">
        <v>690</v>
      </c>
      <c r="H79" s="38">
        <f t="shared" si="12"/>
        <v>28</v>
      </c>
      <c r="I79" s="38">
        <f t="shared" si="13"/>
        <v>0</v>
      </c>
      <c r="J79" s="39">
        <f t="shared" si="14"/>
        <v>1</v>
      </c>
      <c r="K79" s="131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1"/>
      <c r="W79" s="131"/>
      <c r="X79" s="131"/>
      <c r="Y79" s="131"/>
      <c r="Z79" s="131"/>
      <c r="AA79" s="131"/>
      <c r="AB79" s="131"/>
      <c r="AC79" s="131"/>
      <c r="AD79" s="131"/>
      <c r="AE79" s="131"/>
      <c r="AF79" s="131"/>
      <c r="AG79" s="131"/>
      <c r="AH79" s="131"/>
      <c r="AI79" s="131"/>
      <c r="AJ79" s="131"/>
      <c r="AK79" s="131"/>
      <c r="AL79" s="131"/>
      <c r="AM79" s="131"/>
      <c r="AN79" s="131"/>
    </row>
    <row r="80" spans="1:40" ht="15.75" thickBot="1" x14ac:dyDescent="0.3">
      <c r="A80" t="s">
        <v>52</v>
      </c>
      <c r="B80" t="s">
        <v>57</v>
      </c>
      <c r="C80" t="s">
        <v>1151</v>
      </c>
      <c r="D80" t="s">
        <v>58</v>
      </c>
      <c r="E80" s="37" t="s">
        <v>15</v>
      </c>
      <c r="F80" s="37" t="s">
        <v>1144</v>
      </c>
      <c r="G80" t="s">
        <v>691</v>
      </c>
      <c r="H80" s="38">
        <f t="shared" si="12"/>
        <v>28</v>
      </c>
      <c r="I80" s="38">
        <f t="shared" si="13"/>
        <v>0</v>
      </c>
      <c r="J80" s="39">
        <f t="shared" si="14"/>
        <v>1</v>
      </c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  <c r="Z80" s="131"/>
      <c r="AA80" s="131"/>
      <c r="AB80" s="131"/>
      <c r="AC80" s="131"/>
      <c r="AD80" s="131"/>
      <c r="AE80" s="131"/>
      <c r="AF80" s="131"/>
      <c r="AG80" s="131"/>
      <c r="AH80" s="131"/>
      <c r="AI80" s="131"/>
      <c r="AJ80" s="131"/>
      <c r="AK80" s="131"/>
      <c r="AL80" s="131"/>
      <c r="AM80" s="131"/>
      <c r="AN80" s="131"/>
    </row>
    <row r="81" spans="1:40" ht="15.75" thickBot="1" x14ac:dyDescent="0.3">
      <c r="A81" t="s">
        <v>52</v>
      </c>
      <c r="B81" t="s">
        <v>1018</v>
      </c>
      <c r="C81" t="s">
        <v>1151</v>
      </c>
      <c r="D81" t="s">
        <v>59</v>
      </c>
      <c r="E81" s="37" t="s">
        <v>15</v>
      </c>
      <c r="F81" s="37" t="s">
        <v>20</v>
      </c>
      <c r="G81" t="s">
        <v>692</v>
      </c>
      <c r="H81" s="38">
        <f t="shared" si="12"/>
        <v>28</v>
      </c>
      <c r="I81" s="38">
        <f t="shared" si="13"/>
        <v>0</v>
      </c>
      <c r="J81" s="39">
        <f t="shared" si="14"/>
        <v>1</v>
      </c>
      <c r="K81" s="131"/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131"/>
      <c r="W81" s="131"/>
      <c r="X81" s="131"/>
      <c r="Y81" s="131"/>
      <c r="Z81" s="131"/>
      <c r="AA81" s="131"/>
      <c r="AB81" s="131"/>
      <c r="AC81" s="131"/>
      <c r="AD81" s="131"/>
      <c r="AE81" s="131"/>
      <c r="AF81" s="131"/>
      <c r="AG81" s="131"/>
      <c r="AH81" s="131"/>
      <c r="AI81" s="131"/>
      <c r="AJ81" s="131"/>
      <c r="AK81" s="131"/>
      <c r="AL81" s="131"/>
      <c r="AM81" s="131"/>
      <c r="AN81" s="131"/>
    </row>
    <row r="82" spans="1:40" ht="15.75" thickBot="1" x14ac:dyDescent="0.3">
      <c r="A82" t="s">
        <v>52</v>
      </c>
      <c r="B82" t="s">
        <v>60</v>
      </c>
      <c r="C82" t="s">
        <v>1151</v>
      </c>
      <c r="D82" t="s">
        <v>61</v>
      </c>
      <c r="E82" s="37" t="s">
        <v>15</v>
      </c>
      <c r="F82" s="37" t="s">
        <v>1145</v>
      </c>
      <c r="G82" t="s">
        <v>693</v>
      </c>
      <c r="H82" s="38">
        <f t="shared" si="12"/>
        <v>28</v>
      </c>
      <c r="I82" s="38">
        <f>COUNTIF(K82:AL82,"APAGADO")</f>
        <v>0</v>
      </c>
      <c r="J82" s="39">
        <f>(H82)/(I82+H82)</f>
        <v>1</v>
      </c>
      <c r="K82" s="131"/>
      <c r="L82" s="131"/>
      <c r="M82" s="131"/>
      <c r="N82" s="131"/>
      <c r="O82" s="131"/>
      <c r="P82" s="131"/>
      <c r="Q82" s="131"/>
      <c r="R82" s="131"/>
      <c r="S82" s="131"/>
      <c r="T82" s="131"/>
      <c r="U82" s="131"/>
      <c r="V82" s="131"/>
      <c r="W82" s="131"/>
      <c r="X82" s="131"/>
      <c r="Y82" s="131"/>
      <c r="Z82" s="131"/>
      <c r="AA82" s="131"/>
      <c r="AB82" s="131"/>
      <c r="AC82" s="131"/>
      <c r="AD82" s="131"/>
      <c r="AE82" s="131"/>
      <c r="AF82" s="131"/>
      <c r="AG82" s="131"/>
      <c r="AH82" s="131"/>
      <c r="AI82" s="131"/>
      <c r="AJ82" s="131"/>
      <c r="AK82" s="131"/>
      <c r="AL82" s="131"/>
      <c r="AM82" s="131"/>
      <c r="AN82" s="131"/>
    </row>
    <row r="83" spans="1:40" ht="15.75" thickBot="1" x14ac:dyDescent="0.3">
      <c r="A83" t="s">
        <v>52</v>
      </c>
      <c r="B83" t="s">
        <v>62</v>
      </c>
      <c r="C83" t="s">
        <v>1151</v>
      </c>
      <c r="D83" t="s">
        <v>63</v>
      </c>
      <c r="E83" s="37" t="s">
        <v>15</v>
      </c>
      <c r="F83" s="37" t="s">
        <v>20</v>
      </c>
      <c r="G83" t="s">
        <v>694</v>
      </c>
      <c r="H83" s="38">
        <f t="shared" si="12"/>
        <v>28</v>
      </c>
      <c r="I83" s="38">
        <f>COUNTIF(K83:AL83,"APAGADO")</f>
        <v>0</v>
      </c>
      <c r="J83" s="39">
        <f>(H83)/(I83+H83)</f>
        <v>1</v>
      </c>
      <c r="K83" s="131"/>
      <c r="L83" s="131"/>
      <c r="M83" s="131"/>
      <c r="N83" s="131"/>
      <c r="O83" s="131"/>
      <c r="P83" s="131"/>
      <c r="Q83" s="131"/>
      <c r="R83" s="131"/>
      <c r="S83" s="131"/>
      <c r="T83" s="131"/>
      <c r="U83" s="131"/>
      <c r="V83" s="131"/>
      <c r="W83" s="131"/>
      <c r="X83" s="131"/>
      <c r="Y83" s="131"/>
      <c r="Z83" s="131"/>
      <c r="AA83" s="131"/>
      <c r="AB83" s="131"/>
      <c r="AC83" s="131"/>
      <c r="AD83" s="131"/>
      <c r="AE83" s="131"/>
      <c r="AF83" s="131"/>
      <c r="AG83" s="131"/>
      <c r="AH83" s="131"/>
      <c r="AI83" s="131"/>
      <c r="AJ83" s="131"/>
      <c r="AK83" s="131"/>
      <c r="AL83" s="131"/>
      <c r="AM83" s="131"/>
      <c r="AN83" s="131"/>
    </row>
    <row r="84" spans="1:40" ht="15.75" thickBot="1" x14ac:dyDescent="0.3">
      <c r="A84" t="s">
        <v>52</v>
      </c>
      <c r="B84" t="s">
        <v>1019</v>
      </c>
      <c r="C84" t="s">
        <v>1151</v>
      </c>
      <c r="D84" t="s">
        <v>1175</v>
      </c>
      <c r="E84" s="37" t="s">
        <v>15</v>
      </c>
      <c r="F84" s="37" t="s">
        <v>1145</v>
      </c>
      <c r="G84" t="s">
        <v>695</v>
      </c>
      <c r="H84" s="38">
        <f t="shared" si="12"/>
        <v>28</v>
      </c>
      <c r="I84" s="38">
        <f t="shared" si="13"/>
        <v>0</v>
      </c>
      <c r="J84" s="39">
        <f t="shared" si="14"/>
        <v>1</v>
      </c>
      <c r="K84" s="131"/>
      <c r="L84" s="131"/>
      <c r="M84" s="131"/>
      <c r="N84" s="131"/>
      <c r="O84" s="131"/>
      <c r="P84" s="131"/>
      <c r="Q84" s="131"/>
      <c r="R84" s="131"/>
      <c r="S84" s="131"/>
      <c r="T84" s="131"/>
      <c r="U84" s="131"/>
      <c r="V84" s="131"/>
      <c r="W84" s="131"/>
      <c r="X84" s="131"/>
      <c r="Y84" s="131"/>
      <c r="Z84" s="131"/>
      <c r="AA84" s="131"/>
      <c r="AB84" s="131"/>
      <c r="AC84" s="131"/>
      <c r="AD84" s="131"/>
      <c r="AE84" s="131"/>
      <c r="AF84" s="131"/>
      <c r="AG84" s="131"/>
      <c r="AH84" s="131"/>
      <c r="AI84" s="131"/>
      <c r="AJ84" s="131"/>
      <c r="AK84" s="131"/>
      <c r="AL84" s="131"/>
      <c r="AM84" s="131"/>
      <c r="AN84" s="131"/>
    </row>
    <row r="85" spans="1:40" ht="15.75" thickBot="1" x14ac:dyDescent="0.3">
      <c r="A85" t="s">
        <v>52</v>
      </c>
      <c r="B85" t="s">
        <v>1020</v>
      </c>
      <c r="C85" t="s">
        <v>1151</v>
      </c>
      <c r="D85" t="s">
        <v>64</v>
      </c>
      <c r="E85" s="37" t="s">
        <v>15</v>
      </c>
      <c r="F85" s="37" t="s">
        <v>28</v>
      </c>
      <c r="G85" t="s">
        <v>696</v>
      </c>
      <c r="H85" s="38">
        <f t="shared" si="12"/>
        <v>28</v>
      </c>
      <c r="I85" s="38">
        <f t="shared" si="13"/>
        <v>0</v>
      </c>
      <c r="J85" s="39">
        <f t="shared" si="14"/>
        <v>1</v>
      </c>
      <c r="K85" s="131"/>
      <c r="L85" s="131"/>
      <c r="M85" s="131"/>
      <c r="N85" s="131"/>
      <c r="O85" s="131"/>
      <c r="P85" s="131"/>
      <c r="Q85" s="131"/>
      <c r="R85" s="131"/>
      <c r="S85" s="131"/>
      <c r="T85" s="131"/>
      <c r="U85" s="131"/>
      <c r="V85" s="131"/>
      <c r="W85" s="131"/>
      <c r="X85" s="131"/>
      <c r="Y85" s="131"/>
      <c r="Z85" s="131"/>
      <c r="AA85" s="131"/>
      <c r="AB85" s="131"/>
      <c r="AC85" s="131"/>
      <c r="AD85" s="131"/>
      <c r="AE85" s="131"/>
      <c r="AF85" s="131"/>
      <c r="AG85" s="131"/>
      <c r="AH85" s="131"/>
      <c r="AI85" s="131"/>
      <c r="AJ85" s="131"/>
      <c r="AK85" s="131"/>
      <c r="AL85" s="131"/>
      <c r="AM85" s="131"/>
      <c r="AN85" s="131"/>
    </row>
    <row r="86" spans="1:40" ht="15.75" thickBot="1" x14ac:dyDescent="0.3">
      <c r="A86" t="s">
        <v>52</v>
      </c>
      <c r="B86" t="s">
        <v>155</v>
      </c>
      <c r="C86" t="s">
        <v>1151</v>
      </c>
      <c r="D86" t="s">
        <v>156</v>
      </c>
      <c r="E86" s="37" t="s">
        <v>46</v>
      </c>
      <c r="F86" s="37" t="s">
        <v>28</v>
      </c>
      <c r="G86" t="s">
        <v>697</v>
      </c>
      <c r="H86" s="38">
        <f t="shared" si="12"/>
        <v>28</v>
      </c>
      <c r="I86" s="38">
        <f t="shared" si="13"/>
        <v>0</v>
      </c>
      <c r="J86" s="39">
        <f t="shared" si="14"/>
        <v>1</v>
      </c>
      <c r="K86" s="131"/>
      <c r="L86" s="131"/>
      <c r="M86" s="131"/>
      <c r="N86" s="131"/>
      <c r="O86" s="131"/>
      <c r="P86" s="131"/>
      <c r="Q86" s="131"/>
      <c r="R86" s="131"/>
      <c r="S86" s="131"/>
      <c r="T86" s="131"/>
      <c r="U86" s="131"/>
      <c r="V86" s="131"/>
      <c r="W86" s="131"/>
      <c r="X86" s="131"/>
      <c r="Y86" s="131"/>
      <c r="Z86" s="131"/>
      <c r="AA86" s="131"/>
      <c r="AB86" s="131"/>
      <c r="AC86" s="131"/>
      <c r="AD86" s="131"/>
      <c r="AE86" s="131"/>
      <c r="AF86" s="131"/>
      <c r="AG86" s="131"/>
      <c r="AH86" s="131"/>
      <c r="AI86" s="131"/>
      <c r="AJ86" s="131"/>
      <c r="AK86" s="131"/>
      <c r="AL86" s="131"/>
      <c r="AM86" s="131"/>
      <c r="AN86" s="131"/>
    </row>
    <row r="87" spans="1:40" ht="15.75" thickBot="1" x14ac:dyDescent="0.3">
      <c r="A87" t="s">
        <v>1346</v>
      </c>
      <c r="B87" t="s">
        <v>1014</v>
      </c>
      <c r="C87" t="s">
        <v>1151</v>
      </c>
      <c r="D87" t="s">
        <v>157</v>
      </c>
      <c r="E87" s="37" t="s">
        <v>46</v>
      </c>
      <c r="F87" s="37" t="s">
        <v>28</v>
      </c>
      <c r="G87" t="s">
        <v>1148</v>
      </c>
      <c r="H87" s="38">
        <f t="shared" si="12"/>
        <v>27</v>
      </c>
      <c r="I87" s="38">
        <f>COUNTIF(K87:AL87,"APAGADO")</f>
        <v>1</v>
      </c>
      <c r="J87" s="39">
        <f>(H87)/(I87+H87)</f>
        <v>0.9642857142857143</v>
      </c>
      <c r="K87" s="131" t="s">
        <v>1344</v>
      </c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31"/>
      <c r="AI87" s="131"/>
      <c r="AJ87" s="131"/>
      <c r="AK87" s="131"/>
      <c r="AL87" s="131"/>
      <c r="AM87" s="131"/>
      <c r="AN87" s="131"/>
    </row>
    <row r="88" spans="1:40" ht="15.75" thickBot="1" x14ac:dyDescent="0.3">
      <c r="A88" t="s">
        <v>52</v>
      </c>
      <c r="B88" t="s">
        <v>158</v>
      </c>
      <c r="C88" t="s">
        <v>1151</v>
      </c>
      <c r="D88" t="s">
        <v>157</v>
      </c>
      <c r="E88" s="37" t="s">
        <v>46</v>
      </c>
      <c r="F88" s="37" t="s">
        <v>28</v>
      </c>
      <c r="G88" t="s">
        <v>698</v>
      </c>
      <c r="H88" s="38">
        <f t="shared" si="12"/>
        <v>27</v>
      </c>
      <c r="I88" s="38">
        <f t="shared" si="13"/>
        <v>1</v>
      </c>
      <c r="J88" s="39">
        <f t="shared" si="14"/>
        <v>0.9642857142857143</v>
      </c>
      <c r="K88" s="131" t="s">
        <v>1344</v>
      </c>
      <c r="L88" s="131"/>
      <c r="M88" s="131"/>
      <c r="N88" s="131"/>
      <c r="O88" s="131"/>
      <c r="P88" s="131"/>
      <c r="Q88" s="131"/>
      <c r="R88" s="131"/>
      <c r="S88" s="131"/>
      <c r="T88" s="131"/>
      <c r="U88" s="131"/>
      <c r="V88" s="131"/>
      <c r="W88" s="131"/>
      <c r="X88" s="131"/>
      <c r="Y88" s="131"/>
      <c r="Z88" s="131"/>
      <c r="AA88" s="131"/>
      <c r="AB88" s="131"/>
      <c r="AC88" s="131"/>
      <c r="AD88" s="131"/>
      <c r="AE88" s="131"/>
      <c r="AF88" s="131"/>
      <c r="AG88" s="131"/>
      <c r="AH88" s="131"/>
      <c r="AI88" s="131"/>
      <c r="AJ88" s="131"/>
      <c r="AK88" s="131"/>
      <c r="AL88" s="131"/>
      <c r="AM88" s="131"/>
      <c r="AN88" s="131"/>
    </row>
    <row r="89" spans="1:40" ht="15.75" thickBot="1" x14ac:dyDescent="0.3">
      <c r="A89" t="s">
        <v>52</v>
      </c>
      <c r="B89" t="s">
        <v>159</v>
      </c>
      <c r="C89" t="s">
        <v>1151</v>
      </c>
      <c r="D89" t="s">
        <v>160</v>
      </c>
      <c r="E89" s="37" t="s">
        <v>73</v>
      </c>
      <c r="F89" s="37" t="s">
        <v>28</v>
      </c>
      <c r="G89" t="s">
        <v>702</v>
      </c>
      <c r="H89" s="38">
        <f t="shared" si="12"/>
        <v>28</v>
      </c>
      <c r="I89" s="38">
        <f t="shared" si="13"/>
        <v>0</v>
      </c>
      <c r="J89" s="39">
        <f t="shared" si="14"/>
        <v>1</v>
      </c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31"/>
      <c r="AI89" s="131"/>
      <c r="AJ89" s="131"/>
      <c r="AK89" s="131"/>
      <c r="AL89" s="131"/>
      <c r="AM89" s="131"/>
      <c r="AN89" s="131"/>
    </row>
    <row r="90" spans="1:40" ht="15.75" thickBot="1" x14ac:dyDescent="0.3">
      <c r="A90" t="s">
        <v>52</v>
      </c>
      <c r="B90" t="s">
        <v>161</v>
      </c>
      <c r="C90" t="s">
        <v>1151</v>
      </c>
      <c r="D90" t="s">
        <v>160</v>
      </c>
      <c r="E90" s="37" t="s">
        <v>73</v>
      </c>
      <c r="F90" s="37" t="s">
        <v>28</v>
      </c>
      <c r="G90" t="s">
        <v>703</v>
      </c>
      <c r="H90" s="38">
        <f t="shared" si="12"/>
        <v>28</v>
      </c>
      <c r="I90" s="38">
        <f t="shared" si="13"/>
        <v>0</v>
      </c>
      <c r="J90" s="39">
        <f t="shared" si="14"/>
        <v>1</v>
      </c>
      <c r="K90" s="131"/>
      <c r="L90" s="131"/>
      <c r="M90" s="131"/>
      <c r="N90" s="131"/>
      <c r="O90" s="131"/>
      <c r="P90" s="131"/>
      <c r="Q90" s="131"/>
      <c r="R90" s="131"/>
      <c r="S90" s="131"/>
      <c r="T90" s="131"/>
      <c r="U90" s="131"/>
      <c r="V90" s="131"/>
      <c r="W90" s="131"/>
      <c r="X90" s="131"/>
      <c r="Y90" s="131"/>
      <c r="Z90" s="131"/>
      <c r="AA90" s="131"/>
      <c r="AB90" s="131"/>
      <c r="AC90" s="131"/>
      <c r="AD90" s="131"/>
      <c r="AE90" s="131"/>
      <c r="AF90" s="131"/>
      <c r="AG90" s="131"/>
      <c r="AH90" s="131"/>
      <c r="AI90" s="131"/>
      <c r="AJ90" s="131"/>
      <c r="AK90" s="131"/>
      <c r="AL90" s="131"/>
      <c r="AM90" s="131"/>
      <c r="AN90" s="131"/>
    </row>
    <row r="91" spans="1:40" ht="15.75" thickBot="1" x14ac:dyDescent="0.3">
      <c r="A91" t="s">
        <v>52</v>
      </c>
      <c r="B91" t="s">
        <v>162</v>
      </c>
      <c r="C91" t="s">
        <v>1151</v>
      </c>
      <c r="D91" t="s">
        <v>163</v>
      </c>
      <c r="E91" s="37" t="s">
        <v>15</v>
      </c>
      <c r="F91" s="37" t="s">
        <v>28</v>
      </c>
      <c r="G91" t="s">
        <v>704</v>
      </c>
      <c r="H91" s="38">
        <f t="shared" si="12"/>
        <v>28</v>
      </c>
      <c r="I91" s="38">
        <f t="shared" si="13"/>
        <v>0</v>
      </c>
      <c r="J91" s="39">
        <f t="shared" si="14"/>
        <v>1</v>
      </c>
      <c r="K91" s="131"/>
      <c r="L91" s="131"/>
      <c r="M91" s="131"/>
      <c r="N91" s="131"/>
      <c r="O91" s="131"/>
      <c r="P91" s="131"/>
      <c r="Q91" s="131"/>
      <c r="R91" s="131"/>
      <c r="S91" s="131"/>
      <c r="T91" s="131"/>
      <c r="U91" s="131"/>
      <c r="V91" s="131"/>
      <c r="W91" s="131"/>
      <c r="X91" s="131"/>
      <c r="Y91" s="131"/>
      <c r="Z91" s="131"/>
      <c r="AA91" s="131"/>
      <c r="AB91" s="131"/>
      <c r="AC91" s="131"/>
      <c r="AD91" s="131"/>
      <c r="AE91" s="131"/>
      <c r="AF91" s="131"/>
      <c r="AG91" s="131"/>
      <c r="AH91" s="131"/>
      <c r="AI91" s="131"/>
      <c r="AJ91" s="131"/>
      <c r="AK91" s="131"/>
      <c r="AL91" s="131"/>
      <c r="AM91" s="131"/>
      <c r="AN91" s="131"/>
    </row>
    <row r="92" spans="1:40" ht="15.75" thickBot="1" x14ac:dyDescent="0.3">
      <c r="A92" t="s">
        <v>52</v>
      </c>
      <c r="B92" t="s">
        <v>65</v>
      </c>
      <c r="C92" t="s">
        <v>1151</v>
      </c>
      <c r="D92" t="s">
        <v>66</v>
      </c>
      <c r="E92" s="37" t="s">
        <v>19</v>
      </c>
      <c r="F92" s="37" t="s">
        <v>28</v>
      </c>
      <c r="G92" t="s">
        <v>705</v>
      </c>
      <c r="H92" s="38">
        <f t="shared" si="12"/>
        <v>28</v>
      </c>
      <c r="I92" s="38">
        <f>COUNTIF(K92:AL92,"APAGADO")</f>
        <v>0</v>
      </c>
      <c r="J92" s="39">
        <f>(H92)/(I92+H92)</f>
        <v>1</v>
      </c>
      <c r="K92" s="131"/>
      <c r="L92" s="131"/>
      <c r="M92" s="131"/>
      <c r="N92" s="131"/>
      <c r="O92" s="131"/>
      <c r="P92" s="131"/>
      <c r="Q92" s="131"/>
      <c r="R92" s="131"/>
      <c r="S92" s="131"/>
      <c r="T92" s="131"/>
      <c r="U92" s="131"/>
      <c r="V92" s="131"/>
      <c r="W92" s="131"/>
      <c r="X92" s="131"/>
      <c r="Y92" s="131"/>
      <c r="Z92" s="131"/>
      <c r="AA92" s="131"/>
      <c r="AB92" s="131"/>
      <c r="AC92" s="131"/>
      <c r="AD92" s="131"/>
      <c r="AE92" s="131"/>
      <c r="AF92" s="131"/>
      <c r="AG92" s="131"/>
      <c r="AH92" s="131"/>
      <c r="AI92" s="131"/>
      <c r="AJ92" s="131"/>
      <c r="AK92" s="131"/>
      <c r="AL92" s="131"/>
      <c r="AM92" s="131"/>
      <c r="AN92" s="131"/>
    </row>
    <row r="93" spans="1:40" ht="15.75" thickBot="1" x14ac:dyDescent="0.3">
      <c r="A93" t="s">
        <v>52</v>
      </c>
      <c r="B93" t="s">
        <v>67</v>
      </c>
      <c r="C93" t="s">
        <v>1151</v>
      </c>
      <c r="D93" t="s">
        <v>68</v>
      </c>
      <c r="E93" s="37" t="s">
        <v>19</v>
      </c>
      <c r="F93" s="37" t="s">
        <v>28</v>
      </c>
      <c r="G93" t="s">
        <v>706</v>
      </c>
      <c r="H93" s="38">
        <f t="shared" si="12"/>
        <v>28</v>
      </c>
      <c r="I93" s="38">
        <f>COUNTIF(K93:AL93,"APAGADO")</f>
        <v>0</v>
      </c>
      <c r="J93" s="39">
        <f>(H93)/(I93+H93)</f>
        <v>1</v>
      </c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  <c r="Z93" s="131"/>
      <c r="AA93" s="131"/>
      <c r="AB93" s="131"/>
      <c r="AC93" s="131"/>
      <c r="AD93" s="131"/>
      <c r="AE93" s="131"/>
      <c r="AF93" s="131"/>
      <c r="AG93" s="131"/>
      <c r="AH93" s="131"/>
      <c r="AI93" s="131"/>
      <c r="AJ93" s="131"/>
      <c r="AK93" s="131"/>
      <c r="AL93" s="131"/>
      <c r="AM93" s="131"/>
      <c r="AN93" s="131"/>
    </row>
    <row r="94" spans="1:40" ht="15.75" thickBot="1" x14ac:dyDescent="0.3">
      <c r="A94" t="s">
        <v>52</v>
      </c>
      <c r="B94" t="s">
        <v>69</v>
      </c>
      <c r="C94" t="s">
        <v>1151</v>
      </c>
      <c r="D94" t="s">
        <v>70</v>
      </c>
      <c r="E94" s="37" t="s">
        <v>19</v>
      </c>
      <c r="F94" s="37" t="s">
        <v>28</v>
      </c>
      <c r="G94" t="s">
        <v>707</v>
      </c>
      <c r="H94" s="38">
        <f t="shared" si="12"/>
        <v>27</v>
      </c>
      <c r="I94" s="38">
        <f>COUNTIF(K94:AL94,"APAGADO")</f>
        <v>1</v>
      </c>
      <c r="J94" s="39">
        <f>(H94)/(I94+H94)</f>
        <v>0.9642857142857143</v>
      </c>
      <c r="K94" s="131" t="s">
        <v>1344</v>
      </c>
      <c r="L94" s="131"/>
      <c r="M94" s="131"/>
      <c r="N94" s="131"/>
      <c r="O94" s="131"/>
      <c r="P94" s="131"/>
      <c r="Q94" s="131"/>
      <c r="R94" s="131"/>
      <c r="S94" s="131"/>
      <c r="T94" s="131"/>
      <c r="U94" s="131"/>
      <c r="V94" s="131"/>
      <c r="W94" s="131"/>
      <c r="X94" s="131"/>
      <c r="Y94" s="131"/>
      <c r="Z94" s="131"/>
      <c r="AA94" s="131"/>
      <c r="AB94" s="131"/>
      <c r="AC94" s="131"/>
      <c r="AD94" s="131"/>
      <c r="AE94" s="131"/>
      <c r="AF94" s="131"/>
      <c r="AG94" s="131"/>
      <c r="AH94" s="131"/>
      <c r="AI94" s="131"/>
      <c r="AJ94" s="131"/>
      <c r="AK94" s="131"/>
      <c r="AL94" s="131"/>
      <c r="AM94" s="131"/>
      <c r="AN94" s="131"/>
    </row>
    <row r="95" spans="1:40" ht="13.9" customHeight="1" thickBot="1" x14ac:dyDescent="0.3">
      <c r="A95" t="s">
        <v>52</v>
      </c>
      <c r="B95" t="s">
        <v>164</v>
      </c>
      <c r="C95" t="s">
        <v>1151</v>
      </c>
      <c r="D95" t="s">
        <v>165</v>
      </c>
      <c r="E95" s="37" t="s">
        <v>15</v>
      </c>
      <c r="F95" s="37" t="s">
        <v>28</v>
      </c>
      <c r="G95" t="s">
        <v>708</v>
      </c>
      <c r="H95" s="38">
        <f t="shared" si="12"/>
        <v>28</v>
      </c>
      <c r="I95" s="38">
        <f t="shared" si="13"/>
        <v>0</v>
      </c>
      <c r="J95" s="39">
        <f t="shared" si="14"/>
        <v>1</v>
      </c>
      <c r="K95" s="131"/>
      <c r="L95" s="131"/>
      <c r="M95" s="131"/>
      <c r="N95" s="131"/>
      <c r="O95" s="131"/>
      <c r="P95" s="131"/>
      <c r="Q95" s="131"/>
      <c r="R95" s="131"/>
      <c r="S95" s="131"/>
      <c r="T95" s="131"/>
      <c r="U95" s="131"/>
      <c r="V95" s="131"/>
      <c r="W95" s="131"/>
      <c r="X95" s="131"/>
      <c r="Y95" s="131"/>
      <c r="Z95" s="131"/>
      <c r="AA95" s="131"/>
      <c r="AB95" s="131"/>
      <c r="AC95" s="131"/>
      <c r="AD95" s="131"/>
      <c r="AE95" s="131"/>
      <c r="AF95" s="131"/>
      <c r="AG95" s="131"/>
      <c r="AH95" s="131"/>
      <c r="AI95" s="131"/>
      <c r="AJ95" s="131"/>
      <c r="AK95" s="131"/>
      <c r="AL95" s="131"/>
      <c r="AM95" s="131"/>
      <c r="AN95" s="131"/>
    </row>
    <row r="96" spans="1:40" ht="15.75" thickBot="1" x14ac:dyDescent="0.3">
      <c r="A96" t="s">
        <v>52</v>
      </c>
      <c r="B96" t="s">
        <v>166</v>
      </c>
      <c r="C96" t="s">
        <v>1151</v>
      </c>
      <c r="D96" t="s">
        <v>167</v>
      </c>
      <c r="E96" s="37" t="s">
        <v>19</v>
      </c>
      <c r="F96" s="37" t="s">
        <v>1144</v>
      </c>
      <c r="G96" t="s">
        <v>709</v>
      </c>
      <c r="H96" s="38">
        <f t="shared" si="12"/>
        <v>28</v>
      </c>
      <c r="I96" s="38">
        <f t="shared" si="13"/>
        <v>0</v>
      </c>
      <c r="J96" s="39">
        <f t="shared" si="14"/>
        <v>1</v>
      </c>
      <c r="K96" s="131"/>
      <c r="L96" s="131"/>
      <c r="M96" s="131"/>
      <c r="N96" s="131"/>
      <c r="O96" s="131"/>
      <c r="P96" s="131"/>
      <c r="Q96" s="131"/>
      <c r="R96" s="131"/>
      <c r="S96" s="131"/>
      <c r="T96" s="131"/>
      <c r="U96" s="131"/>
      <c r="V96" s="131"/>
      <c r="W96" s="131"/>
      <c r="X96" s="131"/>
      <c r="Y96" s="131"/>
      <c r="Z96" s="131"/>
      <c r="AA96" s="131"/>
      <c r="AB96" s="131"/>
      <c r="AC96" s="131"/>
      <c r="AD96" s="131"/>
      <c r="AE96" s="131"/>
      <c r="AF96" s="131"/>
      <c r="AG96" s="131"/>
      <c r="AH96" s="131"/>
      <c r="AI96" s="131"/>
      <c r="AJ96" s="131"/>
      <c r="AK96" s="131"/>
      <c r="AL96" s="131"/>
      <c r="AM96" s="131"/>
      <c r="AN96" s="131"/>
    </row>
    <row r="97" spans="1:40" ht="15.75" thickBot="1" x14ac:dyDescent="0.3">
      <c r="A97" t="s">
        <v>52</v>
      </c>
      <c r="B97" t="s">
        <v>1015</v>
      </c>
      <c r="C97" t="s">
        <v>1151</v>
      </c>
      <c r="D97" t="s">
        <v>1016</v>
      </c>
      <c r="E97" s="37" t="s">
        <v>19</v>
      </c>
      <c r="F97" s="37" t="s">
        <v>28</v>
      </c>
      <c r="G97" t="s">
        <v>1309</v>
      </c>
      <c r="H97" s="38">
        <f t="shared" si="12"/>
        <v>28</v>
      </c>
      <c r="I97" s="38">
        <f>COUNTIF(K97:AL97,"APAGADO")</f>
        <v>0</v>
      </c>
      <c r="J97" s="39">
        <f>(H97)/(I97+H97)</f>
        <v>1</v>
      </c>
      <c r="K97" s="131"/>
      <c r="L97" s="131"/>
      <c r="M97" s="131"/>
      <c r="N97" s="131"/>
      <c r="O97" s="131"/>
      <c r="P97" s="131"/>
      <c r="Q97" s="131"/>
      <c r="R97" s="131"/>
      <c r="S97" s="131"/>
      <c r="T97" s="131"/>
      <c r="U97" s="131"/>
      <c r="V97" s="131"/>
      <c r="W97" s="131"/>
      <c r="X97" s="131"/>
      <c r="Y97" s="131"/>
      <c r="Z97" s="131"/>
      <c r="AA97" s="131"/>
      <c r="AB97" s="131"/>
      <c r="AC97" s="131"/>
      <c r="AD97" s="131"/>
      <c r="AE97" s="131"/>
      <c r="AF97" s="131"/>
      <c r="AG97" s="131"/>
      <c r="AH97" s="131"/>
      <c r="AI97" s="131"/>
      <c r="AJ97" s="131"/>
      <c r="AK97" s="131"/>
      <c r="AL97" s="131"/>
      <c r="AM97" s="131"/>
      <c r="AN97" s="131"/>
    </row>
    <row r="98" spans="1:40" ht="15.75" thickBot="1" x14ac:dyDescent="0.3">
      <c r="A98" t="s">
        <v>52</v>
      </c>
      <c r="B98" t="s">
        <v>1017</v>
      </c>
      <c r="C98" t="s">
        <v>1151</v>
      </c>
      <c r="D98" t="s">
        <v>1168</v>
      </c>
      <c r="E98" s="37" t="s">
        <v>73</v>
      </c>
      <c r="F98" s="37" t="s">
        <v>28</v>
      </c>
      <c r="G98" t="s">
        <v>1310</v>
      </c>
      <c r="H98" s="38">
        <f t="shared" si="12"/>
        <v>28</v>
      </c>
      <c r="I98" s="38">
        <f>COUNTIF(K98:AL98,"APAGADO")</f>
        <v>0</v>
      </c>
      <c r="J98" s="39">
        <f>(H98)/(I98+H98)</f>
        <v>1</v>
      </c>
      <c r="K98" s="131"/>
      <c r="L98" s="131"/>
      <c r="M98" s="131"/>
      <c r="N98" s="131"/>
      <c r="O98" s="131"/>
      <c r="P98" s="131"/>
      <c r="Q98" s="131"/>
      <c r="R98" s="131"/>
      <c r="S98" s="131"/>
      <c r="T98" s="131"/>
      <c r="U98" s="131"/>
      <c r="V98" s="131"/>
      <c r="W98" s="131"/>
      <c r="X98" s="131"/>
      <c r="Y98" s="131"/>
      <c r="Z98" s="131"/>
      <c r="AA98" s="131"/>
      <c r="AB98" s="131"/>
      <c r="AC98" s="131"/>
      <c r="AD98" s="131"/>
      <c r="AE98" s="131"/>
      <c r="AF98" s="131"/>
      <c r="AG98" s="131"/>
      <c r="AH98" s="131"/>
      <c r="AI98" s="131"/>
      <c r="AJ98" s="131"/>
      <c r="AK98" s="131"/>
      <c r="AL98" s="131"/>
      <c r="AM98" s="131"/>
      <c r="AN98" s="131"/>
    </row>
    <row r="99" spans="1:40" ht="15.75" thickBot="1" x14ac:dyDescent="0.3">
      <c r="A99" t="s">
        <v>52</v>
      </c>
      <c r="B99" t="s">
        <v>1199</v>
      </c>
      <c r="C99" t="s">
        <v>1151</v>
      </c>
      <c r="D99" t="s">
        <v>1198</v>
      </c>
      <c r="E99" s="37" t="s">
        <v>73</v>
      </c>
      <c r="F99" s="37" t="s">
        <v>28</v>
      </c>
      <c r="G99" t="s">
        <v>1200</v>
      </c>
      <c r="H99" s="38">
        <f t="shared" si="12"/>
        <v>28</v>
      </c>
      <c r="I99" s="38">
        <f t="shared" si="13"/>
        <v>0</v>
      </c>
      <c r="J99" s="39">
        <f t="shared" si="14"/>
        <v>1</v>
      </c>
      <c r="K99" s="131"/>
      <c r="L99" s="131"/>
      <c r="M99" s="131"/>
      <c r="N99" s="131"/>
      <c r="O99" s="131"/>
      <c r="P99" s="131"/>
      <c r="Q99" s="131"/>
      <c r="R99" s="131"/>
      <c r="S99" s="131"/>
      <c r="T99" s="131"/>
      <c r="U99" s="131"/>
      <c r="V99" s="131"/>
      <c r="W99" s="131"/>
      <c r="X99" s="131"/>
      <c r="Y99" s="131"/>
      <c r="Z99" s="131"/>
      <c r="AA99" s="131"/>
      <c r="AB99" s="131"/>
      <c r="AC99" s="131"/>
      <c r="AD99" s="131"/>
      <c r="AE99" s="131"/>
      <c r="AF99" s="131"/>
      <c r="AG99" s="131"/>
      <c r="AH99" s="131"/>
      <c r="AI99" s="131"/>
      <c r="AJ99" s="131"/>
      <c r="AK99" s="131"/>
      <c r="AL99" s="131"/>
      <c r="AM99" s="131"/>
      <c r="AN99" s="131"/>
    </row>
    <row r="100" spans="1:40" ht="15.75" thickBot="1" x14ac:dyDescent="0.3">
      <c r="A100" t="s">
        <v>52</v>
      </c>
      <c r="B100" s="37" t="s">
        <v>1208</v>
      </c>
      <c r="C100" s="37" t="s">
        <v>1151</v>
      </c>
      <c r="D100" t="s">
        <v>122</v>
      </c>
      <c r="E100" s="37" t="s">
        <v>73</v>
      </c>
      <c r="F100" s="37" t="s">
        <v>28</v>
      </c>
      <c r="G100" t="s">
        <v>1209</v>
      </c>
      <c r="H100" s="38">
        <f t="shared" si="12"/>
        <v>28</v>
      </c>
      <c r="I100" s="38">
        <f t="shared" si="13"/>
        <v>0</v>
      </c>
      <c r="J100" s="39">
        <f t="shared" si="14"/>
        <v>1</v>
      </c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  <c r="AA100" s="131"/>
      <c r="AB100" s="131"/>
      <c r="AC100" s="131"/>
      <c r="AD100" s="131"/>
      <c r="AE100" s="131"/>
      <c r="AF100" s="131"/>
      <c r="AG100" s="131"/>
      <c r="AH100" s="131"/>
      <c r="AI100" s="131"/>
      <c r="AJ100" s="131"/>
      <c r="AK100" s="131"/>
      <c r="AL100" s="131"/>
      <c r="AM100" s="131"/>
      <c r="AN100" s="131"/>
    </row>
    <row r="101" spans="1:40" ht="15.75" thickBot="1" x14ac:dyDescent="0.3">
      <c r="A101" t="s">
        <v>52</v>
      </c>
      <c r="B101" s="37" t="s">
        <v>1201</v>
      </c>
      <c r="C101" s="37" t="s">
        <v>1151</v>
      </c>
      <c r="D101" t="s">
        <v>1203</v>
      </c>
      <c r="E101" s="37" t="s">
        <v>73</v>
      </c>
      <c r="F101" s="37" t="s">
        <v>28</v>
      </c>
      <c r="G101" t="s">
        <v>1210</v>
      </c>
      <c r="H101" s="38">
        <f t="shared" si="12"/>
        <v>28</v>
      </c>
      <c r="I101" s="38">
        <f t="shared" si="13"/>
        <v>0</v>
      </c>
      <c r="J101" s="39">
        <f t="shared" si="14"/>
        <v>1</v>
      </c>
      <c r="K101" s="131"/>
      <c r="L101" s="131"/>
      <c r="M101" s="131"/>
      <c r="N101" s="131"/>
      <c r="O101" s="131"/>
      <c r="P101" s="131"/>
      <c r="Q101" s="131"/>
      <c r="R101" s="131"/>
      <c r="S101" s="131"/>
      <c r="T101" s="131"/>
      <c r="U101" s="131"/>
      <c r="V101" s="131"/>
      <c r="W101" s="131"/>
      <c r="X101" s="131"/>
      <c r="Y101" s="131"/>
      <c r="Z101" s="131"/>
      <c r="AA101" s="131"/>
      <c r="AB101" s="131"/>
      <c r="AC101" s="131"/>
      <c r="AD101" s="131"/>
      <c r="AE101" s="131"/>
      <c r="AF101" s="131"/>
      <c r="AG101" s="131"/>
      <c r="AH101" s="131"/>
      <c r="AI101" s="131"/>
      <c r="AJ101" s="131"/>
      <c r="AK101" s="131"/>
      <c r="AL101" s="131"/>
      <c r="AM101" s="131"/>
      <c r="AN101" s="131"/>
    </row>
    <row r="102" spans="1:40" ht="15.75" thickBot="1" x14ac:dyDescent="0.3">
      <c r="A102" t="s">
        <v>52</v>
      </c>
      <c r="B102" s="37" t="s">
        <v>1202</v>
      </c>
      <c r="C102" s="37" t="s">
        <v>1151</v>
      </c>
      <c r="D102" t="s">
        <v>1203</v>
      </c>
      <c r="E102" s="37" t="s">
        <v>73</v>
      </c>
      <c r="F102" s="37" t="s">
        <v>28</v>
      </c>
      <c r="G102" t="s">
        <v>1211</v>
      </c>
      <c r="H102" s="38">
        <f t="shared" si="12"/>
        <v>28</v>
      </c>
      <c r="I102" s="38">
        <f t="shared" si="13"/>
        <v>0</v>
      </c>
      <c r="J102" s="39">
        <f t="shared" si="14"/>
        <v>1</v>
      </c>
      <c r="K102" s="131"/>
      <c r="L102" s="131"/>
      <c r="M102" s="131"/>
      <c r="N102" s="131"/>
      <c r="O102" s="131"/>
      <c r="P102" s="131"/>
      <c r="Q102" s="131"/>
      <c r="R102" s="131"/>
      <c r="S102" s="131"/>
      <c r="T102" s="131"/>
      <c r="U102" s="131"/>
      <c r="V102" s="131"/>
      <c r="W102" s="131"/>
      <c r="X102" s="131"/>
      <c r="Y102" s="131"/>
      <c r="Z102" s="131"/>
      <c r="AA102" s="131"/>
      <c r="AB102" s="131"/>
      <c r="AC102" s="131"/>
      <c r="AD102" s="131"/>
      <c r="AE102" s="131"/>
      <c r="AF102" s="131"/>
      <c r="AG102" s="131"/>
      <c r="AH102" s="131"/>
      <c r="AI102" s="131"/>
      <c r="AJ102" s="131"/>
      <c r="AK102" s="131"/>
      <c r="AL102" s="131"/>
      <c r="AM102" s="131"/>
      <c r="AN102" s="131"/>
    </row>
    <row r="103" spans="1:40" ht="15.75" thickBot="1" x14ac:dyDescent="0.3">
      <c r="A103" t="s">
        <v>52</v>
      </c>
      <c r="B103" s="37" t="s">
        <v>1272</v>
      </c>
      <c r="C103" s="37" t="s">
        <v>1151</v>
      </c>
      <c r="D103" t="s">
        <v>93</v>
      </c>
      <c r="E103" s="37" t="s">
        <v>73</v>
      </c>
      <c r="F103" s="37" t="s">
        <v>28</v>
      </c>
      <c r="G103" t="s">
        <v>1273</v>
      </c>
      <c r="H103" s="38">
        <f t="shared" si="12"/>
        <v>28</v>
      </c>
      <c r="I103" s="38">
        <f t="shared" si="13"/>
        <v>0</v>
      </c>
      <c r="J103" s="39">
        <f t="shared" si="14"/>
        <v>1</v>
      </c>
      <c r="K103" s="131"/>
      <c r="L103" s="131"/>
      <c r="M103" s="131"/>
      <c r="N103" s="131"/>
      <c r="O103" s="131"/>
      <c r="P103" s="131"/>
      <c r="Q103" s="131"/>
      <c r="R103" s="131"/>
      <c r="S103" s="131"/>
      <c r="T103" s="131"/>
      <c r="U103" s="131"/>
      <c r="V103" s="131"/>
      <c r="W103" s="131"/>
      <c r="X103" s="131"/>
      <c r="Y103" s="131"/>
      <c r="Z103" s="131"/>
      <c r="AA103" s="131"/>
      <c r="AB103" s="131"/>
      <c r="AC103" s="131"/>
      <c r="AD103" s="131"/>
      <c r="AE103" s="131"/>
      <c r="AF103" s="131"/>
      <c r="AG103" s="131"/>
      <c r="AH103" s="131"/>
      <c r="AI103" s="131"/>
      <c r="AJ103" s="131"/>
      <c r="AK103" s="131"/>
      <c r="AL103" s="131"/>
      <c r="AM103" s="131"/>
      <c r="AN103" s="131"/>
    </row>
    <row r="104" spans="1:40" ht="15.75" thickBot="1" x14ac:dyDescent="0.3">
      <c r="A104" t="s">
        <v>52</v>
      </c>
      <c r="B104" s="37" t="s">
        <v>1288</v>
      </c>
      <c r="C104" s="37" t="s">
        <v>1151</v>
      </c>
      <c r="D104" t="s">
        <v>1289</v>
      </c>
      <c r="E104" s="37" t="s">
        <v>19</v>
      </c>
      <c r="F104" s="37" t="s">
        <v>28</v>
      </c>
      <c r="G104" t="s">
        <v>1290</v>
      </c>
      <c r="H104" s="38">
        <f t="shared" si="12"/>
        <v>28</v>
      </c>
      <c r="I104" s="38">
        <f t="shared" ref="I104" si="15">COUNTIF(K104:AL104,"APAGADO")</f>
        <v>0</v>
      </c>
      <c r="J104" s="39">
        <f t="shared" ref="J104" si="16">(H104)/(I104+H104)</f>
        <v>1</v>
      </c>
      <c r="K104" s="131"/>
      <c r="L104" s="131"/>
      <c r="M104" s="131"/>
      <c r="N104" s="131"/>
      <c r="O104" s="131"/>
      <c r="P104" s="131"/>
      <c r="Q104" s="131"/>
      <c r="R104" s="131"/>
      <c r="S104" s="131"/>
      <c r="T104" s="131"/>
      <c r="U104" s="131"/>
      <c r="V104" s="131"/>
      <c r="W104" s="131"/>
      <c r="X104" s="131"/>
      <c r="Y104" s="131"/>
      <c r="Z104" s="131"/>
      <c r="AA104" s="131"/>
      <c r="AB104" s="131"/>
      <c r="AC104" s="131"/>
      <c r="AD104" s="131"/>
      <c r="AE104" s="131"/>
      <c r="AF104" s="131"/>
      <c r="AG104" s="131"/>
      <c r="AH104" s="131"/>
      <c r="AI104" s="131"/>
      <c r="AJ104" s="131"/>
      <c r="AK104" s="131"/>
      <c r="AL104" s="131"/>
      <c r="AM104" s="131"/>
      <c r="AN104" s="131"/>
    </row>
    <row r="105" spans="1:40" ht="15.75" thickBot="1" x14ac:dyDescent="0.3">
      <c r="A105" t="s">
        <v>52</v>
      </c>
      <c r="B105" s="37" t="s">
        <v>1285</v>
      </c>
      <c r="C105" s="37" t="s">
        <v>1151</v>
      </c>
      <c r="D105" t="s">
        <v>1286</v>
      </c>
      <c r="E105" s="37" t="s">
        <v>19</v>
      </c>
      <c r="F105" s="37" t="s">
        <v>20</v>
      </c>
      <c r="G105" t="s">
        <v>1287</v>
      </c>
      <c r="H105" s="38">
        <f t="shared" si="12"/>
        <v>28</v>
      </c>
      <c r="I105" s="38">
        <f t="shared" ref="I105:I107" si="17">COUNTIF(K105:AL105,"APAGADO")</f>
        <v>0</v>
      </c>
      <c r="J105" s="39">
        <f t="shared" ref="J105:J107" si="18">(H105)/(I105+H105)</f>
        <v>1</v>
      </c>
      <c r="K105" s="131"/>
      <c r="L105" s="131"/>
      <c r="M105" s="131"/>
      <c r="N105" s="131"/>
      <c r="O105" s="131"/>
      <c r="P105" s="131"/>
      <c r="Q105" s="131"/>
      <c r="R105" s="131"/>
      <c r="S105" s="131"/>
      <c r="T105" s="131"/>
      <c r="U105" s="131"/>
      <c r="V105" s="131"/>
      <c r="W105" s="131"/>
      <c r="X105" s="131"/>
      <c r="Y105" s="131"/>
      <c r="Z105" s="131"/>
      <c r="AA105" s="131"/>
      <c r="AB105" s="131"/>
      <c r="AC105" s="131"/>
      <c r="AD105" s="131"/>
      <c r="AE105" s="131"/>
      <c r="AF105" s="131"/>
      <c r="AG105" s="131"/>
      <c r="AH105" s="131"/>
      <c r="AI105" s="131"/>
      <c r="AJ105" s="131"/>
      <c r="AK105" s="131"/>
      <c r="AL105" s="131"/>
      <c r="AM105" s="131"/>
      <c r="AN105" s="131"/>
    </row>
    <row r="106" spans="1:40" ht="15.75" thickBot="1" x14ac:dyDescent="0.3">
      <c r="A106" s="130" t="s">
        <v>52</v>
      </c>
      <c r="B106" t="s">
        <v>1321</v>
      </c>
      <c r="C106" s="37" t="s">
        <v>1151</v>
      </c>
      <c r="D106" t="s">
        <v>1322</v>
      </c>
      <c r="E106" t="s">
        <v>73</v>
      </c>
      <c r="F106" t="s">
        <v>28</v>
      </c>
      <c r="G106"/>
      <c r="H106" s="38">
        <f t="shared" si="12"/>
        <v>28</v>
      </c>
      <c r="I106" s="38">
        <f t="shared" si="17"/>
        <v>0</v>
      </c>
      <c r="J106" s="39">
        <f t="shared" si="18"/>
        <v>1</v>
      </c>
      <c r="K106" s="131"/>
      <c r="L106" s="131"/>
      <c r="M106" s="131"/>
      <c r="N106" s="131"/>
      <c r="O106" s="131"/>
      <c r="P106" s="131"/>
      <c r="Q106" s="131"/>
      <c r="R106" s="131"/>
      <c r="S106" s="131"/>
      <c r="T106" s="131"/>
      <c r="U106" s="131"/>
      <c r="V106" s="131"/>
      <c r="W106" s="131"/>
      <c r="X106" s="131"/>
      <c r="Y106" s="131"/>
      <c r="Z106" s="131"/>
      <c r="AA106" s="131"/>
      <c r="AB106" s="131"/>
      <c r="AC106" s="131"/>
      <c r="AD106" s="131"/>
      <c r="AE106" s="131"/>
      <c r="AF106" s="131"/>
      <c r="AG106" s="131"/>
      <c r="AH106" s="131"/>
      <c r="AI106" s="131"/>
      <c r="AJ106" s="131"/>
      <c r="AK106" s="131"/>
      <c r="AL106" s="131"/>
      <c r="AM106" s="131"/>
      <c r="AN106" s="131"/>
    </row>
    <row r="107" spans="1:40" ht="15.75" thickBot="1" x14ac:dyDescent="0.3">
      <c r="A107" s="130" t="s">
        <v>52</v>
      </c>
      <c r="B107" t="s">
        <v>1323</v>
      </c>
      <c r="C107" s="37" t="s">
        <v>1151</v>
      </c>
      <c r="D107" t="s">
        <v>1324</v>
      </c>
      <c r="E107" t="s">
        <v>73</v>
      </c>
      <c r="F107" t="s">
        <v>28</v>
      </c>
      <c r="G107" t="s">
        <v>647</v>
      </c>
      <c r="H107" s="38">
        <f t="shared" si="12"/>
        <v>28</v>
      </c>
      <c r="I107" s="38">
        <f t="shared" si="17"/>
        <v>0</v>
      </c>
      <c r="J107" s="39">
        <f t="shared" si="18"/>
        <v>1</v>
      </c>
      <c r="K107" s="131"/>
      <c r="L107" s="131"/>
      <c r="M107" s="131"/>
      <c r="N107" s="131"/>
      <c r="O107" s="131"/>
      <c r="P107" s="131"/>
      <c r="Q107" s="131"/>
      <c r="R107" s="131"/>
      <c r="S107" s="131"/>
      <c r="T107" s="131"/>
      <c r="U107" s="131"/>
      <c r="V107" s="131"/>
      <c r="W107" s="131"/>
      <c r="X107" s="131"/>
      <c r="Y107" s="131"/>
      <c r="Z107" s="131"/>
      <c r="AA107" s="131"/>
      <c r="AB107" s="131"/>
      <c r="AC107" s="131"/>
      <c r="AD107" s="131"/>
      <c r="AE107" s="131"/>
      <c r="AF107" s="131"/>
      <c r="AG107" s="131"/>
      <c r="AH107" s="131"/>
      <c r="AI107" s="131"/>
      <c r="AJ107" s="131"/>
      <c r="AK107" s="131"/>
      <c r="AL107" s="131"/>
      <c r="AM107" s="131"/>
      <c r="AN107" s="131"/>
    </row>
    <row r="108" spans="1:40" ht="15.75" thickBot="1" x14ac:dyDescent="0.3">
      <c r="A108" t="s">
        <v>168</v>
      </c>
      <c r="B108" t="s">
        <v>169</v>
      </c>
      <c r="C108" t="s">
        <v>1151</v>
      </c>
      <c r="D108" t="s">
        <v>170</v>
      </c>
      <c r="E108" s="37" t="s">
        <v>19</v>
      </c>
      <c r="F108" s="37" t="s">
        <v>20</v>
      </c>
      <c r="G108" t="s">
        <v>710</v>
      </c>
      <c r="H108" s="38">
        <f t="shared" si="12"/>
        <v>28</v>
      </c>
      <c r="I108" s="38">
        <f t="shared" si="13"/>
        <v>0</v>
      </c>
      <c r="J108" s="39">
        <f t="shared" si="14"/>
        <v>1</v>
      </c>
      <c r="K108" s="131"/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  <c r="AA108" s="131"/>
      <c r="AB108" s="131"/>
      <c r="AC108" s="131"/>
      <c r="AD108" s="131"/>
      <c r="AE108" s="131"/>
      <c r="AF108" s="131"/>
      <c r="AG108" s="131"/>
      <c r="AH108" s="131"/>
      <c r="AI108" s="131"/>
      <c r="AJ108" s="131"/>
      <c r="AK108" s="131"/>
      <c r="AL108" s="131"/>
      <c r="AM108" s="131"/>
      <c r="AN108" s="131"/>
    </row>
    <row r="109" spans="1:40" ht="15.75" thickBot="1" x14ac:dyDescent="0.3">
      <c r="A109" t="s">
        <v>171</v>
      </c>
      <c r="B109" t="s">
        <v>172</v>
      </c>
      <c r="C109" t="s">
        <v>1151</v>
      </c>
      <c r="D109" t="s">
        <v>173</v>
      </c>
      <c r="E109" s="37" t="s">
        <v>19</v>
      </c>
      <c r="F109" s="37" t="s">
        <v>20</v>
      </c>
      <c r="G109" t="s">
        <v>711</v>
      </c>
      <c r="H109" s="38">
        <f t="shared" si="12"/>
        <v>28</v>
      </c>
      <c r="I109" s="38">
        <f t="shared" si="13"/>
        <v>0</v>
      </c>
      <c r="J109" s="39">
        <f t="shared" si="14"/>
        <v>1</v>
      </c>
      <c r="K109" s="131"/>
      <c r="L109" s="131"/>
      <c r="M109" s="131"/>
      <c r="N109" s="131"/>
      <c r="O109" s="131"/>
      <c r="P109" s="131"/>
      <c r="Q109" s="131"/>
      <c r="R109" s="131"/>
      <c r="S109" s="131"/>
      <c r="T109" s="131"/>
      <c r="U109" s="131"/>
      <c r="V109" s="131"/>
      <c r="W109" s="131"/>
      <c r="X109" s="131"/>
      <c r="Y109" s="131"/>
      <c r="Z109" s="131"/>
      <c r="AA109" s="131"/>
      <c r="AB109" s="131"/>
      <c r="AC109" s="131"/>
      <c r="AD109" s="131"/>
      <c r="AE109" s="131"/>
      <c r="AF109" s="131"/>
      <c r="AG109" s="131"/>
      <c r="AH109" s="131"/>
      <c r="AI109" s="131"/>
      <c r="AJ109" s="131"/>
      <c r="AK109" s="131"/>
      <c r="AL109" s="131"/>
      <c r="AM109" s="131"/>
      <c r="AN109" s="131"/>
    </row>
    <row r="110" spans="1:40" ht="15.75" thickBot="1" x14ac:dyDescent="0.3">
      <c r="A110" t="s">
        <v>171</v>
      </c>
      <c r="B110" t="s">
        <v>174</v>
      </c>
      <c r="C110" t="s">
        <v>1151</v>
      </c>
      <c r="D110" t="s">
        <v>175</v>
      </c>
      <c r="E110" s="37" t="s">
        <v>15</v>
      </c>
      <c r="F110" s="37" t="s">
        <v>28</v>
      </c>
      <c r="G110" t="s">
        <v>712</v>
      </c>
      <c r="H110" s="38">
        <f t="shared" si="12"/>
        <v>28</v>
      </c>
      <c r="I110" s="38">
        <f t="shared" si="13"/>
        <v>0</v>
      </c>
      <c r="J110" s="39">
        <f t="shared" si="14"/>
        <v>1</v>
      </c>
      <c r="K110" s="131"/>
      <c r="L110" s="131"/>
      <c r="M110" s="131"/>
      <c r="N110" s="131"/>
      <c r="O110" s="131"/>
      <c r="P110" s="131"/>
      <c r="Q110" s="131"/>
      <c r="R110" s="131"/>
      <c r="S110" s="131"/>
      <c r="T110" s="131"/>
      <c r="U110" s="131"/>
      <c r="V110" s="131"/>
      <c r="W110" s="131"/>
      <c r="X110" s="131"/>
      <c r="Y110" s="131"/>
      <c r="Z110" s="131"/>
      <c r="AA110" s="131"/>
      <c r="AB110" s="131"/>
      <c r="AC110" s="131"/>
      <c r="AD110" s="131"/>
      <c r="AE110" s="131"/>
      <c r="AF110" s="131"/>
      <c r="AG110" s="131"/>
      <c r="AH110" s="131"/>
      <c r="AI110" s="131"/>
      <c r="AJ110" s="131"/>
      <c r="AK110" s="131"/>
      <c r="AL110" s="131"/>
      <c r="AM110" s="131"/>
      <c r="AN110" s="131"/>
    </row>
    <row r="111" spans="1:40" ht="15.75" thickBot="1" x14ac:dyDescent="0.3">
      <c r="A111" t="s">
        <v>171</v>
      </c>
      <c r="B111" t="s">
        <v>176</v>
      </c>
      <c r="C111" t="s">
        <v>1151</v>
      </c>
      <c r="D111" t="s">
        <v>177</v>
      </c>
      <c r="E111" s="37" t="s">
        <v>15</v>
      </c>
      <c r="F111" s="37" t="s">
        <v>28</v>
      </c>
      <c r="G111" t="s">
        <v>713</v>
      </c>
      <c r="H111" s="38">
        <f t="shared" si="12"/>
        <v>28</v>
      </c>
      <c r="I111" s="38">
        <f t="shared" si="13"/>
        <v>0</v>
      </c>
      <c r="J111" s="39">
        <f t="shared" si="14"/>
        <v>1</v>
      </c>
      <c r="K111" s="131"/>
      <c r="L111" s="131"/>
      <c r="M111" s="131"/>
      <c r="N111" s="131"/>
      <c r="O111" s="131"/>
      <c r="P111" s="131"/>
      <c r="Q111" s="131"/>
      <c r="R111" s="131"/>
      <c r="S111" s="131"/>
      <c r="T111" s="131"/>
      <c r="U111" s="131"/>
      <c r="V111" s="131"/>
      <c r="W111" s="131"/>
      <c r="X111" s="131"/>
      <c r="Y111" s="131"/>
      <c r="Z111" s="131"/>
      <c r="AA111" s="131"/>
      <c r="AB111" s="131"/>
      <c r="AC111" s="131"/>
      <c r="AD111" s="131"/>
      <c r="AE111" s="131"/>
      <c r="AF111" s="131"/>
      <c r="AG111" s="131"/>
      <c r="AH111" s="131"/>
      <c r="AI111" s="131"/>
      <c r="AJ111" s="131"/>
      <c r="AK111" s="131"/>
      <c r="AL111" s="131"/>
      <c r="AM111" s="131"/>
      <c r="AN111" s="131"/>
    </row>
    <row r="112" spans="1:40" ht="15.75" thickBot="1" x14ac:dyDescent="0.3">
      <c r="A112" t="s">
        <v>178</v>
      </c>
      <c r="B112" t="s">
        <v>179</v>
      </c>
      <c r="C112" t="s">
        <v>1152</v>
      </c>
      <c r="D112" t="s">
        <v>180</v>
      </c>
      <c r="E112" s="37" t="s">
        <v>19</v>
      </c>
      <c r="F112" s="37" t="s">
        <v>20</v>
      </c>
      <c r="G112" t="s">
        <v>714</v>
      </c>
      <c r="H112" s="38">
        <f>COUNTIF(K112:AL112,"")</f>
        <v>28</v>
      </c>
      <c r="I112" s="38">
        <f>COUNTIF(K112:AL112,"APAGADO")</f>
        <v>0</v>
      </c>
      <c r="J112" s="39">
        <f>(H112)/(I112+H112)</f>
        <v>1</v>
      </c>
      <c r="K112" s="131"/>
      <c r="L112" s="131"/>
      <c r="M112" s="131"/>
      <c r="N112" s="131"/>
      <c r="O112" s="131"/>
      <c r="P112" s="131"/>
      <c r="Q112" s="131"/>
      <c r="R112" s="131"/>
      <c r="S112" s="131"/>
      <c r="T112" s="131"/>
      <c r="U112" s="131"/>
      <c r="V112" s="131"/>
      <c r="W112" s="131"/>
      <c r="X112" s="131"/>
      <c r="Y112" s="131"/>
      <c r="Z112" s="131"/>
      <c r="AA112" s="131"/>
      <c r="AB112" s="131"/>
      <c r="AC112" s="131"/>
      <c r="AD112" s="131"/>
      <c r="AE112" s="131"/>
      <c r="AF112" s="131"/>
      <c r="AG112" s="131"/>
      <c r="AH112" s="131"/>
      <c r="AI112" s="131"/>
      <c r="AJ112" s="131"/>
      <c r="AK112" s="131"/>
      <c r="AL112" s="131"/>
      <c r="AM112" s="131"/>
      <c r="AN112" s="131"/>
    </row>
    <row r="113" spans="1:40" ht="15.75" thickBot="1" x14ac:dyDescent="0.3">
      <c r="A113" t="s">
        <v>181</v>
      </c>
      <c r="B113" t="s">
        <v>182</v>
      </c>
      <c r="C113" t="s">
        <v>1152</v>
      </c>
      <c r="D113" t="s">
        <v>183</v>
      </c>
      <c r="E113" s="37" t="s">
        <v>19</v>
      </c>
      <c r="F113" s="37" t="s">
        <v>20</v>
      </c>
      <c r="G113" t="s">
        <v>715</v>
      </c>
      <c r="H113" s="38">
        <f>COUNTIF(K113:AL113,"")</f>
        <v>28</v>
      </c>
      <c r="I113" s="38">
        <f>COUNTIF(K113:AL113,"APAGADO")</f>
        <v>0</v>
      </c>
      <c r="J113" s="39">
        <f>(H113)/(I113+H113)</f>
        <v>1</v>
      </c>
      <c r="K113" s="131"/>
      <c r="L113" s="131"/>
      <c r="M113" s="131"/>
      <c r="N113" s="131"/>
      <c r="O113" s="131"/>
      <c r="P113" s="131"/>
      <c r="Q113" s="131"/>
      <c r="R113" s="131"/>
      <c r="S113" s="131"/>
      <c r="T113" s="131"/>
      <c r="U113" s="131"/>
      <c r="V113" s="131"/>
      <c r="W113" s="131"/>
      <c r="X113" s="131"/>
      <c r="Y113" s="131"/>
      <c r="Z113" s="131"/>
      <c r="AA113" s="131"/>
      <c r="AB113" s="131"/>
      <c r="AC113" s="131"/>
      <c r="AD113" s="131"/>
      <c r="AE113" s="131"/>
      <c r="AF113" s="131"/>
      <c r="AG113" s="131"/>
      <c r="AH113" s="131"/>
      <c r="AI113" s="131"/>
      <c r="AJ113" s="131"/>
      <c r="AK113" s="131"/>
      <c r="AL113" s="131"/>
      <c r="AM113" s="131"/>
      <c r="AN113" s="131"/>
    </row>
    <row r="114" spans="1:40" ht="15.75" thickBot="1" x14ac:dyDescent="0.3">
      <c r="A114" t="s">
        <v>181</v>
      </c>
      <c r="B114" t="s">
        <v>1021</v>
      </c>
      <c r="C114" t="s">
        <v>1152</v>
      </c>
      <c r="D114" t="s">
        <v>184</v>
      </c>
      <c r="E114" s="37" t="s">
        <v>15</v>
      </c>
      <c r="F114" s="37" t="s">
        <v>20</v>
      </c>
      <c r="G114" t="s">
        <v>716</v>
      </c>
      <c r="H114" s="38">
        <f t="shared" si="12"/>
        <v>27</v>
      </c>
      <c r="I114" s="38">
        <f t="shared" si="13"/>
        <v>1</v>
      </c>
      <c r="J114" s="39">
        <f t="shared" si="14"/>
        <v>0.9642857142857143</v>
      </c>
      <c r="K114" s="131" t="s">
        <v>1344</v>
      </c>
      <c r="L114" s="131"/>
      <c r="M114" s="131"/>
      <c r="N114" s="131"/>
      <c r="O114" s="131"/>
      <c r="P114" s="131"/>
      <c r="Q114" s="131"/>
      <c r="R114" s="131"/>
      <c r="S114" s="131"/>
      <c r="T114" s="131"/>
      <c r="U114" s="131"/>
      <c r="V114" s="131"/>
      <c r="W114" s="131"/>
      <c r="X114" s="131"/>
      <c r="Y114" s="131"/>
      <c r="Z114" s="131"/>
      <c r="AA114" s="131"/>
      <c r="AB114" s="131"/>
      <c r="AC114" s="131"/>
      <c r="AD114" s="131"/>
      <c r="AE114" s="131"/>
      <c r="AF114" s="131"/>
      <c r="AG114" s="131"/>
      <c r="AH114" s="131"/>
      <c r="AI114" s="131"/>
      <c r="AJ114" s="131"/>
      <c r="AK114" s="131"/>
      <c r="AL114" s="131"/>
      <c r="AM114" s="131"/>
      <c r="AN114" s="131"/>
    </row>
    <row r="115" spans="1:40" ht="15.75" thickBot="1" x14ac:dyDescent="0.3">
      <c r="A115" s="130" t="s">
        <v>181</v>
      </c>
      <c r="B115" t="s">
        <v>1325</v>
      </c>
      <c r="C115" t="s">
        <v>1152</v>
      </c>
      <c r="D115" t="s">
        <v>1326</v>
      </c>
      <c r="E115" t="s">
        <v>19</v>
      </c>
      <c r="F115" t="s">
        <v>28</v>
      </c>
      <c r="G115" t="s">
        <v>1336</v>
      </c>
      <c r="H115" s="38">
        <f t="shared" si="12"/>
        <v>28</v>
      </c>
      <c r="I115" s="38">
        <f t="shared" si="13"/>
        <v>0</v>
      </c>
      <c r="J115" s="39">
        <f t="shared" si="14"/>
        <v>1</v>
      </c>
      <c r="K115" s="131"/>
      <c r="L115" s="131"/>
      <c r="M115" s="131"/>
      <c r="N115" s="131"/>
      <c r="O115" s="131"/>
      <c r="P115" s="131"/>
      <c r="Q115" s="131"/>
      <c r="R115" s="131"/>
      <c r="S115" s="131"/>
      <c r="T115" s="131"/>
      <c r="U115" s="131"/>
      <c r="V115" s="131"/>
      <c r="W115" s="131"/>
      <c r="X115" s="131"/>
      <c r="Y115" s="131"/>
      <c r="Z115" s="131"/>
      <c r="AA115" s="131"/>
      <c r="AB115" s="131"/>
      <c r="AC115" s="131"/>
      <c r="AD115" s="131"/>
      <c r="AE115" s="131"/>
      <c r="AF115" s="131"/>
      <c r="AG115" s="131"/>
      <c r="AH115" s="131"/>
      <c r="AI115" s="131"/>
      <c r="AJ115" s="131"/>
      <c r="AK115" s="131"/>
      <c r="AL115" s="131"/>
      <c r="AM115" s="131"/>
      <c r="AN115" s="131"/>
    </row>
    <row r="116" spans="1:40" ht="15.75" thickBot="1" x14ac:dyDescent="0.3">
      <c r="A116" t="s">
        <v>187</v>
      </c>
      <c r="B116" t="s">
        <v>185</v>
      </c>
      <c r="C116" t="s">
        <v>1151</v>
      </c>
      <c r="D116" t="s">
        <v>186</v>
      </c>
      <c r="E116" s="37" t="s">
        <v>19</v>
      </c>
      <c r="F116" s="37" t="s">
        <v>16</v>
      </c>
      <c r="G116" t="s">
        <v>717</v>
      </c>
      <c r="H116" s="38">
        <f t="shared" si="12"/>
        <v>28</v>
      </c>
      <c r="I116" s="38">
        <f>COUNTIF(K116:AL116,"APAGADO")</f>
        <v>0</v>
      </c>
      <c r="J116" s="39">
        <f>(H116)/(I116+H116)</f>
        <v>1</v>
      </c>
      <c r="K116" s="131"/>
      <c r="L116" s="131"/>
      <c r="M116" s="131"/>
      <c r="N116" s="131"/>
      <c r="O116" s="131"/>
      <c r="P116" s="131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  <c r="AA116" s="131"/>
      <c r="AB116" s="131"/>
      <c r="AC116" s="131"/>
      <c r="AD116" s="131"/>
      <c r="AE116" s="131"/>
      <c r="AF116" s="131"/>
      <c r="AG116" s="131"/>
      <c r="AH116" s="131"/>
      <c r="AI116" s="131"/>
      <c r="AJ116" s="131"/>
      <c r="AK116" s="131"/>
      <c r="AL116" s="131"/>
      <c r="AM116" s="131"/>
      <c r="AN116" s="131"/>
    </row>
    <row r="117" spans="1:40" ht="15.75" thickBot="1" x14ac:dyDescent="0.3">
      <c r="A117" t="s">
        <v>187</v>
      </c>
      <c r="B117" t="s">
        <v>1022</v>
      </c>
      <c r="C117" t="s">
        <v>1151</v>
      </c>
      <c r="D117" t="s">
        <v>188</v>
      </c>
      <c r="E117" s="37" t="s">
        <v>73</v>
      </c>
      <c r="F117" s="37" t="s">
        <v>1145</v>
      </c>
      <c r="G117" t="s">
        <v>718</v>
      </c>
      <c r="H117" s="38">
        <f t="shared" si="12"/>
        <v>27</v>
      </c>
      <c r="I117" s="38">
        <f t="shared" si="13"/>
        <v>1</v>
      </c>
      <c r="J117" s="39">
        <f t="shared" si="14"/>
        <v>0.9642857142857143</v>
      </c>
      <c r="K117" s="131" t="s">
        <v>1344</v>
      </c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1"/>
      <c r="AH117" s="131"/>
      <c r="AI117" s="131"/>
      <c r="AJ117" s="131"/>
      <c r="AK117" s="131"/>
      <c r="AL117" s="131"/>
      <c r="AM117" s="131"/>
      <c r="AN117" s="131"/>
    </row>
    <row r="118" spans="1:40" ht="15.75" thickBot="1" x14ac:dyDescent="0.3">
      <c r="A118" t="s">
        <v>187</v>
      </c>
      <c r="B118" t="s">
        <v>1023</v>
      </c>
      <c r="C118" t="s">
        <v>1151</v>
      </c>
      <c r="D118" t="s">
        <v>188</v>
      </c>
      <c r="E118" s="37" t="s">
        <v>73</v>
      </c>
      <c r="F118" s="37" t="s">
        <v>1145</v>
      </c>
      <c r="G118" t="s">
        <v>719</v>
      </c>
      <c r="H118" s="38">
        <f t="shared" si="12"/>
        <v>27</v>
      </c>
      <c r="I118" s="38">
        <f t="shared" si="13"/>
        <v>1</v>
      </c>
      <c r="J118" s="39">
        <f t="shared" si="14"/>
        <v>0.9642857142857143</v>
      </c>
      <c r="K118" s="131" t="s">
        <v>1344</v>
      </c>
      <c r="L118" s="131"/>
      <c r="M118" s="131"/>
      <c r="N118" s="131"/>
      <c r="O118" s="131"/>
      <c r="P118" s="131"/>
      <c r="Q118" s="131"/>
      <c r="R118" s="131"/>
      <c r="S118" s="131"/>
      <c r="T118" s="131"/>
      <c r="U118" s="131"/>
      <c r="V118" s="131"/>
      <c r="W118" s="131"/>
      <c r="X118" s="131"/>
      <c r="Y118" s="131"/>
      <c r="Z118" s="131"/>
      <c r="AA118" s="131"/>
      <c r="AB118" s="131"/>
      <c r="AC118" s="131"/>
      <c r="AD118" s="131"/>
      <c r="AE118" s="131"/>
      <c r="AF118" s="131"/>
      <c r="AG118" s="131"/>
      <c r="AH118" s="131"/>
      <c r="AI118" s="131"/>
      <c r="AJ118" s="131"/>
      <c r="AK118" s="131"/>
      <c r="AL118" s="131"/>
      <c r="AM118" s="131"/>
      <c r="AN118" s="131"/>
    </row>
    <row r="119" spans="1:40" ht="15.75" thickBot="1" x14ac:dyDescent="0.3">
      <c r="A119" t="s">
        <v>187</v>
      </c>
      <c r="B119" t="s">
        <v>1024</v>
      </c>
      <c r="C119" t="s">
        <v>1151</v>
      </c>
      <c r="D119" t="s">
        <v>1025</v>
      </c>
      <c r="E119" s="37" t="s">
        <v>73</v>
      </c>
      <c r="F119" s="37" t="s">
        <v>20</v>
      </c>
      <c r="G119" t="s">
        <v>1311</v>
      </c>
      <c r="H119" s="38">
        <f t="shared" si="12"/>
        <v>27</v>
      </c>
      <c r="I119" s="38">
        <f t="shared" si="13"/>
        <v>1</v>
      </c>
      <c r="J119" s="39">
        <f t="shared" si="14"/>
        <v>0.9642857142857143</v>
      </c>
      <c r="K119" s="131" t="s">
        <v>1344</v>
      </c>
      <c r="L119" s="131"/>
      <c r="M119" s="131"/>
      <c r="N119" s="131"/>
      <c r="O119" s="131"/>
      <c r="P119" s="131"/>
      <c r="Q119" s="131"/>
      <c r="R119" s="131"/>
      <c r="S119" s="131"/>
      <c r="T119" s="131"/>
      <c r="U119" s="131"/>
      <c r="V119" s="131"/>
      <c r="W119" s="131"/>
      <c r="X119" s="131"/>
      <c r="Y119" s="131"/>
      <c r="Z119" s="131"/>
      <c r="AA119" s="131"/>
      <c r="AB119" s="131"/>
      <c r="AC119" s="131"/>
      <c r="AD119" s="131"/>
      <c r="AE119" s="131"/>
      <c r="AF119" s="131"/>
      <c r="AG119" s="131"/>
      <c r="AH119" s="131"/>
      <c r="AI119" s="131"/>
      <c r="AJ119" s="131"/>
      <c r="AK119" s="131"/>
      <c r="AL119" s="131"/>
      <c r="AM119" s="131"/>
      <c r="AN119" s="131"/>
    </row>
    <row r="120" spans="1:40" ht="15.75" thickBot="1" x14ac:dyDescent="0.3">
      <c r="A120" t="s">
        <v>187</v>
      </c>
      <c r="B120" t="s">
        <v>1026</v>
      </c>
      <c r="C120" t="s">
        <v>1151</v>
      </c>
      <c r="D120" t="s">
        <v>1025</v>
      </c>
      <c r="E120" s="37" t="s">
        <v>73</v>
      </c>
      <c r="F120" s="37" t="s">
        <v>20</v>
      </c>
      <c r="G120" t="s">
        <v>1312</v>
      </c>
      <c r="H120" s="38">
        <f t="shared" si="12"/>
        <v>27</v>
      </c>
      <c r="I120" s="38">
        <f t="shared" si="13"/>
        <v>1</v>
      </c>
      <c r="J120" s="39">
        <f t="shared" si="14"/>
        <v>0.9642857142857143</v>
      </c>
      <c r="K120" s="131" t="s">
        <v>1344</v>
      </c>
      <c r="L120" s="131"/>
      <c r="M120" s="131"/>
      <c r="N120" s="131"/>
      <c r="O120" s="131"/>
      <c r="P120" s="131"/>
      <c r="Q120" s="131"/>
      <c r="R120" s="131"/>
      <c r="S120" s="131"/>
      <c r="T120" s="131"/>
      <c r="U120" s="131"/>
      <c r="V120" s="131"/>
      <c r="W120" s="131"/>
      <c r="X120" s="131"/>
      <c r="Y120" s="131"/>
      <c r="Z120" s="131"/>
      <c r="AA120" s="131"/>
      <c r="AB120" s="131"/>
      <c r="AC120" s="131"/>
      <c r="AD120" s="131"/>
      <c r="AE120" s="131"/>
      <c r="AF120" s="131"/>
      <c r="AG120" s="131"/>
      <c r="AH120" s="131"/>
      <c r="AI120" s="131"/>
      <c r="AJ120" s="131"/>
      <c r="AK120" s="131"/>
      <c r="AL120" s="131"/>
      <c r="AM120" s="131"/>
      <c r="AN120" s="131"/>
    </row>
    <row r="121" spans="1:40" ht="16.149999999999999" customHeight="1" thickBot="1" x14ac:dyDescent="0.3">
      <c r="A121" t="s">
        <v>187</v>
      </c>
      <c r="B121" t="s">
        <v>1224</v>
      </c>
      <c r="C121" t="s">
        <v>1151</v>
      </c>
      <c r="D121" t="s">
        <v>1219</v>
      </c>
      <c r="E121" s="37" t="s">
        <v>73</v>
      </c>
      <c r="F121" s="37" t="s">
        <v>20</v>
      </c>
      <c r="G121" t="s">
        <v>1232</v>
      </c>
      <c r="H121" s="38">
        <f t="shared" si="12"/>
        <v>27</v>
      </c>
      <c r="I121" s="38">
        <f t="shared" si="13"/>
        <v>1</v>
      </c>
      <c r="J121" s="39">
        <f t="shared" si="14"/>
        <v>0.9642857142857143</v>
      </c>
      <c r="K121" s="131" t="s">
        <v>1344</v>
      </c>
      <c r="L121" s="131"/>
      <c r="M121" s="131"/>
      <c r="N121" s="131"/>
      <c r="O121" s="131"/>
      <c r="P121" s="131"/>
      <c r="Q121" s="131"/>
      <c r="R121" s="131"/>
      <c r="S121" s="131"/>
      <c r="T121" s="131"/>
      <c r="U121" s="131"/>
      <c r="V121" s="131"/>
      <c r="W121" s="131"/>
      <c r="X121" s="131"/>
      <c r="Y121" s="131"/>
      <c r="Z121" s="131"/>
      <c r="AA121" s="131"/>
      <c r="AB121" s="131"/>
      <c r="AC121" s="131"/>
      <c r="AD121" s="131"/>
      <c r="AE121" s="131"/>
      <c r="AF121" s="131"/>
      <c r="AG121" s="131"/>
      <c r="AH121" s="131"/>
      <c r="AI121" s="131"/>
      <c r="AJ121" s="131"/>
      <c r="AK121" s="131"/>
      <c r="AL121" s="131"/>
      <c r="AM121" s="131"/>
      <c r="AN121" s="131"/>
    </row>
    <row r="122" spans="1:40" ht="15.75" thickBot="1" x14ac:dyDescent="0.3">
      <c r="A122" t="s">
        <v>187</v>
      </c>
      <c r="B122" t="s">
        <v>1225</v>
      </c>
      <c r="C122" t="s">
        <v>1151</v>
      </c>
      <c r="D122" t="s">
        <v>1219</v>
      </c>
      <c r="E122" s="37" t="s">
        <v>73</v>
      </c>
      <c r="F122" s="37" t="s">
        <v>20</v>
      </c>
      <c r="G122" t="s">
        <v>1233</v>
      </c>
      <c r="H122" s="38">
        <f t="shared" si="12"/>
        <v>27</v>
      </c>
      <c r="I122" s="38">
        <f t="shared" si="13"/>
        <v>1</v>
      </c>
      <c r="J122" s="39">
        <f t="shared" si="14"/>
        <v>0.9642857142857143</v>
      </c>
      <c r="K122" s="131" t="s">
        <v>1344</v>
      </c>
      <c r="L122" s="131"/>
      <c r="M122" s="131"/>
      <c r="N122" s="131"/>
      <c r="O122" s="131"/>
      <c r="P122" s="131"/>
      <c r="Q122" s="131"/>
      <c r="R122" s="131"/>
      <c r="S122" s="131"/>
      <c r="T122" s="131"/>
      <c r="U122" s="131"/>
      <c r="V122" s="131"/>
      <c r="W122" s="131"/>
      <c r="X122" s="131"/>
      <c r="Y122" s="131"/>
      <c r="Z122" s="131"/>
      <c r="AA122" s="131"/>
      <c r="AB122" s="131"/>
      <c r="AC122" s="131"/>
      <c r="AD122" s="131"/>
      <c r="AE122" s="131"/>
      <c r="AF122" s="131"/>
      <c r="AG122" s="131"/>
      <c r="AH122" s="131"/>
      <c r="AI122" s="131"/>
      <c r="AJ122" s="131"/>
      <c r="AK122" s="131"/>
      <c r="AL122" s="131"/>
      <c r="AM122" s="131"/>
      <c r="AN122" s="131"/>
    </row>
    <row r="123" spans="1:40" ht="15.75" thickBot="1" x14ac:dyDescent="0.3">
      <c r="A123" t="s">
        <v>189</v>
      </c>
      <c r="B123" t="s">
        <v>1027</v>
      </c>
      <c r="C123" t="s">
        <v>1152</v>
      </c>
      <c r="D123" t="s">
        <v>190</v>
      </c>
      <c r="E123" s="37" t="s">
        <v>15</v>
      </c>
      <c r="F123" s="37" t="s">
        <v>28</v>
      </c>
      <c r="G123" t="s">
        <v>720</v>
      </c>
      <c r="H123" s="38">
        <f t="shared" si="12"/>
        <v>28</v>
      </c>
      <c r="I123" s="38">
        <f t="shared" si="13"/>
        <v>0</v>
      </c>
      <c r="J123" s="39">
        <f t="shared" si="14"/>
        <v>1</v>
      </c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  <c r="AA123" s="131"/>
      <c r="AB123" s="131"/>
      <c r="AC123" s="131"/>
      <c r="AD123" s="131"/>
      <c r="AE123" s="131"/>
      <c r="AF123" s="131"/>
      <c r="AG123" s="131"/>
      <c r="AH123" s="131"/>
      <c r="AI123" s="131"/>
      <c r="AJ123" s="131"/>
      <c r="AK123" s="131"/>
      <c r="AL123" s="131"/>
      <c r="AM123" s="131"/>
      <c r="AN123" s="131"/>
    </row>
    <row r="124" spans="1:40" ht="15.75" thickBot="1" x14ac:dyDescent="0.3">
      <c r="A124" t="s">
        <v>189</v>
      </c>
      <c r="B124" t="s">
        <v>1028</v>
      </c>
      <c r="C124" t="s">
        <v>1152</v>
      </c>
      <c r="D124" t="s">
        <v>191</v>
      </c>
      <c r="E124" s="37" t="s">
        <v>15</v>
      </c>
      <c r="F124" s="37" t="s">
        <v>28</v>
      </c>
      <c r="G124" t="s">
        <v>721</v>
      </c>
      <c r="H124" s="38">
        <f t="shared" si="12"/>
        <v>28</v>
      </c>
      <c r="I124" s="38">
        <f t="shared" si="13"/>
        <v>0</v>
      </c>
      <c r="J124" s="39">
        <f t="shared" si="14"/>
        <v>1</v>
      </c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  <c r="V124" s="131"/>
      <c r="W124" s="131"/>
      <c r="X124" s="131"/>
      <c r="Y124" s="131"/>
      <c r="Z124" s="131"/>
      <c r="AA124" s="131"/>
      <c r="AB124" s="131"/>
      <c r="AC124" s="131"/>
      <c r="AD124" s="131"/>
      <c r="AE124" s="131"/>
      <c r="AF124" s="131"/>
      <c r="AG124" s="131"/>
      <c r="AH124" s="131"/>
      <c r="AI124" s="131"/>
      <c r="AJ124" s="131"/>
      <c r="AK124" s="131"/>
      <c r="AL124" s="131"/>
      <c r="AM124" s="131"/>
      <c r="AN124" s="131"/>
    </row>
    <row r="125" spans="1:40" ht="15.75" thickBot="1" x14ac:dyDescent="0.3">
      <c r="A125" t="s">
        <v>189</v>
      </c>
      <c r="B125" t="s">
        <v>1029</v>
      </c>
      <c r="C125" t="s">
        <v>1152</v>
      </c>
      <c r="D125" t="s">
        <v>192</v>
      </c>
      <c r="E125" s="37" t="s">
        <v>19</v>
      </c>
      <c r="F125" s="37" t="s">
        <v>28</v>
      </c>
      <c r="G125" t="s">
        <v>699</v>
      </c>
      <c r="H125" s="38">
        <f t="shared" si="12"/>
        <v>28</v>
      </c>
      <c r="I125" s="38">
        <f t="shared" si="13"/>
        <v>0</v>
      </c>
      <c r="J125" s="39">
        <f t="shared" si="14"/>
        <v>1</v>
      </c>
      <c r="K125" s="131"/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  <c r="V125" s="131"/>
      <c r="W125" s="131"/>
      <c r="X125" s="131"/>
      <c r="Y125" s="131"/>
      <c r="Z125" s="131"/>
      <c r="AA125" s="131"/>
      <c r="AB125" s="131"/>
      <c r="AC125" s="131"/>
      <c r="AD125" s="131"/>
      <c r="AE125" s="131"/>
      <c r="AF125" s="131"/>
      <c r="AG125" s="131"/>
      <c r="AH125" s="131"/>
      <c r="AI125" s="131"/>
      <c r="AJ125" s="131"/>
      <c r="AK125" s="131"/>
      <c r="AL125" s="131"/>
      <c r="AM125" s="131"/>
      <c r="AN125" s="131"/>
    </row>
    <row r="126" spans="1:40" ht="15.75" thickBot="1" x14ac:dyDescent="0.3">
      <c r="A126" t="s">
        <v>189</v>
      </c>
      <c r="B126" t="s">
        <v>1030</v>
      </c>
      <c r="C126" t="s">
        <v>1152</v>
      </c>
      <c r="D126" t="s">
        <v>193</v>
      </c>
      <c r="E126" s="37" t="s">
        <v>15</v>
      </c>
      <c r="F126" s="37" t="s">
        <v>28</v>
      </c>
      <c r="G126" t="s">
        <v>722</v>
      </c>
      <c r="H126" s="38">
        <f t="shared" si="12"/>
        <v>28</v>
      </c>
      <c r="I126" s="38">
        <f t="shared" si="13"/>
        <v>0</v>
      </c>
      <c r="J126" s="39">
        <f t="shared" si="14"/>
        <v>1</v>
      </c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/>
      <c r="AC126" s="131"/>
      <c r="AD126" s="131"/>
      <c r="AE126" s="131"/>
      <c r="AF126" s="131"/>
      <c r="AG126" s="131"/>
      <c r="AH126" s="131"/>
      <c r="AI126" s="131"/>
      <c r="AJ126" s="131"/>
      <c r="AK126" s="131"/>
      <c r="AL126" s="131"/>
      <c r="AM126" s="131"/>
      <c r="AN126" s="131"/>
    </row>
    <row r="127" spans="1:40" ht="15.75" thickBot="1" x14ac:dyDescent="0.3">
      <c r="A127" t="s">
        <v>194</v>
      </c>
      <c r="B127" t="s">
        <v>197</v>
      </c>
      <c r="C127" t="s">
        <v>1152</v>
      </c>
      <c r="D127" t="s">
        <v>198</v>
      </c>
      <c r="E127" s="37" t="s">
        <v>19</v>
      </c>
      <c r="F127" s="37" t="s">
        <v>20</v>
      </c>
      <c r="G127" t="s">
        <v>723</v>
      </c>
      <c r="H127" s="38">
        <f t="shared" si="12"/>
        <v>28</v>
      </c>
      <c r="I127" s="38">
        <f t="shared" si="13"/>
        <v>0</v>
      </c>
      <c r="J127" s="39">
        <f t="shared" si="14"/>
        <v>1</v>
      </c>
      <c r="K127" s="131"/>
      <c r="L127" s="131"/>
      <c r="M127" s="131"/>
      <c r="N127" s="131"/>
      <c r="O127" s="131"/>
      <c r="P127" s="131"/>
      <c r="Q127" s="131"/>
      <c r="R127" s="131"/>
      <c r="S127" s="131"/>
      <c r="T127" s="131"/>
      <c r="U127" s="131"/>
      <c r="V127" s="131"/>
      <c r="W127" s="131"/>
      <c r="X127" s="131"/>
      <c r="Y127" s="131"/>
      <c r="Z127" s="131"/>
      <c r="AA127" s="131"/>
      <c r="AB127" s="131"/>
      <c r="AC127" s="131"/>
      <c r="AD127" s="131"/>
      <c r="AE127" s="131"/>
      <c r="AF127" s="131"/>
      <c r="AG127" s="131"/>
      <c r="AH127" s="131"/>
      <c r="AI127" s="131"/>
      <c r="AJ127" s="131"/>
      <c r="AK127" s="131"/>
      <c r="AL127" s="131"/>
      <c r="AM127" s="131"/>
      <c r="AN127" s="131"/>
    </row>
    <row r="128" spans="1:40" ht="15.75" thickBot="1" x14ac:dyDescent="0.3">
      <c r="A128" t="s">
        <v>199</v>
      </c>
      <c r="B128" t="s">
        <v>200</v>
      </c>
      <c r="C128" t="s">
        <v>1152</v>
      </c>
      <c r="D128" t="s">
        <v>201</v>
      </c>
      <c r="E128" s="37" t="s">
        <v>19</v>
      </c>
      <c r="F128" s="37" t="s">
        <v>1145</v>
      </c>
      <c r="G128" t="s">
        <v>724</v>
      </c>
      <c r="H128" s="38">
        <f t="shared" si="12"/>
        <v>28</v>
      </c>
      <c r="I128" s="38">
        <f t="shared" si="13"/>
        <v>0</v>
      </c>
      <c r="J128" s="39">
        <f t="shared" si="14"/>
        <v>1</v>
      </c>
      <c r="K128" s="131"/>
      <c r="L128" s="131"/>
      <c r="M128" s="131"/>
      <c r="N128" s="131"/>
      <c r="O128" s="131"/>
      <c r="P128" s="131"/>
      <c r="Q128" s="131"/>
      <c r="R128" s="131"/>
      <c r="S128" s="131"/>
      <c r="T128" s="131"/>
      <c r="U128" s="131"/>
      <c r="V128" s="131"/>
      <c r="W128" s="131"/>
      <c r="X128" s="131"/>
      <c r="Y128" s="131"/>
      <c r="Z128" s="131"/>
      <c r="AA128" s="131"/>
      <c r="AB128" s="131"/>
      <c r="AC128" s="131"/>
      <c r="AD128" s="131"/>
      <c r="AE128" s="131"/>
      <c r="AF128" s="131"/>
      <c r="AG128" s="131"/>
      <c r="AH128" s="131"/>
      <c r="AI128" s="131"/>
      <c r="AJ128" s="131"/>
      <c r="AK128" s="131"/>
      <c r="AL128" s="131"/>
      <c r="AM128" s="131"/>
      <c r="AN128" s="131"/>
    </row>
    <row r="129" spans="1:40" ht="15.75" thickBot="1" x14ac:dyDescent="0.3">
      <c r="A129" t="s">
        <v>202</v>
      </c>
      <c r="B129" t="s">
        <v>203</v>
      </c>
      <c r="C129" t="s">
        <v>1152</v>
      </c>
      <c r="D129" t="s">
        <v>204</v>
      </c>
      <c r="E129" s="37" t="s">
        <v>15</v>
      </c>
      <c r="F129" s="37" t="s">
        <v>1145</v>
      </c>
      <c r="G129" t="s">
        <v>725</v>
      </c>
      <c r="H129" s="38">
        <f t="shared" si="12"/>
        <v>27</v>
      </c>
      <c r="I129" s="38">
        <f t="shared" si="13"/>
        <v>1</v>
      </c>
      <c r="J129" s="39">
        <f t="shared" si="14"/>
        <v>0.9642857142857143</v>
      </c>
      <c r="K129" s="131" t="s">
        <v>1344</v>
      </c>
      <c r="L129" s="131"/>
      <c r="M129" s="131"/>
      <c r="N129" s="131"/>
      <c r="O129" s="131"/>
      <c r="P129" s="131"/>
      <c r="Q129" s="131"/>
      <c r="R129" s="131"/>
      <c r="S129" s="131"/>
      <c r="T129" s="131"/>
      <c r="U129" s="131"/>
      <c r="V129" s="131"/>
      <c r="W129" s="131"/>
      <c r="X129" s="131"/>
      <c r="Y129" s="131"/>
      <c r="Z129" s="131"/>
      <c r="AA129" s="131"/>
      <c r="AB129" s="131"/>
      <c r="AC129" s="131"/>
      <c r="AD129" s="131"/>
      <c r="AE129" s="131"/>
      <c r="AF129" s="131"/>
      <c r="AG129" s="131"/>
      <c r="AH129" s="131"/>
      <c r="AI129" s="131"/>
      <c r="AJ129" s="131"/>
      <c r="AK129" s="131"/>
      <c r="AL129" s="131"/>
      <c r="AM129" s="131"/>
      <c r="AN129" s="131"/>
    </row>
    <row r="130" spans="1:40" ht="15.75" thickBot="1" x14ac:dyDescent="0.3">
      <c r="A130" t="s">
        <v>194</v>
      </c>
      <c r="B130" t="s">
        <v>205</v>
      </c>
      <c r="C130" t="s">
        <v>1152</v>
      </c>
      <c r="D130" t="s">
        <v>206</v>
      </c>
      <c r="E130" s="37" t="s">
        <v>19</v>
      </c>
      <c r="F130" s="37" t="s">
        <v>1144</v>
      </c>
      <c r="G130" t="s">
        <v>726</v>
      </c>
      <c r="H130" s="38">
        <f t="shared" si="12"/>
        <v>28</v>
      </c>
      <c r="I130" s="38">
        <f t="shared" si="13"/>
        <v>0</v>
      </c>
      <c r="J130" s="39">
        <f t="shared" si="14"/>
        <v>1</v>
      </c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  <c r="AA130" s="131"/>
      <c r="AB130" s="131"/>
      <c r="AC130" s="131"/>
      <c r="AD130" s="131"/>
      <c r="AE130" s="131"/>
      <c r="AF130" s="131"/>
      <c r="AG130" s="131"/>
      <c r="AH130" s="131"/>
      <c r="AI130" s="131"/>
      <c r="AJ130" s="131"/>
      <c r="AK130" s="131"/>
      <c r="AL130" s="131"/>
      <c r="AM130" s="131"/>
      <c r="AN130" s="131"/>
    </row>
    <row r="131" spans="1:40" ht="15.75" thickBot="1" x14ac:dyDescent="0.3">
      <c r="A131" t="s">
        <v>194</v>
      </c>
      <c r="B131" t="s">
        <v>207</v>
      </c>
      <c r="C131" t="s">
        <v>1152</v>
      </c>
      <c r="D131" t="s">
        <v>208</v>
      </c>
      <c r="E131" s="37" t="s">
        <v>19</v>
      </c>
      <c r="F131" s="37" t="s">
        <v>1144</v>
      </c>
      <c r="G131" t="s">
        <v>727</v>
      </c>
      <c r="H131" s="38">
        <f t="shared" si="12"/>
        <v>28</v>
      </c>
      <c r="I131" s="38">
        <f t="shared" si="13"/>
        <v>0</v>
      </c>
      <c r="J131" s="39">
        <f t="shared" si="14"/>
        <v>1</v>
      </c>
      <c r="K131" s="131"/>
      <c r="L131" s="131"/>
      <c r="M131" s="131"/>
      <c r="N131" s="131"/>
      <c r="O131" s="131"/>
      <c r="P131" s="131"/>
      <c r="Q131" s="131"/>
      <c r="R131" s="131"/>
      <c r="S131" s="131"/>
      <c r="T131" s="131"/>
      <c r="U131" s="131"/>
      <c r="V131" s="131"/>
      <c r="W131" s="131"/>
      <c r="X131" s="131"/>
      <c r="Y131" s="131"/>
      <c r="Z131" s="131"/>
      <c r="AA131" s="131"/>
      <c r="AB131" s="131"/>
      <c r="AC131" s="131"/>
      <c r="AD131" s="131"/>
      <c r="AE131" s="131"/>
      <c r="AF131" s="131"/>
      <c r="AG131" s="131"/>
      <c r="AH131" s="131"/>
      <c r="AI131" s="131"/>
      <c r="AJ131" s="131"/>
      <c r="AK131" s="131"/>
      <c r="AL131" s="131"/>
      <c r="AM131" s="131"/>
      <c r="AN131" s="131"/>
    </row>
    <row r="132" spans="1:40" ht="15.75" thickBot="1" x14ac:dyDescent="0.3">
      <c r="A132" t="s">
        <v>194</v>
      </c>
      <c r="B132" t="s">
        <v>209</v>
      </c>
      <c r="C132" t="s">
        <v>1152</v>
      </c>
      <c r="D132" t="s">
        <v>210</v>
      </c>
      <c r="E132" s="37" t="s">
        <v>19</v>
      </c>
      <c r="F132" s="37" t="s">
        <v>20</v>
      </c>
      <c r="G132" t="s">
        <v>728</v>
      </c>
      <c r="H132" s="38">
        <f t="shared" si="12"/>
        <v>28</v>
      </c>
      <c r="I132" s="38">
        <f t="shared" si="13"/>
        <v>0</v>
      </c>
      <c r="J132" s="39">
        <f t="shared" si="14"/>
        <v>1</v>
      </c>
      <c r="K132" s="131"/>
      <c r="L132" s="131"/>
      <c r="M132" s="131"/>
      <c r="N132" s="131"/>
      <c r="O132" s="131"/>
      <c r="P132" s="131"/>
      <c r="Q132" s="131"/>
      <c r="R132" s="131"/>
      <c r="S132" s="131"/>
      <c r="T132" s="131"/>
      <c r="U132" s="131"/>
      <c r="V132" s="131"/>
      <c r="W132" s="131"/>
      <c r="X132" s="131"/>
      <c r="Y132" s="131"/>
      <c r="Z132" s="131"/>
      <c r="AA132" s="131"/>
      <c r="AB132" s="131"/>
      <c r="AC132" s="131"/>
      <c r="AD132" s="131"/>
      <c r="AE132" s="131"/>
      <c r="AF132" s="131"/>
      <c r="AG132" s="131"/>
      <c r="AH132" s="131"/>
      <c r="AI132" s="131"/>
      <c r="AJ132" s="131"/>
      <c r="AK132" s="131"/>
      <c r="AL132" s="131"/>
      <c r="AM132" s="131"/>
      <c r="AN132" s="131"/>
    </row>
    <row r="133" spans="1:40" ht="15.75" thickBot="1" x14ac:dyDescent="0.3">
      <c r="A133" t="s">
        <v>194</v>
      </c>
      <c r="B133" t="s">
        <v>1032</v>
      </c>
      <c r="C133" t="s">
        <v>1152</v>
      </c>
      <c r="D133" t="s">
        <v>195</v>
      </c>
      <c r="E133" s="37" t="s">
        <v>15</v>
      </c>
      <c r="F133" s="37" t="s">
        <v>1145</v>
      </c>
      <c r="G133" t="s">
        <v>729</v>
      </c>
      <c r="H133" s="38">
        <f t="shared" si="12"/>
        <v>28</v>
      </c>
      <c r="I133" s="38">
        <f t="shared" si="13"/>
        <v>0</v>
      </c>
      <c r="J133" s="39">
        <f t="shared" si="14"/>
        <v>1</v>
      </c>
      <c r="K133" s="131"/>
      <c r="L133" s="131"/>
      <c r="M133" s="131"/>
      <c r="N133" s="131"/>
      <c r="O133" s="131"/>
      <c r="P133" s="131"/>
      <c r="Q133" s="131"/>
      <c r="R133" s="131"/>
      <c r="S133" s="131"/>
      <c r="T133" s="131"/>
      <c r="U133" s="131"/>
      <c r="V133" s="131"/>
      <c r="W133" s="131"/>
      <c r="X133" s="131"/>
      <c r="Y133" s="131"/>
      <c r="Z133" s="131"/>
      <c r="AA133" s="131"/>
      <c r="AB133" s="131"/>
      <c r="AC133" s="131"/>
      <c r="AD133" s="131"/>
      <c r="AE133" s="131"/>
      <c r="AF133" s="131"/>
      <c r="AG133" s="131"/>
      <c r="AH133" s="131"/>
      <c r="AI133" s="131"/>
      <c r="AJ133" s="131"/>
      <c r="AK133" s="131"/>
      <c r="AL133" s="131"/>
      <c r="AM133" s="131"/>
      <c r="AN133" s="131"/>
    </row>
    <row r="134" spans="1:40" ht="15.75" thickBot="1" x14ac:dyDescent="0.3">
      <c r="A134" t="s">
        <v>194</v>
      </c>
      <c r="B134" t="s">
        <v>196</v>
      </c>
      <c r="C134" t="s">
        <v>1152</v>
      </c>
      <c r="D134" t="s">
        <v>1031</v>
      </c>
      <c r="E134" s="37" t="s">
        <v>46</v>
      </c>
      <c r="F134" s="37" t="s">
        <v>20</v>
      </c>
      <c r="G134" t="s">
        <v>730</v>
      </c>
      <c r="H134" s="38">
        <f t="shared" si="12"/>
        <v>28</v>
      </c>
      <c r="I134" s="38">
        <f>COUNTIF(K134:AL134,"APAGADO")</f>
        <v>0</v>
      </c>
      <c r="J134" s="39">
        <f>(H134)/(I134+H134)</f>
        <v>1</v>
      </c>
      <c r="K134" s="131"/>
      <c r="L134" s="131"/>
      <c r="M134" s="131"/>
      <c r="N134" s="131"/>
      <c r="O134" s="131"/>
      <c r="P134" s="131"/>
      <c r="Q134" s="131"/>
      <c r="R134" s="131"/>
      <c r="S134" s="131"/>
      <c r="T134" s="131"/>
      <c r="U134" s="131"/>
      <c r="V134" s="131"/>
      <c r="W134" s="131"/>
      <c r="X134" s="131"/>
      <c r="Y134" s="131"/>
      <c r="Z134" s="131"/>
      <c r="AA134" s="131"/>
      <c r="AB134" s="131"/>
      <c r="AC134" s="131"/>
      <c r="AD134" s="131"/>
      <c r="AE134" s="131"/>
      <c r="AF134" s="131"/>
      <c r="AG134" s="131"/>
      <c r="AH134" s="131"/>
      <c r="AI134" s="131"/>
      <c r="AJ134" s="131"/>
      <c r="AK134" s="131"/>
      <c r="AL134" s="131"/>
      <c r="AM134" s="131"/>
      <c r="AN134" s="131"/>
    </row>
    <row r="135" spans="1:40" ht="15.75" thickBot="1" x14ac:dyDescent="0.3">
      <c r="A135" t="s">
        <v>194</v>
      </c>
      <c r="B135" t="s">
        <v>211</v>
      </c>
      <c r="C135" t="s">
        <v>1152</v>
      </c>
      <c r="D135" t="s">
        <v>212</v>
      </c>
      <c r="E135" s="37" t="s">
        <v>73</v>
      </c>
      <c r="F135" s="37" t="s">
        <v>28</v>
      </c>
      <c r="G135" t="s">
        <v>731</v>
      </c>
      <c r="H135" s="38">
        <f t="shared" si="12"/>
        <v>28</v>
      </c>
      <c r="I135" s="38">
        <f t="shared" si="13"/>
        <v>0</v>
      </c>
      <c r="J135" s="39">
        <f t="shared" si="14"/>
        <v>1</v>
      </c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  <c r="AA135" s="131"/>
      <c r="AB135" s="131"/>
      <c r="AC135" s="131"/>
      <c r="AD135" s="131"/>
      <c r="AE135" s="131"/>
      <c r="AF135" s="131"/>
      <c r="AG135" s="131"/>
      <c r="AH135" s="131"/>
      <c r="AI135" s="131"/>
      <c r="AJ135" s="131"/>
      <c r="AK135" s="131"/>
      <c r="AL135" s="131"/>
      <c r="AM135" s="131"/>
      <c r="AN135" s="131"/>
    </row>
    <row r="136" spans="1:40" ht="15.75" thickBot="1" x14ac:dyDescent="0.3">
      <c r="A136" t="s">
        <v>194</v>
      </c>
      <c r="B136" t="s">
        <v>213</v>
      </c>
      <c r="C136" t="s">
        <v>1152</v>
      </c>
      <c r="D136" t="s">
        <v>212</v>
      </c>
      <c r="E136" s="37" t="s">
        <v>73</v>
      </c>
      <c r="F136" s="37" t="s">
        <v>28</v>
      </c>
      <c r="G136" t="s">
        <v>732</v>
      </c>
      <c r="H136" s="38">
        <f t="shared" ref="H136:H202" si="19">COUNTIF(K136:AL136,"")</f>
        <v>28</v>
      </c>
      <c r="I136" s="38">
        <f t="shared" si="13"/>
        <v>0</v>
      </c>
      <c r="J136" s="39">
        <f t="shared" si="14"/>
        <v>1</v>
      </c>
      <c r="K136" s="131"/>
      <c r="L136" s="131"/>
      <c r="M136" s="131"/>
      <c r="N136" s="131"/>
      <c r="O136" s="131"/>
      <c r="P136" s="131"/>
      <c r="Q136" s="131"/>
      <c r="R136" s="131"/>
      <c r="S136" s="131"/>
      <c r="T136" s="131"/>
      <c r="U136" s="131"/>
      <c r="V136" s="131"/>
      <c r="W136" s="131"/>
      <c r="X136" s="131"/>
      <c r="Y136" s="131"/>
      <c r="Z136" s="131"/>
      <c r="AA136" s="131"/>
      <c r="AB136" s="131"/>
      <c r="AC136" s="131"/>
      <c r="AD136" s="131"/>
      <c r="AE136" s="131"/>
      <c r="AF136" s="131"/>
      <c r="AG136" s="131"/>
      <c r="AH136" s="131"/>
      <c r="AI136" s="131"/>
      <c r="AJ136" s="131"/>
      <c r="AK136" s="131"/>
      <c r="AL136" s="131"/>
      <c r="AM136" s="131"/>
      <c r="AN136" s="131"/>
    </row>
    <row r="137" spans="1:40" ht="15.75" thickBot="1" x14ac:dyDescent="0.3">
      <c r="A137" t="s">
        <v>194</v>
      </c>
      <c r="B137" t="s">
        <v>214</v>
      </c>
      <c r="C137" t="s">
        <v>1152</v>
      </c>
      <c r="D137" t="s">
        <v>215</v>
      </c>
      <c r="E137" s="37" t="s">
        <v>73</v>
      </c>
      <c r="F137" s="37" t="s">
        <v>28</v>
      </c>
      <c r="G137" t="s">
        <v>700</v>
      </c>
      <c r="H137" s="38">
        <f t="shared" si="19"/>
        <v>28</v>
      </c>
      <c r="I137" s="38">
        <f t="shared" si="13"/>
        <v>0</v>
      </c>
      <c r="J137" s="39">
        <f t="shared" si="14"/>
        <v>1</v>
      </c>
      <c r="K137" s="131"/>
      <c r="L137" s="131"/>
      <c r="M137" s="131"/>
      <c r="N137" s="131"/>
      <c r="O137" s="131"/>
      <c r="P137" s="131"/>
      <c r="Q137" s="131"/>
      <c r="R137" s="131"/>
      <c r="S137" s="131"/>
      <c r="T137" s="131"/>
      <c r="U137" s="131"/>
      <c r="V137" s="131"/>
      <c r="W137" s="131"/>
      <c r="X137" s="131"/>
      <c r="Y137" s="131"/>
      <c r="Z137" s="131"/>
      <c r="AA137" s="131"/>
      <c r="AB137" s="131"/>
      <c r="AC137" s="131"/>
      <c r="AD137" s="131"/>
      <c r="AE137" s="131"/>
      <c r="AF137" s="131"/>
      <c r="AG137" s="131"/>
      <c r="AH137" s="131"/>
      <c r="AI137" s="131"/>
      <c r="AJ137" s="131"/>
      <c r="AK137" s="131"/>
      <c r="AL137" s="131"/>
      <c r="AM137" s="131"/>
      <c r="AN137" s="131"/>
    </row>
    <row r="138" spans="1:40" ht="15.75" thickBot="1" x14ac:dyDescent="0.3">
      <c r="A138" t="s">
        <v>194</v>
      </c>
      <c r="B138" t="s">
        <v>216</v>
      </c>
      <c r="C138" t="s">
        <v>1152</v>
      </c>
      <c r="D138" t="s">
        <v>215</v>
      </c>
      <c r="E138" s="37" t="s">
        <v>73</v>
      </c>
      <c r="F138" s="37" t="s">
        <v>28</v>
      </c>
      <c r="G138" t="s">
        <v>701</v>
      </c>
      <c r="H138" s="38">
        <f t="shared" si="19"/>
        <v>28</v>
      </c>
      <c r="I138" s="38">
        <f t="shared" si="13"/>
        <v>0</v>
      </c>
      <c r="J138" s="39">
        <f t="shared" si="14"/>
        <v>1</v>
      </c>
      <c r="K138" s="131"/>
      <c r="L138" s="131"/>
      <c r="M138" s="131"/>
      <c r="N138" s="131"/>
      <c r="O138" s="131"/>
      <c r="P138" s="131"/>
      <c r="Q138" s="131"/>
      <c r="R138" s="131"/>
      <c r="S138" s="131"/>
      <c r="T138" s="131"/>
      <c r="U138" s="131"/>
      <c r="V138" s="131"/>
      <c r="W138" s="131"/>
      <c r="X138" s="131"/>
      <c r="Y138" s="131"/>
      <c r="Z138" s="131"/>
      <c r="AA138" s="131"/>
      <c r="AB138" s="131"/>
      <c r="AC138" s="131"/>
      <c r="AD138" s="131"/>
      <c r="AE138" s="131"/>
      <c r="AF138" s="131"/>
      <c r="AG138" s="131"/>
      <c r="AH138" s="131"/>
      <c r="AI138" s="131"/>
      <c r="AJ138" s="131"/>
      <c r="AK138" s="131"/>
      <c r="AL138" s="131"/>
      <c r="AM138" s="131"/>
      <c r="AN138" s="131"/>
    </row>
    <row r="139" spans="1:40" ht="15.75" thickBot="1" x14ac:dyDescent="0.3">
      <c r="A139" t="s">
        <v>194</v>
      </c>
      <c r="B139" s="37" t="s">
        <v>1260</v>
      </c>
      <c r="C139" s="37" t="s">
        <v>1152</v>
      </c>
      <c r="D139" t="s">
        <v>1243</v>
      </c>
      <c r="E139" s="37" t="s">
        <v>1204</v>
      </c>
      <c r="F139" s="37" t="s">
        <v>28</v>
      </c>
      <c r="G139" s="20" t="s">
        <v>1244</v>
      </c>
      <c r="H139" s="38">
        <f t="shared" si="19"/>
        <v>28</v>
      </c>
      <c r="I139" s="38">
        <f>COUNTIF(K139:AL139,"APAGADO")</f>
        <v>0</v>
      </c>
      <c r="J139" s="39">
        <f>(H139)/(I139+H139)</f>
        <v>1</v>
      </c>
      <c r="K139" s="131"/>
      <c r="L139" s="131"/>
      <c r="M139" s="131"/>
      <c r="N139" s="131"/>
      <c r="O139" s="131"/>
      <c r="P139" s="131"/>
      <c r="Q139" s="131"/>
      <c r="R139" s="131"/>
      <c r="S139" s="131"/>
      <c r="T139" s="131"/>
      <c r="U139" s="131"/>
      <c r="V139" s="131"/>
      <c r="W139" s="131"/>
      <c r="X139" s="131"/>
      <c r="Y139" s="131"/>
      <c r="Z139" s="131"/>
      <c r="AA139" s="131"/>
      <c r="AB139" s="131"/>
      <c r="AC139" s="131"/>
      <c r="AD139" s="131"/>
      <c r="AE139" s="131"/>
      <c r="AF139" s="131"/>
      <c r="AG139" s="131"/>
      <c r="AH139" s="131"/>
      <c r="AI139" s="131"/>
      <c r="AJ139" s="131"/>
      <c r="AK139" s="131"/>
      <c r="AL139" s="131"/>
      <c r="AM139" s="131"/>
      <c r="AN139" s="131"/>
    </row>
    <row r="140" spans="1:40" ht="15.75" thickBot="1" x14ac:dyDescent="0.3">
      <c r="A140" t="s">
        <v>194</v>
      </c>
      <c r="B140" s="37" t="s">
        <v>1259</v>
      </c>
      <c r="C140" s="37" t="s">
        <v>1152</v>
      </c>
      <c r="D140" t="s">
        <v>1243</v>
      </c>
      <c r="E140" s="37" t="s">
        <v>1204</v>
      </c>
      <c r="F140" s="37" t="s">
        <v>28</v>
      </c>
      <c r="G140" s="20" t="s">
        <v>1245</v>
      </c>
      <c r="H140" s="38">
        <f t="shared" si="19"/>
        <v>28</v>
      </c>
      <c r="I140" s="38">
        <f>COUNTIF(K140:AL140,"APAGADO")</f>
        <v>0</v>
      </c>
      <c r="J140" s="39">
        <f>(H140)/(I140+H140)</f>
        <v>1</v>
      </c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  <c r="AA140" s="131"/>
      <c r="AB140" s="131"/>
      <c r="AC140" s="131"/>
      <c r="AD140" s="131"/>
      <c r="AE140" s="131"/>
      <c r="AF140" s="131"/>
      <c r="AG140" s="131"/>
      <c r="AH140" s="131"/>
      <c r="AI140" s="131"/>
      <c r="AJ140" s="131"/>
      <c r="AK140" s="131"/>
      <c r="AL140" s="131"/>
      <c r="AM140" s="131"/>
      <c r="AN140" s="131"/>
    </row>
    <row r="141" spans="1:40" ht="15.75" thickBot="1" x14ac:dyDescent="0.3">
      <c r="A141" t="s">
        <v>194</v>
      </c>
      <c r="B141" s="37" t="s">
        <v>1262</v>
      </c>
      <c r="C141" s="37" t="s">
        <v>1152</v>
      </c>
      <c r="D141" t="s">
        <v>1240</v>
      </c>
      <c r="E141" s="37" t="s">
        <v>73</v>
      </c>
      <c r="F141" s="37" t="s">
        <v>28</v>
      </c>
      <c r="G141" s="20" t="s">
        <v>1241</v>
      </c>
      <c r="H141" s="38">
        <f t="shared" si="19"/>
        <v>28</v>
      </c>
      <c r="I141" s="38">
        <f>COUNTIF(K141:AL141,"APAGADO")</f>
        <v>0</v>
      </c>
      <c r="J141" s="39">
        <f>(H141)/(I141+H141)</f>
        <v>1</v>
      </c>
      <c r="K141" s="131"/>
      <c r="L141" s="131"/>
      <c r="M141" s="131"/>
      <c r="N141" s="131"/>
      <c r="O141" s="131"/>
      <c r="P141" s="131"/>
      <c r="Q141" s="131"/>
      <c r="R141" s="131"/>
      <c r="S141" s="131"/>
      <c r="T141" s="131"/>
      <c r="U141" s="131"/>
      <c r="V141" s="131"/>
      <c r="W141" s="131"/>
      <c r="X141" s="131"/>
      <c r="Y141" s="131"/>
      <c r="Z141" s="131"/>
      <c r="AA141" s="131"/>
      <c r="AB141" s="131"/>
      <c r="AC141" s="131"/>
      <c r="AD141" s="131"/>
      <c r="AE141" s="131"/>
      <c r="AF141" s="131"/>
      <c r="AG141" s="131"/>
      <c r="AH141" s="131"/>
      <c r="AI141" s="131"/>
      <c r="AJ141" s="131"/>
      <c r="AK141" s="131"/>
      <c r="AL141" s="131"/>
      <c r="AM141" s="131"/>
      <c r="AN141" s="131"/>
    </row>
    <row r="142" spans="1:40" ht="15.75" thickBot="1" x14ac:dyDescent="0.3">
      <c r="A142" t="s">
        <v>194</v>
      </c>
      <c r="B142" s="37" t="s">
        <v>1263</v>
      </c>
      <c r="C142" s="37" t="s">
        <v>1152</v>
      </c>
      <c r="D142" t="s">
        <v>1240</v>
      </c>
      <c r="E142" s="37" t="s">
        <v>73</v>
      </c>
      <c r="F142" s="37" t="s">
        <v>28</v>
      </c>
      <c r="G142" s="20" t="s">
        <v>1242</v>
      </c>
      <c r="H142" s="38">
        <f t="shared" si="19"/>
        <v>28</v>
      </c>
      <c r="I142" s="38">
        <f>COUNTIF(K142:AL142,"APAGADO")</f>
        <v>0</v>
      </c>
      <c r="J142" s="39">
        <f>(H142)/(I142+H142)</f>
        <v>1</v>
      </c>
      <c r="K142" s="131"/>
      <c r="L142" s="131"/>
      <c r="M142" s="131"/>
      <c r="N142" s="131"/>
      <c r="O142" s="131"/>
      <c r="P142" s="131"/>
      <c r="Q142" s="131"/>
      <c r="R142" s="131"/>
      <c r="S142" s="131"/>
      <c r="T142" s="131"/>
      <c r="U142" s="131"/>
      <c r="V142" s="131"/>
      <c r="W142" s="131"/>
      <c r="X142" s="131"/>
      <c r="Y142" s="131"/>
      <c r="Z142" s="131"/>
      <c r="AA142" s="131"/>
      <c r="AB142" s="131"/>
      <c r="AC142" s="131"/>
      <c r="AD142" s="131"/>
      <c r="AE142" s="131"/>
      <c r="AF142" s="131"/>
      <c r="AG142" s="131"/>
      <c r="AH142" s="131"/>
      <c r="AI142" s="131"/>
      <c r="AJ142" s="131"/>
      <c r="AK142" s="131"/>
      <c r="AL142" s="131"/>
      <c r="AM142" s="131"/>
      <c r="AN142" s="131"/>
    </row>
    <row r="143" spans="1:40" ht="15.75" thickBot="1" x14ac:dyDescent="0.3">
      <c r="A143" t="s">
        <v>217</v>
      </c>
      <c r="B143" t="s">
        <v>1033</v>
      </c>
      <c r="C143" t="s">
        <v>1152</v>
      </c>
      <c r="D143" t="s">
        <v>218</v>
      </c>
      <c r="E143" s="37" t="s">
        <v>15</v>
      </c>
      <c r="F143" s="37" t="s">
        <v>28</v>
      </c>
      <c r="G143" t="s">
        <v>734</v>
      </c>
      <c r="H143" s="38">
        <f t="shared" si="19"/>
        <v>28</v>
      </c>
      <c r="I143" s="38">
        <f t="shared" si="13"/>
        <v>0</v>
      </c>
      <c r="J143" s="39">
        <f t="shared" si="14"/>
        <v>1</v>
      </c>
      <c r="K143" s="131"/>
      <c r="L143" s="131"/>
      <c r="M143" s="131"/>
      <c r="N143" s="131"/>
      <c r="O143" s="131"/>
      <c r="P143" s="131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  <c r="AA143" s="131"/>
      <c r="AB143" s="131"/>
      <c r="AC143" s="131"/>
      <c r="AD143" s="131"/>
      <c r="AE143" s="131"/>
      <c r="AF143" s="131"/>
      <c r="AG143" s="131"/>
      <c r="AH143" s="131"/>
      <c r="AI143" s="131"/>
      <c r="AJ143" s="131"/>
      <c r="AK143" s="131"/>
      <c r="AL143" s="131"/>
      <c r="AM143" s="131"/>
      <c r="AN143" s="131"/>
    </row>
    <row r="144" spans="1:40" ht="15.75" thickBot="1" x14ac:dyDescent="0.3">
      <c r="A144" t="s">
        <v>217</v>
      </c>
      <c r="B144" t="s">
        <v>1034</v>
      </c>
      <c r="C144" t="s">
        <v>1152</v>
      </c>
      <c r="D144" t="s">
        <v>219</v>
      </c>
      <c r="E144" s="37" t="s">
        <v>15</v>
      </c>
      <c r="F144" s="37" t="s">
        <v>28</v>
      </c>
      <c r="G144" t="s">
        <v>735</v>
      </c>
      <c r="H144" s="38">
        <f t="shared" si="19"/>
        <v>28</v>
      </c>
      <c r="I144" s="38">
        <f t="shared" si="13"/>
        <v>0</v>
      </c>
      <c r="J144" s="39">
        <f t="shared" si="14"/>
        <v>1</v>
      </c>
      <c r="K144" s="131"/>
      <c r="L144" s="131"/>
      <c r="M144" s="131"/>
      <c r="N144" s="131"/>
      <c r="O144" s="131"/>
      <c r="P144" s="131"/>
      <c r="Q144" s="131"/>
      <c r="R144" s="131"/>
      <c r="S144" s="131"/>
      <c r="T144" s="131"/>
      <c r="U144" s="131"/>
      <c r="V144" s="131"/>
      <c r="W144" s="131"/>
      <c r="X144" s="131"/>
      <c r="Y144" s="131"/>
      <c r="Z144" s="131"/>
      <c r="AA144" s="131"/>
      <c r="AB144" s="131"/>
      <c r="AC144" s="131"/>
      <c r="AD144" s="131"/>
      <c r="AE144" s="131"/>
      <c r="AF144" s="131"/>
      <c r="AG144" s="131"/>
      <c r="AH144" s="131"/>
      <c r="AI144" s="131"/>
      <c r="AJ144" s="131"/>
      <c r="AK144" s="131"/>
      <c r="AL144" s="131"/>
      <c r="AM144" s="131"/>
      <c r="AN144" s="131"/>
    </row>
    <row r="145" spans="1:40" ht="15.75" thickBot="1" x14ac:dyDescent="0.3">
      <c r="A145" t="s">
        <v>220</v>
      </c>
      <c r="B145" t="s">
        <v>1035</v>
      </c>
      <c r="C145" t="s">
        <v>1152</v>
      </c>
      <c r="D145" t="s">
        <v>221</v>
      </c>
      <c r="E145" s="37"/>
      <c r="F145" s="37" t="s">
        <v>28</v>
      </c>
      <c r="G145" t="s">
        <v>736</v>
      </c>
      <c r="H145" s="38">
        <f t="shared" si="19"/>
        <v>28</v>
      </c>
      <c r="I145" s="38">
        <f t="shared" si="13"/>
        <v>0</v>
      </c>
      <c r="J145" s="39">
        <f t="shared" si="14"/>
        <v>1</v>
      </c>
      <c r="K145" s="131"/>
      <c r="L145" s="131"/>
      <c r="M145" s="131"/>
      <c r="N145" s="131"/>
      <c r="O145" s="131"/>
      <c r="P145" s="131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  <c r="AA145" s="131"/>
      <c r="AB145" s="131"/>
      <c r="AC145" s="131"/>
      <c r="AD145" s="131"/>
      <c r="AE145" s="131"/>
      <c r="AF145" s="131"/>
      <c r="AG145" s="131"/>
      <c r="AH145" s="131"/>
      <c r="AI145" s="131"/>
      <c r="AJ145" s="131"/>
      <c r="AK145" s="131"/>
      <c r="AL145" s="131"/>
      <c r="AM145" s="131"/>
      <c r="AN145" s="131"/>
    </row>
    <row r="146" spans="1:40" ht="15.75" thickBot="1" x14ac:dyDescent="0.3">
      <c r="A146" t="s">
        <v>232</v>
      </c>
      <c r="B146" t="s">
        <v>233</v>
      </c>
      <c r="C146" t="s">
        <v>1151</v>
      </c>
      <c r="D146" t="s">
        <v>234</v>
      </c>
      <c r="E146" s="37" t="s">
        <v>15</v>
      </c>
      <c r="F146" s="37" t="s">
        <v>20</v>
      </c>
      <c r="G146" t="s">
        <v>737</v>
      </c>
      <c r="H146" s="38">
        <f t="shared" si="19"/>
        <v>28</v>
      </c>
      <c r="I146" s="38">
        <f t="shared" ref="I146:I242" si="20">COUNTIF(K146:AL146,"APAGADO")</f>
        <v>0</v>
      </c>
      <c r="J146" s="39">
        <f t="shared" ref="J146:J242" si="21">(H146)/(I146+H146)</f>
        <v>1</v>
      </c>
      <c r="K146" s="131"/>
      <c r="L146" s="131"/>
      <c r="M146" s="131"/>
      <c r="N146" s="131"/>
      <c r="O146" s="131"/>
      <c r="P146" s="131"/>
      <c r="Q146" s="131"/>
      <c r="R146" s="131"/>
      <c r="S146" s="131"/>
      <c r="T146" s="131"/>
      <c r="U146" s="131"/>
      <c r="V146" s="131"/>
      <c r="W146" s="131"/>
      <c r="X146" s="131"/>
      <c r="Y146" s="131"/>
      <c r="Z146" s="131"/>
      <c r="AA146" s="131"/>
      <c r="AB146" s="131"/>
      <c r="AC146" s="131"/>
      <c r="AD146" s="131"/>
      <c r="AE146" s="131"/>
      <c r="AF146" s="131"/>
      <c r="AG146" s="131"/>
      <c r="AH146" s="131"/>
      <c r="AI146" s="131"/>
      <c r="AJ146" s="131"/>
      <c r="AK146" s="131"/>
      <c r="AL146" s="131"/>
      <c r="AM146" s="131"/>
      <c r="AN146" s="131"/>
    </row>
    <row r="147" spans="1:40" ht="15.75" thickBot="1" x14ac:dyDescent="0.3">
      <c r="A147" t="s">
        <v>171</v>
      </c>
      <c r="B147" t="s">
        <v>235</v>
      </c>
      <c r="C147" t="s">
        <v>1151</v>
      </c>
      <c r="D147" t="s">
        <v>236</v>
      </c>
      <c r="E147" s="37" t="s">
        <v>19</v>
      </c>
      <c r="F147" s="37" t="s">
        <v>20</v>
      </c>
      <c r="G147" t="s">
        <v>738</v>
      </c>
      <c r="H147" s="38">
        <f t="shared" si="19"/>
        <v>28</v>
      </c>
      <c r="I147" s="38">
        <f t="shared" si="20"/>
        <v>0</v>
      </c>
      <c r="J147" s="39">
        <f t="shared" si="21"/>
        <v>1</v>
      </c>
      <c r="K147" s="131"/>
      <c r="L147" s="131"/>
      <c r="M147" s="131"/>
      <c r="N147" s="131"/>
      <c r="O147" s="131"/>
      <c r="P147" s="131"/>
      <c r="Q147" s="131"/>
      <c r="R147" s="131"/>
      <c r="S147" s="131"/>
      <c r="T147" s="131"/>
      <c r="U147" s="131"/>
      <c r="V147" s="131"/>
      <c r="W147" s="131"/>
      <c r="X147" s="131"/>
      <c r="Y147" s="131"/>
      <c r="Z147" s="131"/>
      <c r="AA147" s="131"/>
      <c r="AB147" s="131"/>
      <c r="AC147" s="131"/>
      <c r="AD147" s="131"/>
      <c r="AE147" s="131"/>
      <c r="AF147" s="131"/>
      <c r="AG147" s="131"/>
      <c r="AH147" s="131"/>
      <c r="AI147" s="131"/>
      <c r="AJ147" s="131"/>
      <c r="AK147" s="131"/>
      <c r="AL147" s="131"/>
      <c r="AM147" s="131"/>
      <c r="AN147" s="131"/>
    </row>
    <row r="148" spans="1:40" ht="15.75" thickBot="1" x14ac:dyDescent="0.3">
      <c r="A148" t="s">
        <v>222</v>
      </c>
      <c r="B148" t="s">
        <v>237</v>
      </c>
      <c r="C148" t="s">
        <v>1151</v>
      </c>
      <c r="D148" t="s">
        <v>238</v>
      </c>
      <c r="E148" s="37" t="s">
        <v>19</v>
      </c>
      <c r="F148" s="37" t="s">
        <v>20</v>
      </c>
      <c r="G148" t="s">
        <v>739</v>
      </c>
      <c r="H148" s="38">
        <f t="shared" si="19"/>
        <v>28</v>
      </c>
      <c r="I148" s="38">
        <f t="shared" si="20"/>
        <v>0</v>
      </c>
      <c r="J148" s="39">
        <f t="shared" si="21"/>
        <v>1</v>
      </c>
      <c r="K148" s="131"/>
      <c r="L148" s="131"/>
      <c r="M148" s="131"/>
      <c r="N148" s="131"/>
      <c r="O148" s="131"/>
      <c r="P148" s="131"/>
      <c r="Q148" s="131"/>
      <c r="R148" s="131"/>
      <c r="S148" s="131"/>
      <c r="T148" s="131"/>
      <c r="U148" s="131"/>
      <c r="V148" s="131"/>
      <c r="W148" s="131"/>
      <c r="X148" s="131"/>
      <c r="Y148" s="131"/>
      <c r="Z148" s="131"/>
      <c r="AA148" s="131"/>
      <c r="AB148" s="131"/>
      <c r="AC148" s="131"/>
      <c r="AD148" s="131"/>
      <c r="AE148" s="131"/>
      <c r="AF148" s="131"/>
      <c r="AG148" s="131"/>
      <c r="AH148" s="131"/>
      <c r="AI148" s="131"/>
      <c r="AJ148" s="131"/>
      <c r="AK148" s="131"/>
      <c r="AL148" s="131"/>
      <c r="AM148" s="131"/>
      <c r="AN148" s="131"/>
    </row>
    <row r="149" spans="1:40" ht="15.75" thickBot="1" x14ac:dyDescent="0.3">
      <c r="A149" t="s">
        <v>222</v>
      </c>
      <c r="B149" t="s">
        <v>239</v>
      </c>
      <c r="C149" t="s">
        <v>1151</v>
      </c>
      <c r="D149" t="s">
        <v>240</v>
      </c>
      <c r="E149" s="37" t="s">
        <v>19</v>
      </c>
      <c r="F149" s="37" t="s">
        <v>20</v>
      </c>
      <c r="G149" t="s">
        <v>740</v>
      </c>
      <c r="H149" s="38">
        <f t="shared" si="19"/>
        <v>28</v>
      </c>
      <c r="I149" s="38">
        <f t="shared" si="20"/>
        <v>0</v>
      </c>
      <c r="J149" s="39">
        <f t="shared" si="21"/>
        <v>1</v>
      </c>
      <c r="K149" s="131"/>
      <c r="L149" s="131"/>
      <c r="M149" s="131"/>
      <c r="N149" s="131"/>
      <c r="O149" s="131"/>
      <c r="P149" s="131"/>
      <c r="Q149" s="131"/>
      <c r="R149" s="131"/>
      <c r="S149" s="131"/>
      <c r="T149" s="131"/>
      <c r="U149" s="131"/>
      <c r="V149" s="131"/>
      <c r="W149" s="131"/>
      <c r="X149" s="131"/>
      <c r="Y149" s="131"/>
      <c r="Z149" s="131"/>
      <c r="AA149" s="131"/>
      <c r="AB149" s="131"/>
      <c r="AC149" s="131"/>
      <c r="AD149" s="131"/>
      <c r="AE149" s="131"/>
      <c r="AF149" s="131"/>
      <c r="AG149" s="131"/>
      <c r="AH149" s="131"/>
      <c r="AI149" s="131"/>
      <c r="AJ149" s="131"/>
      <c r="AK149" s="131"/>
      <c r="AL149" s="131"/>
      <c r="AM149" s="131"/>
      <c r="AN149" s="131"/>
    </row>
    <row r="150" spans="1:40" ht="15.75" thickBot="1" x14ac:dyDescent="0.3">
      <c r="A150" t="s">
        <v>222</v>
      </c>
      <c r="B150" t="s">
        <v>241</v>
      </c>
      <c r="C150" t="s">
        <v>1151</v>
      </c>
      <c r="D150" t="s">
        <v>242</v>
      </c>
      <c r="E150" s="37" t="s">
        <v>19</v>
      </c>
      <c r="F150" s="37" t="s">
        <v>20</v>
      </c>
      <c r="G150" t="s">
        <v>741</v>
      </c>
      <c r="H150" s="38">
        <f t="shared" si="19"/>
        <v>28</v>
      </c>
      <c r="I150" s="38">
        <f t="shared" si="20"/>
        <v>0</v>
      </c>
      <c r="J150" s="39">
        <f t="shared" si="21"/>
        <v>1</v>
      </c>
      <c r="K150" s="131"/>
      <c r="L150" s="131"/>
      <c r="M150" s="131"/>
      <c r="N150" s="131"/>
      <c r="O150" s="131"/>
      <c r="P150" s="131"/>
      <c r="Q150" s="131"/>
      <c r="R150" s="131"/>
      <c r="S150" s="131"/>
      <c r="T150" s="131"/>
      <c r="U150" s="131"/>
      <c r="V150" s="131"/>
      <c r="W150" s="131"/>
      <c r="X150" s="131"/>
      <c r="Y150" s="131"/>
      <c r="Z150" s="131"/>
      <c r="AA150" s="131"/>
      <c r="AB150" s="131"/>
      <c r="AC150" s="131"/>
      <c r="AD150" s="131"/>
      <c r="AE150" s="131"/>
      <c r="AF150" s="131"/>
      <c r="AG150" s="131"/>
      <c r="AH150" s="131"/>
      <c r="AI150" s="131"/>
      <c r="AJ150" s="131"/>
      <c r="AK150" s="131"/>
      <c r="AL150" s="131"/>
      <c r="AM150" s="131"/>
      <c r="AN150" s="131"/>
    </row>
    <row r="151" spans="1:40" ht="15.75" thickBot="1" x14ac:dyDescent="0.3">
      <c r="A151" t="s">
        <v>222</v>
      </c>
      <c r="B151" t="s">
        <v>243</v>
      </c>
      <c r="C151" t="s">
        <v>1151</v>
      </c>
      <c r="D151" t="s">
        <v>244</v>
      </c>
      <c r="E151" s="37" t="s">
        <v>15</v>
      </c>
      <c r="F151" s="37" t="s">
        <v>20</v>
      </c>
      <c r="G151" t="s">
        <v>742</v>
      </c>
      <c r="H151" s="38">
        <f t="shared" si="19"/>
        <v>28</v>
      </c>
      <c r="I151" s="38">
        <f t="shared" si="20"/>
        <v>0</v>
      </c>
      <c r="J151" s="39">
        <f t="shared" si="21"/>
        <v>1</v>
      </c>
      <c r="K151" s="131"/>
      <c r="L151" s="131"/>
      <c r="M151" s="131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  <c r="AA151" s="131"/>
      <c r="AB151" s="131"/>
      <c r="AC151" s="131"/>
      <c r="AD151" s="131"/>
      <c r="AE151" s="131"/>
      <c r="AF151" s="131"/>
      <c r="AG151" s="131"/>
      <c r="AH151" s="131"/>
      <c r="AI151" s="131"/>
      <c r="AJ151" s="131"/>
      <c r="AK151" s="131"/>
      <c r="AL151" s="131"/>
      <c r="AM151" s="131"/>
      <c r="AN151" s="131"/>
    </row>
    <row r="152" spans="1:40" ht="15.75" thickBot="1" x14ac:dyDescent="0.3">
      <c r="A152" t="s">
        <v>222</v>
      </c>
      <c r="B152" t="s">
        <v>223</v>
      </c>
      <c r="C152" t="s">
        <v>1151</v>
      </c>
      <c r="D152" t="s">
        <v>224</v>
      </c>
      <c r="E152" s="37" t="s">
        <v>15</v>
      </c>
      <c r="F152" s="37" t="s">
        <v>20</v>
      </c>
      <c r="G152" t="s">
        <v>743</v>
      </c>
      <c r="H152" s="38">
        <f t="shared" si="19"/>
        <v>28</v>
      </c>
      <c r="I152" s="38">
        <f>COUNTIF(K152:AL152,"APAGADO")</f>
        <v>0</v>
      </c>
      <c r="J152" s="39">
        <f>(H152)/(I152+H152)</f>
        <v>1</v>
      </c>
      <c r="K152" s="131"/>
      <c r="L152" s="131"/>
      <c r="M152" s="131"/>
      <c r="N152" s="131"/>
      <c r="O152" s="131"/>
      <c r="P152" s="131"/>
      <c r="Q152" s="131"/>
      <c r="R152" s="131"/>
      <c r="S152" s="131"/>
      <c r="T152" s="131"/>
      <c r="U152" s="131"/>
      <c r="V152" s="131"/>
      <c r="W152" s="131"/>
      <c r="X152" s="131"/>
      <c r="Y152" s="131"/>
      <c r="Z152" s="131"/>
      <c r="AA152" s="131"/>
      <c r="AB152" s="131"/>
      <c r="AC152" s="131"/>
      <c r="AD152" s="131"/>
      <c r="AE152" s="131"/>
      <c r="AF152" s="131"/>
      <c r="AG152" s="131"/>
      <c r="AH152" s="131"/>
      <c r="AI152" s="131"/>
      <c r="AJ152" s="131"/>
      <c r="AK152" s="131"/>
      <c r="AL152" s="131"/>
      <c r="AM152" s="131"/>
      <c r="AN152" s="131"/>
    </row>
    <row r="153" spans="1:40" ht="15.75" thickBot="1" x14ac:dyDescent="0.3">
      <c r="A153" t="s">
        <v>222</v>
      </c>
      <c r="B153" t="s">
        <v>1040</v>
      </c>
      <c r="C153" t="s">
        <v>1151</v>
      </c>
      <c r="D153" t="s">
        <v>225</v>
      </c>
      <c r="E153" s="37" t="s">
        <v>15</v>
      </c>
      <c r="F153" s="37" t="s">
        <v>20</v>
      </c>
      <c r="G153" t="s">
        <v>744</v>
      </c>
      <c r="H153" s="38">
        <f t="shared" si="19"/>
        <v>28</v>
      </c>
      <c r="I153" s="38">
        <f t="shared" si="20"/>
        <v>0</v>
      </c>
      <c r="J153" s="39">
        <f t="shared" si="21"/>
        <v>1</v>
      </c>
      <c r="K153" s="131"/>
      <c r="L153" s="131"/>
      <c r="M153" s="131"/>
      <c r="N153" s="131"/>
      <c r="O153" s="131"/>
      <c r="P153" s="131"/>
      <c r="Q153" s="131"/>
      <c r="R153" s="131"/>
      <c r="S153" s="131"/>
      <c r="T153" s="131"/>
      <c r="U153" s="131"/>
      <c r="V153" s="131"/>
      <c r="W153" s="131"/>
      <c r="X153" s="131"/>
      <c r="Y153" s="131"/>
      <c r="Z153" s="131"/>
      <c r="AA153" s="131"/>
      <c r="AB153" s="131"/>
      <c r="AC153" s="131"/>
      <c r="AD153" s="131"/>
      <c r="AE153" s="131"/>
      <c r="AF153" s="131"/>
      <c r="AG153" s="131"/>
      <c r="AH153" s="131"/>
      <c r="AI153" s="131"/>
      <c r="AJ153" s="131"/>
      <c r="AK153" s="131"/>
      <c r="AL153" s="131"/>
      <c r="AM153" s="131"/>
      <c r="AN153" s="131"/>
    </row>
    <row r="154" spans="1:40" ht="15.75" thickBot="1" x14ac:dyDescent="0.3">
      <c r="A154" t="s">
        <v>222</v>
      </c>
      <c r="B154" t="s">
        <v>1041</v>
      </c>
      <c r="C154" t="s">
        <v>1151</v>
      </c>
      <c r="D154" t="s">
        <v>226</v>
      </c>
      <c r="E154" s="37" t="s">
        <v>15</v>
      </c>
      <c r="F154" s="37" t="s">
        <v>20</v>
      </c>
      <c r="G154" t="s">
        <v>1307</v>
      </c>
      <c r="H154" s="38">
        <f t="shared" si="19"/>
        <v>28</v>
      </c>
      <c r="I154" s="38">
        <f t="shared" si="20"/>
        <v>0</v>
      </c>
      <c r="J154" s="39">
        <f t="shared" si="21"/>
        <v>1</v>
      </c>
      <c r="K154" s="131"/>
      <c r="L154" s="131"/>
      <c r="M154" s="131"/>
      <c r="N154" s="131"/>
      <c r="O154" s="131"/>
      <c r="P154" s="131"/>
      <c r="Q154" s="131"/>
      <c r="R154" s="131"/>
      <c r="S154" s="131"/>
      <c r="T154" s="131"/>
      <c r="U154" s="131"/>
      <c r="V154" s="131"/>
      <c r="W154" s="131"/>
      <c r="X154" s="131"/>
      <c r="Y154" s="131"/>
      <c r="Z154" s="131"/>
      <c r="AA154" s="131"/>
      <c r="AB154" s="131"/>
      <c r="AC154" s="131"/>
      <c r="AD154" s="131"/>
      <c r="AE154" s="131"/>
      <c r="AF154" s="131"/>
      <c r="AG154" s="131"/>
      <c r="AH154" s="131"/>
      <c r="AI154" s="131"/>
      <c r="AJ154" s="131"/>
      <c r="AK154" s="131"/>
      <c r="AL154" s="131"/>
      <c r="AM154" s="131"/>
      <c r="AN154" s="131"/>
    </row>
    <row r="155" spans="1:40" ht="15.75" thickBot="1" x14ac:dyDescent="0.3">
      <c r="A155" t="s">
        <v>222</v>
      </c>
      <c r="B155" t="s">
        <v>227</v>
      </c>
      <c r="C155" t="s">
        <v>1151</v>
      </c>
      <c r="D155" t="s">
        <v>228</v>
      </c>
      <c r="E155" s="37" t="s">
        <v>15</v>
      </c>
      <c r="F155" s="37" t="s">
        <v>20</v>
      </c>
      <c r="G155" t="s">
        <v>745</v>
      </c>
      <c r="H155" s="38">
        <f t="shared" si="19"/>
        <v>28</v>
      </c>
      <c r="I155" s="38">
        <f t="shared" ref="I155:I163" si="22">COUNTIF(K155:AL155,"APAGADO")</f>
        <v>0</v>
      </c>
      <c r="J155" s="39">
        <f t="shared" ref="J155:J163" si="23">(H155)/(I155+H155)</f>
        <v>1</v>
      </c>
      <c r="K155" s="131"/>
      <c r="L155" s="131"/>
      <c r="M155" s="131"/>
      <c r="N155" s="131"/>
      <c r="O155" s="131"/>
      <c r="P155" s="131"/>
      <c r="Q155" s="131"/>
      <c r="R155" s="131"/>
      <c r="S155" s="131"/>
      <c r="T155" s="131"/>
      <c r="U155" s="131"/>
      <c r="V155" s="131"/>
      <c r="W155" s="131"/>
      <c r="X155" s="131"/>
      <c r="Y155" s="131"/>
      <c r="Z155" s="131"/>
      <c r="AA155" s="131"/>
      <c r="AB155" s="131"/>
      <c r="AC155" s="131"/>
      <c r="AD155" s="131"/>
      <c r="AE155" s="131"/>
      <c r="AF155" s="131"/>
      <c r="AG155" s="131"/>
      <c r="AH155" s="131"/>
      <c r="AI155" s="131"/>
      <c r="AJ155" s="131"/>
      <c r="AK155" s="131"/>
      <c r="AL155" s="131"/>
      <c r="AM155" s="131"/>
      <c r="AN155" s="131"/>
    </row>
    <row r="156" spans="1:40" ht="15.75" thickBot="1" x14ac:dyDescent="0.3">
      <c r="A156" t="s">
        <v>222</v>
      </c>
      <c r="B156" t="s">
        <v>245</v>
      </c>
      <c r="C156" t="s">
        <v>1151</v>
      </c>
      <c r="D156" t="s">
        <v>246</v>
      </c>
      <c r="E156" s="37" t="s">
        <v>15</v>
      </c>
      <c r="F156" s="37" t="s">
        <v>28</v>
      </c>
      <c r="G156" t="s">
        <v>746</v>
      </c>
      <c r="H156" s="38">
        <f t="shared" si="19"/>
        <v>28</v>
      </c>
      <c r="I156" s="38">
        <f t="shared" si="22"/>
        <v>0</v>
      </c>
      <c r="J156" s="39">
        <f t="shared" si="23"/>
        <v>1</v>
      </c>
      <c r="K156" s="131"/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  <c r="AA156" s="131"/>
      <c r="AB156" s="131"/>
      <c r="AC156" s="131"/>
      <c r="AD156" s="131"/>
      <c r="AE156" s="131"/>
      <c r="AF156" s="131"/>
      <c r="AG156" s="131"/>
      <c r="AH156" s="131"/>
      <c r="AI156" s="131"/>
      <c r="AJ156" s="131"/>
      <c r="AK156" s="131"/>
      <c r="AL156" s="131"/>
      <c r="AM156" s="131"/>
      <c r="AN156" s="131"/>
    </row>
    <row r="157" spans="1:40" ht="15.75" thickBot="1" x14ac:dyDescent="0.3">
      <c r="A157" t="s">
        <v>222</v>
      </c>
      <c r="B157" t="s">
        <v>229</v>
      </c>
      <c r="C157" t="s">
        <v>1151</v>
      </c>
      <c r="D157" t="s">
        <v>230</v>
      </c>
      <c r="E157" s="37" t="s">
        <v>73</v>
      </c>
      <c r="F157" s="37" t="s">
        <v>1145</v>
      </c>
      <c r="G157" t="s">
        <v>747</v>
      </c>
      <c r="H157" s="38">
        <f t="shared" si="19"/>
        <v>27</v>
      </c>
      <c r="I157" s="38">
        <f t="shared" si="22"/>
        <v>1</v>
      </c>
      <c r="J157" s="39">
        <f t="shared" si="23"/>
        <v>0.9642857142857143</v>
      </c>
      <c r="K157" s="131" t="s">
        <v>1344</v>
      </c>
      <c r="L157" s="131"/>
      <c r="M157" s="131"/>
      <c r="N157" s="131"/>
      <c r="O157" s="131"/>
      <c r="P157" s="131"/>
      <c r="Q157" s="131"/>
      <c r="R157" s="131"/>
      <c r="S157" s="131"/>
      <c r="T157" s="131"/>
      <c r="U157" s="131"/>
      <c r="V157" s="131"/>
      <c r="W157" s="131"/>
      <c r="X157" s="131"/>
      <c r="Y157" s="131"/>
      <c r="Z157" s="131"/>
      <c r="AA157" s="131"/>
      <c r="AB157" s="131"/>
      <c r="AC157" s="131"/>
      <c r="AD157" s="131"/>
      <c r="AE157" s="131"/>
      <c r="AF157" s="131"/>
      <c r="AG157" s="131"/>
      <c r="AH157" s="131"/>
      <c r="AI157" s="131"/>
      <c r="AJ157" s="131"/>
      <c r="AK157" s="131"/>
      <c r="AL157" s="131"/>
      <c r="AM157" s="131"/>
      <c r="AN157" s="131"/>
    </row>
    <row r="158" spans="1:40" ht="15.75" thickBot="1" x14ac:dyDescent="0.3">
      <c r="A158" t="s">
        <v>222</v>
      </c>
      <c r="B158" t="s">
        <v>231</v>
      </c>
      <c r="C158" t="s">
        <v>1151</v>
      </c>
      <c r="D158" t="s">
        <v>230</v>
      </c>
      <c r="E158" s="37" t="s">
        <v>73</v>
      </c>
      <c r="F158" s="37" t="s">
        <v>1145</v>
      </c>
      <c r="G158" t="s">
        <v>748</v>
      </c>
      <c r="H158" s="38">
        <f t="shared" si="19"/>
        <v>27</v>
      </c>
      <c r="I158" s="38">
        <f t="shared" si="22"/>
        <v>1</v>
      </c>
      <c r="J158" s="39">
        <f t="shared" si="23"/>
        <v>0.9642857142857143</v>
      </c>
      <c r="K158" s="131" t="s">
        <v>1344</v>
      </c>
      <c r="L158" s="131"/>
      <c r="M158" s="131"/>
      <c r="N158" s="131"/>
      <c r="O158" s="131"/>
      <c r="P158" s="131"/>
      <c r="Q158" s="131"/>
      <c r="R158" s="131"/>
      <c r="S158" s="131"/>
      <c r="T158" s="131"/>
      <c r="U158" s="131"/>
      <c r="V158" s="131"/>
      <c r="W158" s="131"/>
      <c r="X158" s="131"/>
      <c r="Y158" s="131"/>
      <c r="Z158" s="131"/>
      <c r="AA158" s="131"/>
      <c r="AB158" s="131"/>
      <c r="AC158" s="131"/>
      <c r="AD158" s="131"/>
      <c r="AE158" s="131"/>
      <c r="AF158" s="131"/>
      <c r="AG158" s="131"/>
      <c r="AH158" s="131"/>
      <c r="AI158" s="131"/>
      <c r="AJ158" s="131"/>
      <c r="AK158" s="131"/>
      <c r="AL158" s="131"/>
      <c r="AM158" s="131"/>
      <c r="AN158" s="131"/>
    </row>
    <row r="159" spans="1:40" ht="15.75" thickBot="1" x14ac:dyDescent="0.3">
      <c r="A159" t="s">
        <v>222</v>
      </c>
      <c r="B159" t="s">
        <v>1036</v>
      </c>
      <c r="C159" t="s">
        <v>1151</v>
      </c>
      <c r="D159" t="s">
        <v>247</v>
      </c>
      <c r="E159" s="37" t="s">
        <v>73</v>
      </c>
      <c r="F159" s="37" t="s">
        <v>1145</v>
      </c>
      <c r="G159" t="s">
        <v>749</v>
      </c>
      <c r="H159" s="38">
        <f t="shared" si="19"/>
        <v>27</v>
      </c>
      <c r="I159" s="38">
        <f t="shared" si="22"/>
        <v>1</v>
      </c>
      <c r="J159" s="39">
        <f t="shared" si="23"/>
        <v>0.9642857142857143</v>
      </c>
      <c r="K159" s="131" t="s">
        <v>1344</v>
      </c>
      <c r="L159" s="131"/>
      <c r="M159" s="131"/>
      <c r="N159" s="131"/>
      <c r="O159" s="131"/>
      <c r="P159" s="131"/>
      <c r="Q159" s="131"/>
      <c r="R159" s="131"/>
      <c r="S159" s="131"/>
      <c r="T159" s="131"/>
      <c r="U159" s="131"/>
      <c r="V159" s="131"/>
      <c r="W159" s="131"/>
      <c r="X159" s="131"/>
      <c r="Y159" s="131"/>
      <c r="Z159" s="131"/>
      <c r="AA159" s="131"/>
      <c r="AB159" s="131"/>
      <c r="AC159" s="131"/>
      <c r="AD159" s="131"/>
      <c r="AE159" s="131"/>
      <c r="AF159" s="131"/>
      <c r="AG159" s="131"/>
      <c r="AH159" s="131"/>
      <c r="AI159" s="131"/>
      <c r="AJ159" s="131"/>
      <c r="AK159" s="131"/>
      <c r="AL159" s="131"/>
      <c r="AM159" s="131"/>
      <c r="AN159" s="131"/>
    </row>
    <row r="160" spans="1:40" ht="15.75" thickBot="1" x14ac:dyDescent="0.3">
      <c r="A160" t="s">
        <v>222</v>
      </c>
      <c r="B160" t="s">
        <v>1037</v>
      </c>
      <c r="C160" t="s">
        <v>1151</v>
      </c>
      <c r="D160" t="s">
        <v>247</v>
      </c>
      <c r="E160" s="37" t="s">
        <v>73</v>
      </c>
      <c r="F160" s="37" t="s">
        <v>1145</v>
      </c>
      <c r="G160" t="s">
        <v>750</v>
      </c>
      <c r="H160" s="38">
        <f t="shared" si="19"/>
        <v>27</v>
      </c>
      <c r="I160" s="38">
        <f t="shared" si="22"/>
        <v>1</v>
      </c>
      <c r="J160" s="39">
        <f t="shared" si="23"/>
        <v>0.9642857142857143</v>
      </c>
      <c r="K160" s="131" t="s">
        <v>1344</v>
      </c>
      <c r="L160" s="131"/>
      <c r="M160" s="131"/>
      <c r="N160" s="131"/>
      <c r="O160" s="131"/>
      <c r="P160" s="131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  <c r="AA160" s="131"/>
      <c r="AB160" s="131"/>
      <c r="AC160" s="131"/>
      <c r="AD160" s="131"/>
      <c r="AE160" s="131"/>
      <c r="AF160" s="131"/>
      <c r="AG160" s="131"/>
      <c r="AH160" s="131"/>
      <c r="AI160" s="131"/>
      <c r="AJ160" s="131"/>
      <c r="AK160" s="131"/>
      <c r="AL160" s="131"/>
      <c r="AM160" s="131"/>
      <c r="AN160" s="131"/>
    </row>
    <row r="161" spans="1:40" ht="15.75" thickBot="1" x14ac:dyDescent="0.3">
      <c r="A161" t="s">
        <v>222</v>
      </c>
      <c r="B161" t="s">
        <v>1038</v>
      </c>
      <c r="C161" t="s">
        <v>1151</v>
      </c>
      <c r="D161" t="s">
        <v>248</v>
      </c>
      <c r="E161" s="37" t="s">
        <v>73</v>
      </c>
      <c r="F161" s="37" t="s">
        <v>1145</v>
      </c>
      <c r="G161" t="s">
        <v>751</v>
      </c>
      <c r="H161" s="38">
        <f t="shared" si="19"/>
        <v>27</v>
      </c>
      <c r="I161" s="38">
        <f t="shared" si="22"/>
        <v>1</v>
      </c>
      <c r="J161" s="39">
        <f t="shared" si="23"/>
        <v>0.9642857142857143</v>
      </c>
      <c r="K161" s="131" t="s">
        <v>1344</v>
      </c>
      <c r="L161" s="131"/>
      <c r="M161" s="131"/>
      <c r="N161" s="131"/>
      <c r="O161" s="131"/>
      <c r="P161" s="131"/>
      <c r="Q161" s="131"/>
      <c r="R161" s="131"/>
      <c r="S161" s="131"/>
      <c r="T161" s="131"/>
      <c r="U161" s="131"/>
      <c r="V161" s="131"/>
      <c r="W161" s="131"/>
      <c r="X161" s="131"/>
      <c r="Y161" s="131"/>
      <c r="Z161" s="131"/>
      <c r="AA161" s="131"/>
      <c r="AB161" s="131"/>
      <c r="AC161" s="131"/>
      <c r="AD161" s="131"/>
      <c r="AE161" s="131"/>
      <c r="AF161" s="131"/>
      <c r="AG161" s="131"/>
      <c r="AH161" s="131"/>
      <c r="AI161" s="131"/>
      <c r="AJ161" s="131"/>
      <c r="AK161" s="131"/>
      <c r="AL161" s="131"/>
      <c r="AM161" s="131"/>
      <c r="AN161" s="131"/>
    </row>
    <row r="162" spans="1:40" ht="15.75" thickBot="1" x14ac:dyDescent="0.3">
      <c r="A162" t="s">
        <v>222</v>
      </c>
      <c r="B162" t="s">
        <v>1039</v>
      </c>
      <c r="C162" t="s">
        <v>1151</v>
      </c>
      <c r="D162" t="s">
        <v>248</v>
      </c>
      <c r="E162" s="37" t="s">
        <v>73</v>
      </c>
      <c r="F162" s="37" t="s">
        <v>1145</v>
      </c>
      <c r="G162" t="s">
        <v>752</v>
      </c>
      <c r="H162" s="38">
        <f t="shared" si="19"/>
        <v>27</v>
      </c>
      <c r="I162" s="38">
        <f t="shared" si="22"/>
        <v>1</v>
      </c>
      <c r="J162" s="39">
        <f t="shared" si="23"/>
        <v>0.9642857142857143</v>
      </c>
      <c r="K162" s="131" t="s">
        <v>1344</v>
      </c>
      <c r="L162" s="131"/>
      <c r="M162" s="131"/>
      <c r="N162" s="131"/>
      <c r="O162" s="131"/>
      <c r="P162" s="131"/>
      <c r="Q162" s="131"/>
      <c r="R162" s="131"/>
      <c r="S162" s="131"/>
      <c r="T162" s="131"/>
      <c r="U162" s="131"/>
      <c r="V162" s="131"/>
      <c r="W162" s="131"/>
      <c r="X162" s="131"/>
      <c r="Y162" s="131"/>
      <c r="Z162" s="131"/>
      <c r="AA162" s="131"/>
      <c r="AB162" s="131"/>
      <c r="AC162" s="131"/>
      <c r="AD162" s="131"/>
      <c r="AE162" s="131"/>
      <c r="AF162" s="131"/>
      <c r="AG162" s="131"/>
      <c r="AH162" s="131"/>
      <c r="AI162" s="131"/>
      <c r="AJ162" s="131"/>
      <c r="AK162" s="131"/>
      <c r="AL162" s="131"/>
      <c r="AM162" s="131"/>
      <c r="AN162" s="131"/>
    </row>
    <row r="163" spans="1:40" ht="15.75" thickBot="1" x14ac:dyDescent="0.3">
      <c r="A163" s="135" t="s">
        <v>222</v>
      </c>
      <c r="B163" t="s">
        <v>1328</v>
      </c>
      <c r="C163" t="s">
        <v>1151</v>
      </c>
      <c r="D163" t="s">
        <v>1327</v>
      </c>
      <c r="E163" t="s">
        <v>19</v>
      </c>
      <c r="F163" t="s">
        <v>28</v>
      </c>
      <c r="G163" t="s">
        <v>1337</v>
      </c>
      <c r="H163" s="38">
        <f t="shared" si="19"/>
        <v>28</v>
      </c>
      <c r="I163" s="38">
        <f t="shared" si="22"/>
        <v>0</v>
      </c>
      <c r="J163" s="39">
        <f t="shared" si="23"/>
        <v>1</v>
      </c>
      <c r="K163" s="131"/>
      <c r="L163" s="131"/>
      <c r="M163" s="131"/>
      <c r="N163" s="131"/>
      <c r="O163" s="131"/>
      <c r="P163" s="131"/>
      <c r="Q163" s="131"/>
      <c r="R163" s="131"/>
      <c r="S163" s="131"/>
      <c r="T163" s="131"/>
      <c r="U163" s="131"/>
      <c r="V163" s="131"/>
      <c r="W163" s="131"/>
      <c r="X163" s="131"/>
      <c r="Y163" s="131"/>
      <c r="Z163" s="131"/>
      <c r="AA163" s="131"/>
      <c r="AB163" s="131"/>
      <c r="AC163" s="131"/>
      <c r="AD163" s="131"/>
      <c r="AE163" s="131"/>
      <c r="AF163" s="131"/>
      <c r="AG163" s="131"/>
      <c r="AH163" s="131"/>
      <c r="AI163" s="131"/>
      <c r="AJ163" s="131"/>
      <c r="AK163" s="131"/>
      <c r="AL163" s="131"/>
      <c r="AM163" s="131"/>
      <c r="AN163" s="131"/>
    </row>
    <row r="164" spans="1:40" ht="15.75" thickBot="1" x14ac:dyDescent="0.3">
      <c r="A164" t="s">
        <v>101</v>
      </c>
      <c r="B164" t="s">
        <v>249</v>
      </c>
      <c r="C164" t="s">
        <v>1151</v>
      </c>
      <c r="D164" t="s">
        <v>250</v>
      </c>
      <c r="E164" s="37" t="s">
        <v>15</v>
      </c>
      <c r="F164" s="37" t="s">
        <v>1145</v>
      </c>
      <c r="G164" t="s">
        <v>753</v>
      </c>
      <c r="H164" s="38">
        <f t="shared" si="19"/>
        <v>28</v>
      </c>
      <c r="I164" s="38">
        <f t="shared" si="20"/>
        <v>0</v>
      </c>
      <c r="J164" s="39">
        <f t="shared" si="21"/>
        <v>1</v>
      </c>
      <c r="K164" s="131"/>
      <c r="L164" s="131"/>
      <c r="M164" s="131"/>
      <c r="N164" s="131"/>
      <c r="O164" s="131"/>
      <c r="P164" s="131"/>
      <c r="Q164" s="131"/>
      <c r="R164" s="131"/>
      <c r="S164" s="131"/>
      <c r="T164" s="131"/>
      <c r="U164" s="131"/>
      <c r="V164" s="131"/>
      <c r="W164" s="131"/>
      <c r="X164" s="131"/>
      <c r="Y164" s="131"/>
      <c r="Z164" s="131"/>
      <c r="AA164" s="131"/>
      <c r="AB164" s="131"/>
      <c r="AC164" s="131"/>
      <c r="AD164" s="131"/>
      <c r="AE164" s="131"/>
      <c r="AF164" s="131"/>
      <c r="AG164" s="131"/>
      <c r="AH164" s="131"/>
      <c r="AI164" s="131"/>
      <c r="AJ164" s="131"/>
      <c r="AK164" s="131"/>
      <c r="AL164" s="131"/>
      <c r="AM164" s="131"/>
      <c r="AN164" s="131"/>
    </row>
    <row r="165" spans="1:40" ht="15.75" thickBot="1" x14ac:dyDescent="0.3">
      <c r="A165" t="s">
        <v>101</v>
      </c>
      <c r="B165" t="s">
        <v>251</v>
      </c>
      <c r="C165" t="s">
        <v>1151</v>
      </c>
      <c r="D165" t="s">
        <v>252</v>
      </c>
      <c r="E165" s="37" t="s">
        <v>15</v>
      </c>
      <c r="F165" s="37" t="s">
        <v>1145</v>
      </c>
      <c r="G165" t="s">
        <v>754</v>
      </c>
      <c r="H165" s="38">
        <f t="shared" si="19"/>
        <v>28</v>
      </c>
      <c r="I165" s="38">
        <f t="shared" si="20"/>
        <v>0</v>
      </c>
      <c r="J165" s="39">
        <f t="shared" si="21"/>
        <v>1</v>
      </c>
      <c r="K165" s="131"/>
      <c r="L165" s="131"/>
      <c r="M165" s="131"/>
      <c r="N165" s="131"/>
      <c r="O165" s="131"/>
      <c r="P165" s="131"/>
      <c r="Q165" s="131"/>
      <c r="R165" s="131"/>
      <c r="S165" s="131"/>
      <c r="T165" s="131"/>
      <c r="U165" s="131"/>
      <c r="V165" s="131"/>
      <c r="W165" s="131"/>
      <c r="X165" s="131"/>
      <c r="Y165" s="131"/>
      <c r="Z165" s="131"/>
      <c r="AA165" s="131"/>
      <c r="AB165" s="131"/>
      <c r="AC165" s="131"/>
      <c r="AD165" s="131"/>
      <c r="AE165" s="131"/>
      <c r="AF165" s="131"/>
      <c r="AG165" s="131"/>
      <c r="AH165" s="131"/>
      <c r="AI165" s="131"/>
      <c r="AJ165" s="131"/>
      <c r="AK165" s="131"/>
      <c r="AL165" s="131"/>
      <c r="AM165" s="131"/>
      <c r="AN165" s="131"/>
    </row>
    <row r="166" spans="1:40" ht="15.75" thickBot="1" x14ac:dyDescent="0.3">
      <c r="A166" t="s">
        <v>101</v>
      </c>
      <c r="B166" t="s">
        <v>253</v>
      </c>
      <c r="C166" t="s">
        <v>1151</v>
      </c>
      <c r="D166" t="s">
        <v>254</v>
      </c>
      <c r="E166" s="37" t="s">
        <v>15</v>
      </c>
      <c r="F166" s="37" t="s">
        <v>1145</v>
      </c>
      <c r="G166" t="s">
        <v>755</v>
      </c>
      <c r="H166" s="38">
        <f t="shared" si="19"/>
        <v>28</v>
      </c>
      <c r="I166" s="38">
        <f t="shared" si="20"/>
        <v>0</v>
      </c>
      <c r="J166" s="39">
        <f t="shared" si="21"/>
        <v>1</v>
      </c>
      <c r="K166" s="131"/>
      <c r="L166" s="131"/>
      <c r="M166" s="131"/>
      <c r="N166" s="131"/>
      <c r="O166" s="131"/>
      <c r="P166" s="131"/>
      <c r="Q166" s="131"/>
      <c r="R166" s="131"/>
      <c r="S166" s="131"/>
      <c r="T166" s="131"/>
      <c r="U166" s="131"/>
      <c r="V166" s="131"/>
      <c r="W166" s="131"/>
      <c r="X166" s="131"/>
      <c r="Y166" s="131"/>
      <c r="Z166" s="131"/>
      <c r="AA166" s="131"/>
      <c r="AB166" s="131"/>
      <c r="AC166" s="131"/>
      <c r="AD166" s="131"/>
      <c r="AE166" s="131"/>
      <c r="AF166" s="131"/>
      <c r="AG166" s="131"/>
      <c r="AH166" s="131"/>
      <c r="AI166" s="131"/>
      <c r="AJ166" s="131"/>
      <c r="AK166" s="131"/>
      <c r="AL166" s="131"/>
      <c r="AM166" s="131"/>
      <c r="AN166" s="131"/>
    </row>
    <row r="167" spans="1:40" ht="15.75" thickBot="1" x14ac:dyDescent="0.3">
      <c r="A167" t="s">
        <v>202</v>
      </c>
      <c r="B167" t="s">
        <v>1274</v>
      </c>
      <c r="C167" t="s">
        <v>1152</v>
      </c>
      <c r="D167" t="s">
        <v>1275</v>
      </c>
      <c r="E167" s="37" t="s">
        <v>73</v>
      </c>
      <c r="F167" s="37" t="s">
        <v>16</v>
      </c>
      <c r="G167"/>
      <c r="H167" s="38">
        <f t="shared" si="19"/>
        <v>28</v>
      </c>
      <c r="I167" s="38">
        <f t="shared" si="20"/>
        <v>0</v>
      </c>
      <c r="J167" s="39">
        <f t="shared" si="21"/>
        <v>1</v>
      </c>
      <c r="K167" s="131"/>
      <c r="L167" s="131"/>
      <c r="M167" s="131"/>
      <c r="N167" s="131"/>
      <c r="O167" s="131"/>
      <c r="P167" s="131"/>
      <c r="Q167" s="131"/>
      <c r="R167" s="131"/>
      <c r="S167" s="131"/>
      <c r="T167" s="131"/>
      <c r="U167" s="131"/>
      <c r="V167" s="131"/>
      <c r="W167" s="131"/>
      <c r="X167" s="131"/>
      <c r="Y167" s="131"/>
      <c r="Z167" s="131"/>
      <c r="AA167" s="131"/>
      <c r="AB167" s="131"/>
      <c r="AC167" s="131"/>
      <c r="AD167" s="131"/>
      <c r="AE167" s="131"/>
      <c r="AF167" s="131"/>
      <c r="AG167" s="131"/>
      <c r="AH167" s="131"/>
      <c r="AI167" s="131"/>
      <c r="AJ167" s="131"/>
      <c r="AK167" s="131"/>
      <c r="AL167" s="131"/>
      <c r="AM167" s="131"/>
      <c r="AN167" s="131"/>
    </row>
    <row r="168" spans="1:40" ht="15.75" thickBot="1" x14ac:dyDescent="0.3">
      <c r="A168" t="s">
        <v>202</v>
      </c>
      <c r="B168" t="s">
        <v>1276</v>
      </c>
      <c r="C168" t="s">
        <v>1152</v>
      </c>
      <c r="D168" t="s">
        <v>1277</v>
      </c>
      <c r="E168" s="37" t="s">
        <v>73</v>
      </c>
      <c r="F168" s="37" t="s">
        <v>20</v>
      </c>
      <c r="G168"/>
      <c r="H168" s="38">
        <f t="shared" si="19"/>
        <v>28</v>
      </c>
      <c r="I168" s="38">
        <f t="shared" si="20"/>
        <v>0</v>
      </c>
      <c r="J168" s="39">
        <f t="shared" si="21"/>
        <v>1</v>
      </c>
      <c r="K168" s="131"/>
      <c r="L168" s="131"/>
      <c r="M168" s="131"/>
      <c r="N168" s="131"/>
      <c r="O168" s="131"/>
      <c r="P168" s="131"/>
      <c r="Q168" s="131"/>
      <c r="R168" s="131"/>
      <c r="S168" s="131"/>
      <c r="T168" s="131"/>
      <c r="U168" s="131"/>
      <c r="V168" s="131"/>
      <c r="W168" s="131"/>
      <c r="X168" s="131"/>
      <c r="Y168" s="131"/>
      <c r="Z168" s="131"/>
      <c r="AA168" s="131"/>
      <c r="AB168" s="131"/>
      <c r="AC168" s="131"/>
      <c r="AD168" s="131"/>
      <c r="AE168" s="131"/>
      <c r="AF168" s="131"/>
      <c r="AG168" s="131"/>
      <c r="AH168" s="131"/>
      <c r="AI168" s="131"/>
      <c r="AJ168" s="131"/>
      <c r="AK168" s="131"/>
      <c r="AL168" s="131"/>
      <c r="AM168" s="131"/>
      <c r="AN168" s="131"/>
    </row>
    <row r="169" spans="1:40" ht="15.75" thickBot="1" x14ac:dyDescent="0.3">
      <c r="A169" t="s">
        <v>171</v>
      </c>
      <c r="B169" t="s">
        <v>1042</v>
      </c>
      <c r="C169" t="s">
        <v>1151</v>
      </c>
      <c r="D169" t="s">
        <v>1176</v>
      </c>
      <c r="E169" s="37" t="s">
        <v>19</v>
      </c>
      <c r="F169" s="37" t="s">
        <v>20</v>
      </c>
      <c r="G169" t="s">
        <v>756</v>
      </c>
      <c r="H169" s="38">
        <f t="shared" si="19"/>
        <v>28</v>
      </c>
      <c r="I169" s="38">
        <f t="shared" si="20"/>
        <v>0</v>
      </c>
      <c r="J169" s="39">
        <f t="shared" si="21"/>
        <v>1</v>
      </c>
      <c r="K169" s="131"/>
      <c r="L169" s="131"/>
      <c r="M169" s="131"/>
      <c r="N169" s="131"/>
      <c r="O169" s="131"/>
      <c r="P169" s="131"/>
      <c r="Q169" s="131"/>
      <c r="R169" s="131"/>
      <c r="S169" s="131"/>
      <c r="T169" s="131"/>
      <c r="U169" s="131"/>
      <c r="V169" s="131"/>
      <c r="W169" s="131"/>
      <c r="X169" s="131"/>
      <c r="Y169" s="131"/>
      <c r="Z169" s="131"/>
      <c r="AA169" s="131"/>
      <c r="AB169" s="131"/>
      <c r="AC169" s="131"/>
      <c r="AD169" s="131"/>
      <c r="AE169" s="131"/>
      <c r="AF169" s="131"/>
      <c r="AG169" s="131"/>
      <c r="AH169" s="131"/>
      <c r="AI169" s="131"/>
      <c r="AJ169" s="131"/>
      <c r="AK169" s="131"/>
      <c r="AL169" s="131"/>
      <c r="AM169" s="131"/>
      <c r="AN169" s="131"/>
    </row>
    <row r="170" spans="1:40" ht="15.75" thickBot="1" x14ac:dyDescent="0.3">
      <c r="A170" t="s">
        <v>171</v>
      </c>
      <c r="B170" t="s">
        <v>255</v>
      </c>
      <c r="C170" t="s">
        <v>1151</v>
      </c>
      <c r="D170" t="s">
        <v>256</v>
      </c>
      <c r="E170" s="37" t="s">
        <v>19</v>
      </c>
      <c r="F170" s="37" t="s">
        <v>20</v>
      </c>
      <c r="G170" t="s">
        <v>757</v>
      </c>
      <c r="H170" s="38">
        <f t="shared" si="19"/>
        <v>28</v>
      </c>
      <c r="I170" s="38">
        <f t="shared" si="20"/>
        <v>0</v>
      </c>
      <c r="J170" s="39">
        <f t="shared" si="21"/>
        <v>1</v>
      </c>
      <c r="K170" s="131"/>
      <c r="L170" s="131"/>
      <c r="M170" s="131"/>
      <c r="N170" s="131"/>
      <c r="O170" s="131"/>
      <c r="P170" s="131"/>
      <c r="Q170" s="131"/>
      <c r="R170" s="131"/>
      <c r="S170" s="131"/>
      <c r="T170" s="131"/>
      <c r="U170" s="131"/>
      <c r="V170" s="131"/>
      <c r="W170" s="131"/>
      <c r="X170" s="131"/>
      <c r="Y170" s="131"/>
      <c r="Z170" s="131"/>
      <c r="AA170" s="131"/>
      <c r="AB170" s="131"/>
      <c r="AC170" s="131"/>
      <c r="AD170" s="131"/>
      <c r="AE170" s="131"/>
      <c r="AF170" s="131"/>
      <c r="AG170" s="131"/>
      <c r="AH170" s="131"/>
      <c r="AI170" s="131"/>
      <c r="AJ170" s="131"/>
      <c r="AK170" s="131"/>
      <c r="AL170" s="131"/>
      <c r="AM170" s="131"/>
      <c r="AN170" s="131"/>
    </row>
    <row r="171" spans="1:40" ht="15.75" thickBot="1" x14ac:dyDescent="0.3">
      <c r="A171" t="s">
        <v>257</v>
      </c>
      <c r="B171" t="s">
        <v>258</v>
      </c>
      <c r="C171" t="s">
        <v>1151</v>
      </c>
      <c r="D171" t="s">
        <v>259</v>
      </c>
      <c r="E171" s="37" t="s">
        <v>73</v>
      </c>
      <c r="F171" s="37" t="s">
        <v>28</v>
      </c>
      <c r="G171" t="s">
        <v>758</v>
      </c>
      <c r="H171" s="38">
        <f t="shared" si="19"/>
        <v>28</v>
      </c>
      <c r="I171" s="38">
        <f t="shared" si="20"/>
        <v>0</v>
      </c>
      <c r="J171" s="39">
        <f t="shared" si="21"/>
        <v>1</v>
      </c>
      <c r="K171" s="131"/>
      <c r="L171" s="131"/>
      <c r="M171" s="131"/>
      <c r="N171" s="131"/>
      <c r="O171" s="131"/>
      <c r="P171" s="131"/>
      <c r="Q171" s="131"/>
      <c r="R171" s="131"/>
      <c r="S171" s="131"/>
      <c r="T171" s="131"/>
      <c r="U171" s="131"/>
      <c r="V171" s="131"/>
      <c r="W171" s="131"/>
      <c r="X171" s="131"/>
      <c r="Y171" s="131"/>
      <c r="Z171" s="131"/>
      <c r="AA171" s="131"/>
      <c r="AB171" s="131"/>
      <c r="AC171" s="131"/>
      <c r="AD171" s="131"/>
      <c r="AE171" s="131"/>
      <c r="AF171" s="131"/>
      <c r="AG171" s="131"/>
      <c r="AH171" s="131"/>
      <c r="AI171" s="131"/>
      <c r="AJ171" s="131"/>
      <c r="AK171" s="131"/>
      <c r="AL171" s="131"/>
      <c r="AM171" s="131"/>
      <c r="AN171" s="131"/>
    </row>
    <row r="172" spans="1:40" ht="15.75" thickBot="1" x14ac:dyDescent="0.3">
      <c r="A172" t="s">
        <v>257</v>
      </c>
      <c r="B172" t="s">
        <v>260</v>
      </c>
      <c r="C172" t="s">
        <v>1151</v>
      </c>
      <c r="D172" t="s">
        <v>259</v>
      </c>
      <c r="E172" s="37" t="s">
        <v>46</v>
      </c>
      <c r="F172" s="37" t="s">
        <v>28</v>
      </c>
      <c r="G172" t="s">
        <v>733</v>
      </c>
      <c r="H172" s="38">
        <f t="shared" si="19"/>
        <v>28</v>
      </c>
      <c r="I172" s="38">
        <f t="shared" si="20"/>
        <v>0</v>
      </c>
      <c r="J172" s="39">
        <f t="shared" si="21"/>
        <v>1</v>
      </c>
      <c r="K172" s="131"/>
      <c r="L172" s="131"/>
      <c r="M172" s="131"/>
      <c r="N172" s="131"/>
      <c r="O172" s="131"/>
      <c r="P172" s="131"/>
      <c r="Q172" s="131"/>
      <c r="R172" s="131"/>
      <c r="S172" s="131"/>
      <c r="T172" s="131"/>
      <c r="U172" s="131"/>
      <c r="V172" s="131"/>
      <c r="W172" s="131"/>
      <c r="X172" s="131"/>
      <c r="Y172" s="131"/>
      <c r="Z172" s="131"/>
      <c r="AA172" s="131"/>
      <c r="AB172" s="131"/>
      <c r="AC172" s="131"/>
      <c r="AD172" s="131"/>
      <c r="AE172" s="131"/>
      <c r="AF172" s="131"/>
      <c r="AG172" s="131"/>
      <c r="AH172" s="131"/>
      <c r="AI172" s="131"/>
      <c r="AJ172" s="131"/>
      <c r="AK172" s="131"/>
      <c r="AL172" s="131"/>
      <c r="AM172" s="131"/>
      <c r="AN172" s="131"/>
    </row>
    <row r="173" spans="1:40" ht="15.75" thickBot="1" x14ac:dyDescent="0.3">
      <c r="A173" t="s">
        <v>261</v>
      </c>
      <c r="B173" t="s">
        <v>1043</v>
      </c>
      <c r="C173" t="s">
        <v>1152</v>
      </c>
      <c r="D173" t="s">
        <v>262</v>
      </c>
      <c r="E173" s="37" t="s">
        <v>15</v>
      </c>
      <c r="F173" s="37" t="s">
        <v>1144</v>
      </c>
      <c r="G173" t="s">
        <v>759</v>
      </c>
      <c r="H173" s="38">
        <f t="shared" si="19"/>
        <v>28</v>
      </c>
      <c r="I173" s="38">
        <f t="shared" si="20"/>
        <v>0</v>
      </c>
      <c r="J173" s="39">
        <f t="shared" si="21"/>
        <v>1</v>
      </c>
      <c r="K173" s="131"/>
      <c r="L173" s="131"/>
      <c r="M173" s="131"/>
      <c r="N173" s="131"/>
      <c r="O173" s="131"/>
      <c r="P173" s="131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  <c r="AA173" s="131"/>
      <c r="AB173" s="131"/>
      <c r="AC173" s="131"/>
      <c r="AD173" s="131"/>
      <c r="AE173" s="131"/>
      <c r="AF173" s="131"/>
      <c r="AG173" s="131"/>
      <c r="AH173" s="131"/>
      <c r="AI173" s="131"/>
      <c r="AJ173" s="131"/>
      <c r="AK173" s="131"/>
      <c r="AL173" s="131"/>
      <c r="AM173" s="131"/>
      <c r="AN173" s="131"/>
    </row>
    <row r="174" spans="1:40" ht="15.75" thickBot="1" x14ac:dyDescent="0.3">
      <c r="A174" t="s">
        <v>261</v>
      </c>
      <c r="B174" t="s">
        <v>263</v>
      </c>
      <c r="C174" t="s">
        <v>1152</v>
      </c>
      <c r="D174" t="s">
        <v>264</v>
      </c>
      <c r="E174" s="37" t="s">
        <v>73</v>
      </c>
      <c r="F174" s="37" t="s">
        <v>28</v>
      </c>
      <c r="G174" t="s">
        <v>760</v>
      </c>
      <c r="H174" s="38">
        <f t="shared" si="19"/>
        <v>28</v>
      </c>
      <c r="I174" s="38">
        <f t="shared" si="20"/>
        <v>0</v>
      </c>
      <c r="J174" s="39">
        <f t="shared" si="21"/>
        <v>1</v>
      </c>
      <c r="K174" s="131"/>
      <c r="L174" s="131"/>
      <c r="M174" s="131"/>
      <c r="N174" s="131"/>
      <c r="O174" s="131"/>
      <c r="P174" s="131"/>
      <c r="Q174" s="131"/>
      <c r="R174" s="131"/>
      <c r="S174" s="131"/>
      <c r="T174" s="131"/>
      <c r="U174" s="131"/>
      <c r="V174" s="131"/>
      <c r="W174" s="131"/>
      <c r="X174" s="131"/>
      <c r="Y174" s="131"/>
      <c r="Z174" s="131"/>
      <c r="AA174" s="131"/>
      <c r="AB174" s="131"/>
      <c r="AC174" s="131"/>
      <c r="AD174" s="131"/>
      <c r="AE174" s="131"/>
      <c r="AF174" s="131"/>
      <c r="AG174" s="131"/>
      <c r="AH174" s="131"/>
      <c r="AI174" s="131"/>
      <c r="AJ174" s="131"/>
      <c r="AK174" s="131"/>
      <c r="AL174" s="131"/>
      <c r="AM174" s="131"/>
      <c r="AN174" s="131"/>
    </row>
    <row r="175" spans="1:40" ht="15.75" thickBot="1" x14ac:dyDescent="0.3">
      <c r="A175" t="s">
        <v>261</v>
      </c>
      <c r="B175" t="s">
        <v>265</v>
      </c>
      <c r="C175" t="s">
        <v>1152</v>
      </c>
      <c r="D175" t="s">
        <v>264</v>
      </c>
      <c r="E175" s="37" t="s">
        <v>73</v>
      </c>
      <c r="F175" s="37" t="s">
        <v>28</v>
      </c>
      <c r="G175" t="s">
        <v>761</v>
      </c>
      <c r="H175" s="38">
        <f t="shared" si="19"/>
        <v>28</v>
      </c>
      <c r="I175" s="38">
        <f t="shared" si="20"/>
        <v>0</v>
      </c>
      <c r="J175" s="39">
        <f t="shared" si="21"/>
        <v>1</v>
      </c>
      <c r="K175" s="131"/>
      <c r="L175" s="131"/>
      <c r="M175" s="131"/>
      <c r="N175" s="131"/>
      <c r="O175" s="131"/>
      <c r="P175" s="131"/>
      <c r="Q175" s="131"/>
      <c r="R175" s="131"/>
      <c r="S175" s="131"/>
      <c r="T175" s="131"/>
      <c r="U175" s="131"/>
      <c r="V175" s="131"/>
      <c r="W175" s="131"/>
      <c r="X175" s="131"/>
      <c r="Y175" s="131"/>
      <c r="Z175" s="131"/>
      <c r="AA175" s="131"/>
      <c r="AB175" s="131"/>
      <c r="AC175" s="131"/>
      <c r="AD175" s="131"/>
      <c r="AE175" s="131"/>
      <c r="AF175" s="131"/>
      <c r="AG175" s="131"/>
      <c r="AH175" s="131"/>
      <c r="AI175" s="131"/>
      <c r="AJ175" s="131"/>
      <c r="AK175" s="131"/>
      <c r="AL175" s="131"/>
      <c r="AM175" s="131"/>
      <c r="AN175" s="131"/>
    </row>
    <row r="176" spans="1:40" ht="15.75" thickBot="1" x14ac:dyDescent="0.3">
      <c r="A176" t="s">
        <v>270</v>
      </c>
      <c r="B176" t="s">
        <v>1044</v>
      </c>
      <c r="C176" t="s">
        <v>1151</v>
      </c>
      <c r="D176" t="s">
        <v>275</v>
      </c>
      <c r="E176" s="37" t="s">
        <v>73</v>
      </c>
      <c r="F176" s="37" t="s">
        <v>28</v>
      </c>
      <c r="G176" t="s">
        <v>766</v>
      </c>
      <c r="H176" s="38">
        <f t="shared" si="19"/>
        <v>28</v>
      </c>
      <c r="I176" s="38">
        <f t="shared" si="20"/>
        <v>0</v>
      </c>
      <c r="J176" s="39">
        <f t="shared" si="21"/>
        <v>1</v>
      </c>
      <c r="K176" s="131"/>
      <c r="L176" s="131"/>
      <c r="M176" s="131"/>
      <c r="N176" s="131"/>
      <c r="O176" s="131"/>
      <c r="P176" s="131"/>
      <c r="Q176" s="131"/>
      <c r="R176" s="131"/>
      <c r="S176" s="131"/>
      <c r="T176" s="131"/>
      <c r="U176" s="131"/>
      <c r="V176" s="131"/>
      <c r="W176" s="131"/>
      <c r="X176" s="131"/>
      <c r="Y176" s="131"/>
      <c r="Z176" s="131"/>
      <c r="AA176" s="131"/>
      <c r="AB176" s="131"/>
      <c r="AC176" s="131"/>
      <c r="AD176" s="131"/>
      <c r="AE176" s="131"/>
      <c r="AF176" s="131"/>
      <c r="AG176" s="131"/>
      <c r="AH176" s="131"/>
      <c r="AI176" s="131"/>
      <c r="AJ176" s="131"/>
      <c r="AK176" s="131"/>
      <c r="AL176" s="131"/>
      <c r="AM176" s="131"/>
      <c r="AN176" s="131"/>
    </row>
    <row r="177" spans="1:40" ht="15.75" thickBot="1" x14ac:dyDescent="0.3">
      <c r="A177" t="s">
        <v>270</v>
      </c>
      <c r="B177" t="s">
        <v>1045</v>
      </c>
      <c r="C177" t="s">
        <v>1151</v>
      </c>
      <c r="D177" t="s">
        <v>1177</v>
      </c>
      <c r="E177" s="37" t="s">
        <v>19</v>
      </c>
      <c r="F177" s="37" t="s">
        <v>28</v>
      </c>
      <c r="G177" t="s">
        <v>770</v>
      </c>
      <c r="H177" s="38">
        <f t="shared" si="19"/>
        <v>28</v>
      </c>
      <c r="I177" s="38">
        <f t="shared" si="20"/>
        <v>0</v>
      </c>
      <c r="J177" s="39">
        <f t="shared" si="21"/>
        <v>1</v>
      </c>
      <c r="K177" s="131"/>
      <c r="L177" s="131"/>
      <c r="M177" s="131"/>
      <c r="N177" s="131"/>
      <c r="O177" s="131"/>
      <c r="P177" s="131"/>
      <c r="Q177" s="131"/>
      <c r="R177" s="131"/>
      <c r="S177" s="131"/>
      <c r="T177" s="131"/>
      <c r="U177" s="131"/>
      <c r="V177" s="131"/>
      <c r="W177" s="131"/>
      <c r="X177" s="131"/>
      <c r="Y177" s="131"/>
      <c r="Z177" s="131"/>
      <c r="AA177" s="131"/>
      <c r="AB177" s="131"/>
      <c r="AC177" s="131"/>
      <c r="AD177" s="131"/>
      <c r="AE177" s="131"/>
      <c r="AF177" s="131"/>
      <c r="AG177" s="131"/>
      <c r="AH177" s="131"/>
      <c r="AI177" s="131"/>
      <c r="AJ177" s="131"/>
      <c r="AK177" s="131"/>
      <c r="AL177" s="131"/>
      <c r="AM177" s="131"/>
      <c r="AN177" s="131"/>
    </row>
    <row r="178" spans="1:40" ht="15.75" thickBot="1" x14ac:dyDescent="0.3">
      <c r="A178" t="s">
        <v>270</v>
      </c>
      <c r="B178" t="s">
        <v>1046</v>
      </c>
      <c r="C178" t="s">
        <v>1151</v>
      </c>
      <c r="D178" t="s">
        <v>282</v>
      </c>
      <c r="E178" s="37" t="s">
        <v>19</v>
      </c>
      <c r="F178" s="37" t="s">
        <v>28</v>
      </c>
      <c r="G178" t="s">
        <v>771</v>
      </c>
      <c r="H178" s="38">
        <f t="shared" si="19"/>
        <v>28</v>
      </c>
      <c r="I178" s="38">
        <f t="shared" si="20"/>
        <v>0</v>
      </c>
      <c r="J178" s="39">
        <f t="shared" si="21"/>
        <v>1</v>
      </c>
      <c r="K178" s="131"/>
      <c r="L178" s="131"/>
      <c r="M178" s="131"/>
      <c r="N178" s="131"/>
      <c r="O178" s="131"/>
      <c r="P178" s="131"/>
      <c r="Q178" s="131"/>
      <c r="R178" s="131"/>
      <c r="S178" s="131"/>
      <c r="T178" s="131"/>
      <c r="U178" s="131"/>
      <c r="V178" s="131"/>
      <c r="W178" s="131"/>
      <c r="X178" s="131"/>
      <c r="Y178" s="131"/>
      <c r="Z178" s="131"/>
      <c r="AA178" s="131"/>
      <c r="AB178" s="131"/>
      <c r="AC178" s="131"/>
      <c r="AD178" s="131"/>
      <c r="AE178" s="131"/>
      <c r="AF178" s="131"/>
      <c r="AG178" s="131"/>
      <c r="AH178" s="131"/>
      <c r="AI178" s="131"/>
      <c r="AJ178" s="131"/>
      <c r="AK178" s="131"/>
      <c r="AL178" s="131"/>
      <c r="AM178" s="131"/>
      <c r="AN178" s="131"/>
    </row>
    <row r="179" spans="1:40" ht="15.75" thickBot="1" x14ac:dyDescent="0.3">
      <c r="A179" t="s">
        <v>270</v>
      </c>
      <c r="B179" t="s">
        <v>1047</v>
      </c>
      <c r="C179" t="s">
        <v>1151</v>
      </c>
      <c r="D179" t="s">
        <v>285</v>
      </c>
      <c r="E179" s="37" t="s">
        <v>73</v>
      </c>
      <c r="F179" s="37" t="s">
        <v>28</v>
      </c>
      <c r="G179" t="s">
        <v>773</v>
      </c>
      <c r="H179" s="38">
        <f t="shared" si="19"/>
        <v>28</v>
      </c>
      <c r="I179" s="38">
        <f t="shared" si="20"/>
        <v>0</v>
      </c>
      <c r="J179" s="39">
        <f t="shared" si="21"/>
        <v>1</v>
      </c>
      <c r="K179" s="131"/>
      <c r="L179" s="131"/>
      <c r="M179" s="131"/>
      <c r="N179" s="131"/>
      <c r="O179" s="131"/>
      <c r="P179" s="131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  <c r="AA179" s="131"/>
      <c r="AB179" s="131"/>
      <c r="AC179" s="131"/>
      <c r="AD179" s="131"/>
      <c r="AE179" s="131"/>
      <c r="AF179" s="131"/>
      <c r="AG179" s="131"/>
      <c r="AH179" s="131"/>
      <c r="AI179" s="131"/>
      <c r="AJ179" s="131"/>
      <c r="AK179" s="131"/>
      <c r="AL179" s="131"/>
      <c r="AM179" s="131"/>
      <c r="AN179" s="131"/>
    </row>
    <row r="180" spans="1:40" ht="15.75" thickBot="1" x14ac:dyDescent="0.3">
      <c r="A180" t="s">
        <v>270</v>
      </c>
      <c r="B180" t="s">
        <v>1048</v>
      </c>
      <c r="C180" t="s">
        <v>1151</v>
      </c>
      <c r="D180" t="s">
        <v>285</v>
      </c>
      <c r="E180" s="37" t="s">
        <v>73</v>
      </c>
      <c r="F180" s="37" t="s">
        <v>28</v>
      </c>
      <c r="G180" t="s">
        <v>774</v>
      </c>
      <c r="H180" s="38">
        <f t="shared" si="19"/>
        <v>28</v>
      </c>
      <c r="I180" s="38">
        <f t="shared" si="20"/>
        <v>0</v>
      </c>
      <c r="J180" s="39">
        <f t="shared" si="21"/>
        <v>1</v>
      </c>
      <c r="K180" s="131"/>
      <c r="L180" s="131"/>
      <c r="M180" s="131"/>
      <c r="N180" s="131"/>
      <c r="O180" s="131"/>
      <c r="P180" s="131"/>
      <c r="Q180" s="131"/>
      <c r="R180" s="131"/>
      <c r="S180" s="131"/>
      <c r="T180" s="131"/>
      <c r="U180" s="131"/>
      <c r="V180" s="131"/>
      <c r="W180" s="131"/>
      <c r="X180" s="131"/>
      <c r="Y180" s="131"/>
      <c r="Z180" s="131"/>
      <c r="AA180" s="131"/>
      <c r="AB180" s="131"/>
      <c r="AC180" s="131"/>
      <c r="AD180" s="131"/>
      <c r="AE180" s="131"/>
      <c r="AF180" s="131"/>
      <c r="AG180" s="131"/>
      <c r="AH180" s="131"/>
      <c r="AI180" s="131"/>
      <c r="AJ180" s="131"/>
      <c r="AK180" s="131"/>
      <c r="AL180" s="131"/>
      <c r="AM180" s="131"/>
      <c r="AN180" s="131"/>
    </row>
    <row r="181" spans="1:40" ht="15.75" thickBot="1" x14ac:dyDescent="0.3">
      <c r="A181" t="s">
        <v>270</v>
      </c>
      <c r="B181" t="s">
        <v>1049</v>
      </c>
      <c r="C181" t="s">
        <v>1151</v>
      </c>
      <c r="D181" t="s">
        <v>266</v>
      </c>
      <c r="E181" s="37" t="s">
        <v>46</v>
      </c>
      <c r="F181" s="37" t="s">
        <v>1144</v>
      </c>
      <c r="G181" t="s">
        <v>762</v>
      </c>
      <c r="H181" s="38">
        <f t="shared" si="19"/>
        <v>28</v>
      </c>
      <c r="I181" s="38">
        <f t="shared" si="20"/>
        <v>0</v>
      </c>
      <c r="J181" s="39">
        <f t="shared" si="21"/>
        <v>1</v>
      </c>
      <c r="K181" s="131"/>
      <c r="L181" s="131"/>
      <c r="M181" s="131"/>
      <c r="N181" s="131"/>
      <c r="O181" s="131"/>
      <c r="P181" s="131"/>
      <c r="Q181" s="131"/>
      <c r="R181" s="131"/>
      <c r="S181" s="131"/>
      <c r="T181" s="131"/>
      <c r="U181" s="131"/>
      <c r="V181" s="131"/>
      <c r="W181" s="131"/>
      <c r="X181" s="131"/>
      <c r="Y181" s="131"/>
      <c r="Z181" s="131"/>
      <c r="AA181" s="131"/>
      <c r="AB181" s="131"/>
      <c r="AC181" s="131"/>
      <c r="AD181" s="131"/>
      <c r="AE181" s="131"/>
      <c r="AF181" s="131"/>
      <c r="AG181" s="131"/>
      <c r="AH181" s="131"/>
      <c r="AI181" s="131"/>
      <c r="AJ181" s="131"/>
      <c r="AK181" s="131"/>
      <c r="AL181" s="131"/>
      <c r="AM181" s="131"/>
      <c r="AN181" s="131"/>
    </row>
    <row r="182" spans="1:40" ht="15.75" thickBot="1" x14ac:dyDescent="0.3">
      <c r="A182" t="s">
        <v>267</v>
      </c>
      <c r="B182" t="s">
        <v>268</v>
      </c>
      <c r="C182" t="s">
        <v>1151</v>
      </c>
      <c r="D182" t="s">
        <v>269</v>
      </c>
      <c r="E182" s="37" t="s">
        <v>19</v>
      </c>
      <c r="F182" s="37" t="s">
        <v>1144</v>
      </c>
      <c r="G182" t="s">
        <v>763</v>
      </c>
      <c r="H182" s="38">
        <f t="shared" si="19"/>
        <v>28</v>
      </c>
      <c r="I182" s="38">
        <f t="shared" si="20"/>
        <v>0</v>
      </c>
      <c r="J182" s="39">
        <f t="shared" si="21"/>
        <v>1</v>
      </c>
      <c r="K182" s="131"/>
      <c r="L182" s="131"/>
      <c r="M182" s="131"/>
      <c r="N182" s="131"/>
      <c r="O182" s="131"/>
      <c r="P182" s="131"/>
      <c r="Q182" s="131"/>
      <c r="R182" s="131"/>
      <c r="S182" s="131"/>
      <c r="T182" s="131"/>
      <c r="U182" s="131"/>
      <c r="V182" s="131"/>
      <c r="W182" s="131"/>
      <c r="X182" s="131"/>
      <c r="Y182" s="131"/>
      <c r="Z182" s="131"/>
      <c r="AA182" s="131"/>
      <c r="AB182" s="131"/>
      <c r="AC182" s="131"/>
      <c r="AD182" s="131"/>
      <c r="AE182" s="131"/>
      <c r="AF182" s="131"/>
      <c r="AG182" s="131"/>
      <c r="AH182" s="131"/>
      <c r="AI182" s="131"/>
      <c r="AJ182" s="131"/>
      <c r="AK182" s="131"/>
      <c r="AL182" s="131"/>
      <c r="AM182" s="131"/>
      <c r="AN182" s="131"/>
    </row>
    <row r="183" spans="1:40" ht="15.75" thickBot="1" x14ac:dyDescent="0.3">
      <c r="A183" t="s">
        <v>270</v>
      </c>
      <c r="B183" t="s">
        <v>271</v>
      </c>
      <c r="C183" t="s">
        <v>1151</v>
      </c>
      <c r="D183" t="s">
        <v>272</v>
      </c>
      <c r="E183" s="37" t="s">
        <v>73</v>
      </c>
      <c r="F183" s="37" t="s">
        <v>28</v>
      </c>
      <c r="G183" t="s">
        <v>764</v>
      </c>
      <c r="H183" s="38">
        <f t="shared" si="19"/>
        <v>28</v>
      </c>
      <c r="I183" s="38">
        <f t="shared" si="20"/>
        <v>0</v>
      </c>
      <c r="J183" s="39">
        <f t="shared" si="21"/>
        <v>1</v>
      </c>
      <c r="K183" s="131"/>
      <c r="L183" s="131"/>
      <c r="M183" s="131"/>
      <c r="N183" s="131"/>
      <c r="O183" s="131"/>
      <c r="P183" s="131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  <c r="AA183" s="131"/>
      <c r="AB183" s="131"/>
      <c r="AC183" s="131"/>
      <c r="AD183" s="131"/>
      <c r="AE183" s="131"/>
      <c r="AF183" s="131"/>
      <c r="AG183" s="131"/>
      <c r="AH183" s="131"/>
      <c r="AI183" s="131"/>
      <c r="AJ183" s="131"/>
      <c r="AK183" s="131"/>
      <c r="AL183" s="131"/>
      <c r="AM183" s="131"/>
      <c r="AN183" s="131"/>
    </row>
    <row r="184" spans="1:40" ht="15.75" thickBot="1" x14ac:dyDescent="0.3">
      <c r="A184" t="s">
        <v>270</v>
      </c>
      <c r="B184" t="s">
        <v>273</v>
      </c>
      <c r="C184" t="s">
        <v>1151</v>
      </c>
      <c r="D184" t="s">
        <v>274</v>
      </c>
      <c r="E184" s="37" t="s">
        <v>46</v>
      </c>
      <c r="F184" s="37" t="s">
        <v>28</v>
      </c>
      <c r="G184" t="s">
        <v>765</v>
      </c>
      <c r="H184" s="38">
        <f t="shared" si="19"/>
        <v>28</v>
      </c>
      <c r="I184" s="38">
        <f t="shared" si="20"/>
        <v>0</v>
      </c>
      <c r="J184" s="39">
        <f t="shared" si="21"/>
        <v>1</v>
      </c>
      <c r="K184" s="131"/>
      <c r="L184" s="131"/>
      <c r="M184" s="131"/>
      <c r="N184" s="131"/>
      <c r="O184" s="131"/>
      <c r="P184" s="131"/>
      <c r="Q184" s="131"/>
      <c r="R184" s="131"/>
      <c r="S184" s="131"/>
      <c r="T184" s="131"/>
      <c r="U184" s="131"/>
      <c r="V184" s="131"/>
      <c r="W184" s="131"/>
      <c r="X184" s="131"/>
      <c r="Y184" s="131"/>
      <c r="Z184" s="131"/>
      <c r="AA184" s="131"/>
      <c r="AB184" s="131"/>
      <c r="AC184" s="131"/>
      <c r="AD184" s="131"/>
      <c r="AE184" s="131"/>
      <c r="AF184" s="131"/>
      <c r="AG184" s="131"/>
      <c r="AH184" s="131"/>
      <c r="AI184" s="131"/>
      <c r="AJ184" s="131"/>
      <c r="AK184" s="131"/>
      <c r="AL184" s="131"/>
      <c r="AM184" s="131"/>
      <c r="AN184" s="131"/>
    </row>
    <row r="185" spans="1:40" ht="15.75" thickBot="1" x14ac:dyDescent="0.3">
      <c r="A185" t="s">
        <v>267</v>
      </c>
      <c r="B185" t="s">
        <v>276</v>
      </c>
      <c r="C185" t="s">
        <v>1151</v>
      </c>
      <c r="D185" t="s">
        <v>277</v>
      </c>
      <c r="E185" s="37" t="s">
        <v>19</v>
      </c>
      <c r="F185" s="37" t="s">
        <v>28</v>
      </c>
      <c r="G185" t="s">
        <v>767</v>
      </c>
      <c r="H185" s="38">
        <f t="shared" si="19"/>
        <v>28</v>
      </c>
      <c r="I185" s="38">
        <f t="shared" si="20"/>
        <v>0</v>
      </c>
      <c r="J185" s="39">
        <f t="shared" si="21"/>
        <v>1</v>
      </c>
      <c r="K185" s="131"/>
      <c r="L185" s="131"/>
      <c r="M185" s="131"/>
      <c r="N185" s="131"/>
      <c r="O185" s="131"/>
      <c r="P185" s="131"/>
      <c r="Q185" s="131"/>
      <c r="R185" s="131"/>
      <c r="S185" s="131"/>
      <c r="T185" s="131"/>
      <c r="U185" s="131"/>
      <c r="V185" s="131"/>
      <c r="W185" s="131"/>
      <c r="X185" s="131"/>
      <c r="Y185" s="131"/>
      <c r="Z185" s="131"/>
      <c r="AA185" s="131"/>
      <c r="AB185" s="131"/>
      <c r="AC185" s="131"/>
      <c r="AD185" s="131"/>
      <c r="AE185" s="131"/>
      <c r="AF185" s="131"/>
      <c r="AG185" s="131"/>
      <c r="AH185" s="131"/>
      <c r="AI185" s="131"/>
      <c r="AJ185" s="131"/>
      <c r="AK185" s="131"/>
      <c r="AL185" s="131"/>
      <c r="AM185" s="131"/>
      <c r="AN185" s="131"/>
    </row>
    <row r="186" spans="1:40" ht="15.75" thickBot="1" x14ac:dyDescent="0.3">
      <c r="A186" t="s">
        <v>270</v>
      </c>
      <c r="B186" t="s">
        <v>278</v>
      </c>
      <c r="C186" t="s">
        <v>1151</v>
      </c>
      <c r="D186" t="s">
        <v>279</v>
      </c>
      <c r="E186" s="37" t="s">
        <v>19</v>
      </c>
      <c r="F186" s="37" t="s">
        <v>28</v>
      </c>
      <c r="G186" t="s">
        <v>768</v>
      </c>
      <c r="H186" s="38">
        <f t="shared" si="19"/>
        <v>28</v>
      </c>
      <c r="I186" s="38">
        <f t="shared" si="20"/>
        <v>0</v>
      </c>
      <c r="J186" s="39">
        <f t="shared" si="21"/>
        <v>1</v>
      </c>
      <c r="K186" s="131"/>
      <c r="L186" s="131"/>
      <c r="M186" s="131"/>
      <c r="N186" s="131"/>
      <c r="O186" s="131"/>
      <c r="P186" s="131"/>
      <c r="Q186" s="131"/>
      <c r="R186" s="131"/>
      <c r="S186" s="131"/>
      <c r="T186" s="131"/>
      <c r="U186" s="131"/>
      <c r="V186" s="131"/>
      <c r="W186" s="131"/>
      <c r="X186" s="131"/>
      <c r="Y186" s="131"/>
      <c r="Z186" s="131"/>
      <c r="AA186" s="131"/>
      <c r="AB186" s="131"/>
      <c r="AC186" s="131"/>
      <c r="AD186" s="131"/>
      <c r="AE186" s="131"/>
      <c r="AF186" s="131"/>
      <c r="AG186" s="131"/>
      <c r="AH186" s="131"/>
      <c r="AI186" s="131"/>
      <c r="AJ186" s="131"/>
      <c r="AK186" s="131"/>
      <c r="AL186" s="131"/>
      <c r="AM186" s="131"/>
      <c r="AN186" s="131"/>
    </row>
    <row r="187" spans="1:40" ht="15.75" thickBot="1" x14ac:dyDescent="0.3">
      <c r="A187" t="s">
        <v>270</v>
      </c>
      <c r="B187" t="s">
        <v>280</v>
      </c>
      <c r="C187" t="s">
        <v>1151</v>
      </c>
      <c r="D187" t="s">
        <v>281</v>
      </c>
      <c r="E187" s="37" t="s">
        <v>19</v>
      </c>
      <c r="F187" s="37" t="s">
        <v>28</v>
      </c>
      <c r="G187" t="s">
        <v>769</v>
      </c>
      <c r="H187" s="38">
        <f t="shared" si="19"/>
        <v>28</v>
      </c>
      <c r="I187" s="38">
        <f t="shared" si="20"/>
        <v>0</v>
      </c>
      <c r="J187" s="39">
        <f t="shared" si="21"/>
        <v>1</v>
      </c>
      <c r="K187" s="131"/>
      <c r="L187" s="131"/>
      <c r="M187" s="131"/>
      <c r="N187" s="131"/>
      <c r="O187" s="131"/>
      <c r="P187" s="131"/>
      <c r="Q187" s="131"/>
      <c r="R187" s="131"/>
      <c r="S187" s="131"/>
      <c r="T187" s="131"/>
      <c r="U187" s="131"/>
      <c r="V187" s="131"/>
      <c r="W187" s="131"/>
      <c r="X187" s="131"/>
      <c r="Y187" s="131"/>
      <c r="Z187" s="131"/>
      <c r="AA187" s="131"/>
      <c r="AB187" s="131"/>
      <c r="AC187" s="131"/>
      <c r="AD187" s="131"/>
      <c r="AE187" s="131"/>
      <c r="AF187" s="131"/>
      <c r="AG187" s="131"/>
      <c r="AH187" s="131"/>
      <c r="AI187" s="131"/>
      <c r="AJ187" s="131"/>
      <c r="AK187" s="131"/>
      <c r="AL187" s="131"/>
      <c r="AM187" s="131"/>
      <c r="AN187" s="131"/>
    </row>
    <row r="188" spans="1:40" ht="15.75" thickBot="1" x14ac:dyDescent="0.3">
      <c r="A188" t="s">
        <v>270</v>
      </c>
      <c r="B188" t="s">
        <v>283</v>
      </c>
      <c r="C188" t="s">
        <v>1151</v>
      </c>
      <c r="D188" t="s">
        <v>284</v>
      </c>
      <c r="E188" s="20"/>
      <c r="F188" s="37" t="s">
        <v>1144</v>
      </c>
      <c r="G188" t="s">
        <v>772</v>
      </c>
      <c r="H188" s="38">
        <f t="shared" si="19"/>
        <v>28</v>
      </c>
      <c r="I188" s="38">
        <f t="shared" si="20"/>
        <v>0</v>
      </c>
      <c r="J188" s="39">
        <f t="shared" si="21"/>
        <v>1</v>
      </c>
      <c r="K188" s="131"/>
      <c r="L188" s="131"/>
      <c r="M188" s="131"/>
      <c r="N188" s="131"/>
      <c r="O188" s="131"/>
      <c r="P188" s="131"/>
      <c r="Q188" s="131"/>
      <c r="R188" s="131"/>
      <c r="S188" s="131"/>
      <c r="T188" s="131"/>
      <c r="U188" s="131"/>
      <c r="V188" s="131"/>
      <c r="W188" s="131"/>
      <c r="X188" s="131"/>
      <c r="Y188" s="131"/>
      <c r="Z188" s="131"/>
      <c r="AA188" s="131"/>
      <c r="AB188" s="131"/>
      <c r="AC188" s="131"/>
      <c r="AD188" s="131"/>
      <c r="AE188" s="131"/>
      <c r="AF188" s="131"/>
      <c r="AG188" s="131"/>
      <c r="AH188" s="131"/>
      <c r="AI188" s="131"/>
      <c r="AJ188" s="131"/>
      <c r="AK188" s="131"/>
      <c r="AL188" s="131"/>
      <c r="AM188" s="131"/>
      <c r="AN188" s="131"/>
    </row>
    <row r="189" spans="1:40" ht="15.75" thickBot="1" x14ac:dyDescent="0.3">
      <c r="A189" t="s">
        <v>270</v>
      </c>
      <c r="B189" t="s">
        <v>286</v>
      </c>
      <c r="C189" t="s">
        <v>1151</v>
      </c>
      <c r="D189" t="s">
        <v>287</v>
      </c>
      <c r="E189" s="37" t="s">
        <v>15</v>
      </c>
      <c r="F189" s="37" t="s">
        <v>28</v>
      </c>
      <c r="G189" t="s">
        <v>775</v>
      </c>
      <c r="H189" s="38">
        <f t="shared" si="19"/>
        <v>28</v>
      </c>
      <c r="I189" s="38">
        <f t="shared" si="20"/>
        <v>0</v>
      </c>
      <c r="J189" s="39">
        <f t="shared" si="21"/>
        <v>1</v>
      </c>
      <c r="K189" s="131"/>
      <c r="L189" s="131"/>
      <c r="M189" s="131"/>
      <c r="N189" s="131"/>
      <c r="O189" s="131"/>
      <c r="P189" s="131"/>
      <c r="Q189" s="131"/>
      <c r="R189" s="131"/>
      <c r="S189" s="131"/>
      <c r="T189" s="131"/>
      <c r="U189" s="131"/>
      <c r="V189" s="131"/>
      <c r="W189" s="131"/>
      <c r="X189" s="131"/>
      <c r="Y189" s="131"/>
      <c r="Z189" s="131"/>
      <c r="AA189" s="131"/>
      <c r="AB189" s="131"/>
      <c r="AC189" s="131"/>
      <c r="AD189" s="131"/>
      <c r="AE189" s="131"/>
      <c r="AF189" s="131"/>
      <c r="AG189" s="131"/>
      <c r="AH189" s="131"/>
      <c r="AI189" s="131"/>
      <c r="AJ189" s="131"/>
      <c r="AK189" s="131"/>
      <c r="AL189" s="131"/>
      <c r="AM189" s="131"/>
      <c r="AN189" s="131"/>
    </row>
    <row r="190" spans="1:40" ht="15.75" thickBot="1" x14ac:dyDescent="0.3">
      <c r="A190" t="s">
        <v>270</v>
      </c>
      <c r="B190" s="37" t="s">
        <v>1306</v>
      </c>
      <c r="C190" s="37" t="s">
        <v>1151</v>
      </c>
      <c r="D190" t="s">
        <v>1296</v>
      </c>
      <c r="E190" s="37" t="s">
        <v>15</v>
      </c>
      <c r="F190" s="37" t="s">
        <v>28</v>
      </c>
      <c r="G190" s="20" t="s">
        <v>1297</v>
      </c>
      <c r="H190" s="38">
        <f>COUNTIF(K190:AL190,"")</f>
        <v>28</v>
      </c>
      <c r="I190" s="38">
        <f t="shared" ref="I190" si="24">COUNTIF(K190:AL190,"APAGADO")</f>
        <v>0</v>
      </c>
      <c r="J190" s="39">
        <f t="shared" ref="J190" si="25">(H190)/(I190+H190)</f>
        <v>1</v>
      </c>
      <c r="K190" s="131"/>
      <c r="L190" s="131"/>
      <c r="M190" s="131"/>
      <c r="N190" s="131"/>
      <c r="O190" s="131"/>
      <c r="P190" s="131"/>
      <c r="Q190" s="131"/>
      <c r="R190" s="131"/>
      <c r="S190" s="131"/>
      <c r="T190" s="131"/>
      <c r="U190" s="131"/>
      <c r="V190" s="131"/>
      <c r="W190" s="131"/>
      <c r="X190" s="131"/>
      <c r="Y190" s="131"/>
      <c r="Z190" s="131"/>
      <c r="AA190" s="131"/>
      <c r="AB190" s="131"/>
      <c r="AC190" s="131"/>
      <c r="AD190" s="131"/>
      <c r="AE190" s="131"/>
      <c r="AF190" s="131"/>
      <c r="AG190" s="131"/>
      <c r="AH190" s="131"/>
      <c r="AI190" s="131"/>
      <c r="AJ190" s="131"/>
      <c r="AK190" s="131"/>
      <c r="AL190" s="131"/>
      <c r="AM190" s="131"/>
      <c r="AN190" s="131"/>
    </row>
    <row r="191" spans="1:40" ht="15.75" thickBot="1" x14ac:dyDescent="0.3">
      <c r="A191" t="s">
        <v>290</v>
      </c>
      <c r="B191" t="s">
        <v>1050</v>
      </c>
      <c r="C191" t="s">
        <v>1151</v>
      </c>
      <c r="D191" t="s">
        <v>1178</v>
      </c>
      <c r="E191" s="37" t="s">
        <v>19</v>
      </c>
      <c r="F191" s="37" t="s">
        <v>20</v>
      </c>
      <c r="G191" t="s">
        <v>776</v>
      </c>
      <c r="H191" s="38">
        <f t="shared" si="19"/>
        <v>28</v>
      </c>
      <c r="I191" s="38">
        <f t="shared" si="20"/>
        <v>0</v>
      </c>
      <c r="J191" s="39">
        <f t="shared" si="21"/>
        <v>1</v>
      </c>
      <c r="K191" s="131"/>
      <c r="L191" s="131"/>
      <c r="M191" s="131"/>
      <c r="N191" s="131"/>
      <c r="O191" s="131"/>
      <c r="P191" s="131"/>
      <c r="Q191" s="131"/>
      <c r="R191" s="131"/>
      <c r="S191" s="131"/>
      <c r="T191" s="131"/>
      <c r="U191" s="131"/>
      <c r="V191" s="131"/>
      <c r="W191" s="131"/>
      <c r="X191" s="131"/>
      <c r="Y191" s="131"/>
      <c r="Z191" s="131"/>
      <c r="AA191" s="131"/>
      <c r="AB191" s="131"/>
      <c r="AC191" s="131"/>
      <c r="AD191" s="131"/>
      <c r="AE191" s="131"/>
      <c r="AF191" s="131"/>
      <c r="AG191" s="131"/>
      <c r="AH191" s="131"/>
      <c r="AI191" s="131"/>
      <c r="AJ191" s="131"/>
      <c r="AK191" s="131"/>
      <c r="AL191" s="131"/>
      <c r="AM191" s="131"/>
      <c r="AN191" s="131"/>
    </row>
    <row r="192" spans="1:40" ht="15.75" thickBot="1" x14ac:dyDescent="0.3">
      <c r="A192" t="s">
        <v>232</v>
      </c>
      <c r="B192" t="s">
        <v>288</v>
      </c>
      <c r="C192" t="s">
        <v>1152</v>
      </c>
      <c r="D192" t="s">
        <v>289</v>
      </c>
      <c r="E192" s="37" t="s">
        <v>15</v>
      </c>
      <c r="F192" s="37" t="s">
        <v>28</v>
      </c>
      <c r="G192" t="s">
        <v>1154</v>
      </c>
      <c r="H192" s="38">
        <f t="shared" si="19"/>
        <v>27</v>
      </c>
      <c r="I192" s="38">
        <f t="shared" si="20"/>
        <v>1</v>
      </c>
      <c r="J192" s="39">
        <f t="shared" si="21"/>
        <v>0.9642857142857143</v>
      </c>
      <c r="K192" s="131" t="s">
        <v>1344</v>
      </c>
      <c r="L192" s="131"/>
      <c r="M192" s="131"/>
      <c r="N192" s="131"/>
      <c r="O192" s="131"/>
      <c r="P192" s="131"/>
      <c r="Q192" s="133"/>
      <c r="R192" s="131"/>
      <c r="S192" s="131"/>
      <c r="T192" s="131"/>
      <c r="U192" s="131"/>
      <c r="V192" s="131"/>
      <c r="W192" s="131"/>
      <c r="X192" s="131"/>
      <c r="Y192" s="131"/>
      <c r="Z192" s="131"/>
      <c r="AA192" s="131"/>
      <c r="AB192" s="131"/>
      <c r="AC192" s="131"/>
      <c r="AD192" s="131"/>
      <c r="AE192" s="131"/>
      <c r="AF192" s="131"/>
      <c r="AG192" s="131"/>
      <c r="AH192" s="131"/>
      <c r="AI192" s="131"/>
      <c r="AJ192" s="131"/>
      <c r="AK192" s="131"/>
      <c r="AL192" s="131"/>
      <c r="AM192" s="131"/>
      <c r="AN192" s="131"/>
    </row>
    <row r="193" spans="1:40" ht="15.75" thickBot="1" x14ac:dyDescent="0.3">
      <c r="A193" t="s">
        <v>290</v>
      </c>
      <c r="B193" t="s">
        <v>291</v>
      </c>
      <c r="C193" t="s">
        <v>1152</v>
      </c>
      <c r="D193" t="s">
        <v>292</v>
      </c>
      <c r="E193" s="37" t="s">
        <v>15</v>
      </c>
      <c r="F193" s="37" t="s">
        <v>28</v>
      </c>
      <c r="G193" t="s">
        <v>777</v>
      </c>
      <c r="H193" s="38">
        <f t="shared" si="19"/>
        <v>28</v>
      </c>
      <c r="I193" s="38">
        <f t="shared" si="20"/>
        <v>0</v>
      </c>
      <c r="J193" s="39">
        <f t="shared" si="21"/>
        <v>1</v>
      </c>
      <c r="K193" s="131"/>
      <c r="L193" s="131"/>
      <c r="M193" s="131"/>
      <c r="N193" s="131"/>
      <c r="O193" s="131"/>
      <c r="P193" s="131"/>
      <c r="Q193" s="131"/>
      <c r="R193" s="131"/>
      <c r="S193" s="131"/>
      <c r="T193" s="131"/>
      <c r="U193" s="131"/>
      <c r="V193" s="131"/>
      <c r="W193" s="131"/>
      <c r="X193" s="131"/>
      <c r="Y193" s="131"/>
      <c r="Z193" s="131"/>
      <c r="AA193" s="131"/>
      <c r="AB193" s="131"/>
      <c r="AC193" s="131"/>
      <c r="AD193" s="131"/>
      <c r="AE193" s="131"/>
      <c r="AF193" s="131"/>
      <c r="AG193" s="131"/>
      <c r="AH193" s="131"/>
      <c r="AI193" s="131"/>
      <c r="AJ193" s="131"/>
      <c r="AK193" s="131"/>
      <c r="AL193" s="131"/>
      <c r="AM193" s="131"/>
      <c r="AN193" s="131"/>
    </row>
    <row r="194" spans="1:40" ht="15.75" thickBot="1" x14ac:dyDescent="0.3">
      <c r="A194" t="s">
        <v>12</v>
      </c>
      <c r="B194" s="42" t="s">
        <v>13</v>
      </c>
      <c r="C194" t="s">
        <v>1152</v>
      </c>
      <c r="D194" t="s">
        <v>14</v>
      </c>
      <c r="E194" s="37" t="s">
        <v>15</v>
      </c>
      <c r="F194" s="37" t="s">
        <v>1144</v>
      </c>
      <c r="G194" t="s">
        <v>778</v>
      </c>
      <c r="H194" s="38">
        <f t="shared" si="19"/>
        <v>27</v>
      </c>
      <c r="I194" s="38">
        <f t="shared" si="20"/>
        <v>1</v>
      </c>
      <c r="J194" s="39">
        <f t="shared" si="21"/>
        <v>0.9642857142857143</v>
      </c>
      <c r="K194" s="131" t="s">
        <v>1344</v>
      </c>
      <c r="L194" s="131"/>
      <c r="M194" s="131"/>
      <c r="N194" s="131"/>
      <c r="O194" s="131"/>
      <c r="P194" s="131"/>
      <c r="Q194" s="131"/>
      <c r="R194" s="131"/>
      <c r="S194" s="131"/>
      <c r="T194" s="131"/>
      <c r="U194" s="131"/>
      <c r="V194" s="131"/>
      <c r="W194" s="131"/>
      <c r="X194" s="131"/>
      <c r="Y194" s="131"/>
      <c r="Z194" s="131"/>
      <c r="AA194" s="131"/>
      <c r="AB194" s="131"/>
      <c r="AC194" s="131"/>
      <c r="AD194" s="131"/>
      <c r="AE194" s="131"/>
      <c r="AF194" s="131"/>
      <c r="AG194" s="131"/>
      <c r="AH194" s="131"/>
      <c r="AI194" s="131"/>
      <c r="AJ194" s="131"/>
      <c r="AK194" s="131"/>
      <c r="AL194" s="131"/>
      <c r="AM194" s="131"/>
      <c r="AN194" s="131"/>
    </row>
    <row r="195" spans="1:40" ht="15.75" thickBot="1" x14ac:dyDescent="0.3">
      <c r="A195" t="s">
        <v>380</v>
      </c>
      <c r="B195" t="s">
        <v>1051</v>
      </c>
      <c r="C195" t="s">
        <v>1152</v>
      </c>
      <c r="D195" t="s">
        <v>1052</v>
      </c>
      <c r="E195" s="37" t="s">
        <v>73</v>
      </c>
      <c r="F195" s="37" t="s">
        <v>28</v>
      </c>
      <c r="G195" t="s">
        <v>1313</v>
      </c>
      <c r="H195" s="38">
        <f t="shared" si="19"/>
        <v>28</v>
      </c>
      <c r="I195" s="38">
        <f t="shared" si="20"/>
        <v>0</v>
      </c>
      <c r="J195" s="39">
        <f t="shared" si="21"/>
        <v>1</v>
      </c>
      <c r="K195" s="131"/>
      <c r="L195" s="131"/>
      <c r="M195" s="131"/>
      <c r="N195" s="131"/>
      <c r="O195" s="131"/>
      <c r="P195" s="131"/>
      <c r="Q195" s="131"/>
      <c r="R195" s="131"/>
      <c r="S195" s="131"/>
      <c r="T195" s="131"/>
      <c r="U195" s="131"/>
      <c r="V195" s="131"/>
      <c r="W195" s="131"/>
      <c r="X195" s="131"/>
      <c r="Y195" s="131"/>
      <c r="Z195" s="131"/>
      <c r="AA195" s="131"/>
      <c r="AB195" s="131"/>
      <c r="AC195" s="131"/>
      <c r="AD195" s="131"/>
      <c r="AE195" s="131"/>
      <c r="AF195" s="131"/>
      <c r="AG195" s="131"/>
      <c r="AH195" s="131"/>
      <c r="AI195" s="131"/>
      <c r="AJ195" s="131"/>
      <c r="AK195" s="131"/>
      <c r="AL195" s="131"/>
      <c r="AM195" s="131"/>
      <c r="AN195" s="131"/>
    </row>
    <row r="196" spans="1:40" ht="15.75" thickBot="1" x14ac:dyDescent="0.3">
      <c r="A196" t="s">
        <v>1053</v>
      </c>
      <c r="B196" t="s">
        <v>1054</v>
      </c>
      <c r="C196" t="s">
        <v>1152</v>
      </c>
      <c r="D196" t="s">
        <v>1052</v>
      </c>
      <c r="E196" s="37" t="s">
        <v>73</v>
      </c>
      <c r="F196" s="37" t="s">
        <v>28</v>
      </c>
      <c r="G196" t="s">
        <v>1314</v>
      </c>
      <c r="H196" s="38">
        <f t="shared" si="19"/>
        <v>28</v>
      </c>
      <c r="I196" s="38">
        <f t="shared" si="20"/>
        <v>0</v>
      </c>
      <c r="J196" s="39">
        <f t="shared" si="21"/>
        <v>1</v>
      </c>
      <c r="K196" s="131"/>
      <c r="L196" s="131"/>
      <c r="M196" s="131"/>
      <c r="N196" s="131"/>
      <c r="O196" s="131"/>
      <c r="P196" s="131"/>
      <c r="Q196" s="131"/>
      <c r="R196" s="131"/>
      <c r="S196" s="131"/>
      <c r="T196" s="131"/>
      <c r="U196" s="131"/>
      <c r="V196" s="131"/>
      <c r="W196" s="131"/>
      <c r="X196" s="131"/>
      <c r="Y196" s="131"/>
      <c r="Z196" s="131"/>
      <c r="AA196" s="131"/>
      <c r="AB196" s="131"/>
      <c r="AC196" s="131"/>
      <c r="AD196" s="131"/>
      <c r="AE196" s="131"/>
      <c r="AF196" s="131"/>
      <c r="AG196" s="131"/>
      <c r="AH196" s="131"/>
      <c r="AI196" s="131"/>
      <c r="AJ196" s="131"/>
      <c r="AK196" s="131"/>
      <c r="AL196" s="131"/>
      <c r="AM196" s="131"/>
      <c r="AN196" s="131"/>
    </row>
    <row r="197" spans="1:40" ht="15.75" thickBot="1" x14ac:dyDescent="0.3">
      <c r="A197" t="s">
        <v>17</v>
      </c>
      <c r="B197" s="42" t="s">
        <v>18</v>
      </c>
      <c r="C197" t="s">
        <v>1152</v>
      </c>
      <c r="D197" t="s">
        <v>1179</v>
      </c>
      <c r="E197" s="37" t="s">
        <v>19</v>
      </c>
      <c r="F197" s="37" t="s">
        <v>20</v>
      </c>
      <c r="G197" t="s">
        <v>779</v>
      </c>
      <c r="H197" s="38">
        <f t="shared" si="19"/>
        <v>28</v>
      </c>
      <c r="I197" s="38">
        <f t="shared" si="20"/>
        <v>0</v>
      </c>
      <c r="J197" s="39">
        <f t="shared" si="21"/>
        <v>1</v>
      </c>
      <c r="K197" s="131"/>
      <c r="L197" s="131"/>
      <c r="M197" s="131"/>
      <c r="N197" s="131"/>
      <c r="O197" s="131"/>
      <c r="P197" s="131"/>
      <c r="Q197" s="131"/>
      <c r="R197" s="131"/>
      <c r="S197" s="131"/>
      <c r="T197" s="131"/>
      <c r="U197" s="131"/>
      <c r="V197" s="131"/>
      <c r="W197" s="131"/>
      <c r="X197" s="131"/>
      <c r="Y197" s="131"/>
      <c r="Z197" s="131"/>
      <c r="AA197" s="131"/>
      <c r="AB197" s="131"/>
      <c r="AC197" s="131"/>
      <c r="AD197" s="131"/>
      <c r="AE197" s="131"/>
      <c r="AF197" s="131"/>
      <c r="AG197" s="131"/>
      <c r="AH197" s="131"/>
      <c r="AI197" s="131"/>
      <c r="AJ197" s="131"/>
      <c r="AK197" s="131"/>
      <c r="AL197" s="131"/>
      <c r="AM197" s="131"/>
      <c r="AN197" s="131"/>
    </row>
    <row r="198" spans="1:40" ht="15.75" thickBot="1" x14ac:dyDescent="0.3">
      <c r="A198" t="s">
        <v>17</v>
      </c>
      <c r="B198" s="42" t="s">
        <v>21</v>
      </c>
      <c r="C198" t="s">
        <v>1152</v>
      </c>
      <c r="D198" t="s">
        <v>22</v>
      </c>
      <c r="E198" s="37" t="s">
        <v>19</v>
      </c>
      <c r="F198" s="37" t="s">
        <v>20</v>
      </c>
      <c r="G198" t="s">
        <v>728</v>
      </c>
      <c r="H198" s="38">
        <f t="shared" si="19"/>
        <v>28</v>
      </c>
      <c r="I198" s="38">
        <f t="shared" si="20"/>
        <v>0</v>
      </c>
      <c r="J198" s="39">
        <f t="shared" si="21"/>
        <v>1</v>
      </c>
      <c r="K198" s="131"/>
      <c r="L198" s="131"/>
      <c r="M198" s="131"/>
      <c r="N198" s="131"/>
      <c r="O198" s="131"/>
      <c r="P198" s="131"/>
      <c r="Q198" s="131"/>
      <c r="R198" s="131"/>
      <c r="S198" s="131"/>
      <c r="T198" s="131"/>
      <c r="U198" s="131"/>
      <c r="V198" s="131"/>
      <c r="W198" s="131"/>
      <c r="X198" s="131"/>
      <c r="Y198" s="131"/>
      <c r="Z198" s="131"/>
      <c r="AA198" s="131"/>
      <c r="AB198" s="131"/>
      <c r="AC198" s="131"/>
      <c r="AD198" s="131"/>
      <c r="AE198" s="131"/>
      <c r="AF198" s="131"/>
      <c r="AG198" s="131"/>
      <c r="AH198" s="131"/>
      <c r="AI198" s="131"/>
      <c r="AJ198" s="131"/>
      <c r="AK198" s="131"/>
      <c r="AL198" s="131"/>
      <c r="AM198" s="131"/>
      <c r="AN198" s="131"/>
    </row>
    <row r="199" spans="1:40" ht="15.75" thickBot="1" x14ac:dyDescent="0.3">
      <c r="A199" t="s">
        <v>17</v>
      </c>
      <c r="B199" s="42" t="s">
        <v>23</v>
      </c>
      <c r="C199" t="s">
        <v>1152</v>
      </c>
      <c r="D199" t="s">
        <v>617</v>
      </c>
      <c r="E199" s="37" t="s">
        <v>15</v>
      </c>
      <c r="F199" s="37" t="s">
        <v>1145</v>
      </c>
      <c r="G199" t="s">
        <v>780</v>
      </c>
      <c r="H199" s="38">
        <f t="shared" si="19"/>
        <v>28</v>
      </c>
      <c r="I199" s="38">
        <f t="shared" si="20"/>
        <v>0</v>
      </c>
      <c r="J199" s="39">
        <f t="shared" si="21"/>
        <v>1</v>
      </c>
      <c r="K199" s="131"/>
      <c r="L199" s="131"/>
      <c r="M199" s="131"/>
      <c r="N199" s="131"/>
      <c r="O199" s="131"/>
      <c r="P199" s="131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  <c r="AA199" s="131"/>
      <c r="AB199" s="131"/>
      <c r="AC199" s="131"/>
      <c r="AD199" s="131"/>
      <c r="AE199" s="131"/>
      <c r="AF199" s="131"/>
      <c r="AG199" s="131"/>
      <c r="AH199" s="131"/>
      <c r="AI199" s="131"/>
      <c r="AJ199" s="131"/>
      <c r="AK199" s="131"/>
      <c r="AL199" s="131"/>
      <c r="AM199" s="131"/>
      <c r="AN199" s="131"/>
    </row>
    <row r="200" spans="1:40" ht="15.75" thickBot="1" x14ac:dyDescent="0.3">
      <c r="A200" t="s">
        <v>17</v>
      </c>
      <c r="B200" s="42" t="s">
        <v>24</v>
      </c>
      <c r="C200" t="s">
        <v>1152</v>
      </c>
      <c r="D200" t="s">
        <v>25</v>
      </c>
      <c r="E200" s="37" t="s">
        <v>15</v>
      </c>
      <c r="F200" s="37" t="s">
        <v>20</v>
      </c>
      <c r="G200" t="s">
        <v>781</v>
      </c>
      <c r="H200" s="38">
        <f t="shared" si="19"/>
        <v>28</v>
      </c>
      <c r="I200" s="38">
        <f t="shared" si="20"/>
        <v>0</v>
      </c>
      <c r="J200" s="39">
        <f t="shared" si="21"/>
        <v>1</v>
      </c>
      <c r="K200" s="131"/>
      <c r="L200" s="131"/>
      <c r="M200" s="131"/>
      <c r="N200" s="131"/>
      <c r="O200" s="131"/>
      <c r="P200" s="131"/>
      <c r="Q200" s="131"/>
      <c r="R200" s="131"/>
      <c r="S200" s="131"/>
      <c r="T200" s="131"/>
      <c r="U200" s="131"/>
      <c r="V200" s="131"/>
      <c r="W200" s="131"/>
      <c r="X200" s="131"/>
      <c r="Y200" s="131"/>
      <c r="Z200" s="131"/>
      <c r="AA200" s="131"/>
      <c r="AB200" s="131"/>
      <c r="AC200" s="131"/>
      <c r="AD200" s="131"/>
      <c r="AE200" s="131"/>
      <c r="AF200" s="131"/>
      <c r="AG200" s="131"/>
      <c r="AH200" s="131"/>
      <c r="AI200" s="131"/>
      <c r="AJ200" s="131"/>
      <c r="AK200" s="131"/>
      <c r="AL200" s="131"/>
      <c r="AM200" s="131"/>
      <c r="AN200" s="131"/>
    </row>
    <row r="201" spans="1:40" ht="15.75" thickBot="1" x14ac:dyDescent="0.3">
      <c r="A201" s="130"/>
      <c r="B201" t="s">
        <v>1329</v>
      </c>
      <c r="C201" t="s">
        <v>1151</v>
      </c>
      <c r="D201" t="s">
        <v>1330</v>
      </c>
      <c r="E201" t="s">
        <v>19</v>
      </c>
      <c r="F201" t="s">
        <v>28</v>
      </c>
      <c r="G201"/>
      <c r="H201" s="38">
        <f t="shared" si="19"/>
        <v>28</v>
      </c>
      <c r="I201" s="38">
        <f t="shared" si="20"/>
        <v>0</v>
      </c>
      <c r="J201" s="39">
        <f t="shared" si="21"/>
        <v>1</v>
      </c>
      <c r="K201" s="131"/>
      <c r="L201" s="131"/>
      <c r="M201" s="131"/>
      <c r="N201" s="131"/>
      <c r="O201" s="131"/>
      <c r="P201" s="131"/>
      <c r="Q201" s="131"/>
      <c r="R201" s="131"/>
      <c r="S201" s="131"/>
      <c r="T201" s="131"/>
      <c r="U201" s="131"/>
      <c r="V201" s="131"/>
      <c r="W201" s="131"/>
      <c r="X201" s="131"/>
      <c r="Y201" s="131"/>
      <c r="Z201" s="131"/>
      <c r="AA201" s="131"/>
      <c r="AB201" s="131"/>
      <c r="AC201" s="131"/>
      <c r="AD201" s="131"/>
      <c r="AE201" s="131"/>
      <c r="AF201" s="131"/>
      <c r="AG201" s="131"/>
      <c r="AH201" s="131"/>
      <c r="AI201" s="131"/>
      <c r="AJ201" s="131"/>
      <c r="AK201" s="131"/>
      <c r="AL201" s="131"/>
      <c r="AM201" s="131"/>
      <c r="AN201" s="131"/>
    </row>
    <row r="202" spans="1:40" ht="15.75" thickBot="1" x14ac:dyDescent="0.3">
      <c r="A202" t="s">
        <v>293</v>
      </c>
      <c r="B202" t="s">
        <v>1055</v>
      </c>
      <c r="C202" t="s">
        <v>1151</v>
      </c>
      <c r="D202" t="s">
        <v>294</v>
      </c>
      <c r="E202" s="37" t="s">
        <v>73</v>
      </c>
      <c r="F202" s="37" t="s">
        <v>28</v>
      </c>
      <c r="G202" t="s">
        <v>782</v>
      </c>
      <c r="H202" s="38">
        <f t="shared" si="19"/>
        <v>28</v>
      </c>
      <c r="I202" s="38">
        <f t="shared" si="20"/>
        <v>0</v>
      </c>
      <c r="J202" s="39">
        <f t="shared" si="21"/>
        <v>1</v>
      </c>
      <c r="K202" s="131"/>
      <c r="L202" s="131"/>
      <c r="M202" s="131"/>
      <c r="N202" s="131"/>
      <c r="O202" s="131"/>
      <c r="P202" s="131"/>
      <c r="Q202" s="131"/>
      <c r="R202" s="131"/>
      <c r="S202" s="131"/>
      <c r="T202" s="131"/>
      <c r="U202" s="131"/>
      <c r="V202" s="131"/>
      <c r="W202" s="131"/>
      <c r="X202" s="131"/>
      <c r="Y202" s="131"/>
      <c r="Z202" s="131"/>
      <c r="AA202" s="131"/>
      <c r="AB202" s="131"/>
      <c r="AC202" s="131"/>
      <c r="AD202" s="131"/>
      <c r="AE202" s="131"/>
      <c r="AF202" s="131"/>
      <c r="AG202" s="131"/>
      <c r="AH202" s="131"/>
      <c r="AI202" s="131"/>
      <c r="AJ202" s="131"/>
      <c r="AK202" s="131"/>
      <c r="AL202" s="131"/>
      <c r="AM202" s="131"/>
      <c r="AN202" s="131"/>
    </row>
    <row r="203" spans="1:40" ht="15.75" thickBot="1" x14ac:dyDescent="0.3">
      <c r="A203" t="s">
        <v>270</v>
      </c>
      <c r="B203" t="s">
        <v>295</v>
      </c>
      <c r="C203" t="s">
        <v>1151</v>
      </c>
      <c r="D203" t="s">
        <v>296</v>
      </c>
      <c r="E203" s="37" t="s">
        <v>73</v>
      </c>
      <c r="F203" s="37" t="s">
        <v>28</v>
      </c>
      <c r="G203" t="s">
        <v>1149</v>
      </c>
      <c r="H203" s="38">
        <f t="shared" ref="H203:H266" si="26">COUNTIF(K203:AL203,"")</f>
        <v>28</v>
      </c>
      <c r="I203" s="38">
        <f t="shared" si="20"/>
        <v>0</v>
      </c>
      <c r="J203" s="39">
        <f t="shared" si="21"/>
        <v>1</v>
      </c>
      <c r="K203" s="131"/>
      <c r="L203" s="131"/>
      <c r="M203" s="131"/>
      <c r="N203" s="131"/>
      <c r="O203" s="131"/>
      <c r="P203" s="131"/>
      <c r="Q203" s="131"/>
      <c r="R203" s="131"/>
      <c r="S203" s="131"/>
      <c r="T203" s="131"/>
      <c r="U203" s="131"/>
      <c r="V203" s="131"/>
      <c r="W203" s="131"/>
      <c r="X203" s="131"/>
      <c r="Y203" s="131"/>
      <c r="Z203" s="131"/>
      <c r="AA203" s="131"/>
      <c r="AB203" s="131"/>
      <c r="AC203" s="131"/>
      <c r="AD203" s="131"/>
      <c r="AE203" s="131"/>
      <c r="AF203" s="131"/>
      <c r="AG203" s="131"/>
      <c r="AH203" s="131"/>
      <c r="AI203" s="131"/>
      <c r="AJ203" s="131"/>
      <c r="AK203" s="131"/>
      <c r="AL203" s="131"/>
      <c r="AM203" s="131"/>
      <c r="AN203" s="131"/>
    </row>
    <row r="204" spans="1:40" ht="15.75" thickBot="1" x14ac:dyDescent="0.3">
      <c r="A204" t="s">
        <v>297</v>
      </c>
      <c r="B204" t="s">
        <v>1056</v>
      </c>
      <c r="C204" t="s">
        <v>1151</v>
      </c>
      <c r="D204" t="s">
        <v>298</v>
      </c>
      <c r="E204" s="37" t="s">
        <v>19</v>
      </c>
      <c r="F204" s="37" t="s">
        <v>28</v>
      </c>
      <c r="G204" t="s">
        <v>783</v>
      </c>
      <c r="H204" s="38">
        <f t="shared" si="26"/>
        <v>28</v>
      </c>
      <c r="I204" s="38">
        <f>COUNTIF(K204:AL204,"APAGADO")</f>
        <v>0</v>
      </c>
      <c r="J204" s="39">
        <f>(H204)/(I204+H204)</f>
        <v>1</v>
      </c>
      <c r="K204" s="131"/>
      <c r="L204" s="131"/>
      <c r="M204" s="131"/>
      <c r="N204" s="131"/>
      <c r="O204" s="131"/>
      <c r="P204" s="131"/>
      <c r="Q204" s="131"/>
      <c r="R204" s="131"/>
      <c r="S204" s="131"/>
      <c r="T204" s="131"/>
      <c r="U204" s="131"/>
      <c r="V204" s="131"/>
      <c r="W204" s="131"/>
      <c r="X204" s="131"/>
      <c r="Y204" s="131"/>
      <c r="Z204" s="131"/>
      <c r="AA204" s="131"/>
      <c r="AB204" s="131"/>
      <c r="AC204" s="131"/>
      <c r="AD204" s="131"/>
      <c r="AE204" s="131"/>
      <c r="AF204" s="131"/>
      <c r="AG204" s="131"/>
      <c r="AH204" s="131"/>
      <c r="AI204" s="131"/>
      <c r="AJ204" s="131"/>
      <c r="AK204" s="131"/>
      <c r="AL204" s="131"/>
      <c r="AM204" s="131"/>
      <c r="AN204" s="131"/>
    </row>
    <row r="205" spans="1:40" ht="15.75" thickBot="1" x14ac:dyDescent="0.3">
      <c r="A205" t="s">
        <v>293</v>
      </c>
      <c r="B205" t="s">
        <v>299</v>
      </c>
      <c r="C205" t="s">
        <v>1151</v>
      </c>
      <c r="D205" t="s">
        <v>300</v>
      </c>
      <c r="E205" s="37" t="s">
        <v>19</v>
      </c>
      <c r="F205" s="37" t="s">
        <v>1144</v>
      </c>
      <c r="G205" t="s">
        <v>784</v>
      </c>
      <c r="H205" s="38">
        <f t="shared" si="26"/>
        <v>28</v>
      </c>
      <c r="I205" s="38">
        <f t="shared" si="20"/>
        <v>0</v>
      </c>
      <c r="J205" s="39">
        <f t="shared" si="21"/>
        <v>1</v>
      </c>
      <c r="K205" s="131"/>
      <c r="L205" s="131"/>
      <c r="M205" s="131"/>
      <c r="N205" s="131"/>
      <c r="O205" s="131"/>
      <c r="P205" s="131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  <c r="AA205" s="131"/>
      <c r="AB205" s="131"/>
      <c r="AC205" s="131"/>
      <c r="AD205" s="131"/>
      <c r="AE205" s="131"/>
      <c r="AF205" s="131"/>
      <c r="AG205" s="131"/>
      <c r="AH205" s="131"/>
      <c r="AI205" s="131"/>
      <c r="AJ205" s="131"/>
      <c r="AK205" s="131"/>
      <c r="AL205" s="131"/>
      <c r="AM205" s="131"/>
      <c r="AN205" s="131"/>
    </row>
    <row r="206" spans="1:40" ht="15.75" thickBot="1" x14ac:dyDescent="0.3">
      <c r="A206" t="s">
        <v>297</v>
      </c>
      <c r="B206" t="s">
        <v>1057</v>
      </c>
      <c r="C206" t="s">
        <v>1151</v>
      </c>
      <c r="D206" t="s">
        <v>301</v>
      </c>
      <c r="E206" s="37" t="s">
        <v>19</v>
      </c>
      <c r="F206" s="37" t="s">
        <v>1144</v>
      </c>
      <c r="G206" t="s">
        <v>785</v>
      </c>
      <c r="H206" s="38">
        <f t="shared" si="26"/>
        <v>28</v>
      </c>
      <c r="I206" s="38">
        <f>COUNTIF(K206:AL206,"APAGADO")</f>
        <v>0</v>
      </c>
      <c r="J206" s="39">
        <f>(H206)/(I206+H206)</f>
        <v>1</v>
      </c>
      <c r="K206" s="131"/>
      <c r="L206" s="131"/>
      <c r="M206" s="131"/>
      <c r="N206" s="131"/>
      <c r="O206" s="131"/>
      <c r="P206" s="131"/>
      <c r="Q206" s="131"/>
      <c r="R206" s="131"/>
      <c r="S206" s="131"/>
      <c r="T206" s="131"/>
      <c r="U206" s="131"/>
      <c r="V206" s="131"/>
      <c r="W206" s="131"/>
      <c r="X206" s="131"/>
      <c r="Y206" s="131"/>
      <c r="Z206" s="131"/>
      <c r="AA206" s="131"/>
      <c r="AB206" s="131"/>
      <c r="AC206" s="131"/>
      <c r="AD206" s="131"/>
      <c r="AE206" s="131"/>
      <c r="AF206" s="131"/>
      <c r="AG206" s="131"/>
      <c r="AH206" s="131"/>
      <c r="AI206" s="131"/>
      <c r="AJ206" s="131"/>
      <c r="AK206" s="131"/>
      <c r="AL206" s="131"/>
      <c r="AM206" s="131"/>
      <c r="AN206" s="131"/>
    </row>
    <row r="207" spans="1:40" ht="15.75" thickBot="1" x14ac:dyDescent="0.3">
      <c r="A207" t="s">
        <v>297</v>
      </c>
      <c r="B207" t="s">
        <v>302</v>
      </c>
      <c r="C207" t="s">
        <v>1151</v>
      </c>
      <c r="D207" t="s">
        <v>303</v>
      </c>
      <c r="E207" s="37" t="s">
        <v>15</v>
      </c>
      <c r="F207" s="37" t="s">
        <v>20</v>
      </c>
      <c r="G207" t="s">
        <v>786</v>
      </c>
      <c r="H207" s="38">
        <f t="shared" si="26"/>
        <v>28</v>
      </c>
      <c r="I207" s="38">
        <f t="shared" si="20"/>
        <v>0</v>
      </c>
      <c r="J207" s="39">
        <f t="shared" si="21"/>
        <v>1</v>
      </c>
      <c r="K207" s="131"/>
      <c r="L207" s="131"/>
      <c r="M207" s="131"/>
      <c r="N207" s="131"/>
      <c r="O207" s="131"/>
      <c r="P207" s="131"/>
      <c r="Q207" s="131"/>
      <c r="R207" s="131"/>
      <c r="S207" s="131"/>
      <c r="T207" s="131"/>
      <c r="U207" s="131"/>
      <c r="V207" s="131"/>
      <c r="W207" s="131"/>
      <c r="X207" s="131"/>
      <c r="Y207" s="131"/>
      <c r="Z207" s="131"/>
      <c r="AA207" s="131"/>
      <c r="AB207" s="131"/>
      <c r="AC207" s="131"/>
      <c r="AD207" s="131"/>
      <c r="AE207" s="131"/>
      <c r="AF207" s="131"/>
      <c r="AG207" s="131"/>
      <c r="AH207" s="131"/>
      <c r="AI207" s="131"/>
      <c r="AJ207" s="131"/>
      <c r="AK207" s="131"/>
      <c r="AL207" s="131"/>
      <c r="AM207" s="131"/>
      <c r="AN207" s="131"/>
    </row>
    <row r="208" spans="1:40" ht="15.75" thickBot="1" x14ac:dyDescent="0.3">
      <c r="A208" t="s">
        <v>304</v>
      </c>
      <c r="B208" t="s">
        <v>305</v>
      </c>
      <c r="C208" t="s">
        <v>1151</v>
      </c>
      <c r="D208" t="s">
        <v>306</v>
      </c>
      <c r="E208" s="37" t="s">
        <v>73</v>
      </c>
      <c r="F208" s="37" t="s">
        <v>28</v>
      </c>
      <c r="G208" t="s">
        <v>787</v>
      </c>
      <c r="H208" s="38">
        <f t="shared" si="26"/>
        <v>28</v>
      </c>
      <c r="I208" s="38">
        <f t="shared" si="20"/>
        <v>0</v>
      </c>
      <c r="J208" s="39">
        <f t="shared" si="21"/>
        <v>1</v>
      </c>
      <c r="K208" s="131"/>
      <c r="L208" s="131"/>
      <c r="M208" s="131"/>
      <c r="N208" s="131"/>
      <c r="O208" s="131"/>
      <c r="P208" s="131"/>
      <c r="Q208" s="131"/>
      <c r="R208" s="131"/>
      <c r="S208" s="131"/>
      <c r="T208" s="131"/>
      <c r="U208" s="131"/>
      <c r="V208" s="131"/>
      <c r="W208" s="131"/>
      <c r="X208" s="131"/>
      <c r="Y208" s="131"/>
      <c r="Z208" s="131"/>
      <c r="AA208" s="131"/>
      <c r="AB208" s="131"/>
      <c r="AC208" s="131"/>
      <c r="AD208" s="131"/>
      <c r="AE208" s="131"/>
      <c r="AF208" s="131"/>
      <c r="AG208" s="131"/>
      <c r="AH208" s="131"/>
      <c r="AI208" s="131"/>
      <c r="AJ208" s="131"/>
      <c r="AK208" s="131"/>
      <c r="AL208" s="131"/>
      <c r="AM208" s="131"/>
      <c r="AN208" s="131"/>
    </row>
    <row r="209" spans="1:40" ht="15.75" thickBot="1" x14ac:dyDescent="0.3">
      <c r="A209" t="s">
        <v>304</v>
      </c>
      <c r="B209" t="s">
        <v>307</v>
      </c>
      <c r="C209" t="s">
        <v>1151</v>
      </c>
      <c r="D209" t="s">
        <v>308</v>
      </c>
      <c r="E209" s="37" t="s">
        <v>19</v>
      </c>
      <c r="F209" s="37" t="s">
        <v>20</v>
      </c>
      <c r="G209" t="s">
        <v>788</v>
      </c>
      <c r="H209" s="38">
        <f t="shared" si="26"/>
        <v>28</v>
      </c>
      <c r="I209" s="38">
        <f t="shared" si="20"/>
        <v>0</v>
      </c>
      <c r="J209" s="39">
        <f t="shared" si="21"/>
        <v>1</v>
      </c>
      <c r="K209" s="131"/>
      <c r="L209" s="131"/>
      <c r="M209" s="131"/>
      <c r="N209" s="131"/>
      <c r="O209" s="131"/>
      <c r="P209" s="131"/>
      <c r="Q209" s="131"/>
      <c r="R209" s="131"/>
      <c r="S209" s="131"/>
      <c r="T209" s="131"/>
      <c r="U209" s="131"/>
      <c r="V209" s="131"/>
      <c r="W209" s="131"/>
      <c r="X209" s="131"/>
      <c r="Y209" s="131"/>
      <c r="Z209" s="131"/>
      <c r="AA209" s="131"/>
      <c r="AB209" s="131"/>
      <c r="AC209" s="131"/>
      <c r="AD209" s="131"/>
      <c r="AE209" s="131"/>
      <c r="AF209" s="131"/>
      <c r="AG209" s="131"/>
      <c r="AH209" s="131"/>
      <c r="AI209" s="131"/>
      <c r="AJ209" s="131"/>
      <c r="AK209" s="131"/>
      <c r="AL209" s="131"/>
      <c r="AM209" s="131"/>
      <c r="AN209" s="131"/>
    </row>
    <row r="210" spans="1:40" ht="15.75" thickBot="1" x14ac:dyDescent="0.3">
      <c r="A210" t="s">
        <v>304</v>
      </c>
      <c r="B210" t="s">
        <v>309</v>
      </c>
      <c r="C210" t="s">
        <v>1151</v>
      </c>
      <c r="D210" t="s">
        <v>310</v>
      </c>
      <c r="E210" s="37" t="s">
        <v>19</v>
      </c>
      <c r="F210" s="37" t="s">
        <v>20</v>
      </c>
      <c r="G210" t="s">
        <v>789</v>
      </c>
      <c r="H210" s="38">
        <f t="shared" si="26"/>
        <v>28</v>
      </c>
      <c r="I210" s="38">
        <f t="shared" si="20"/>
        <v>0</v>
      </c>
      <c r="J210" s="39">
        <f t="shared" si="21"/>
        <v>1</v>
      </c>
      <c r="K210" s="131"/>
      <c r="L210" s="131"/>
      <c r="M210" s="131"/>
      <c r="N210" s="131"/>
      <c r="O210" s="131"/>
      <c r="P210" s="131"/>
      <c r="Q210" s="131"/>
      <c r="R210" s="131"/>
      <c r="S210" s="131"/>
      <c r="T210" s="131"/>
      <c r="U210" s="131"/>
      <c r="V210" s="131"/>
      <c r="W210" s="131"/>
      <c r="X210" s="131"/>
      <c r="Y210" s="131"/>
      <c r="Z210" s="131"/>
      <c r="AA210" s="131"/>
      <c r="AB210" s="131"/>
      <c r="AC210" s="131"/>
      <c r="AD210" s="131"/>
      <c r="AE210" s="131"/>
      <c r="AF210" s="131"/>
      <c r="AG210" s="131"/>
      <c r="AH210" s="131"/>
      <c r="AI210" s="131"/>
      <c r="AJ210" s="131"/>
      <c r="AK210" s="131"/>
      <c r="AL210" s="131"/>
      <c r="AM210" s="131"/>
      <c r="AN210" s="131"/>
    </row>
    <row r="211" spans="1:40" ht="15.75" thickBot="1" x14ac:dyDescent="0.3">
      <c r="A211" t="s">
        <v>304</v>
      </c>
      <c r="B211" t="s">
        <v>311</v>
      </c>
      <c r="C211" t="s">
        <v>1151</v>
      </c>
      <c r="D211" t="s">
        <v>312</v>
      </c>
      <c r="E211" s="37" t="s">
        <v>19</v>
      </c>
      <c r="F211" s="37" t="s">
        <v>20</v>
      </c>
      <c r="G211" t="s">
        <v>790</v>
      </c>
      <c r="H211" s="38">
        <f t="shared" si="26"/>
        <v>28</v>
      </c>
      <c r="I211" s="38">
        <f t="shared" si="20"/>
        <v>0</v>
      </c>
      <c r="J211" s="39">
        <f t="shared" si="21"/>
        <v>1</v>
      </c>
      <c r="K211" s="131"/>
      <c r="L211" s="131"/>
      <c r="M211" s="131"/>
      <c r="N211" s="131"/>
      <c r="O211" s="131"/>
      <c r="P211" s="131"/>
      <c r="Q211" s="131"/>
      <c r="R211" s="131"/>
      <c r="S211" s="131"/>
      <c r="T211" s="131"/>
      <c r="U211" s="131"/>
      <c r="V211" s="131"/>
      <c r="W211" s="131"/>
      <c r="X211" s="131"/>
      <c r="Y211" s="131"/>
      <c r="Z211" s="131"/>
      <c r="AA211" s="131"/>
      <c r="AB211" s="131"/>
      <c r="AC211" s="131"/>
      <c r="AD211" s="131"/>
      <c r="AE211" s="131"/>
      <c r="AF211" s="131"/>
      <c r="AG211" s="131"/>
      <c r="AH211" s="131"/>
      <c r="AI211" s="131"/>
      <c r="AJ211" s="131"/>
      <c r="AK211" s="131"/>
      <c r="AL211" s="131"/>
      <c r="AM211" s="131"/>
      <c r="AN211" s="131"/>
    </row>
    <row r="212" spans="1:40" ht="15.75" thickBot="1" x14ac:dyDescent="0.3">
      <c r="A212" t="s">
        <v>313</v>
      </c>
      <c r="B212" t="s">
        <v>1058</v>
      </c>
      <c r="C212" t="s">
        <v>1151</v>
      </c>
      <c r="D212" t="s">
        <v>316</v>
      </c>
      <c r="E212" s="37" t="s">
        <v>19</v>
      </c>
      <c r="F212" s="37" t="s">
        <v>28</v>
      </c>
      <c r="G212" t="s">
        <v>791</v>
      </c>
      <c r="H212" s="38">
        <f t="shared" si="26"/>
        <v>27</v>
      </c>
      <c r="I212" s="38">
        <f t="shared" si="20"/>
        <v>1</v>
      </c>
      <c r="J212" s="39">
        <f t="shared" si="21"/>
        <v>0.9642857142857143</v>
      </c>
      <c r="K212" s="131" t="s">
        <v>1344</v>
      </c>
      <c r="L212" s="131"/>
      <c r="M212" s="131"/>
      <c r="N212" s="131"/>
      <c r="O212" s="131"/>
      <c r="P212" s="131"/>
      <c r="Q212" s="131"/>
      <c r="R212" s="131"/>
      <c r="S212" s="131"/>
      <c r="T212" s="131"/>
      <c r="U212" s="131"/>
      <c r="V212" s="131"/>
      <c r="W212" s="131"/>
      <c r="X212" s="131"/>
      <c r="Y212" s="131"/>
      <c r="Z212" s="131"/>
      <c r="AA212" s="131"/>
      <c r="AB212" s="131"/>
      <c r="AC212" s="131"/>
      <c r="AD212" s="131"/>
      <c r="AE212" s="131"/>
      <c r="AF212" s="131"/>
      <c r="AG212" s="131"/>
      <c r="AH212" s="131"/>
      <c r="AI212" s="131"/>
      <c r="AJ212" s="131"/>
      <c r="AK212" s="131"/>
      <c r="AL212" s="131"/>
      <c r="AM212" s="131"/>
      <c r="AN212" s="131"/>
    </row>
    <row r="213" spans="1:40" ht="15.75" thickBot="1" x14ac:dyDescent="0.3">
      <c r="A213" t="s">
        <v>313</v>
      </c>
      <c r="B213" t="s">
        <v>317</v>
      </c>
      <c r="C213" t="s">
        <v>1151</v>
      </c>
      <c r="D213" t="s">
        <v>318</v>
      </c>
      <c r="E213" s="37" t="s">
        <v>19</v>
      </c>
      <c r="F213" s="37" t="s">
        <v>20</v>
      </c>
      <c r="G213" t="s">
        <v>792</v>
      </c>
      <c r="H213" s="38">
        <f t="shared" si="26"/>
        <v>28</v>
      </c>
      <c r="I213" s="38">
        <f t="shared" si="20"/>
        <v>0</v>
      </c>
      <c r="J213" s="39">
        <f t="shared" si="21"/>
        <v>1</v>
      </c>
      <c r="K213" s="131"/>
      <c r="L213" s="131"/>
      <c r="M213" s="131"/>
      <c r="N213" s="131"/>
      <c r="O213" s="131"/>
      <c r="P213" s="131"/>
      <c r="Q213" s="131"/>
      <c r="R213" s="131"/>
      <c r="S213" s="131"/>
      <c r="T213" s="131"/>
      <c r="U213" s="131"/>
      <c r="V213" s="131"/>
      <c r="W213" s="131"/>
      <c r="X213" s="131"/>
      <c r="Y213" s="131"/>
      <c r="Z213" s="131"/>
      <c r="AA213" s="131"/>
      <c r="AB213" s="131"/>
      <c r="AC213" s="131"/>
      <c r="AD213" s="131"/>
      <c r="AE213" s="131"/>
      <c r="AF213" s="131"/>
      <c r="AG213" s="131"/>
      <c r="AH213" s="131"/>
      <c r="AI213" s="131"/>
      <c r="AJ213" s="131"/>
      <c r="AK213" s="131"/>
      <c r="AL213" s="131"/>
      <c r="AM213" s="131"/>
      <c r="AN213" s="131"/>
    </row>
    <row r="214" spans="1:40" ht="15.75" thickBot="1" x14ac:dyDescent="0.3">
      <c r="A214" t="s">
        <v>313</v>
      </c>
      <c r="B214" t="s">
        <v>319</v>
      </c>
      <c r="C214" t="s">
        <v>1151</v>
      </c>
      <c r="D214" t="s">
        <v>320</v>
      </c>
      <c r="E214" s="37" t="s">
        <v>19</v>
      </c>
      <c r="F214" s="37" t="s">
        <v>1145</v>
      </c>
      <c r="G214" t="s">
        <v>793</v>
      </c>
      <c r="H214" s="38">
        <f t="shared" si="26"/>
        <v>28</v>
      </c>
      <c r="I214" s="38">
        <f t="shared" si="20"/>
        <v>0</v>
      </c>
      <c r="J214" s="39">
        <f t="shared" si="21"/>
        <v>1</v>
      </c>
      <c r="K214" s="131"/>
      <c r="L214" s="131"/>
      <c r="M214" s="131"/>
      <c r="N214" s="131"/>
      <c r="O214" s="131"/>
      <c r="P214" s="131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  <c r="AA214" s="131"/>
      <c r="AB214" s="131"/>
      <c r="AC214" s="131"/>
      <c r="AD214" s="131"/>
      <c r="AE214" s="131"/>
      <c r="AF214" s="131"/>
      <c r="AG214" s="131"/>
      <c r="AH214" s="131"/>
      <c r="AI214" s="131"/>
      <c r="AJ214" s="131"/>
      <c r="AK214" s="131"/>
      <c r="AL214" s="131"/>
      <c r="AM214" s="131"/>
      <c r="AN214" s="131"/>
    </row>
    <row r="215" spans="1:40" ht="15.75" thickBot="1" x14ac:dyDescent="0.3">
      <c r="A215" t="s">
        <v>313</v>
      </c>
      <c r="B215" t="s">
        <v>321</v>
      </c>
      <c r="C215" t="s">
        <v>1151</v>
      </c>
      <c r="D215" t="s">
        <v>322</v>
      </c>
      <c r="E215" s="37" t="s">
        <v>19</v>
      </c>
      <c r="F215" s="37" t="s">
        <v>20</v>
      </c>
      <c r="G215" t="s">
        <v>794</v>
      </c>
      <c r="H215" s="38">
        <f t="shared" si="26"/>
        <v>28</v>
      </c>
      <c r="I215" s="38">
        <f t="shared" si="20"/>
        <v>0</v>
      </c>
      <c r="J215" s="39">
        <f t="shared" si="21"/>
        <v>1</v>
      </c>
      <c r="K215" s="131"/>
      <c r="L215" s="131"/>
      <c r="M215" s="131"/>
      <c r="N215" s="131"/>
      <c r="O215" s="131"/>
      <c r="P215" s="131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  <c r="AA215" s="131"/>
      <c r="AB215" s="131"/>
      <c r="AC215" s="131"/>
      <c r="AD215" s="131"/>
      <c r="AE215" s="131"/>
      <c r="AF215" s="131"/>
      <c r="AG215" s="131"/>
      <c r="AH215" s="131"/>
      <c r="AI215" s="131"/>
      <c r="AJ215" s="131"/>
      <c r="AK215" s="131"/>
      <c r="AL215" s="131"/>
      <c r="AM215" s="131"/>
      <c r="AN215" s="131"/>
    </row>
    <row r="216" spans="1:40" ht="15.75" thickBot="1" x14ac:dyDescent="0.3">
      <c r="A216" t="s">
        <v>323</v>
      </c>
      <c r="B216" t="s">
        <v>324</v>
      </c>
      <c r="C216" t="s">
        <v>1151</v>
      </c>
      <c r="D216" t="s">
        <v>325</v>
      </c>
      <c r="E216" s="37" t="s">
        <v>19</v>
      </c>
      <c r="F216" s="37" t="s">
        <v>20</v>
      </c>
      <c r="G216" s="89" t="s">
        <v>1304</v>
      </c>
      <c r="H216" s="38">
        <f t="shared" si="26"/>
        <v>28</v>
      </c>
      <c r="I216" s="38">
        <f t="shared" si="20"/>
        <v>0</v>
      </c>
      <c r="J216" s="39">
        <f t="shared" si="21"/>
        <v>1</v>
      </c>
      <c r="K216" s="131"/>
      <c r="L216" s="131"/>
      <c r="M216" s="131"/>
      <c r="N216" s="131"/>
      <c r="O216" s="131"/>
      <c r="P216" s="131"/>
      <c r="Q216" s="131"/>
      <c r="R216" s="131"/>
      <c r="S216" s="131"/>
      <c r="T216" s="131"/>
      <c r="U216" s="131"/>
      <c r="V216" s="131"/>
      <c r="W216" s="131"/>
      <c r="X216" s="131"/>
      <c r="Y216" s="131"/>
      <c r="Z216" s="131"/>
      <c r="AA216" s="131"/>
      <c r="AB216" s="131"/>
      <c r="AC216" s="131"/>
      <c r="AD216" s="131"/>
      <c r="AE216" s="131"/>
      <c r="AF216" s="131"/>
      <c r="AG216" s="131"/>
      <c r="AH216" s="131"/>
      <c r="AI216" s="131"/>
      <c r="AJ216" s="131"/>
      <c r="AK216" s="131"/>
      <c r="AL216" s="131"/>
      <c r="AM216" s="131"/>
      <c r="AN216" s="131"/>
    </row>
    <row r="217" spans="1:40" ht="15.75" thickBot="1" x14ac:dyDescent="0.3">
      <c r="A217" t="s">
        <v>52</v>
      </c>
      <c r="B217" t="s">
        <v>326</v>
      </c>
      <c r="C217" t="s">
        <v>1151</v>
      </c>
      <c r="D217" t="s">
        <v>327</v>
      </c>
      <c r="E217" s="37" t="s">
        <v>19</v>
      </c>
      <c r="F217" s="37" t="s">
        <v>1144</v>
      </c>
      <c r="G217" t="s">
        <v>795</v>
      </c>
      <c r="H217" s="38">
        <f t="shared" si="26"/>
        <v>28</v>
      </c>
      <c r="I217" s="38">
        <f t="shared" si="20"/>
        <v>0</v>
      </c>
      <c r="J217" s="39">
        <f t="shared" si="21"/>
        <v>1</v>
      </c>
      <c r="K217" s="131"/>
      <c r="L217" s="131"/>
      <c r="M217" s="131"/>
      <c r="N217" s="131"/>
      <c r="O217" s="131"/>
      <c r="P217" s="131"/>
      <c r="Q217" s="131"/>
      <c r="R217" s="131"/>
      <c r="S217" s="131"/>
      <c r="T217" s="131"/>
      <c r="U217" s="131"/>
      <c r="V217" s="131"/>
      <c r="W217" s="131"/>
      <c r="X217" s="131"/>
      <c r="Y217" s="131"/>
      <c r="Z217" s="131"/>
      <c r="AA217" s="131"/>
      <c r="AB217" s="131"/>
      <c r="AC217" s="131"/>
      <c r="AD217" s="131"/>
      <c r="AE217" s="131"/>
      <c r="AF217" s="131"/>
      <c r="AG217" s="131"/>
      <c r="AH217" s="131"/>
      <c r="AI217" s="131"/>
      <c r="AJ217" s="131"/>
      <c r="AK217" s="131"/>
      <c r="AL217" s="131"/>
      <c r="AM217" s="131"/>
      <c r="AN217" s="131"/>
    </row>
    <row r="218" spans="1:40" ht="15.75" thickBot="1" x14ac:dyDescent="0.3">
      <c r="A218" t="s">
        <v>313</v>
      </c>
      <c r="B218" t="s">
        <v>328</v>
      </c>
      <c r="C218" t="s">
        <v>1151</v>
      </c>
      <c r="D218" t="s">
        <v>329</v>
      </c>
      <c r="E218" s="37" t="s">
        <v>19</v>
      </c>
      <c r="F218" s="37" t="s">
        <v>1144</v>
      </c>
      <c r="G218" t="s">
        <v>796</v>
      </c>
      <c r="H218" s="38">
        <f t="shared" si="26"/>
        <v>28</v>
      </c>
      <c r="I218" s="38">
        <f t="shared" si="20"/>
        <v>0</v>
      </c>
      <c r="J218" s="39">
        <f t="shared" si="21"/>
        <v>1</v>
      </c>
      <c r="K218" s="131"/>
      <c r="L218" s="131"/>
      <c r="M218" s="131"/>
      <c r="N218" s="131"/>
      <c r="O218" s="131"/>
      <c r="P218" s="131"/>
      <c r="Q218" s="131"/>
      <c r="R218" s="131"/>
      <c r="S218" s="131"/>
      <c r="T218" s="131"/>
      <c r="U218" s="131"/>
      <c r="V218" s="131"/>
      <c r="W218" s="131"/>
      <c r="X218" s="131"/>
      <c r="Y218" s="131"/>
      <c r="Z218" s="131"/>
      <c r="AA218" s="131"/>
      <c r="AB218" s="131"/>
      <c r="AC218" s="131"/>
      <c r="AD218" s="131"/>
      <c r="AE218" s="131"/>
      <c r="AF218" s="131"/>
      <c r="AG218" s="131"/>
      <c r="AH218" s="131"/>
      <c r="AI218" s="131"/>
      <c r="AJ218" s="131"/>
      <c r="AK218" s="131"/>
      <c r="AL218" s="131"/>
      <c r="AM218" s="131"/>
      <c r="AN218" s="131"/>
    </row>
    <row r="219" spans="1:40" ht="15.75" thickBot="1" x14ac:dyDescent="0.3">
      <c r="A219" t="s">
        <v>313</v>
      </c>
      <c r="B219" t="s">
        <v>314</v>
      </c>
      <c r="C219" t="s">
        <v>1151</v>
      </c>
      <c r="D219" t="s">
        <v>315</v>
      </c>
      <c r="E219" s="37" t="s">
        <v>15</v>
      </c>
      <c r="F219" s="37" t="s">
        <v>20</v>
      </c>
      <c r="G219" t="s">
        <v>797</v>
      </c>
      <c r="H219" s="38">
        <f t="shared" si="26"/>
        <v>28</v>
      </c>
      <c r="I219" s="38">
        <f>COUNTIF(K219:AL219,"APAGADO")</f>
        <v>0</v>
      </c>
      <c r="J219" s="39">
        <f>(H219)/(I219+H219)</f>
        <v>1</v>
      </c>
      <c r="K219" s="131"/>
      <c r="L219" s="131"/>
      <c r="M219" s="131"/>
      <c r="N219" s="131"/>
      <c r="O219" s="131"/>
      <c r="P219" s="131"/>
      <c r="Q219" s="131"/>
      <c r="R219" s="131"/>
      <c r="S219" s="131"/>
      <c r="T219" s="131"/>
      <c r="U219" s="131"/>
      <c r="V219" s="131"/>
      <c r="W219" s="131"/>
      <c r="X219" s="131"/>
      <c r="Y219" s="131"/>
      <c r="Z219" s="131"/>
      <c r="AA219" s="131"/>
      <c r="AB219" s="131"/>
      <c r="AC219" s="131"/>
      <c r="AD219" s="131"/>
      <c r="AE219" s="131"/>
      <c r="AF219" s="131"/>
      <c r="AG219" s="131"/>
      <c r="AH219" s="131"/>
      <c r="AI219" s="131"/>
      <c r="AJ219" s="131"/>
      <c r="AK219" s="131"/>
      <c r="AL219" s="131"/>
      <c r="AM219" s="131"/>
      <c r="AN219" s="131"/>
    </row>
    <row r="220" spans="1:40" ht="15.75" thickBot="1" x14ac:dyDescent="0.3">
      <c r="A220" t="s">
        <v>313</v>
      </c>
      <c r="B220" t="s">
        <v>330</v>
      </c>
      <c r="C220" t="s">
        <v>1151</v>
      </c>
      <c r="D220" t="s">
        <v>331</v>
      </c>
      <c r="E220" s="37" t="s">
        <v>15</v>
      </c>
      <c r="F220" s="37" t="s">
        <v>28</v>
      </c>
      <c r="G220" t="s">
        <v>798</v>
      </c>
      <c r="H220" s="38">
        <f t="shared" si="26"/>
        <v>27</v>
      </c>
      <c r="I220" s="38">
        <f t="shared" si="20"/>
        <v>1</v>
      </c>
      <c r="J220" s="39">
        <f t="shared" si="21"/>
        <v>0.9642857142857143</v>
      </c>
      <c r="K220" s="131" t="s">
        <v>1344</v>
      </c>
      <c r="L220" s="131"/>
      <c r="M220" s="131"/>
      <c r="N220" s="131"/>
      <c r="O220" s="131"/>
      <c r="P220" s="131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  <c r="AA220" s="131"/>
      <c r="AB220" s="131"/>
      <c r="AC220" s="131"/>
      <c r="AD220" s="131"/>
      <c r="AE220" s="131"/>
      <c r="AF220" s="131"/>
      <c r="AG220" s="131"/>
      <c r="AH220" s="131"/>
      <c r="AI220" s="131"/>
      <c r="AJ220" s="131"/>
      <c r="AK220" s="131"/>
      <c r="AL220" s="131"/>
      <c r="AM220" s="131"/>
      <c r="AN220" s="131"/>
    </row>
    <row r="221" spans="1:40" ht="15.75" thickBot="1" x14ac:dyDescent="0.3">
      <c r="A221" t="s">
        <v>334</v>
      </c>
      <c r="B221" t="s">
        <v>332</v>
      </c>
      <c r="C221" t="s">
        <v>1152</v>
      </c>
      <c r="D221" t="s">
        <v>333</v>
      </c>
      <c r="E221" s="37" t="s">
        <v>15</v>
      </c>
      <c r="F221" s="37" t="s">
        <v>28</v>
      </c>
      <c r="G221" t="s">
        <v>799</v>
      </c>
      <c r="H221" s="38">
        <f t="shared" si="26"/>
        <v>28</v>
      </c>
      <c r="I221" s="38">
        <f t="shared" si="20"/>
        <v>0</v>
      </c>
      <c r="J221" s="39">
        <f t="shared" si="21"/>
        <v>1</v>
      </c>
      <c r="K221" s="131"/>
      <c r="L221" s="131"/>
      <c r="M221" s="131"/>
      <c r="N221" s="131"/>
      <c r="O221" s="131"/>
      <c r="P221" s="131"/>
      <c r="Q221" s="131"/>
      <c r="R221" s="131"/>
      <c r="S221" s="131"/>
      <c r="T221" s="131"/>
      <c r="U221" s="131"/>
      <c r="V221" s="131"/>
      <c r="W221" s="131"/>
      <c r="X221" s="131"/>
      <c r="Y221" s="131"/>
      <c r="Z221" s="131"/>
      <c r="AA221" s="131"/>
      <c r="AB221" s="131"/>
      <c r="AC221" s="131"/>
      <c r="AD221" s="131"/>
      <c r="AE221" s="131"/>
      <c r="AF221" s="131"/>
      <c r="AG221" s="131"/>
      <c r="AH221" s="131"/>
      <c r="AI221" s="131"/>
      <c r="AJ221" s="131"/>
      <c r="AK221" s="131"/>
      <c r="AL221" s="131"/>
      <c r="AM221" s="131"/>
      <c r="AN221" s="131"/>
    </row>
    <row r="222" spans="1:40" ht="15.75" thickBot="1" x14ac:dyDescent="0.3">
      <c r="A222" t="s">
        <v>334</v>
      </c>
      <c r="B222" t="s">
        <v>335</v>
      </c>
      <c r="C222" t="s">
        <v>1152</v>
      </c>
      <c r="D222" t="s">
        <v>336</v>
      </c>
      <c r="E222" s="37" t="s">
        <v>73</v>
      </c>
      <c r="F222" s="37" t="s">
        <v>28</v>
      </c>
      <c r="G222" t="s">
        <v>800</v>
      </c>
      <c r="H222" s="38">
        <f t="shared" si="26"/>
        <v>28</v>
      </c>
      <c r="I222" s="38">
        <f t="shared" si="20"/>
        <v>0</v>
      </c>
      <c r="J222" s="39">
        <f t="shared" si="21"/>
        <v>1</v>
      </c>
      <c r="K222" s="131"/>
      <c r="L222" s="131"/>
      <c r="M222" s="131"/>
      <c r="N222" s="131"/>
      <c r="O222" s="131"/>
      <c r="P222" s="131"/>
      <c r="Q222" s="131"/>
      <c r="R222" s="131"/>
      <c r="S222" s="131"/>
      <c r="T222" s="131"/>
      <c r="U222" s="131"/>
      <c r="V222" s="131"/>
      <c r="W222" s="131"/>
      <c r="X222" s="131"/>
      <c r="Y222" s="131"/>
      <c r="Z222" s="131"/>
      <c r="AA222" s="131"/>
      <c r="AB222" s="131"/>
      <c r="AC222" s="131"/>
      <c r="AD222" s="131"/>
      <c r="AE222" s="131"/>
      <c r="AF222" s="131"/>
      <c r="AG222" s="131"/>
      <c r="AH222" s="131"/>
      <c r="AI222" s="131"/>
      <c r="AJ222" s="131"/>
      <c r="AK222" s="131"/>
      <c r="AL222" s="131"/>
      <c r="AM222" s="131"/>
      <c r="AN222" s="131"/>
    </row>
    <row r="223" spans="1:40" ht="15.75" thickBot="1" x14ac:dyDescent="0.3">
      <c r="A223" t="s">
        <v>334</v>
      </c>
      <c r="B223" t="s">
        <v>337</v>
      </c>
      <c r="C223" t="s">
        <v>1152</v>
      </c>
      <c r="D223" t="s">
        <v>336</v>
      </c>
      <c r="E223" s="37" t="s">
        <v>73</v>
      </c>
      <c r="F223" s="37" t="s">
        <v>28</v>
      </c>
      <c r="G223" t="s">
        <v>801</v>
      </c>
      <c r="H223" s="38">
        <f t="shared" si="26"/>
        <v>28</v>
      </c>
      <c r="I223" s="38">
        <f t="shared" si="20"/>
        <v>0</v>
      </c>
      <c r="J223" s="39">
        <f t="shared" si="21"/>
        <v>1</v>
      </c>
      <c r="K223" s="131"/>
      <c r="L223" s="131"/>
      <c r="M223" s="131"/>
      <c r="N223" s="131"/>
      <c r="O223" s="131"/>
      <c r="P223" s="131"/>
      <c r="Q223" s="131"/>
      <c r="R223" s="131"/>
      <c r="S223" s="131"/>
      <c r="T223" s="131"/>
      <c r="U223" s="131"/>
      <c r="V223" s="131"/>
      <c r="W223" s="131"/>
      <c r="X223" s="131"/>
      <c r="Y223" s="131"/>
      <c r="Z223" s="131"/>
      <c r="AA223" s="131"/>
      <c r="AB223" s="131"/>
      <c r="AC223" s="131"/>
      <c r="AD223" s="131"/>
      <c r="AE223" s="131"/>
      <c r="AF223" s="131"/>
      <c r="AG223" s="131"/>
      <c r="AH223" s="131"/>
      <c r="AI223" s="131"/>
      <c r="AJ223" s="131"/>
      <c r="AK223" s="131"/>
      <c r="AL223" s="131"/>
      <c r="AM223" s="131"/>
      <c r="AN223" s="131"/>
    </row>
    <row r="224" spans="1:40" ht="15.75" thickBot="1" x14ac:dyDescent="0.3">
      <c r="A224" t="s">
        <v>334</v>
      </c>
      <c r="B224" t="s">
        <v>338</v>
      </c>
      <c r="C224" t="s">
        <v>1152</v>
      </c>
      <c r="D224" t="s">
        <v>339</v>
      </c>
      <c r="E224" s="37" t="s">
        <v>73</v>
      </c>
      <c r="F224" s="37" t="s">
        <v>28</v>
      </c>
      <c r="G224" t="s">
        <v>802</v>
      </c>
      <c r="H224" s="38">
        <f t="shared" si="26"/>
        <v>28</v>
      </c>
      <c r="I224" s="38">
        <f t="shared" si="20"/>
        <v>0</v>
      </c>
      <c r="J224" s="39">
        <f t="shared" si="21"/>
        <v>1</v>
      </c>
      <c r="K224" s="131"/>
      <c r="L224" s="131"/>
      <c r="M224" s="131"/>
      <c r="N224" s="131"/>
      <c r="O224" s="131"/>
      <c r="P224" s="131"/>
      <c r="Q224" s="131"/>
      <c r="R224" s="131"/>
      <c r="S224" s="131"/>
      <c r="T224" s="131"/>
      <c r="U224" s="131"/>
      <c r="V224" s="131"/>
      <c r="W224" s="131"/>
      <c r="X224" s="131"/>
      <c r="Y224" s="131"/>
      <c r="Z224" s="131"/>
      <c r="AA224" s="131"/>
      <c r="AB224" s="131"/>
      <c r="AC224" s="131"/>
      <c r="AD224" s="131"/>
      <c r="AE224" s="131"/>
      <c r="AF224" s="131"/>
      <c r="AG224" s="131"/>
      <c r="AH224" s="131"/>
      <c r="AI224" s="131"/>
      <c r="AJ224" s="131"/>
      <c r="AK224" s="131"/>
      <c r="AL224" s="131"/>
      <c r="AM224" s="131"/>
      <c r="AN224" s="131"/>
    </row>
    <row r="225" spans="1:40" ht="15.75" thickBot="1" x14ac:dyDescent="0.3">
      <c r="A225" t="s">
        <v>334</v>
      </c>
      <c r="B225" t="s">
        <v>340</v>
      </c>
      <c r="C225" t="s">
        <v>1152</v>
      </c>
      <c r="D225" t="s">
        <v>339</v>
      </c>
      <c r="E225" s="37" t="s">
        <v>73</v>
      </c>
      <c r="F225" s="37" t="s">
        <v>28</v>
      </c>
      <c r="G225" t="s">
        <v>803</v>
      </c>
      <c r="H225" s="38">
        <f t="shared" si="26"/>
        <v>28</v>
      </c>
      <c r="I225" s="38">
        <f t="shared" si="20"/>
        <v>0</v>
      </c>
      <c r="J225" s="39">
        <f t="shared" si="21"/>
        <v>1</v>
      </c>
      <c r="K225" s="131"/>
      <c r="L225" s="131"/>
      <c r="M225" s="131"/>
      <c r="N225" s="131"/>
      <c r="O225" s="131"/>
      <c r="P225" s="131"/>
      <c r="Q225" s="131"/>
      <c r="R225" s="131"/>
      <c r="S225" s="131"/>
      <c r="T225" s="131"/>
      <c r="U225" s="131"/>
      <c r="V225" s="131"/>
      <c r="W225" s="131"/>
      <c r="X225" s="131"/>
      <c r="Y225" s="131"/>
      <c r="Z225" s="131"/>
      <c r="AA225" s="131"/>
      <c r="AB225" s="131"/>
      <c r="AC225" s="131"/>
      <c r="AD225" s="131"/>
      <c r="AE225" s="131"/>
      <c r="AF225" s="131"/>
      <c r="AG225" s="131"/>
      <c r="AH225" s="131"/>
      <c r="AI225" s="131"/>
      <c r="AJ225" s="131"/>
      <c r="AK225" s="131"/>
      <c r="AL225" s="131"/>
      <c r="AM225" s="131"/>
      <c r="AN225" s="131"/>
    </row>
    <row r="226" spans="1:40" ht="15.75" thickBot="1" x14ac:dyDescent="0.3">
      <c r="A226" t="s">
        <v>41</v>
      </c>
      <c r="B226" t="s">
        <v>342</v>
      </c>
      <c r="C226" t="s">
        <v>1152</v>
      </c>
      <c r="D226" t="s">
        <v>343</v>
      </c>
      <c r="E226" s="37" t="s">
        <v>15</v>
      </c>
      <c r="F226" s="37" t="s">
        <v>28</v>
      </c>
      <c r="G226" t="s">
        <v>806</v>
      </c>
      <c r="H226" s="38">
        <f t="shared" si="26"/>
        <v>28</v>
      </c>
      <c r="I226" s="38">
        <f t="shared" si="20"/>
        <v>0</v>
      </c>
      <c r="J226" s="39">
        <f t="shared" si="21"/>
        <v>1</v>
      </c>
      <c r="K226" s="131"/>
      <c r="L226" s="131"/>
      <c r="M226" s="131"/>
      <c r="N226" s="131"/>
      <c r="O226" s="131"/>
      <c r="P226" s="131"/>
      <c r="Q226" s="131"/>
      <c r="R226" s="131"/>
      <c r="S226" s="131"/>
      <c r="T226" s="131"/>
      <c r="U226" s="131"/>
      <c r="V226" s="131"/>
      <c r="W226" s="131"/>
      <c r="X226" s="131"/>
      <c r="Y226" s="131"/>
      <c r="Z226" s="131"/>
      <c r="AA226" s="131"/>
      <c r="AB226" s="131"/>
      <c r="AC226" s="131"/>
      <c r="AD226" s="131"/>
      <c r="AE226" s="131"/>
      <c r="AF226" s="131"/>
      <c r="AG226" s="131"/>
      <c r="AH226" s="131"/>
      <c r="AI226" s="131"/>
      <c r="AJ226" s="131"/>
      <c r="AK226" s="131"/>
      <c r="AL226" s="131"/>
      <c r="AM226" s="131"/>
      <c r="AN226" s="131"/>
    </row>
    <row r="227" spans="1:40" ht="15.75" thickBot="1" x14ac:dyDescent="0.3">
      <c r="A227" t="s">
        <v>41</v>
      </c>
      <c r="B227" t="s">
        <v>344</v>
      </c>
      <c r="C227" t="s">
        <v>1152</v>
      </c>
      <c r="D227" t="s">
        <v>343</v>
      </c>
      <c r="E227" s="37" t="s">
        <v>73</v>
      </c>
      <c r="F227" s="37" t="s">
        <v>28</v>
      </c>
      <c r="G227" t="s">
        <v>807</v>
      </c>
      <c r="H227" s="38">
        <f t="shared" si="26"/>
        <v>28</v>
      </c>
      <c r="I227" s="38">
        <f t="shared" si="20"/>
        <v>0</v>
      </c>
      <c r="J227" s="39">
        <f t="shared" si="21"/>
        <v>1</v>
      </c>
      <c r="K227" s="131"/>
      <c r="L227" s="131"/>
      <c r="M227" s="131"/>
      <c r="N227" s="131"/>
      <c r="O227" s="131"/>
      <c r="P227" s="131"/>
      <c r="Q227" s="131"/>
      <c r="R227" s="131"/>
      <c r="S227" s="131"/>
      <c r="T227" s="131"/>
      <c r="U227" s="131"/>
      <c r="V227" s="131"/>
      <c r="W227" s="131"/>
      <c r="X227" s="131"/>
      <c r="Y227" s="131"/>
      <c r="Z227" s="131"/>
      <c r="AA227" s="131"/>
      <c r="AB227" s="131"/>
      <c r="AC227" s="131"/>
      <c r="AD227" s="131"/>
      <c r="AE227" s="131"/>
      <c r="AF227" s="131"/>
      <c r="AG227" s="131"/>
      <c r="AH227" s="131"/>
      <c r="AI227" s="131"/>
      <c r="AJ227" s="131"/>
      <c r="AK227" s="131"/>
      <c r="AL227" s="131"/>
      <c r="AM227" s="131"/>
      <c r="AN227" s="131"/>
    </row>
    <row r="228" spans="1:40" ht="15.75" thickBot="1" x14ac:dyDescent="0.3">
      <c r="A228" t="s">
        <v>189</v>
      </c>
      <c r="B228" t="s">
        <v>345</v>
      </c>
      <c r="C228" t="s">
        <v>1152</v>
      </c>
      <c r="D228" t="s">
        <v>346</v>
      </c>
      <c r="E228" s="37" t="s">
        <v>15</v>
      </c>
      <c r="F228" s="37" t="s">
        <v>28</v>
      </c>
      <c r="G228" t="s">
        <v>808</v>
      </c>
      <c r="H228" s="38">
        <f t="shared" si="26"/>
        <v>28</v>
      </c>
      <c r="I228" s="38">
        <f t="shared" si="20"/>
        <v>0</v>
      </c>
      <c r="J228" s="39">
        <f t="shared" si="21"/>
        <v>1</v>
      </c>
      <c r="K228" s="131"/>
      <c r="L228" s="131"/>
      <c r="M228" s="131"/>
      <c r="N228" s="131"/>
      <c r="O228" s="131"/>
      <c r="P228" s="131"/>
      <c r="Q228" s="131"/>
      <c r="R228" s="131"/>
      <c r="S228" s="131"/>
      <c r="T228" s="131"/>
      <c r="U228" s="131"/>
      <c r="V228" s="131"/>
      <c r="W228" s="131"/>
      <c r="X228" s="131"/>
      <c r="Y228" s="131"/>
      <c r="Z228" s="131"/>
      <c r="AA228" s="131"/>
      <c r="AB228" s="131"/>
      <c r="AC228" s="131"/>
      <c r="AD228" s="131"/>
      <c r="AE228" s="131"/>
      <c r="AF228" s="131"/>
      <c r="AG228" s="131"/>
      <c r="AH228" s="131"/>
      <c r="AI228" s="131"/>
      <c r="AJ228" s="131"/>
      <c r="AK228" s="131"/>
      <c r="AL228" s="131"/>
      <c r="AM228" s="131"/>
      <c r="AN228" s="131"/>
    </row>
    <row r="229" spans="1:40" ht="15.75" thickBot="1" x14ac:dyDescent="0.3">
      <c r="A229" t="s">
        <v>189</v>
      </c>
      <c r="B229" t="s">
        <v>347</v>
      </c>
      <c r="C229" t="s">
        <v>1152</v>
      </c>
      <c r="D229" t="s">
        <v>346</v>
      </c>
      <c r="E229" s="37" t="s">
        <v>73</v>
      </c>
      <c r="F229" s="37" t="s">
        <v>28</v>
      </c>
      <c r="G229" t="s">
        <v>809</v>
      </c>
      <c r="H229" s="38">
        <f t="shared" si="26"/>
        <v>28</v>
      </c>
      <c r="I229" s="38">
        <f t="shared" si="20"/>
        <v>0</v>
      </c>
      <c r="J229" s="39">
        <f t="shared" si="21"/>
        <v>1</v>
      </c>
      <c r="K229" s="131"/>
      <c r="L229" s="131"/>
      <c r="M229" s="131"/>
      <c r="N229" s="131"/>
      <c r="O229" s="131"/>
      <c r="P229" s="131"/>
      <c r="Q229" s="131"/>
      <c r="R229" s="131"/>
      <c r="S229" s="131"/>
      <c r="T229" s="131"/>
      <c r="U229" s="131"/>
      <c r="V229" s="131"/>
      <c r="W229" s="131"/>
      <c r="X229" s="131"/>
      <c r="Y229" s="131"/>
      <c r="Z229" s="131"/>
      <c r="AA229" s="131"/>
      <c r="AB229" s="131"/>
      <c r="AC229" s="131"/>
      <c r="AD229" s="131"/>
      <c r="AE229" s="131"/>
      <c r="AF229" s="131"/>
      <c r="AG229" s="131"/>
      <c r="AH229" s="131"/>
      <c r="AI229" s="131"/>
      <c r="AJ229" s="131"/>
      <c r="AK229" s="131"/>
      <c r="AL229" s="131"/>
      <c r="AM229" s="131"/>
      <c r="AN229" s="131"/>
    </row>
    <row r="230" spans="1:40" ht="15.75" thickBot="1" x14ac:dyDescent="0.3">
      <c r="A230" t="s">
        <v>217</v>
      </c>
      <c r="B230" t="s">
        <v>348</v>
      </c>
      <c r="C230" t="s">
        <v>1152</v>
      </c>
      <c r="D230" t="s">
        <v>349</v>
      </c>
      <c r="E230" s="37" t="s">
        <v>15</v>
      </c>
      <c r="F230" s="37" t="s">
        <v>28</v>
      </c>
      <c r="G230" t="s">
        <v>810</v>
      </c>
      <c r="H230" s="38">
        <f t="shared" si="26"/>
        <v>28</v>
      </c>
      <c r="I230" s="38">
        <f t="shared" si="20"/>
        <v>0</v>
      </c>
      <c r="J230" s="39">
        <f t="shared" si="21"/>
        <v>1</v>
      </c>
      <c r="K230" s="131"/>
      <c r="L230" s="131"/>
      <c r="M230" s="131"/>
      <c r="N230" s="131"/>
      <c r="O230" s="131"/>
      <c r="P230" s="131"/>
      <c r="Q230" s="131"/>
      <c r="R230" s="131"/>
      <c r="S230" s="131"/>
      <c r="T230" s="131"/>
      <c r="U230" s="131"/>
      <c r="V230" s="131"/>
      <c r="W230" s="131"/>
      <c r="X230" s="131"/>
      <c r="Y230" s="131"/>
      <c r="Z230" s="131"/>
      <c r="AA230" s="131"/>
      <c r="AB230" s="131"/>
      <c r="AC230" s="131"/>
      <c r="AD230" s="131"/>
      <c r="AE230" s="131"/>
      <c r="AF230" s="131"/>
      <c r="AG230" s="131"/>
      <c r="AH230" s="131"/>
      <c r="AI230" s="131"/>
      <c r="AJ230" s="131"/>
      <c r="AK230" s="131"/>
      <c r="AL230" s="131"/>
      <c r="AM230" s="131"/>
      <c r="AN230" s="131"/>
    </row>
    <row r="231" spans="1:40" ht="15.75" thickBot="1" x14ac:dyDescent="0.3">
      <c r="A231" t="s">
        <v>217</v>
      </c>
      <c r="B231" t="s">
        <v>350</v>
      </c>
      <c r="C231" t="s">
        <v>1152</v>
      </c>
      <c r="D231" t="s">
        <v>349</v>
      </c>
      <c r="E231" s="37" t="s">
        <v>73</v>
      </c>
      <c r="F231" s="37" t="s">
        <v>28</v>
      </c>
      <c r="G231" t="s">
        <v>811</v>
      </c>
      <c r="H231" s="38">
        <f t="shared" si="26"/>
        <v>27</v>
      </c>
      <c r="I231" s="38">
        <f t="shared" si="20"/>
        <v>1</v>
      </c>
      <c r="J231" s="39">
        <f t="shared" si="21"/>
        <v>0.9642857142857143</v>
      </c>
      <c r="K231" s="131" t="s">
        <v>1344</v>
      </c>
      <c r="L231" s="131"/>
      <c r="M231" s="131"/>
      <c r="N231" s="131"/>
      <c r="O231" s="131"/>
      <c r="P231" s="131"/>
      <c r="Q231" s="131"/>
      <c r="R231" s="131"/>
      <c r="S231" s="131"/>
      <c r="T231" s="131"/>
      <c r="U231" s="131"/>
      <c r="V231" s="131"/>
      <c r="W231" s="131"/>
      <c r="X231" s="131"/>
      <c r="Y231" s="131"/>
      <c r="Z231" s="131"/>
      <c r="AA231" s="131"/>
      <c r="AB231" s="131"/>
      <c r="AC231" s="131"/>
      <c r="AD231" s="131"/>
      <c r="AE231" s="131"/>
      <c r="AF231" s="131"/>
      <c r="AG231" s="131"/>
      <c r="AH231" s="131"/>
      <c r="AI231" s="131"/>
      <c r="AJ231" s="131"/>
      <c r="AK231" s="131"/>
      <c r="AL231" s="131"/>
      <c r="AM231" s="131"/>
      <c r="AN231" s="131"/>
    </row>
    <row r="232" spans="1:40" ht="15.75" thickBot="1" x14ac:dyDescent="0.3">
      <c r="A232" t="s">
        <v>232</v>
      </c>
      <c r="B232" t="s">
        <v>1059</v>
      </c>
      <c r="C232" t="s">
        <v>1152</v>
      </c>
      <c r="D232" t="s">
        <v>351</v>
      </c>
      <c r="E232" s="37" t="s">
        <v>19</v>
      </c>
      <c r="F232" s="37" t="s">
        <v>28</v>
      </c>
      <c r="G232" t="s">
        <v>821</v>
      </c>
      <c r="H232" s="38">
        <f t="shared" si="26"/>
        <v>28</v>
      </c>
      <c r="I232" s="38">
        <f t="shared" si="20"/>
        <v>0</v>
      </c>
      <c r="J232" s="39">
        <f t="shared" si="21"/>
        <v>1</v>
      </c>
      <c r="K232" s="131"/>
      <c r="L232" s="131"/>
      <c r="M232" s="131"/>
      <c r="N232" s="131"/>
      <c r="O232" s="131"/>
      <c r="P232" s="131"/>
      <c r="Q232" s="131"/>
      <c r="R232" s="131"/>
      <c r="S232" s="131"/>
      <c r="T232" s="131"/>
      <c r="U232" s="131"/>
      <c r="V232" s="131"/>
      <c r="W232" s="131"/>
      <c r="X232" s="131"/>
      <c r="Y232" s="131"/>
      <c r="Z232" s="131"/>
      <c r="AA232" s="131"/>
      <c r="AB232" s="131"/>
      <c r="AC232" s="131"/>
      <c r="AD232" s="131"/>
      <c r="AE232" s="131"/>
      <c r="AF232" s="131"/>
      <c r="AG232" s="131"/>
      <c r="AH232" s="131"/>
      <c r="AI232" s="131"/>
      <c r="AJ232" s="131"/>
      <c r="AK232" s="131"/>
      <c r="AL232" s="131"/>
      <c r="AM232" s="131"/>
      <c r="AN232" s="131"/>
    </row>
    <row r="233" spans="1:40" ht="15.75" thickBot="1" x14ac:dyDescent="0.3">
      <c r="A233" t="s">
        <v>232</v>
      </c>
      <c r="B233" t="s">
        <v>352</v>
      </c>
      <c r="C233" t="s">
        <v>1152</v>
      </c>
      <c r="D233" t="s">
        <v>351</v>
      </c>
      <c r="E233" s="37" t="s">
        <v>73</v>
      </c>
      <c r="F233" s="37" t="s">
        <v>28</v>
      </c>
      <c r="G233" t="s">
        <v>812</v>
      </c>
      <c r="H233" s="38">
        <f t="shared" si="26"/>
        <v>28</v>
      </c>
      <c r="I233" s="38">
        <f t="shared" si="20"/>
        <v>0</v>
      </c>
      <c r="J233" s="39">
        <f t="shared" si="21"/>
        <v>1</v>
      </c>
      <c r="K233" s="131"/>
      <c r="L233" s="131"/>
      <c r="M233" s="131"/>
      <c r="N233" s="131"/>
      <c r="O233" s="131"/>
      <c r="P233" s="131"/>
      <c r="Q233" s="131"/>
      <c r="R233" s="131"/>
      <c r="S233" s="131"/>
      <c r="T233" s="131"/>
      <c r="U233" s="131"/>
      <c r="V233" s="131"/>
      <c r="W233" s="131"/>
      <c r="X233" s="131"/>
      <c r="Y233" s="131"/>
      <c r="Z233" s="131"/>
      <c r="AA233" s="131"/>
      <c r="AB233" s="131"/>
      <c r="AC233" s="131"/>
      <c r="AD233" s="131"/>
      <c r="AE233" s="131"/>
      <c r="AF233" s="131"/>
      <c r="AG233" s="131"/>
      <c r="AH233" s="131"/>
      <c r="AI233" s="131"/>
      <c r="AJ233" s="131"/>
      <c r="AK233" s="131"/>
      <c r="AL233" s="131"/>
      <c r="AM233" s="131"/>
      <c r="AN233" s="131"/>
    </row>
    <row r="234" spans="1:40" ht="15.75" thickBot="1" x14ac:dyDescent="0.3">
      <c r="A234" t="s">
        <v>290</v>
      </c>
      <c r="B234" t="s">
        <v>353</v>
      </c>
      <c r="C234" t="s">
        <v>1151</v>
      </c>
      <c r="D234" t="s">
        <v>354</v>
      </c>
      <c r="E234" s="37" t="s">
        <v>73</v>
      </c>
      <c r="F234" s="37" t="s">
        <v>28</v>
      </c>
      <c r="G234" t="s">
        <v>813</v>
      </c>
      <c r="H234" s="38">
        <f t="shared" si="26"/>
        <v>28</v>
      </c>
      <c r="I234" s="38">
        <f t="shared" si="20"/>
        <v>0</v>
      </c>
      <c r="J234" s="39">
        <f t="shared" si="21"/>
        <v>1</v>
      </c>
      <c r="K234" s="131"/>
      <c r="L234" s="131"/>
      <c r="M234" s="131"/>
      <c r="N234" s="131"/>
      <c r="O234" s="131"/>
      <c r="P234" s="131"/>
      <c r="Q234" s="131"/>
      <c r="R234" s="131"/>
      <c r="S234" s="131"/>
      <c r="T234" s="131"/>
      <c r="U234" s="131"/>
      <c r="V234" s="131"/>
      <c r="W234" s="131"/>
      <c r="X234" s="131"/>
      <c r="Y234" s="131"/>
      <c r="Z234" s="131"/>
      <c r="AA234" s="131"/>
      <c r="AB234" s="131"/>
      <c r="AC234" s="131"/>
      <c r="AD234" s="131"/>
      <c r="AE234" s="131"/>
      <c r="AF234" s="131"/>
      <c r="AG234" s="131"/>
      <c r="AH234" s="131"/>
      <c r="AI234" s="131"/>
      <c r="AJ234" s="131"/>
      <c r="AK234" s="131"/>
      <c r="AL234" s="131"/>
      <c r="AM234" s="131"/>
      <c r="AN234" s="131"/>
    </row>
    <row r="235" spans="1:40" ht="15.75" thickBot="1" x14ac:dyDescent="0.3">
      <c r="A235" t="s">
        <v>355</v>
      </c>
      <c r="B235" t="s">
        <v>356</v>
      </c>
      <c r="C235" t="s">
        <v>1152</v>
      </c>
      <c r="D235" t="s">
        <v>357</v>
      </c>
      <c r="E235" s="37" t="s">
        <v>15</v>
      </c>
      <c r="F235" s="37" t="s">
        <v>28</v>
      </c>
      <c r="G235" t="s">
        <v>815</v>
      </c>
      <c r="H235" s="38">
        <f t="shared" si="26"/>
        <v>28</v>
      </c>
      <c r="I235" s="38">
        <f t="shared" si="20"/>
        <v>0</v>
      </c>
      <c r="J235" s="39">
        <f t="shared" si="21"/>
        <v>1</v>
      </c>
      <c r="K235" s="131"/>
      <c r="L235" s="131"/>
      <c r="M235" s="131"/>
      <c r="N235" s="131"/>
      <c r="O235" s="131"/>
      <c r="P235" s="131"/>
      <c r="Q235" s="131"/>
      <c r="R235" s="131"/>
      <c r="S235" s="131"/>
      <c r="T235" s="131"/>
      <c r="U235" s="131"/>
      <c r="V235" s="131"/>
      <c r="W235" s="131"/>
      <c r="X235" s="131"/>
      <c r="Y235" s="131"/>
      <c r="Z235" s="131"/>
      <c r="AA235" s="131"/>
      <c r="AB235" s="131"/>
      <c r="AC235" s="131"/>
      <c r="AD235" s="131"/>
      <c r="AE235" s="131"/>
      <c r="AF235" s="131"/>
      <c r="AG235" s="131"/>
      <c r="AH235" s="131"/>
      <c r="AI235" s="131"/>
      <c r="AJ235" s="131"/>
      <c r="AK235" s="131"/>
      <c r="AL235" s="131"/>
      <c r="AM235" s="131"/>
      <c r="AN235" s="131"/>
    </row>
    <row r="236" spans="1:40" ht="15.75" thickBot="1" x14ac:dyDescent="0.3">
      <c r="A236" t="s">
        <v>355</v>
      </c>
      <c r="B236" t="s">
        <v>358</v>
      </c>
      <c r="C236" t="s">
        <v>1152</v>
      </c>
      <c r="D236" t="s">
        <v>357</v>
      </c>
      <c r="E236" s="37" t="s">
        <v>73</v>
      </c>
      <c r="F236" s="37" t="s">
        <v>28</v>
      </c>
      <c r="G236" t="s">
        <v>816</v>
      </c>
      <c r="H236" s="38">
        <f t="shared" si="26"/>
        <v>28</v>
      </c>
      <c r="I236" s="38">
        <f t="shared" si="20"/>
        <v>0</v>
      </c>
      <c r="J236" s="39">
        <f t="shared" si="21"/>
        <v>1</v>
      </c>
      <c r="K236" s="131"/>
      <c r="L236" s="131"/>
      <c r="M236" s="131"/>
      <c r="N236" s="131"/>
      <c r="O236" s="131"/>
      <c r="P236" s="131"/>
      <c r="Q236" s="131"/>
      <c r="R236" s="131"/>
      <c r="S236" s="131"/>
      <c r="T236" s="131"/>
      <c r="U236" s="131"/>
      <c r="V236" s="131"/>
      <c r="W236" s="131"/>
      <c r="X236" s="131"/>
      <c r="Y236" s="131"/>
      <c r="Z236" s="131"/>
      <c r="AA236" s="131"/>
      <c r="AB236" s="131"/>
      <c r="AC236" s="131"/>
      <c r="AD236" s="131"/>
      <c r="AE236" s="131"/>
      <c r="AF236" s="131"/>
      <c r="AG236" s="131"/>
      <c r="AH236" s="131"/>
      <c r="AI236" s="131"/>
      <c r="AJ236" s="131"/>
      <c r="AK236" s="131"/>
      <c r="AL236" s="131"/>
      <c r="AM236" s="131"/>
      <c r="AN236" s="131"/>
    </row>
    <row r="237" spans="1:40" ht="15.75" thickBot="1" x14ac:dyDescent="0.3">
      <c r="A237" t="s">
        <v>359</v>
      </c>
      <c r="B237" t="s">
        <v>1060</v>
      </c>
      <c r="C237" t="s">
        <v>1152</v>
      </c>
      <c r="D237" t="s">
        <v>360</v>
      </c>
      <c r="E237" s="37" t="s">
        <v>15</v>
      </c>
      <c r="F237" s="37" t="s">
        <v>28</v>
      </c>
      <c r="G237" t="s">
        <v>822</v>
      </c>
      <c r="H237" s="38">
        <f t="shared" si="26"/>
        <v>27</v>
      </c>
      <c r="I237" s="38">
        <f t="shared" si="20"/>
        <v>1</v>
      </c>
      <c r="J237" s="39">
        <f t="shared" si="21"/>
        <v>0.9642857142857143</v>
      </c>
      <c r="K237" s="131" t="s">
        <v>1344</v>
      </c>
      <c r="L237" s="131"/>
      <c r="M237" s="131"/>
      <c r="N237" s="131"/>
      <c r="O237" s="131"/>
      <c r="P237" s="131"/>
      <c r="Q237" s="131"/>
      <c r="R237" s="131"/>
      <c r="S237" s="131"/>
      <c r="T237" s="131"/>
      <c r="U237" s="131"/>
      <c r="V237" s="131"/>
      <c r="W237" s="131"/>
      <c r="X237" s="131"/>
      <c r="Y237" s="131"/>
      <c r="Z237" s="131"/>
      <c r="AA237" s="131"/>
      <c r="AB237" s="131"/>
      <c r="AC237" s="131"/>
      <c r="AD237" s="131"/>
      <c r="AE237" s="131"/>
      <c r="AF237" s="131"/>
      <c r="AG237" s="131"/>
      <c r="AH237" s="131"/>
      <c r="AI237" s="131"/>
      <c r="AJ237" s="131"/>
      <c r="AK237" s="131"/>
      <c r="AL237" s="131"/>
      <c r="AM237" s="131"/>
      <c r="AN237" s="131"/>
    </row>
    <row r="238" spans="1:40" ht="15.75" thickBot="1" x14ac:dyDescent="0.3">
      <c r="A238" t="s">
        <v>199</v>
      </c>
      <c r="B238" t="s">
        <v>361</v>
      </c>
      <c r="C238" t="s">
        <v>1152</v>
      </c>
      <c r="D238" t="s">
        <v>362</v>
      </c>
      <c r="E238" s="37" t="s">
        <v>15</v>
      </c>
      <c r="F238" s="37" t="s">
        <v>1145</v>
      </c>
      <c r="G238" t="s">
        <v>817</v>
      </c>
      <c r="H238" s="38">
        <f t="shared" si="26"/>
        <v>28</v>
      </c>
      <c r="I238" s="38">
        <f t="shared" si="20"/>
        <v>0</v>
      </c>
      <c r="J238" s="39">
        <f t="shared" si="21"/>
        <v>1</v>
      </c>
      <c r="K238" s="131"/>
      <c r="L238" s="131"/>
      <c r="M238" s="131"/>
      <c r="N238" s="131"/>
      <c r="O238" s="131"/>
      <c r="P238" s="131"/>
      <c r="Q238" s="131"/>
      <c r="R238" s="131"/>
      <c r="S238" s="131"/>
      <c r="T238" s="131"/>
      <c r="U238" s="131"/>
      <c r="V238" s="131"/>
      <c r="W238" s="131"/>
      <c r="X238" s="131"/>
      <c r="Y238" s="131"/>
      <c r="Z238" s="131"/>
      <c r="AA238" s="131"/>
      <c r="AB238" s="131"/>
      <c r="AC238" s="131"/>
      <c r="AD238" s="131"/>
      <c r="AE238" s="131"/>
      <c r="AF238" s="131"/>
      <c r="AG238" s="131"/>
      <c r="AH238" s="131"/>
      <c r="AI238" s="131"/>
      <c r="AJ238" s="131"/>
      <c r="AK238" s="131"/>
      <c r="AL238" s="131"/>
      <c r="AM238" s="131"/>
      <c r="AN238" s="131"/>
    </row>
    <row r="239" spans="1:40" ht="15.75" thickBot="1" x14ac:dyDescent="0.3">
      <c r="A239" t="s">
        <v>199</v>
      </c>
      <c r="B239" t="s">
        <v>363</v>
      </c>
      <c r="C239" t="s">
        <v>1152</v>
      </c>
      <c r="D239" t="s">
        <v>362</v>
      </c>
      <c r="E239" s="37" t="s">
        <v>73</v>
      </c>
      <c r="F239" s="37" t="s">
        <v>1145</v>
      </c>
      <c r="G239" t="s">
        <v>818</v>
      </c>
      <c r="H239" s="38">
        <f t="shared" si="26"/>
        <v>28</v>
      </c>
      <c r="I239" s="38">
        <f t="shared" si="20"/>
        <v>0</v>
      </c>
      <c r="J239" s="39">
        <f t="shared" si="21"/>
        <v>1</v>
      </c>
      <c r="K239" s="131"/>
      <c r="L239" s="131"/>
      <c r="M239" s="131"/>
      <c r="N239" s="131"/>
      <c r="O239" s="131"/>
      <c r="P239" s="131"/>
      <c r="Q239" s="131"/>
      <c r="R239" s="131"/>
      <c r="S239" s="131"/>
      <c r="T239" s="131"/>
      <c r="U239" s="131"/>
      <c r="V239" s="131"/>
      <c r="W239" s="131"/>
      <c r="X239" s="131"/>
      <c r="Y239" s="131"/>
      <c r="Z239" s="131"/>
      <c r="AA239" s="131"/>
      <c r="AB239" s="131"/>
      <c r="AC239" s="131"/>
      <c r="AD239" s="131"/>
      <c r="AE239" s="131"/>
      <c r="AF239" s="131"/>
      <c r="AG239" s="131"/>
      <c r="AH239" s="131"/>
      <c r="AI239" s="131"/>
      <c r="AJ239" s="131"/>
      <c r="AK239" s="131"/>
      <c r="AL239" s="131"/>
      <c r="AM239" s="131"/>
      <c r="AN239" s="131"/>
    </row>
    <row r="240" spans="1:40" ht="15.75" thickBot="1" x14ac:dyDescent="0.3">
      <c r="A240" t="s">
        <v>364</v>
      </c>
      <c r="B240" t="s">
        <v>1299</v>
      </c>
      <c r="C240" t="s">
        <v>1152</v>
      </c>
      <c r="D240" t="s">
        <v>1305</v>
      </c>
      <c r="E240" s="37" t="s">
        <v>15</v>
      </c>
      <c r="F240" s="37" t="s">
        <v>28</v>
      </c>
      <c r="G240" t="s">
        <v>823</v>
      </c>
      <c r="H240" s="38">
        <f t="shared" si="26"/>
        <v>28</v>
      </c>
      <c r="I240" s="38">
        <f t="shared" si="20"/>
        <v>0</v>
      </c>
      <c r="J240" s="39">
        <f t="shared" si="21"/>
        <v>1</v>
      </c>
      <c r="K240" s="131"/>
      <c r="L240" s="131"/>
      <c r="M240" s="131"/>
      <c r="N240" s="131"/>
      <c r="O240" s="131"/>
      <c r="P240" s="131"/>
      <c r="Q240" s="131"/>
      <c r="R240" s="131"/>
      <c r="S240" s="131"/>
      <c r="T240" s="131"/>
      <c r="U240" s="131"/>
      <c r="V240" s="131"/>
      <c r="W240" s="131"/>
      <c r="X240" s="131"/>
      <c r="Y240" s="131"/>
      <c r="Z240" s="131"/>
      <c r="AA240" s="131"/>
      <c r="AB240" s="131"/>
      <c r="AC240" s="131"/>
      <c r="AD240" s="131"/>
      <c r="AE240" s="131"/>
      <c r="AF240" s="131"/>
      <c r="AG240" s="131"/>
      <c r="AH240" s="131"/>
      <c r="AI240" s="131"/>
      <c r="AJ240" s="131"/>
      <c r="AK240" s="131"/>
      <c r="AL240" s="131"/>
      <c r="AM240" s="131"/>
      <c r="AN240" s="131"/>
    </row>
    <row r="241" spans="1:40" ht="15.75" thickBot="1" x14ac:dyDescent="0.3">
      <c r="A241" t="s">
        <v>364</v>
      </c>
      <c r="B241" t="s">
        <v>365</v>
      </c>
      <c r="C241" t="s">
        <v>1152</v>
      </c>
      <c r="D241" t="s">
        <v>1305</v>
      </c>
      <c r="E241" s="37" t="s">
        <v>73</v>
      </c>
      <c r="F241" s="37" t="s">
        <v>28</v>
      </c>
      <c r="G241" t="s">
        <v>824</v>
      </c>
      <c r="H241" s="38">
        <f t="shared" si="26"/>
        <v>27</v>
      </c>
      <c r="I241" s="38">
        <f t="shared" si="20"/>
        <v>1</v>
      </c>
      <c r="J241" s="39">
        <f t="shared" si="21"/>
        <v>0.9642857142857143</v>
      </c>
      <c r="K241" s="131" t="s">
        <v>1344</v>
      </c>
      <c r="L241" s="131"/>
      <c r="M241" s="131"/>
      <c r="N241" s="131"/>
      <c r="O241" s="131"/>
      <c r="P241" s="131"/>
      <c r="Q241" s="131"/>
      <c r="R241" s="131"/>
      <c r="S241" s="131"/>
      <c r="T241" s="131"/>
      <c r="U241" s="131"/>
      <c r="V241" s="131"/>
      <c r="W241" s="131"/>
      <c r="X241" s="131"/>
      <c r="Y241" s="131"/>
      <c r="Z241" s="131"/>
      <c r="AA241" s="131"/>
      <c r="AB241" s="131"/>
      <c r="AC241" s="131"/>
      <c r="AD241" s="131"/>
      <c r="AE241" s="131"/>
      <c r="AF241" s="131"/>
      <c r="AG241" s="131"/>
      <c r="AH241" s="131"/>
      <c r="AI241" s="131"/>
      <c r="AJ241" s="131"/>
      <c r="AK241" s="131"/>
      <c r="AL241" s="131"/>
      <c r="AM241" s="131"/>
      <c r="AN241" s="131"/>
    </row>
    <row r="242" spans="1:40" ht="15.75" thickBot="1" x14ac:dyDescent="0.3">
      <c r="A242" t="s">
        <v>355</v>
      </c>
      <c r="B242" t="s">
        <v>366</v>
      </c>
      <c r="C242" t="s">
        <v>1152</v>
      </c>
      <c r="D242" t="s">
        <v>367</v>
      </c>
      <c r="E242" s="37" t="s">
        <v>15</v>
      </c>
      <c r="F242" s="37" t="s">
        <v>28</v>
      </c>
      <c r="G242" t="s">
        <v>820</v>
      </c>
      <c r="H242" s="38">
        <f t="shared" si="26"/>
        <v>27</v>
      </c>
      <c r="I242" s="38">
        <f t="shared" si="20"/>
        <v>1</v>
      </c>
      <c r="J242" s="39">
        <f t="shared" si="21"/>
        <v>0.9642857142857143</v>
      </c>
      <c r="K242" s="131" t="s">
        <v>1344</v>
      </c>
      <c r="L242" s="131"/>
      <c r="M242" s="131"/>
      <c r="N242" s="131"/>
      <c r="O242" s="131"/>
      <c r="P242" s="131"/>
      <c r="Q242" s="131"/>
      <c r="R242" s="131"/>
      <c r="S242" s="131"/>
      <c r="T242" s="131"/>
      <c r="U242" s="131"/>
      <c r="V242" s="131"/>
      <c r="W242" s="131"/>
      <c r="X242" s="131"/>
      <c r="Y242" s="131"/>
      <c r="Z242" s="131"/>
      <c r="AA242" s="131"/>
      <c r="AB242" s="131"/>
      <c r="AC242" s="131"/>
      <c r="AD242" s="131"/>
      <c r="AE242" s="131"/>
      <c r="AF242" s="131"/>
      <c r="AG242" s="131"/>
      <c r="AH242" s="131"/>
      <c r="AI242" s="131"/>
      <c r="AJ242" s="131"/>
      <c r="AK242" s="131"/>
      <c r="AL242" s="131"/>
      <c r="AM242" s="131"/>
      <c r="AN242" s="131"/>
    </row>
    <row r="243" spans="1:40" ht="15.75" thickBot="1" x14ac:dyDescent="0.3">
      <c r="A243" t="s">
        <v>355</v>
      </c>
      <c r="B243" t="s">
        <v>368</v>
      </c>
      <c r="C243" t="s">
        <v>1152</v>
      </c>
      <c r="D243" t="s">
        <v>367</v>
      </c>
      <c r="E243" s="37" t="s">
        <v>73</v>
      </c>
      <c r="F243" s="37" t="s">
        <v>28</v>
      </c>
      <c r="G243" t="s">
        <v>819</v>
      </c>
      <c r="H243" s="38">
        <f t="shared" si="26"/>
        <v>27</v>
      </c>
      <c r="I243" s="38">
        <f t="shared" ref="I243:I310" si="27">COUNTIF(K243:AL243,"APAGADO")</f>
        <v>1</v>
      </c>
      <c r="J243" s="39">
        <f t="shared" ref="J243:J310" si="28">(H243)/(I243+H243)</f>
        <v>0.9642857142857143</v>
      </c>
      <c r="K243" s="131" t="s">
        <v>1344</v>
      </c>
      <c r="L243" s="131"/>
      <c r="M243" s="131"/>
      <c r="N243" s="131"/>
      <c r="O243" s="131"/>
      <c r="P243" s="131"/>
      <c r="Q243" s="131"/>
      <c r="R243" s="131"/>
      <c r="S243" s="131"/>
      <c r="T243" s="131"/>
      <c r="U243" s="131"/>
      <c r="V243" s="131"/>
      <c r="W243" s="131"/>
      <c r="X243" s="131"/>
      <c r="Y243" s="131"/>
      <c r="Z243" s="131"/>
      <c r="AA243" s="131"/>
      <c r="AB243" s="131"/>
      <c r="AC243" s="131"/>
      <c r="AD243" s="131"/>
      <c r="AE243" s="131"/>
      <c r="AF243" s="131"/>
      <c r="AG243" s="131"/>
      <c r="AH243" s="131"/>
      <c r="AI243" s="131"/>
      <c r="AJ243" s="131"/>
      <c r="AK243" s="131"/>
      <c r="AL243" s="131"/>
      <c r="AM243" s="131"/>
      <c r="AN243" s="131"/>
    </row>
    <row r="244" spans="1:40" ht="15.75" thickBot="1" x14ac:dyDescent="0.3">
      <c r="A244" t="s">
        <v>187</v>
      </c>
      <c r="B244" t="s">
        <v>1061</v>
      </c>
      <c r="C244" t="s">
        <v>1151</v>
      </c>
      <c r="D244" t="s">
        <v>1062</v>
      </c>
      <c r="E244" s="37" t="s">
        <v>73</v>
      </c>
      <c r="F244" s="37" t="s">
        <v>28</v>
      </c>
      <c r="G244"/>
      <c r="H244" s="38">
        <f t="shared" si="26"/>
        <v>27</v>
      </c>
      <c r="I244" s="38">
        <f t="shared" si="27"/>
        <v>1</v>
      </c>
      <c r="J244" s="39">
        <f t="shared" si="28"/>
        <v>0.9642857142857143</v>
      </c>
      <c r="K244" s="131" t="s">
        <v>1344</v>
      </c>
      <c r="L244" s="131"/>
      <c r="M244" s="131"/>
      <c r="N244" s="131"/>
      <c r="O244" s="131"/>
      <c r="P244" s="131"/>
      <c r="Q244" s="131"/>
      <c r="R244" s="131"/>
      <c r="S244" s="131"/>
      <c r="T244" s="131"/>
      <c r="U244" s="131"/>
      <c r="V244" s="131"/>
      <c r="W244" s="131"/>
      <c r="X244" s="131"/>
      <c r="Y244" s="131"/>
      <c r="Z244" s="131"/>
      <c r="AA244" s="131"/>
      <c r="AB244" s="131"/>
      <c r="AC244" s="131"/>
      <c r="AD244" s="131"/>
      <c r="AE244" s="131"/>
      <c r="AF244" s="131"/>
      <c r="AG244" s="131"/>
      <c r="AH244" s="131"/>
      <c r="AI244" s="131"/>
      <c r="AJ244" s="131"/>
      <c r="AK244" s="131"/>
      <c r="AL244" s="131"/>
      <c r="AM244" s="131"/>
      <c r="AN244" s="131"/>
    </row>
    <row r="245" spans="1:40" ht="15.75" thickBot="1" x14ac:dyDescent="0.3">
      <c r="A245" t="s">
        <v>189</v>
      </c>
      <c r="B245" t="s">
        <v>1063</v>
      </c>
      <c r="C245" t="s">
        <v>1152</v>
      </c>
      <c r="D245" t="s">
        <v>1064</v>
      </c>
      <c r="E245" s="37" t="s">
        <v>73</v>
      </c>
      <c r="F245" s="37" t="s">
        <v>28</v>
      </c>
      <c r="G245"/>
      <c r="H245" s="38">
        <f t="shared" si="26"/>
        <v>28</v>
      </c>
      <c r="I245" s="38">
        <f t="shared" si="27"/>
        <v>0</v>
      </c>
      <c r="J245" s="39">
        <f t="shared" si="28"/>
        <v>1</v>
      </c>
      <c r="K245" s="131"/>
      <c r="L245" s="131"/>
      <c r="M245" s="131"/>
      <c r="N245" s="131"/>
      <c r="O245" s="131"/>
      <c r="P245" s="131"/>
      <c r="Q245" s="131"/>
      <c r="R245" s="131"/>
      <c r="S245" s="131"/>
      <c r="T245" s="131"/>
      <c r="U245" s="131"/>
      <c r="V245" s="131"/>
      <c r="W245" s="131"/>
      <c r="X245" s="131"/>
      <c r="Y245" s="131"/>
      <c r="Z245" s="131"/>
      <c r="AA245" s="131"/>
      <c r="AB245" s="131"/>
      <c r="AC245" s="131"/>
      <c r="AD245" s="131"/>
      <c r="AE245" s="131"/>
      <c r="AF245" s="131"/>
      <c r="AG245" s="131"/>
      <c r="AH245" s="131"/>
      <c r="AI245" s="131"/>
      <c r="AJ245" s="131"/>
      <c r="AK245" s="131"/>
      <c r="AL245" s="131"/>
      <c r="AM245" s="131"/>
      <c r="AN245" s="131"/>
    </row>
    <row r="246" spans="1:40" ht="15.75" thickBot="1" x14ac:dyDescent="0.3">
      <c r="A246" t="s">
        <v>217</v>
      </c>
      <c r="B246" t="s">
        <v>1065</v>
      </c>
      <c r="C246" t="s">
        <v>1152</v>
      </c>
      <c r="D246" t="s">
        <v>1066</v>
      </c>
      <c r="E246" s="37" t="s">
        <v>19</v>
      </c>
      <c r="F246" s="37" t="s">
        <v>28</v>
      </c>
      <c r="G246"/>
      <c r="H246" s="38">
        <f t="shared" si="26"/>
        <v>28</v>
      </c>
      <c r="I246" s="38">
        <f t="shared" si="27"/>
        <v>0</v>
      </c>
      <c r="J246" s="39">
        <f t="shared" si="28"/>
        <v>1</v>
      </c>
      <c r="K246" s="131"/>
      <c r="L246" s="131"/>
      <c r="M246" s="131"/>
      <c r="N246" s="131"/>
      <c r="O246" s="131"/>
      <c r="P246" s="131"/>
      <c r="Q246" s="131"/>
      <c r="R246" s="131"/>
      <c r="S246" s="131"/>
      <c r="T246" s="131"/>
      <c r="U246" s="131"/>
      <c r="V246" s="131"/>
      <c r="W246" s="131"/>
      <c r="X246" s="131"/>
      <c r="Y246" s="131"/>
      <c r="Z246" s="131"/>
      <c r="AA246" s="131"/>
      <c r="AB246" s="131"/>
      <c r="AC246" s="131"/>
      <c r="AD246" s="131"/>
      <c r="AE246" s="131"/>
      <c r="AF246" s="131"/>
      <c r="AG246" s="131"/>
      <c r="AH246" s="131"/>
      <c r="AI246" s="131"/>
      <c r="AJ246" s="131"/>
      <c r="AK246" s="131"/>
      <c r="AL246" s="131"/>
      <c r="AM246" s="131"/>
      <c r="AN246" s="131"/>
    </row>
    <row r="247" spans="1:40" ht="15.75" thickBot="1" x14ac:dyDescent="0.3">
      <c r="A247" t="s">
        <v>290</v>
      </c>
      <c r="B247" t="s">
        <v>369</v>
      </c>
      <c r="C247" t="s">
        <v>1152</v>
      </c>
      <c r="D247" t="s">
        <v>354</v>
      </c>
      <c r="E247" s="37" t="s">
        <v>15</v>
      </c>
      <c r="F247" s="37" t="s">
        <v>28</v>
      </c>
      <c r="G247" t="s">
        <v>814</v>
      </c>
      <c r="H247" s="38">
        <f t="shared" si="26"/>
        <v>28</v>
      </c>
      <c r="I247" s="38">
        <f t="shared" si="27"/>
        <v>0</v>
      </c>
      <c r="J247" s="39">
        <f t="shared" si="28"/>
        <v>1</v>
      </c>
      <c r="K247" s="131"/>
      <c r="L247" s="131"/>
      <c r="M247" s="131"/>
      <c r="N247" s="131"/>
      <c r="O247" s="131"/>
      <c r="P247" s="131"/>
      <c r="Q247" s="131"/>
      <c r="R247" s="131"/>
      <c r="S247" s="131"/>
      <c r="T247" s="131"/>
      <c r="U247" s="131"/>
      <c r="V247" s="131"/>
      <c r="W247" s="131"/>
      <c r="X247" s="131"/>
      <c r="Y247" s="131"/>
      <c r="Z247" s="131"/>
      <c r="AA247" s="131"/>
      <c r="AB247" s="131"/>
      <c r="AC247" s="131"/>
      <c r="AD247" s="131"/>
      <c r="AE247" s="131"/>
      <c r="AF247" s="131"/>
      <c r="AG247" s="131"/>
      <c r="AH247" s="131"/>
      <c r="AI247" s="131"/>
      <c r="AJ247" s="131"/>
      <c r="AK247" s="131"/>
      <c r="AL247" s="131"/>
      <c r="AM247" s="131"/>
      <c r="AN247" s="131"/>
    </row>
    <row r="248" spans="1:40" ht="15.75" thickBot="1" x14ac:dyDescent="0.3">
      <c r="A248" t="s">
        <v>290</v>
      </c>
      <c r="B248" t="s">
        <v>1067</v>
      </c>
      <c r="C248" t="s">
        <v>1152</v>
      </c>
      <c r="D248" t="s">
        <v>1068</v>
      </c>
      <c r="E248" s="37" t="s">
        <v>73</v>
      </c>
      <c r="F248" s="37" t="s">
        <v>28</v>
      </c>
      <c r="G248"/>
      <c r="H248" s="38">
        <f t="shared" si="26"/>
        <v>28</v>
      </c>
      <c r="I248" s="38">
        <f t="shared" si="27"/>
        <v>0</v>
      </c>
      <c r="J248" s="39">
        <f t="shared" si="28"/>
        <v>1</v>
      </c>
      <c r="K248" s="131"/>
      <c r="L248" s="131"/>
      <c r="M248" s="131"/>
      <c r="N248" s="131"/>
      <c r="O248" s="131"/>
      <c r="P248" s="131"/>
      <c r="Q248" s="131"/>
      <c r="R248" s="131"/>
      <c r="S248" s="131"/>
      <c r="T248" s="131"/>
      <c r="U248" s="131"/>
      <c r="V248" s="131"/>
      <c r="W248" s="131"/>
      <c r="X248" s="131"/>
      <c r="Y248" s="131"/>
      <c r="Z248" s="131"/>
      <c r="AA248" s="131"/>
      <c r="AB248" s="131"/>
      <c r="AC248" s="131"/>
      <c r="AD248" s="131"/>
      <c r="AE248" s="131"/>
      <c r="AF248" s="131"/>
      <c r="AG248" s="131"/>
      <c r="AH248" s="131"/>
      <c r="AI248" s="131"/>
      <c r="AJ248" s="131"/>
      <c r="AK248" s="131"/>
      <c r="AL248" s="131"/>
      <c r="AM248" s="131"/>
      <c r="AN248" s="131"/>
    </row>
    <row r="249" spans="1:40" ht="15.75" thickBot="1" x14ac:dyDescent="0.3">
      <c r="A249" t="s">
        <v>355</v>
      </c>
      <c r="B249" t="s">
        <v>1069</v>
      </c>
      <c r="C249" t="s">
        <v>1152</v>
      </c>
      <c r="D249" t="s">
        <v>357</v>
      </c>
      <c r="E249" s="37" t="s">
        <v>19</v>
      </c>
      <c r="F249" s="37" t="s">
        <v>28</v>
      </c>
      <c r="G249"/>
      <c r="H249" s="38">
        <f t="shared" si="26"/>
        <v>28</v>
      </c>
      <c r="I249" s="38">
        <f t="shared" si="27"/>
        <v>0</v>
      </c>
      <c r="J249" s="39">
        <f t="shared" si="28"/>
        <v>1</v>
      </c>
      <c r="K249" s="131"/>
      <c r="L249" s="131"/>
      <c r="M249" s="131"/>
      <c r="N249" s="131"/>
      <c r="O249" s="131"/>
      <c r="P249" s="131"/>
      <c r="Q249" s="131"/>
      <c r="R249" s="131"/>
      <c r="S249" s="131"/>
      <c r="T249" s="131"/>
      <c r="U249" s="131"/>
      <c r="V249" s="131"/>
      <c r="W249" s="131"/>
      <c r="X249" s="131"/>
      <c r="Y249" s="131"/>
      <c r="Z249" s="131"/>
      <c r="AA249" s="131"/>
      <c r="AB249" s="131"/>
      <c r="AC249" s="131"/>
      <c r="AD249" s="131"/>
      <c r="AE249" s="131"/>
      <c r="AF249" s="131"/>
      <c r="AG249" s="131"/>
      <c r="AH249" s="131"/>
      <c r="AI249" s="131"/>
      <c r="AJ249" s="131"/>
      <c r="AK249" s="131"/>
      <c r="AL249" s="131"/>
      <c r="AM249" s="131"/>
      <c r="AN249" s="131"/>
    </row>
    <row r="250" spans="1:40" ht="15.75" thickBot="1" x14ac:dyDescent="0.3">
      <c r="A250" t="s">
        <v>199</v>
      </c>
      <c r="B250" t="s">
        <v>1070</v>
      </c>
      <c r="C250" t="s">
        <v>1152</v>
      </c>
      <c r="D250" t="s">
        <v>1071</v>
      </c>
      <c r="E250" s="37" t="s">
        <v>73</v>
      </c>
      <c r="F250" s="37" t="s">
        <v>28</v>
      </c>
      <c r="G250"/>
      <c r="H250" s="38">
        <f t="shared" si="26"/>
        <v>28</v>
      </c>
      <c r="I250" s="38">
        <f t="shared" si="27"/>
        <v>0</v>
      </c>
      <c r="J250" s="39">
        <f t="shared" si="28"/>
        <v>1</v>
      </c>
      <c r="K250" s="131"/>
      <c r="L250" s="131"/>
      <c r="M250" s="131"/>
      <c r="N250" s="131"/>
      <c r="O250" s="131"/>
      <c r="P250" s="131"/>
      <c r="Q250" s="131"/>
      <c r="R250" s="131"/>
      <c r="S250" s="131"/>
      <c r="T250" s="131"/>
      <c r="U250" s="131"/>
      <c r="V250" s="131"/>
      <c r="W250" s="131"/>
      <c r="X250" s="131"/>
      <c r="Y250" s="131"/>
      <c r="Z250" s="131"/>
      <c r="AA250" s="131"/>
      <c r="AB250" s="131"/>
      <c r="AC250" s="131"/>
      <c r="AD250" s="131"/>
      <c r="AE250" s="131"/>
      <c r="AF250" s="131"/>
      <c r="AG250" s="131"/>
      <c r="AH250" s="131"/>
      <c r="AI250" s="131"/>
      <c r="AJ250" s="131"/>
      <c r="AK250" s="131"/>
      <c r="AL250" s="131"/>
      <c r="AM250" s="131"/>
      <c r="AN250" s="131"/>
    </row>
    <row r="251" spans="1:40" ht="15.75" thickBot="1" x14ac:dyDescent="0.3">
      <c r="A251" t="s">
        <v>364</v>
      </c>
      <c r="B251" t="s">
        <v>1072</v>
      </c>
      <c r="C251" t="s">
        <v>1152</v>
      </c>
      <c r="D251" t="s">
        <v>1073</v>
      </c>
      <c r="E251" s="37" t="s">
        <v>19</v>
      </c>
      <c r="F251" s="37" t="s">
        <v>28</v>
      </c>
      <c r="G251"/>
      <c r="H251" s="38">
        <f t="shared" si="26"/>
        <v>28</v>
      </c>
      <c r="I251" s="38">
        <f t="shared" si="27"/>
        <v>0</v>
      </c>
      <c r="J251" s="39">
        <f t="shared" si="28"/>
        <v>1</v>
      </c>
      <c r="K251" s="131"/>
      <c r="L251" s="131"/>
      <c r="M251" s="131"/>
      <c r="N251" s="131"/>
      <c r="O251" s="131"/>
      <c r="P251" s="131"/>
      <c r="Q251" s="131"/>
      <c r="R251" s="131"/>
      <c r="S251" s="131"/>
      <c r="T251" s="131"/>
      <c r="U251" s="131"/>
      <c r="V251" s="131"/>
      <c r="W251" s="131"/>
      <c r="X251" s="131"/>
      <c r="Y251" s="131"/>
      <c r="Z251" s="131"/>
      <c r="AA251" s="131"/>
      <c r="AB251" s="131"/>
      <c r="AC251" s="131"/>
      <c r="AD251" s="131"/>
      <c r="AE251" s="131"/>
      <c r="AF251" s="131"/>
      <c r="AG251" s="131"/>
      <c r="AH251" s="131"/>
      <c r="AI251" s="131"/>
      <c r="AJ251" s="131"/>
      <c r="AK251" s="131"/>
      <c r="AL251" s="131"/>
      <c r="AM251" s="131"/>
      <c r="AN251" s="131"/>
    </row>
    <row r="252" spans="1:40" ht="15.75" thickBot="1" x14ac:dyDescent="0.3">
      <c r="A252" t="s">
        <v>355</v>
      </c>
      <c r="B252" t="s">
        <v>1074</v>
      </c>
      <c r="C252" t="s">
        <v>1152</v>
      </c>
      <c r="D252" t="s">
        <v>1075</v>
      </c>
      <c r="E252" s="37" t="s">
        <v>73</v>
      </c>
      <c r="F252" s="37" t="s">
        <v>28</v>
      </c>
      <c r="G252"/>
      <c r="H252" s="38">
        <f t="shared" si="26"/>
        <v>27</v>
      </c>
      <c r="I252" s="38">
        <f t="shared" si="27"/>
        <v>1</v>
      </c>
      <c r="J252" s="39">
        <f t="shared" si="28"/>
        <v>0.9642857142857143</v>
      </c>
      <c r="K252" s="131" t="s">
        <v>1344</v>
      </c>
      <c r="L252" s="131"/>
      <c r="M252" s="131"/>
      <c r="N252" s="131"/>
      <c r="O252" s="131"/>
      <c r="P252" s="131"/>
      <c r="Q252" s="131"/>
      <c r="R252" s="131"/>
      <c r="S252" s="131"/>
      <c r="T252" s="131"/>
      <c r="U252" s="131"/>
      <c r="V252" s="131"/>
      <c r="W252" s="131"/>
      <c r="X252" s="131"/>
      <c r="Y252" s="131"/>
      <c r="Z252" s="131"/>
      <c r="AA252" s="131"/>
      <c r="AB252" s="131"/>
      <c r="AC252" s="131"/>
      <c r="AD252" s="131"/>
      <c r="AE252" s="131"/>
      <c r="AF252" s="131"/>
      <c r="AG252" s="131"/>
      <c r="AH252" s="131"/>
      <c r="AI252" s="131"/>
      <c r="AJ252" s="131"/>
      <c r="AK252" s="131"/>
      <c r="AL252" s="131"/>
      <c r="AM252" s="131"/>
      <c r="AN252" s="131"/>
    </row>
    <row r="253" spans="1:40" ht="15.75" thickBot="1" x14ac:dyDescent="0.3">
      <c r="A253" t="s">
        <v>232</v>
      </c>
      <c r="B253" t="s">
        <v>1076</v>
      </c>
      <c r="C253" t="s">
        <v>1152</v>
      </c>
      <c r="D253" t="s">
        <v>1077</v>
      </c>
      <c r="E253" s="37" t="s">
        <v>73</v>
      </c>
      <c r="F253" s="37" t="s">
        <v>28</v>
      </c>
      <c r="G253" t="s">
        <v>821</v>
      </c>
      <c r="H253" s="38">
        <f t="shared" si="26"/>
        <v>28</v>
      </c>
      <c r="I253" s="38">
        <f t="shared" si="27"/>
        <v>0</v>
      </c>
      <c r="J253" s="39">
        <f t="shared" si="28"/>
        <v>1</v>
      </c>
      <c r="K253" s="131"/>
      <c r="L253" s="131"/>
      <c r="M253" s="131"/>
      <c r="N253" s="131"/>
      <c r="O253" s="131"/>
      <c r="P253" s="131"/>
      <c r="Q253" s="131"/>
      <c r="R253" s="131"/>
      <c r="S253" s="131"/>
      <c r="T253" s="131"/>
      <c r="U253" s="131"/>
      <c r="V253" s="131"/>
      <c r="W253" s="131"/>
      <c r="X253" s="131"/>
      <c r="Y253" s="131"/>
      <c r="Z253" s="131"/>
      <c r="AA253" s="131"/>
      <c r="AB253" s="131"/>
      <c r="AC253" s="131"/>
      <c r="AD253" s="131"/>
      <c r="AE253" s="131"/>
      <c r="AF253" s="131"/>
      <c r="AG253" s="131"/>
      <c r="AH253" s="131"/>
      <c r="AI253" s="131"/>
      <c r="AJ253" s="131"/>
      <c r="AK253" s="131"/>
      <c r="AL253" s="131"/>
      <c r="AM253" s="131"/>
      <c r="AN253" s="131"/>
    </row>
    <row r="254" spans="1:40" ht="15.75" thickBot="1" x14ac:dyDescent="0.3">
      <c r="A254" t="s">
        <v>370</v>
      </c>
      <c r="B254" t="s">
        <v>371</v>
      </c>
      <c r="C254" t="s">
        <v>1152</v>
      </c>
      <c r="D254" t="s">
        <v>372</v>
      </c>
      <c r="E254" s="37" t="s">
        <v>15</v>
      </c>
      <c r="F254" s="37" t="s">
        <v>28</v>
      </c>
      <c r="G254" t="s">
        <v>825</v>
      </c>
      <c r="H254" s="38">
        <f t="shared" si="26"/>
        <v>28</v>
      </c>
      <c r="I254" s="38">
        <f t="shared" si="27"/>
        <v>0</v>
      </c>
      <c r="J254" s="39">
        <f t="shared" si="28"/>
        <v>1</v>
      </c>
      <c r="K254" s="131"/>
      <c r="L254" s="131"/>
      <c r="M254" s="131"/>
      <c r="N254" s="131"/>
      <c r="O254" s="131"/>
      <c r="P254" s="131"/>
      <c r="Q254" s="131"/>
      <c r="R254" s="131"/>
      <c r="S254" s="131"/>
      <c r="T254" s="131"/>
      <c r="U254" s="131"/>
      <c r="V254" s="131"/>
      <c r="W254" s="131"/>
      <c r="X254" s="131"/>
      <c r="Y254" s="131"/>
      <c r="Z254" s="131"/>
      <c r="AA254" s="131"/>
      <c r="AB254" s="131"/>
      <c r="AC254" s="131"/>
      <c r="AD254" s="131"/>
      <c r="AE254" s="131"/>
      <c r="AF254" s="131"/>
      <c r="AG254" s="131"/>
      <c r="AH254" s="131"/>
      <c r="AI254" s="131"/>
      <c r="AJ254" s="131"/>
      <c r="AK254" s="131"/>
      <c r="AL254" s="131"/>
      <c r="AM254" s="131"/>
      <c r="AN254" s="131"/>
    </row>
    <row r="255" spans="1:40" ht="15.75" thickBot="1" x14ac:dyDescent="0.3">
      <c r="A255" t="s">
        <v>370</v>
      </c>
      <c r="B255" t="s">
        <v>1078</v>
      </c>
      <c r="C255" t="s">
        <v>1152</v>
      </c>
      <c r="D255" t="s">
        <v>373</v>
      </c>
      <c r="E255" s="37" t="s">
        <v>15</v>
      </c>
      <c r="F255" s="37" t="s">
        <v>28</v>
      </c>
      <c r="G255" t="s">
        <v>826</v>
      </c>
      <c r="H255" s="38">
        <f t="shared" si="26"/>
        <v>28</v>
      </c>
      <c r="I255" s="38">
        <f t="shared" si="27"/>
        <v>0</v>
      </c>
      <c r="J255" s="39">
        <f t="shared" si="28"/>
        <v>1</v>
      </c>
      <c r="K255" s="131"/>
      <c r="L255" s="131"/>
      <c r="M255" s="131"/>
      <c r="N255" s="131"/>
      <c r="O255" s="131"/>
      <c r="P255" s="131"/>
      <c r="Q255" s="131"/>
      <c r="R255" s="131"/>
      <c r="S255" s="131"/>
      <c r="T255" s="131"/>
      <c r="U255" s="131"/>
      <c r="V255" s="131"/>
      <c r="W255" s="131"/>
      <c r="X255" s="131"/>
      <c r="Y255" s="131"/>
      <c r="Z255" s="131"/>
      <c r="AA255" s="131"/>
      <c r="AB255" s="131"/>
      <c r="AC255" s="131"/>
      <c r="AD255" s="131"/>
      <c r="AE255" s="131"/>
      <c r="AF255" s="131"/>
      <c r="AG255" s="131"/>
      <c r="AH255" s="131"/>
      <c r="AI255" s="131"/>
      <c r="AJ255" s="131"/>
      <c r="AK255" s="131"/>
      <c r="AL255" s="131"/>
      <c r="AM255" s="131"/>
      <c r="AN255" s="131"/>
    </row>
    <row r="256" spans="1:40" ht="15.75" thickBot="1" x14ac:dyDescent="0.3">
      <c r="A256" t="s">
        <v>370</v>
      </c>
      <c r="B256" t="s">
        <v>374</v>
      </c>
      <c r="C256" t="s">
        <v>1152</v>
      </c>
      <c r="D256" t="s">
        <v>375</v>
      </c>
      <c r="E256" s="37" t="s">
        <v>73</v>
      </c>
      <c r="F256" s="37" t="s">
        <v>28</v>
      </c>
      <c r="G256" t="s">
        <v>827</v>
      </c>
      <c r="H256" s="38">
        <f t="shared" si="26"/>
        <v>28</v>
      </c>
      <c r="I256" s="38">
        <f t="shared" si="27"/>
        <v>0</v>
      </c>
      <c r="J256" s="39">
        <f t="shared" si="28"/>
        <v>1</v>
      </c>
      <c r="K256" s="131"/>
      <c r="L256" s="131"/>
      <c r="M256" s="131"/>
      <c r="N256" s="131"/>
      <c r="O256" s="131"/>
      <c r="P256" s="131"/>
      <c r="Q256" s="131"/>
      <c r="R256" s="131"/>
      <c r="S256" s="131"/>
      <c r="T256" s="131"/>
      <c r="U256" s="131"/>
      <c r="V256" s="131"/>
      <c r="W256" s="131"/>
      <c r="X256" s="131"/>
      <c r="Y256" s="131"/>
      <c r="Z256" s="131"/>
      <c r="AA256" s="131"/>
      <c r="AB256" s="131"/>
      <c r="AC256" s="131"/>
      <c r="AD256" s="131"/>
      <c r="AE256" s="131"/>
      <c r="AF256" s="131"/>
      <c r="AG256" s="131"/>
      <c r="AH256" s="131"/>
      <c r="AI256" s="131"/>
      <c r="AJ256" s="131"/>
      <c r="AK256" s="131"/>
      <c r="AL256" s="131"/>
      <c r="AM256" s="131"/>
      <c r="AN256" s="131"/>
    </row>
    <row r="257" spans="1:40" ht="15.75" thickBot="1" x14ac:dyDescent="0.3">
      <c r="A257" t="s">
        <v>370</v>
      </c>
      <c r="B257" t="s">
        <v>376</v>
      </c>
      <c r="C257" t="s">
        <v>1152</v>
      </c>
      <c r="D257" t="s">
        <v>375</v>
      </c>
      <c r="E257" s="37" t="s">
        <v>73</v>
      </c>
      <c r="F257" s="37" t="s">
        <v>28</v>
      </c>
      <c r="G257" t="s">
        <v>828</v>
      </c>
      <c r="H257" s="38">
        <f t="shared" si="26"/>
        <v>28</v>
      </c>
      <c r="I257" s="38">
        <f t="shared" si="27"/>
        <v>0</v>
      </c>
      <c r="J257" s="39">
        <f t="shared" si="28"/>
        <v>1</v>
      </c>
      <c r="K257" s="131"/>
      <c r="L257" s="131"/>
      <c r="M257" s="131"/>
      <c r="N257" s="131"/>
      <c r="O257" s="131"/>
      <c r="P257" s="131"/>
      <c r="Q257" s="131"/>
      <c r="R257" s="131"/>
      <c r="S257" s="131"/>
      <c r="T257" s="131"/>
      <c r="U257" s="131"/>
      <c r="V257" s="131"/>
      <c r="W257" s="131"/>
      <c r="X257" s="131"/>
      <c r="Y257" s="131"/>
      <c r="Z257" s="131"/>
      <c r="AA257" s="131"/>
      <c r="AB257" s="131"/>
      <c r="AC257" s="131"/>
      <c r="AD257" s="131"/>
      <c r="AE257" s="131"/>
      <c r="AF257" s="131"/>
      <c r="AG257" s="131"/>
      <c r="AH257" s="131"/>
      <c r="AI257" s="131"/>
      <c r="AJ257" s="131"/>
      <c r="AK257" s="131"/>
      <c r="AL257" s="131"/>
      <c r="AM257" s="131"/>
      <c r="AN257" s="131"/>
    </row>
    <row r="258" spans="1:40" ht="15.75" thickBot="1" x14ac:dyDescent="0.3">
      <c r="A258" t="s">
        <v>370</v>
      </c>
      <c r="B258" t="s">
        <v>377</v>
      </c>
      <c r="C258" t="s">
        <v>1152</v>
      </c>
      <c r="D258" t="s">
        <v>378</v>
      </c>
      <c r="E258" s="37" t="s">
        <v>73</v>
      </c>
      <c r="F258" s="37" t="s">
        <v>28</v>
      </c>
      <c r="G258" t="s">
        <v>829</v>
      </c>
      <c r="H258" s="38">
        <f t="shared" si="26"/>
        <v>28</v>
      </c>
      <c r="I258" s="38">
        <f t="shared" si="27"/>
        <v>0</v>
      </c>
      <c r="J258" s="39">
        <f t="shared" si="28"/>
        <v>1</v>
      </c>
      <c r="K258" s="131"/>
      <c r="L258" s="131"/>
      <c r="M258" s="131"/>
      <c r="N258" s="131"/>
      <c r="O258" s="131"/>
      <c r="P258" s="131"/>
      <c r="Q258" s="131"/>
      <c r="R258" s="131"/>
      <c r="S258" s="131"/>
      <c r="T258" s="131"/>
      <c r="U258" s="131"/>
      <c r="V258" s="131"/>
      <c r="W258" s="131"/>
      <c r="X258" s="131"/>
      <c r="Y258" s="131"/>
      <c r="Z258" s="131"/>
      <c r="AA258" s="131"/>
      <c r="AB258" s="131"/>
      <c r="AC258" s="131"/>
      <c r="AD258" s="131"/>
      <c r="AE258" s="131"/>
      <c r="AF258" s="131"/>
      <c r="AG258" s="131"/>
      <c r="AH258" s="131"/>
      <c r="AI258" s="131"/>
      <c r="AJ258" s="131"/>
      <c r="AK258" s="131"/>
      <c r="AL258" s="131"/>
      <c r="AM258" s="131"/>
      <c r="AN258" s="131"/>
    </row>
    <row r="259" spans="1:40" ht="15.75" thickBot="1" x14ac:dyDescent="0.3">
      <c r="A259" t="s">
        <v>370</v>
      </c>
      <c r="B259" t="s">
        <v>379</v>
      </c>
      <c r="C259" t="s">
        <v>1152</v>
      </c>
      <c r="D259" t="s">
        <v>378</v>
      </c>
      <c r="E259" s="37" t="s">
        <v>46</v>
      </c>
      <c r="F259" s="37" t="s">
        <v>28</v>
      </c>
      <c r="G259" t="s">
        <v>830</v>
      </c>
      <c r="H259" s="38">
        <f t="shared" si="26"/>
        <v>28</v>
      </c>
      <c r="I259" s="38">
        <f t="shared" si="27"/>
        <v>0</v>
      </c>
      <c r="J259" s="39">
        <f t="shared" si="28"/>
        <v>1</v>
      </c>
      <c r="K259" s="131"/>
      <c r="L259" s="131"/>
      <c r="M259" s="131"/>
      <c r="N259" s="131"/>
      <c r="O259" s="131"/>
      <c r="P259" s="131"/>
      <c r="Q259" s="131"/>
      <c r="R259" s="131"/>
      <c r="S259" s="131"/>
      <c r="T259" s="131"/>
      <c r="U259" s="131"/>
      <c r="V259" s="131"/>
      <c r="W259" s="131"/>
      <c r="X259" s="131"/>
      <c r="Y259" s="131"/>
      <c r="Z259" s="131"/>
      <c r="AA259" s="131"/>
      <c r="AB259" s="131"/>
      <c r="AC259" s="131"/>
      <c r="AD259" s="131"/>
      <c r="AE259" s="131"/>
      <c r="AF259" s="131"/>
      <c r="AG259" s="131"/>
      <c r="AH259" s="131"/>
      <c r="AI259" s="131"/>
      <c r="AJ259" s="131"/>
      <c r="AK259" s="131"/>
      <c r="AL259" s="131"/>
      <c r="AM259" s="131"/>
      <c r="AN259" s="131"/>
    </row>
    <row r="260" spans="1:40" ht="15.75" thickBot="1" x14ac:dyDescent="0.3">
      <c r="A260" t="s">
        <v>380</v>
      </c>
      <c r="B260" t="s">
        <v>1088</v>
      </c>
      <c r="C260" t="s">
        <v>1152</v>
      </c>
      <c r="D260" t="s">
        <v>381</v>
      </c>
      <c r="E260" s="37" t="s">
        <v>15</v>
      </c>
      <c r="F260" s="37" t="s">
        <v>28</v>
      </c>
      <c r="G260" t="s">
        <v>831</v>
      </c>
      <c r="H260" s="38">
        <f t="shared" si="26"/>
        <v>28</v>
      </c>
      <c r="I260" s="38">
        <f>COUNTIF(K260:AL260,"APAGADO")</f>
        <v>0</v>
      </c>
      <c r="J260" s="39">
        <f>(H260)/(I260+H260)</f>
        <v>1</v>
      </c>
      <c r="K260" s="131"/>
      <c r="L260" s="131"/>
      <c r="M260" s="131"/>
      <c r="N260" s="131"/>
      <c r="O260" s="131"/>
      <c r="P260" s="131"/>
      <c r="Q260" s="131"/>
      <c r="R260" s="131"/>
      <c r="S260" s="131"/>
      <c r="T260" s="131"/>
      <c r="U260" s="131"/>
      <c r="V260" s="131"/>
      <c r="W260" s="131"/>
      <c r="X260" s="131"/>
      <c r="Y260" s="131"/>
      <c r="Z260" s="131"/>
      <c r="AA260" s="131"/>
      <c r="AB260" s="131"/>
      <c r="AC260" s="131"/>
      <c r="AD260" s="131"/>
      <c r="AE260" s="131"/>
      <c r="AF260" s="131"/>
      <c r="AG260" s="131"/>
      <c r="AH260" s="131"/>
      <c r="AI260" s="131"/>
      <c r="AJ260" s="131"/>
      <c r="AK260" s="131"/>
      <c r="AL260" s="131"/>
      <c r="AM260" s="131"/>
      <c r="AN260" s="131"/>
    </row>
    <row r="261" spans="1:40" ht="15.75" thickBot="1" x14ac:dyDescent="0.3">
      <c r="A261" t="s">
        <v>380</v>
      </c>
      <c r="B261" t="s">
        <v>1089</v>
      </c>
      <c r="C261" t="s">
        <v>1152</v>
      </c>
      <c r="D261" t="s">
        <v>382</v>
      </c>
      <c r="E261" s="37" t="s">
        <v>15</v>
      </c>
      <c r="F261" s="37" t="s">
        <v>28</v>
      </c>
      <c r="G261" t="s">
        <v>834</v>
      </c>
      <c r="H261" s="38">
        <f t="shared" si="26"/>
        <v>28</v>
      </c>
      <c r="I261" s="38">
        <f>COUNTIF(K261:AL261,"APAGADO")</f>
        <v>0</v>
      </c>
      <c r="J261" s="39">
        <f>(H261)/(I261+H261)</f>
        <v>1</v>
      </c>
      <c r="K261" s="131"/>
      <c r="L261" s="131"/>
      <c r="M261" s="131"/>
      <c r="N261" s="131"/>
      <c r="O261" s="131"/>
      <c r="P261" s="131"/>
      <c r="Q261" s="131"/>
      <c r="R261" s="131"/>
      <c r="S261" s="131"/>
      <c r="T261" s="131"/>
      <c r="U261" s="131"/>
      <c r="V261" s="131"/>
      <c r="W261" s="131"/>
      <c r="X261" s="131"/>
      <c r="Y261" s="131"/>
      <c r="Z261" s="131"/>
      <c r="AA261" s="131"/>
      <c r="AB261" s="131"/>
      <c r="AC261" s="131"/>
      <c r="AD261" s="131"/>
      <c r="AE261" s="131"/>
      <c r="AF261" s="131"/>
      <c r="AG261" s="131"/>
      <c r="AH261" s="131"/>
      <c r="AI261" s="131"/>
      <c r="AJ261" s="131"/>
      <c r="AK261" s="131"/>
      <c r="AL261" s="131"/>
      <c r="AM261" s="131"/>
      <c r="AN261" s="131"/>
    </row>
    <row r="262" spans="1:40" ht="15.75" thickBot="1" x14ac:dyDescent="0.3">
      <c r="A262" t="s">
        <v>380</v>
      </c>
      <c r="B262" t="s">
        <v>383</v>
      </c>
      <c r="C262" t="s">
        <v>1152</v>
      </c>
      <c r="D262" t="s">
        <v>384</v>
      </c>
      <c r="E262" s="37" t="s">
        <v>73</v>
      </c>
      <c r="F262" s="37" t="s">
        <v>28</v>
      </c>
      <c r="G262" t="s">
        <v>832</v>
      </c>
      <c r="H262" s="38">
        <f t="shared" si="26"/>
        <v>28</v>
      </c>
      <c r="I262" s="38">
        <f>COUNTIF(K262:AL262,"APAGADO")</f>
        <v>0</v>
      </c>
      <c r="J262" s="39">
        <f>(H262)/(I262+H262)</f>
        <v>1</v>
      </c>
      <c r="K262" s="131"/>
      <c r="L262" s="131"/>
      <c r="M262" s="131"/>
      <c r="N262" s="131"/>
      <c r="O262" s="131"/>
      <c r="P262" s="131"/>
      <c r="Q262" s="131"/>
      <c r="R262" s="131"/>
      <c r="S262" s="131"/>
      <c r="T262" s="131"/>
      <c r="U262" s="131"/>
      <c r="V262" s="131"/>
      <c r="W262" s="131"/>
      <c r="X262" s="131"/>
      <c r="Y262" s="131"/>
      <c r="Z262" s="131"/>
      <c r="AA262" s="131"/>
      <c r="AB262" s="131"/>
      <c r="AC262" s="131"/>
      <c r="AD262" s="131"/>
      <c r="AE262" s="131"/>
      <c r="AF262" s="131"/>
      <c r="AG262" s="131"/>
      <c r="AH262" s="131"/>
      <c r="AI262" s="131"/>
      <c r="AJ262" s="131"/>
      <c r="AK262" s="131"/>
      <c r="AL262" s="131"/>
      <c r="AM262" s="131"/>
      <c r="AN262" s="131"/>
    </row>
    <row r="263" spans="1:40" ht="15.75" thickBot="1" x14ac:dyDescent="0.3">
      <c r="A263" t="s">
        <v>380</v>
      </c>
      <c r="B263" t="s">
        <v>385</v>
      </c>
      <c r="C263" t="s">
        <v>1152</v>
      </c>
      <c r="D263" t="s">
        <v>384</v>
      </c>
      <c r="E263" s="37" t="s">
        <v>73</v>
      </c>
      <c r="F263" s="37" t="s">
        <v>28</v>
      </c>
      <c r="G263" t="s">
        <v>833</v>
      </c>
      <c r="H263" s="38">
        <f t="shared" si="26"/>
        <v>28</v>
      </c>
      <c r="I263" s="38">
        <f>COUNTIF(K263:AL263,"APAGADO")</f>
        <v>0</v>
      </c>
      <c r="J263" s="39">
        <f>(H263)/(I263+H263)</f>
        <v>1</v>
      </c>
      <c r="K263" s="131"/>
      <c r="L263" s="131"/>
      <c r="M263" s="131"/>
      <c r="N263" s="131"/>
      <c r="O263" s="131"/>
      <c r="P263" s="131"/>
      <c r="Q263" s="131"/>
      <c r="R263" s="131"/>
      <c r="S263" s="131"/>
      <c r="T263" s="131"/>
      <c r="U263" s="131"/>
      <c r="V263" s="131"/>
      <c r="W263" s="131"/>
      <c r="X263" s="131"/>
      <c r="Y263" s="131"/>
      <c r="Z263" s="131"/>
      <c r="AA263" s="131"/>
      <c r="AB263" s="131"/>
      <c r="AC263" s="131"/>
      <c r="AD263" s="131"/>
      <c r="AE263" s="131"/>
      <c r="AF263" s="131"/>
      <c r="AG263" s="131"/>
      <c r="AH263" s="131"/>
      <c r="AI263" s="131"/>
      <c r="AJ263" s="131"/>
      <c r="AK263" s="131"/>
      <c r="AL263" s="131"/>
      <c r="AM263" s="131"/>
      <c r="AN263" s="131"/>
    </row>
    <row r="264" spans="1:40" ht="15.75" thickBot="1" x14ac:dyDescent="0.3">
      <c r="A264" t="s">
        <v>380</v>
      </c>
      <c r="B264" t="s">
        <v>1079</v>
      </c>
      <c r="C264" t="s">
        <v>1152</v>
      </c>
      <c r="D264" t="s">
        <v>386</v>
      </c>
      <c r="E264" s="37" t="s">
        <v>15</v>
      </c>
      <c r="F264" s="37" t="s">
        <v>28</v>
      </c>
      <c r="G264" t="s">
        <v>835</v>
      </c>
      <c r="H264" s="38">
        <f t="shared" si="26"/>
        <v>27</v>
      </c>
      <c r="I264" s="38">
        <f t="shared" si="27"/>
        <v>1</v>
      </c>
      <c r="J264" s="39">
        <f t="shared" si="28"/>
        <v>0.9642857142857143</v>
      </c>
      <c r="K264" s="131" t="s">
        <v>1344</v>
      </c>
      <c r="L264" s="131"/>
      <c r="M264" s="131"/>
      <c r="N264" s="131"/>
      <c r="O264" s="131"/>
      <c r="P264" s="131"/>
      <c r="Q264" s="131"/>
      <c r="R264" s="131"/>
      <c r="S264" s="131"/>
      <c r="T264" s="131"/>
      <c r="U264" s="131"/>
      <c r="V264" s="131"/>
      <c r="W264" s="131"/>
      <c r="X264" s="131"/>
      <c r="Y264" s="131"/>
      <c r="Z264" s="131"/>
      <c r="AA264" s="131"/>
      <c r="AB264" s="131"/>
      <c r="AC264" s="131"/>
      <c r="AD264" s="131"/>
      <c r="AE264" s="131"/>
      <c r="AF264" s="131"/>
      <c r="AG264" s="131"/>
      <c r="AH264" s="131"/>
      <c r="AI264" s="131"/>
      <c r="AJ264" s="131"/>
      <c r="AK264" s="131"/>
      <c r="AL264" s="131"/>
      <c r="AM264" s="131"/>
      <c r="AN264" s="131"/>
    </row>
    <row r="265" spans="1:40" ht="15.75" thickBot="1" x14ac:dyDescent="0.3">
      <c r="A265" t="s">
        <v>380</v>
      </c>
      <c r="B265" t="s">
        <v>1080</v>
      </c>
      <c r="C265" t="s">
        <v>1152</v>
      </c>
      <c r="D265" t="s">
        <v>1081</v>
      </c>
      <c r="E265" s="37" t="s">
        <v>19</v>
      </c>
      <c r="F265" s="37" t="s">
        <v>28</v>
      </c>
      <c r="G265" t="s">
        <v>989</v>
      </c>
      <c r="H265" s="38">
        <f t="shared" si="26"/>
        <v>28</v>
      </c>
      <c r="I265" s="38">
        <f t="shared" si="27"/>
        <v>0</v>
      </c>
      <c r="J265" s="39">
        <f t="shared" si="28"/>
        <v>1</v>
      </c>
      <c r="K265" s="131"/>
      <c r="L265" s="131"/>
      <c r="M265" s="131"/>
      <c r="N265" s="131"/>
      <c r="O265" s="131"/>
      <c r="P265" s="131"/>
      <c r="Q265" s="131"/>
      <c r="R265" s="131"/>
      <c r="S265" s="131"/>
      <c r="T265" s="131"/>
      <c r="U265" s="131"/>
      <c r="V265" s="131"/>
      <c r="W265" s="131"/>
      <c r="X265" s="131"/>
      <c r="Y265" s="131"/>
      <c r="Z265" s="131"/>
      <c r="AA265" s="131"/>
      <c r="AB265" s="131"/>
      <c r="AC265" s="131"/>
      <c r="AD265" s="131"/>
      <c r="AE265" s="131"/>
      <c r="AF265" s="131"/>
      <c r="AG265" s="131"/>
      <c r="AH265" s="131"/>
      <c r="AI265" s="131"/>
      <c r="AJ265" s="131"/>
      <c r="AK265" s="131"/>
      <c r="AL265" s="131"/>
      <c r="AM265" s="131"/>
      <c r="AN265" s="131"/>
    </row>
    <row r="266" spans="1:40" ht="15.75" thickBot="1" x14ac:dyDescent="0.3">
      <c r="A266" t="s">
        <v>380</v>
      </c>
      <c r="B266" t="s">
        <v>1082</v>
      </c>
      <c r="C266" t="s">
        <v>1152</v>
      </c>
      <c r="D266" t="s">
        <v>1083</v>
      </c>
      <c r="E266" s="37" t="s">
        <v>19</v>
      </c>
      <c r="F266" s="37" t="s">
        <v>28</v>
      </c>
      <c r="G266" t="s">
        <v>990</v>
      </c>
      <c r="H266" s="38">
        <f t="shared" si="26"/>
        <v>28</v>
      </c>
      <c r="I266" s="38">
        <f t="shared" si="27"/>
        <v>0</v>
      </c>
      <c r="J266" s="39">
        <f t="shared" si="28"/>
        <v>1</v>
      </c>
      <c r="K266" s="131"/>
      <c r="L266" s="131"/>
      <c r="M266" s="131"/>
      <c r="N266" s="131"/>
      <c r="O266" s="131"/>
      <c r="P266" s="131"/>
      <c r="Q266" s="131"/>
      <c r="R266" s="131"/>
      <c r="S266" s="131"/>
      <c r="T266" s="131"/>
      <c r="U266" s="131"/>
      <c r="V266" s="131"/>
      <c r="W266" s="131"/>
      <c r="X266" s="131"/>
      <c r="Y266" s="131"/>
      <c r="Z266" s="131"/>
      <c r="AA266" s="131"/>
      <c r="AB266" s="131"/>
      <c r="AC266" s="131"/>
      <c r="AD266" s="131"/>
      <c r="AE266" s="131"/>
      <c r="AF266" s="131"/>
      <c r="AG266" s="131"/>
      <c r="AH266" s="131"/>
      <c r="AI266" s="131"/>
      <c r="AJ266" s="131"/>
      <c r="AK266" s="131"/>
      <c r="AL266" s="131"/>
      <c r="AM266" s="131"/>
      <c r="AN266" s="131"/>
    </row>
    <row r="267" spans="1:40" ht="15.75" thickBot="1" x14ac:dyDescent="0.3">
      <c r="A267" t="s">
        <v>380</v>
      </c>
      <c r="B267" t="s">
        <v>1084</v>
      </c>
      <c r="C267" t="s">
        <v>1152</v>
      </c>
      <c r="D267" t="s">
        <v>1085</v>
      </c>
      <c r="E267" s="37" t="s">
        <v>19</v>
      </c>
      <c r="F267" s="37" t="s">
        <v>28</v>
      </c>
      <c r="G267" t="s">
        <v>991</v>
      </c>
      <c r="H267" s="38">
        <f t="shared" ref="H267:H332" si="29">COUNTIF(K267:AL267,"")</f>
        <v>28</v>
      </c>
      <c r="I267" s="38">
        <f t="shared" si="27"/>
        <v>0</v>
      </c>
      <c r="J267" s="39">
        <f t="shared" si="28"/>
        <v>1</v>
      </c>
      <c r="K267" s="131"/>
      <c r="L267" s="131"/>
      <c r="M267" s="131"/>
      <c r="N267" s="131"/>
      <c r="O267" s="131"/>
      <c r="P267" s="131"/>
      <c r="Q267" s="131"/>
      <c r="R267" s="131"/>
      <c r="S267" s="131"/>
      <c r="T267" s="131"/>
      <c r="U267" s="131"/>
      <c r="V267" s="131"/>
      <c r="W267" s="131"/>
      <c r="X267" s="131"/>
      <c r="Y267" s="131"/>
      <c r="Z267" s="131"/>
      <c r="AA267" s="131"/>
      <c r="AB267" s="131"/>
      <c r="AC267" s="131"/>
      <c r="AD267" s="131"/>
      <c r="AE267" s="131"/>
      <c r="AF267" s="131"/>
      <c r="AG267" s="131"/>
      <c r="AH267" s="131"/>
      <c r="AI267" s="131"/>
      <c r="AJ267" s="131"/>
      <c r="AK267" s="131"/>
      <c r="AL267" s="131"/>
      <c r="AM267" s="131"/>
      <c r="AN267" s="131"/>
    </row>
    <row r="268" spans="1:40" ht="15.75" thickBot="1" x14ac:dyDescent="0.3">
      <c r="A268" t="s">
        <v>380</v>
      </c>
      <c r="B268" t="s">
        <v>1086</v>
      </c>
      <c r="C268" t="s">
        <v>1152</v>
      </c>
      <c r="D268" t="s">
        <v>1087</v>
      </c>
      <c r="E268" s="37" t="s">
        <v>19</v>
      </c>
      <c r="F268" s="37" t="s">
        <v>28</v>
      </c>
      <c r="G268" t="s">
        <v>992</v>
      </c>
      <c r="H268" s="38">
        <f t="shared" si="29"/>
        <v>28</v>
      </c>
      <c r="I268" s="38">
        <f t="shared" si="27"/>
        <v>0</v>
      </c>
      <c r="J268" s="39">
        <f t="shared" si="28"/>
        <v>1</v>
      </c>
      <c r="K268" s="131"/>
      <c r="L268" s="131"/>
      <c r="M268" s="131"/>
      <c r="N268" s="131"/>
      <c r="O268" s="131"/>
      <c r="P268" s="131"/>
      <c r="Q268" s="131"/>
      <c r="R268" s="131"/>
      <c r="S268" s="131"/>
      <c r="T268" s="131"/>
      <c r="U268" s="131"/>
      <c r="V268" s="131"/>
      <c r="W268" s="131"/>
      <c r="X268" s="131"/>
      <c r="Y268" s="131"/>
      <c r="Z268" s="131"/>
      <c r="AA268" s="131"/>
      <c r="AB268" s="131"/>
      <c r="AC268" s="131"/>
      <c r="AD268" s="131"/>
      <c r="AE268" s="131"/>
      <c r="AF268" s="131"/>
      <c r="AG268" s="131"/>
      <c r="AH268" s="131"/>
      <c r="AI268" s="131"/>
      <c r="AJ268" s="131"/>
      <c r="AK268" s="131"/>
      <c r="AL268" s="131"/>
      <c r="AM268" s="131"/>
      <c r="AN268" s="131"/>
    </row>
    <row r="269" spans="1:40" ht="15.75" thickBot="1" x14ac:dyDescent="0.3">
      <c r="A269" t="s">
        <v>380</v>
      </c>
      <c r="B269" t="s">
        <v>1264</v>
      </c>
      <c r="C269" t="s">
        <v>1152</v>
      </c>
      <c r="D269" t="s">
        <v>1247</v>
      </c>
      <c r="E269" s="37" t="s">
        <v>19</v>
      </c>
      <c r="F269" s="37" t="s">
        <v>28</v>
      </c>
      <c r="G269" t="s">
        <v>1249</v>
      </c>
      <c r="H269" s="38">
        <f t="shared" si="29"/>
        <v>28</v>
      </c>
      <c r="I269" s="38">
        <f>COUNTIF(K269:AL269,"APAGADO")</f>
        <v>0</v>
      </c>
      <c r="J269" s="39">
        <f>(H269)/(I269+H269)</f>
        <v>1</v>
      </c>
      <c r="K269" s="131"/>
      <c r="L269" s="131"/>
      <c r="M269" s="131"/>
      <c r="N269" s="131"/>
      <c r="O269" s="131"/>
      <c r="P269" s="131"/>
      <c r="Q269" s="131"/>
      <c r="R269" s="131"/>
      <c r="S269" s="131"/>
      <c r="T269" s="131"/>
      <c r="U269" s="131"/>
      <c r="V269" s="131"/>
      <c r="W269" s="131"/>
      <c r="X269" s="131"/>
      <c r="Y269" s="131"/>
      <c r="Z269" s="131"/>
      <c r="AA269" s="131"/>
      <c r="AB269" s="131"/>
      <c r="AC269" s="131"/>
      <c r="AD269" s="131"/>
      <c r="AE269" s="131"/>
      <c r="AF269" s="131"/>
      <c r="AG269" s="131"/>
      <c r="AH269" s="131"/>
      <c r="AI269" s="131"/>
      <c r="AJ269" s="131"/>
      <c r="AK269" s="131"/>
      <c r="AL269" s="131"/>
      <c r="AM269" s="131"/>
      <c r="AN269" s="131"/>
    </row>
    <row r="270" spans="1:40" ht="15.75" thickBot="1" x14ac:dyDescent="0.3">
      <c r="A270" t="s">
        <v>380</v>
      </c>
      <c r="B270" t="s">
        <v>1265</v>
      </c>
      <c r="C270" t="s">
        <v>1152</v>
      </c>
      <c r="D270" t="s">
        <v>1247</v>
      </c>
      <c r="E270" s="37" t="s">
        <v>19</v>
      </c>
      <c r="F270" s="37" t="s">
        <v>28</v>
      </c>
      <c r="G270" t="s">
        <v>1250</v>
      </c>
      <c r="H270" s="38">
        <f t="shared" si="29"/>
        <v>28</v>
      </c>
      <c r="I270" s="38">
        <f>COUNTIF(K270:AL270,"APAGADO")</f>
        <v>0</v>
      </c>
      <c r="J270" s="39">
        <f>(H270)/(I270+H270)</f>
        <v>1</v>
      </c>
      <c r="K270" s="131"/>
      <c r="L270" s="131"/>
      <c r="M270" s="131"/>
      <c r="N270" s="131"/>
      <c r="O270" s="131"/>
      <c r="P270" s="131"/>
      <c r="Q270" s="131"/>
      <c r="R270" s="131"/>
      <c r="S270" s="131"/>
      <c r="T270" s="131"/>
      <c r="U270" s="131"/>
      <c r="V270" s="131"/>
      <c r="W270" s="131"/>
      <c r="X270" s="131"/>
      <c r="Y270" s="131"/>
      <c r="Z270" s="131"/>
      <c r="AA270" s="131"/>
      <c r="AB270" s="131"/>
      <c r="AC270" s="131"/>
      <c r="AD270" s="131"/>
      <c r="AE270" s="131"/>
      <c r="AF270" s="131"/>
      <c r="AG270" s="131"/>
      <c r="AH270" s="131"/>
      <c r="AI270" s="131"/>
      <c r="AJ270" s="131"/>
      <c r="AK270" s="131"/>
      <c r="AL270" s="131"/>
      <c r="AM270" s="131"/>
      <c r="AN270" s="131"/>
    </row>
    <row r="271" spans="1:40" ht="15.75" thickBot="1" x14ac:dyDescent="0.3">
      <c r="A271" t="s">
        <v>380</v>
      </c>
      <c r="B271" t="s">
        <v>1283</v>
      </c>
      <c r="C271" t="s">
        <v>1152</v>
      </c>
      <c r="D271" t="s">
        <v>1246</v>
      </c>
      <c r="E271" s="37" t="s">
        <v>73</v>
      </c>
      <c r="F271" s="37" t="s">
        <v>28</v>
      </c>
      <c r="G271" t="s">
        <v>1248</v>
      </c>
      <c r="H271" s="38">
        <f t="shared" si="29"/>
        <v>28</v>
      </c>
      <c r="I271" s="38">
        <f>COUNTIF(K271:AL271,"APAGADO")</f>
        <v>0</v>
      </c>
      <c r="J271" s="39">
        <f>(H271)/(I271+H271)</f>
        <v>1</v>
      </c>
      <c r="K271" s="131"/>
      <c r="L271" s="131"/>
      <c r="M271" s="131"/>
      <c r="N271" s="131"/>
      <c r="O271" s="131"/>
      <c r="P271" s="131"/>
      <c r="Q271" s="131"/>
      <c r="R271" s="131"/>
      <c r="S271" s="131"/>
      <c r="T271" s="131"/>
      <c r="U271" s="131"/>
      <c r="V271" s="131"/>
      <c r="W271" s="131"/>
      <c r="X271" s="131"/>
      <c r="Y271" s="131"/>
      <c r="Z271" s="131"/>
      <c r="AA271" s="131"/>
      <c r="AB271" s="131"/>
      <c r="AC271" s="131"/>
      <c r="AD271" s="131"/>
      <c r="AE271" s="131"/>
      <c r="AF271" s="131"/>
      <c r="AG271" s="131"/>
      <c r="AH271" s="131"/>
      <c r="AI271" s="131"/>
      <c r="AJ271" s="131"/>
      <c r="AK271" s="131"/>
      <c r="AL271" s="131"/>
      <c r="AM271" s="131"/>
      <c r="AN271" s="131"/>
    </row>
    <row r="272" spans="1:40" ht="15.75" thickBot="1" x14ac:dyDescent="0.3">
      <c r="A272" t="s">
        <v>980</v>
      </c>
      <c r="B272" t="s">
        <v>1090</v>
      </c>
      <c r="C272" t="s">
        <v>1152</v>
      </c>
      <c r="D272" t="s">
        <v>1091</v>
      </c>
      <c r="E272" s="37" t="s">
        <v>1146</v>
      </c>
      <c r="F272" s="37" t="s">
        <v>28</v>
      </c>
      <c r="G272" t="s">
        <v>982</v>
      </c>
      <c r="H272" s="38">
        <f t="shared" si="29"/>
        <v>28</v>
      </c>
      <c r="I272" s="38">
        <f t="shared" si="27"/>
        <v>0</v>
      </c>
      <c r="J272" s="39">
        <f t="shared" si="28"/>
        <v>1</v>
      </c>
      <c r="K272" s="131"/>
      <c r="L272" s="131"/>
      <c r="M272" s="131"/>
      <c r="N272" s="131"/>
      <c r="O272" s="131"/>
      <c r="P272" s="131"/>
      <c r="Q272" s="131"/>
      <c r="R272" s="131"/>
      <c r="S272" s="131"/>
      <c r="T272" s="131"/>
      <c r="U272" s="131"/>
      <c r="V272" s="131"/>
      <c r="W272" s="131"/>
      <c r="X272" s="131"/>
      <c r="Y272" s="131"/>
      <c r="Z272" s="131"/>
      <c r="AA272" s="131"/>
      <c r="AB272" s="131"/>
      <c r="AC272" s="131"/>
      <c r="AD272" s="131"/>
      <c r="AE272" s="131"/>
      <c r="AF272" s="131"/>
      <c r="AG272" s="131"/>
      <c r="AH272" s="131"/>
      <c r="AI272" s="131"/>
      <c r="AJ272" s="131"/>
      <c r="AK272" s="131"/>
      <c r="AL272" s="131"/>
      <c r="AM272" s="131"/>
      <c r="AN272" s="131"/>
    </row>
    <row r="273" spans="1:40" ht="15.75" thickBot="1" x14ac:dyDescent="0.3">
      <c r="A273" t="s">
        <v>980</v>
      </c>
      <c r="B273" t="s">
        <v>979</v>
      </c>
      <c r="C273" t="s">
        <v>1152</v>
      </c>
      <c r="D273" t="s">
        <v>1091</v>
      </c>
      <c r="E273" s="37" t="s">
        <v>1147</v>
      </c>
      <c r="F273" s="37" t="s">
        <v>28</v>
      </c>
      <c r="G273" t="s">
        <v>981</v>
      </c>
      <c r="H273" s="38">
        <f t="shared" si="29"/>
        <v>28</v>
      </c>
      <c r="I273" s="38">
        <f t="shared" si="27"/>
        <v>0</v>
      </c>
      <c r="J273" s="39">
        <f t="shared" si="28"/>
        <v>1</v>
      </c>
      <c r="K273" s="131"/>
      <c r="L273" s="131"/>
      <c r="M273" s="131"/>
      <c r="N273" s="131"/>
      <c r="O273" s="131"/>
      <c r="P273" s="131"/>
      <c r="Q273" s="131"/>
      <c r="R273" s="131"/>
      <c r="S273" s="131"/>
      <c r="T273" s="131"/>
      <c r="U273" s="131"/>
      <c r="V273" s="131"/>
      <c r="W273" s="131"/>
      <c r="X273" s="131"/>
      <c r="Y273" s="131"/>
      <c r="Z273" s="131"/>
      <c r="AA273" s="131"/>
      <c r="AB273" s="131"/>
      <c r="AC273" s="131"/>
      <c r="AD273" s="131"/>
      <c r="AE273" s="131"/>
      <c r="AF273" s="131"/>
      <c r="AG273" s="131"/>
      <c r="AH273" s="131"/>
      <c r="AI273" s="131"/>
      <c r="AJ273" s="131"/>
      <c r="AK273" s="131"/>
      <c r="AL273" s="131"/>
      <c r="AM273" s="131"/>
      <c r="AN273" s="131"/>
    </row>
    <row r="274" spans="1:40" ht="15.75" thickBot="1" x14ac:dyDescent="0.3">
      <c r="A274" t="s">
        <v>267</v>
      </c>
      <c r="B274" t="s">
        <v>387</v>
      </c>
      <c r="C274" t="s">
        <v>1151</v>
      </c>
      <c r="D274" t="s">
        <v>388</v>
      </c>
      <c r="E274" s="37" t="s">
        <v>19</v>
      </c>
      <c r="F274" s="37" t="s">
        <v>28</v>
      </c>
      <c r="G274" t="s">
        <v>836</v>
      </c>
      <c r="H274" s="38">
        <f t="shared" si="29"/>
        <v>28</v>
      </c>
      <c r="I274" s="38">
        <f>COUNTIF(K274:AL274,"APAGADO")</f>
        <v>0</v>
      </c>
      <c r="J274" s="39">
        <f>(H274)/(I274+H274)</f>
        <v>1</v>
      </c>
      <c r="K274" s="131"/>
      <c r="L274" s="131"/>
      <c r="M274" s="131"/>
      <c r="N274" s="131"/>
      <c r="O274" s="131"/>
      <c r="P274" s="131"/>
      <c r="Q274" s="131"/>
      <c r="R274" s="131"/>
      <c r="S274" s="131"/>
      <c r="T274" s="131"/>
      <c r="U274" s="131"/>
      <c r="V274" s="131"/>
      <c r="W274" s="131"/>
      <c r="X274" s="131"/>
      <c r="Y274" s="131"/>
      <c r="Z274" s="131"/>
      <c r="AA274" s="131"/>
      <c r="AB274" s="131"/>
      <c r="AC274" s="131"/>
      <c r="AD274" s="131"/>
      <c r="AE274" s="131"/>
      <c r="AF274" s="131"/>
      <c r="AG274" s="131"/>
      <c r="AH274" s="131"/>
      <c r="AI274" s="131"/>
      <c r="AJ274" s="131"/>
      <c r="AK274" s="131"/>
      <c r="AL274" s="131"/>
      <c r="AM274" s="131"/>
      <c r="AN274" s="131"/>
    </row>
    <row r="275" spans="1:40" ht="15.75" thickBot="1" x14ac:dyDescent="0.3">
      <c r="A275" t="s">
        <v>267</v>
      </c>
      <c r="B275" t="s">
        <v>1092</v>
      </c>
      <c r="C275" t="s">
        <v>1151</v>
      </c>
      <c r="D275" t="s">
        <v>341</v>
      </c>
      <c r="E275" s="37" t="s">
        <v>73</v>
      </c>
      <c r="F275" s="37" t="s">
        <v>28</v>
      </c>
      <c r="G275" t="s">
        <v>804</v>
      </c>
      <c r="H275" s="38">
        <f t="shared" si="29"/>
        <v>28</v>
      </c>
      <c r="I275" s="38">
        <f t="shared" si="27"/>
        <v>0</v>
      </c>
      <c r="J275" s="39">
        <f t="shared" si="28"/>
        <v>1</v>
      </c>
      <c r="K275" s="131"/>
      <c r="L275" s="131"/>
      <c r="M275" s="131"/>
      <c r="N275" s="131"/>
      <c r="O275" s="131"/>
      <c r="P275" s="131"/>
      <c r="Q275" s="131"/>
      <c r="R275" s="131"/>
      <c r="S275" s="131"/>
      <c r="T275" s="131"/>
      <c r="U275" s="131"/>
      <c r="V275" s="131"/>
      <c r="W275" s="131"/>
      <c r="X275" s="131"/>
      <c r="Y275" s="131"/>
      <c r="Z275" s="131"/>
      <c r="AA275" s="131"/>
      <c r="AB275" s="131"/>
      <c r="AC275" s="131"/>
      <c r="AD275" s="131"/>
      <c r="AE275" s="131"/>
      <c r="AF275" s="131"/>
      <c r="AG275" s="131"/>
      <c r="AH275" s="131"/>
      <c r="AI275" s="131"/>
      <c r="AJ275" s="131"/>
      <c r="AK275" s="131"/>
      <c r="AL275" s="131"/>
      <c r="AM275" s="131"/>
      <c r="AN275" s="131"/>
    </row>
    <row r="276" spans="1:40" ht="15.75" thickBot="1" x14ac:dyDescent="0.3">
      <c r="A276" t="s">
        <v>267</v>
      </c>
      <c r="B276" t="s">
        <v>1093</v>
      </c>
      <c r="C276" t="s">
        <v>1151</v>
      </c>
      <c r="D276" t="s">
        <v>341</v>
      </c>
      <c r="E276" s="37" t="s">
        <v>73</v>
      </c>
      <c r="F276" s="37" t="s">
        <v>28</v>
      </c>
      <c r="G276" t="s">
        <v>805</v>
      </c>
      <c r="H276" s="38">
        <f t="shared" si="29"/>
        <v>28</v>
      </c>
      <c r="I276" s="38">
        <f t="shared" si="27"/>
        <v>0</v>
      </c>
      <c r="J276" s="39">
        <f t="shared" si="28"/>
        <v>1</v>
      </c>
      <c r="K276" s="131"/>
      <c r="L276" s="131"/>
      <c r="M276" s="131"/>
      <c r="N276" s="131"/>
      <c r="O276" s="131"/>
      <c r="P276" s="131"/>
      <c r="Q276" s="131"/>
      <c r="R276" s="131"/>
      <c r="S276" s="131"/>
      <c r="T276" s="131"/>
      <c r="U276" s="131"/>
      <c r="V276" s="131"/>
      <c r="W276" s="131"/>
      <c r="X276" s="131"/>
      <c r="Y276" s="131"/>
      <c r="Z276" s="131"/>
      <c r="AA276" s="131"/>
      <c r="AB276" s="131"/>
      <c r="AC276" s="131"/>
      <c r="AD276" s="131"/>
      <c r="AE276" s="131"/>
      <c r="AF276" s="131"/>
      <c r="AG276" s="131"/>
      <c r="AH276" s="131"/>
      <c r="AI276" s="131"/>
      <c r="AJ276" s="131"/>
      <c r="AK276" s="131"/>
      <c r="AL276" s="131"/>
      <c r="AM276" s="131"/>
      <c r="AN276" s="131"/>
    </row>
    <row r="277" spans="1:40" ht="15.75" thickBot="1" x14ac:dyDescent="0.3">
      <c r="A277" t="s">
        <v>267</v>
      </c>
      <c r="B277" t="s">
        <v>1094</v>
      </c>
      <c r="C277" t="s">
        <v>1151</v>
      </c>
      <c r="D277" t="s">
        <v>1095</v>
      </c>
      <c r="E277" s="37" t="s">
        <v>19</v>
      </c>
      <c r="F277" s="37" t="s">
        <v>28</v>
      </c>
      <c r="G277" t="s">
        <v>1316</v>
      </c>
      <c r="H277" s="38">
        <f t="shared" si="29"/>
        <v>28</v>
      </c>
      <c r="I277" s="38">
        <f t="shared" si="27"/>
        <v>0</v>
      </c>
      <c r="J277" s="39">
        <f t="shared" si="28"/>
        <v>1</v>
      </c>
      <c r="K277" s="131"/>
      <c r="L277" s="131"/>
      <c r="M277" s="131"/>
      <c r="N277" s="131"/>
      <c r="O277" s="131"/>
      <c r="P277" s="131"/>
      <c r="Q277" s="131"/>
      <c r="R277" s="131"/>
      <c r="S277" s="131"/>
      <c r="T277" s="131"/>
      <c r="U277" s="131"/>
      <c r="V277" s="131"/>
      <c r="W277" s="131"/>
      <c r="X277" s="131"/>
      <c r="Y277" s="131"/>
      <c r="Z277" s="131"/>
      <c r="AA277" s="131"/>
      <c r="AB277" s="131"/>
      <c r="AC277" s="131"/>
      <c r="AD277" s="131"/>
      <c r="AE277" s="131"/>
      <c r="AF277" s="131"/>
      <c r="AG277" s="131"/>
      <c r="AH277" s="131"/>
      <c r="AI277" s="131"/>
      <c r="AJ277" s="131"/>
      <c r="AK277" s="131"/>
      <c r="AL277" s="131"/>
      <c r="AM277" s="131"/>
      <c r="AN277" s="131"/>
    </row>
    <row r="278" spans="1:40" ht="15.75" thickBot="1" x14ac:dyDescent="0.3">
      <c r="A278" t="s">
        <v>267</v>
      </c>
      <c r="B278" t="s">
        <v>1096</v>
      </c>
      <c r="C278" t="s">
        <v>1151</v>
      </c>
      <c r="D278" t="s">
        <v>1097</v>
      </c>
      <c r="E278" s="37" t="s">
        <v>19</v>
      </c>
      <c r="F278" s="37" t="s">
        <v>28</v>
      </c>
      <c r="G278" t="s">
        <v>1315</v>
      </c>
      <c r="H278" s="38">
        <f t="shared" si="29"/>
        <v>28</v>
      </c>
      <c r="I278" s="38">
        <f t="shared" si="27"/>
        <v>0</v>
      </c>
      <c r="J278" s="39">
        <f t="shared" si="28"/>
        <v>1</v>
      </c>
      <c r="K278" s="131"/>
      <c r="L278" s="131"/>
      <c r="M278" s="131"/>
      <c r="N278" s="131"/>
      <c r="O278" s="131"/>
      <c r="P278" s="131"/>
      <c r="Q278" s="131"/>
      <c r="R278" s="131"/>
      <c r="S278" s="131"/>
      <c r="T278" s="131"/>
      <c r="U278" s="131"/>
      <c r="V278" s="131"/>
      <c r="W278" s="131"/>
      <c r="X278" s="131"/>
      <c r="Y278" s="131"/>
      <c r="Z278" s="131"/>
      <c r="AA278" s="131"/>
      <c r="AB278" s="131"/>
      <c r="AC278" s="131"/>
      <c r="AD278" s="131"/>
      <c r="AE278" s="131"/>
      <c r="AF278" s="131"/>
      <c r="AG278" s="131"/>
      <c r="AH278" s="131"/>
      <c r="AI278" s="131"/>
      <c r="AJ278" s="131"/>
      <c r="AK278" s="131"/>
      <c r="AL278" s="131"/>
      <c r="AM278" s="131"/>
      <c r="AN278" s="131"/>
    </row>
    <row r="279" spans="1:40" ht="15.75" thickBot="1" x14ac:dyDescent="0.3">
      <c r="A279" t="s">
        <v>267</v>
      </c>
      <c r="B279" t="s">
        <v>1220</v>
      </c>
      <c r="C279" t="s">
        <v>1151</v>
      </c>
      <c r="D279" t="s">
        <v>1217</v>
      </c>
      <c r="E279" s="37" t="s">
        <v>73</v>
      </c>
      <c r="F279" s="37" t="s">
        <v>28</v>
      </c>
      <c r="G279" t="s">
        <v>1226</v>
      </c>
      <c r="H279" s="38">
        <f t="shared" si="29"/>
        <v>28</v>
      </c>
      <c r="I279" s="38">
        <f>COUNTIF(K279:AL279,"APAGADO")</f>
        <v>0</v>
      </c>
      <c r="J279" s="39">
        <f>(H279)/(I279+H279)</f>
        <v>1</v>
      </c>
      <c r="K279" s="131"/>
      <c r="L279" s="131"/>
      <c r="M279" s="131"/>
      <c r="N279" s="131"/>
      <c r="O279" s="131"/>
      <c r="P279" s="131"/>
      <c r="Q279" s="131"/>
      <c r="R279" s="131"/>
      <c r="S279" s="131"/>
      <c r="T279" s="131"/>
      <c r="U279" s="131"/>
      <c r="V279" s="131"/>
      <c r="W279" s="131"/>
      <c r="X279" s="131"/>
      <c r="Y279" s="131"/>
      <c r="Z279" s="131"/>
      <c r="AA279" s="131"/>
      <c r="AB279" s="131"/>
      <c r="AC279" s="131"/>
      <c r="AD279" s="131"/>
      <c r="AE279" s="131"/>
      <c r="AF279" s="131"/>
      <c r="AG279" s="131"/>
      <c r="AH279" s="131"/>
      <c r="AI279" s="131"/>
      <c r="AJ279" s="131"/>
      <c r="AK279" s="131"/>
      <c r="AL279" s="131"/>
      <c r="AM279" s="131"/>
      <c r="AN279" s="131"/>
    </row>
    <row r="280" spans="1:40" ht="15.75" thickBot="1" x14ac:dyDescent="0.3">
      <c r="A280" t="s">
        <v>267</v>
      </c>
      <c r="B280" t="s">
        <v>1221</v>
      </c>
      <c r="C280" t="s">
        <v>1151</v>
      </c>
      <c r="D280" t="s">
        <v>1217</v>
      </c>
      <c r="E280" s="37" t="s">
        <v>73</v>
      </c>
      <c r="F280" s="37" t="s">
        <v>28</v>
      </c>
      <c r="G280" t="s">
        <v>1227</v>
      </c>
      <c r="H280" s="38">
        <f t="shared" si="29"/>
        <v>28</v>
      </c>
      <c r="I280" s="38">
        <f>COUNTIF(K280:AL280,"APAGADO")</f>
        <v>0</v>
      </c>
      <c r="J280" s="39">
        <f>(H280)/(I280+H280)</f>
        <v>1</v>
      </c>
      <c r="K280" s="131"/>
      <c r="L280" s="131"/>
      <c r="M280" s="131"/>
      <c r="N280" s="131"/>
      <c r="O280" s="131"/>
      <c r="P280" s="131"/>
      <c r="Q280" s="131"/>
      <c r="R280" s="131"/>
      <c r="S280" s="131"/>
      <c r="T280" s="131"/>
      <c r="U280" s="131"/>
      <c r="V280" s="131"/>
      <c r="W280" s="131"/>
      <c r="X280" s="131"/>
      <c r="Y280" s="131"/>
      <c r="Z280" s="131"/>
      <c r="AA280" s="131"/>
      <c r="AB280" s="131"/>
      <c r="AC280" s="131"/>
      <c r="AD280" s="131"/>
      <c r="AE280" s="131"/>
      <c r="AF280" s="131"/>
      <c r="AG280" s="131"/>
      <c r="AH280" s="131"/>
      <c r="AI280" s="131"/>
      <c r="AJ280" s="131"/>
      <c r="AK280" s="131"/>
      <c r="AL280" s="131"/>
      <c r="AM280" s="131"/>
      <c r="AN280" s="131"/>
    </row>
    <row r="281" spans="1:40" ht="15.75" thickBot="1" x14ac:dyDescent="0.3">
      <c r="A281" t="s">
        <v>267</v>
      </c>
      <c r="B281" t="s">
        <v>1222</v>
      </c>
      <c r="C281" t="s">
        <v>1151</v>
      </c>
      <c r="D281" t="s">
        <v>1218</v>
      </c>
      <c r="E281" s="37" t="s">
        <v>73</v>
      </c>
      <c r="F281" s="37" t="s">
        <v>28</v>
      </c>
      <c r="G281" t="s">
        <v>1228</v>
      </c>
      <c r="H281" s="38">
        <f t="shared" si="29"/>
        <v>28</v>
      </c>
      <c r="I281" s="38">
        <f>COUNTIF(K281:AL281,"APAGADO")</f>
        <v>0</v>
      </c>
      <c r="J281" s="39">
        <f>(H281)/(I281+H281)</f>
        <v>1</v>
      </c>
      <c r="K281" s="131"/>
      <c r="L281" s="131"/>
      <c r="M281" s="131"/>
      <c r="N281" s="131"/>
      <c r="O281" s="131"/>
      <c r="P281" s="131"/>
      <c r="Q281" s="131"/>
      <c r="R281" s="131"/>
      <c r="S281" s="131"/>
      <c r="T281" s="131"/>
      <c r="U281" s="131"/>
      <c r="V281" s="131"/>
      <c r="W281" s="131"/>
      <c r="X281" s="131"/>
      <c r="Y281" s="131"/>
      <c r="Z281" s="131"/>
      <c r="AA281" s="131"/>
      <c r="AB281" s="131"/>
      <c r="AC281" s="131"/>
      <c r="AD281" s="131"/>
      <c r="AE281" s="131"/>
      <c r="AF281" s="131"/>
      <c r="AG281" s="131"/>
      <c r="AH281" s="131"/>
      <c r="AI281" s="131"/>
      <c r="AJ281" s="131"/>
      <c r="AK281" s="131"/>
      <c r="AL281" s="131"/>
      <c r="AM281" s="131"/>
      <c r="AN281" s="131"/>
    </row>
    <row r="282" spans="1:40" ht="15.75" thickBot="1" x14ac:dyDescent="0.3">
      <c r="A282" t="s">
        <v>267</v>
      </c>
      <c r="B282" t="s">
        <v>1223</v>
      </c>
      <c r="C282" t="s">
        <v>1151</v>
      </c>
      <c r="D282" t="s">
        <v>1218</v>
      </c>
      <c r="E282" s="37" t="s">
        <v>73</v>
      </c>
      <c r="F282" s="37" t="s">
        <v>28</v>
      </c>
      <c r="G282" t="s">
        <v>1229</v>
      </c>
      <c r="H282" s="38">
        <f t="shared" si="29"/>
        <v>28</v>
      </c>
      <c r="I282" s="38">
        <f>COUNTIF(K282:AL282,"APAGADO")</f>
        <v>0</v>
      </c>
      <c r="J282" s="39">
        <f>(H282)/(I282+H282)</f>
        <v>1</v>
      </c>
      <c r="K282" s="131"/>
      <c r="L282" s="131"/>
      <c r="M282" s="131"/>
      <c r="N282" s="131"/>
      <c r="O282" s="131"/>
      <c r="P282" s="131"/>
      <c r="Q282" s="131"/>
      <c r="R282" s="131"/>
      <c r="S282" s="131"/>
      <c r="T282" s="131"/>
      <c r="U282" s="131"/>
      <c r="V282" s="131"/>
      <c r="W282" s="131"/>
      <c r="X282" s="131"/>
      <c r="Y282" s="131"/>
      <c r="Z282" s="131"/>
      <c r="AA282" s="131"/>
      <c r="AB282" s="131"/>
      <c r="AC282" s="131"/>
      <c r="AD282" s="131"/>
      <c r="AE282" s="131"/>
      <c r="AF282" s="131"/>
      <c r="AG282" s="131"/>
      <c r="AH282" s="131"/>
      <c r="AI282" s="131"/>
      <c r="AJ282" s="131"/>
      <c r="AK282" s="131"/>
      <c r="AL282" s="131"/>
      <c r="AM282" s="131"/>
      <c r="AN282" s="131"/>
    </row>
    <row r="283" spans="1:40" ht="15.75" thickBot="1" x14ac:dyDescent="0.3">
      <c r="A283" s="130"/>
      <c r="B283" t="s">
        <v>1331</v>
      </c>
      <c r="C283" t="s">
        <v>1151</v>
      </c>
      <c r="D283" t="s">
        <v>1332</v>
      </c>
      <c r="E283" t="s">
        <v>19</v>
      </c>
      <c r="F283" t="s">
        <v>28</v>
      </c>
      <c r="G283" t="s">
        <v>1338</v>
      </c>
      <c r="H283" s="38">
        <f t="shared" si="29"/>
        <v>28</v>
      </c>
      <c r="I283" s="38">
        <f t="shared" ref="I283:I284" si="30">COUNTIF(K283:AL283,"APAGADO")</f>
        <v>0</v>
      </c>
      <c r="J283" s="39">
        <f t="shared" ref="J283:J284" si="31">(H283)/(I283+H283)</f>
        <v>1</v>
      </c>
      <c r="K283" s="131"/>
      <c r="L283" s="131"/>
      <c r="M283" s="131"/>
      <c r="N283" s="131"/>
      <c r="O283" s="131"/>
      <c r="P283" s="131"/>
      <c r="Q283" s="131"/>
      <c r="R283" s="131"/>
      <c r="S283" s="131"/>
      <c r="T283" s="131"/>
      <c r="U283" s="131"/>
      <c r="V283" s="131"/>
      <c r="W283" s="131"/>
      <c r="X283" s="131"/>
      <c r="Y283" s="131"/>
      <c r="Z283" s="131"/>
      <c r="AA283" s="131"/>
      <c r="AB283" s="131"/>
      <c r="AC283" s="131"/>
      <c r="AD283" s="131"/>
      <c r="AE283" s="131"/>
      <c r="AF283" s="131"/>
      <c r="AG283" s="131"/>
      <c r="AH283" s="131"/>
      <c r="AI283" s="131"/>
      <c r="AJ283" s="131"/>
      <c r="AK283" s="131"/>
      <c r="AL283" s="131"/>
      <c r="AM283" s="131"/>
      <c r="AN283" s="131"/>
    </row>
    <row r="284" spans="1:40" ht="15.75" thickBot="1" x14ac:dyDescent="0.3">
      <c r="A284" s="130"/>
      <c r="B284" t="s">
        <v>1333</v>
      </c>
      <c r="C284" t="s">
        <v>1151</v>
      </c>
      <c r="D284" t="s">
        <v>1334</v>
      </c>
      <c r="E284" t="s">
        <v>19</v>
      </c>
      <c r="F284" t="s">
        <v>28</v>
      </c>
      <c r="G284" t="s">
        <v>1339</v>
      </c>
      <c r="H284" s="38">
        <f t="shared" si="29"/>
        <v>28</v>
      </c>
      <c r="I284" s="38">
        <f t="shared" si="30"/>
        <v>0</v>
      </c>
      <c r="J284" s="39">
        <f t="shared" si="31"/>
        <v>1</v>
      </c>
      <c r="K284" s="131"/>
      <c r="L284" s="131"/>
      <c r="M284" s="131"/>
      <c r="N284" s="131"/>
      <c r="O284" s="131"/>
      <c r="P284" s="131"/>
      <c r="Q284" s="131"/>
      <c r="R284" s="131"/>
      <c r="S284" s="131"/>
      <c r="T284" s="131"/>
      <c r="U284" s="131"/>
      <c r="V284" s="131"/>
      <c r="W284" s="131"/>
      <c r="X284" s="131"/>
      <c r="Y284" s="131"/>
      <c r="Z284" s="131"/>
      <c r="AA284" s="131"/>
      <c r="AB284" s="131"/>
      <c r="AC284" s="131"/>
      <c r="AD284" s="131"/>
      <c r="AE284" s="131"/>
      <c r="AF284" s="131"/>
      <c r="AG284" s="131"/>
      <c r="AH284" s="131"/>
      <c r="AI284" s="131"/>
      <c r="AJ284" s="131"/>
      <c r="AK284" s="131"/>
      <c r="AL284" s="131"/>
      <c r="AM284" s="131"/>
      <c r="AN284" s="131"/>
    </row>
    <row r="285" spans="1:40" ht="15.75" thickBot="1" x14ac:dyDescent="0.3">
      <c r="A285" t="s">
        <v>389</v>
      </c>
      <c r="B285" t="s">
        <v>390</v>
      </c>
      <c r="C285" t="s">
        <v>1151</v>
      </c>
      <c r="D285" t="s">
        <v>391</v>
      </c>
      <c r="E285" s="37" t="s">
        <v>19</v>
      </c>
      <c r="F285" s="37" t="s">
        <v>28</v>
      </c>
      <c r="G285" t="s">
        <v>837</v>
      </c>
      <c r="H285" s="38">
        <f t="shared" si="29"/>
        <v>27</v>
      </c>
      <c r="I285" s="38">
        <f t="shared" si="27"/>
        <v>1</v>
      </c>
      <c r="J285" s="39">
        <f t="shared" si="28"/>
        <v>0.9642857142857143</v>
      </c>
      <c r="K285" s="131" t="s">
        <v>1344</v>
      </c>
      <c r="L285" s="131"/>
      <c r="M285" s="131"/>
      <c r="N285" s="131"/>
      <c r="O285" s="131"/>
      <c r="P285" s="131"/>
      <c r="Q285" s="131"/>
      <c r="R285" s="131"/>
      <c r="S285" s="131"/>
      <c r="T285" s="131"/>
      <c r="U285" s="131"/>
      <c r="V285" s="131"/>
      <c r="W285" s="131"/>
      <c r="X285" s="131"/>
      <c r="Y285" s="131"/>
      <c r="Z285" s="131"/>
      <c r="AA285" s="131"/>
      <c r="AB285" s="131"/>
      <c r="AC285" s="131"/>
      <c r="AD285" s="131"/>
      <c r="AE285" s="131"/>
      <c r="AF285" s="131"/>
      <c r="AG285" s="131"/>
      <c r="AH285" s="131"/>
      <c r="AI285" s="131"/>
      <c r="AJ285" s="131"/>
      <c r="AK285" s="131"/>
      <c r="AL285" s="131"/>
      <c r="AM285" s="131"/>
      <c r="AN285" s="131"/>
    </row>
    <row r="286" spans="1:40" ht="15.75" thickBot="1" x14ac:dyDescent="0.3">
      <c r="A286" t="s">
        <v>389</v>
      </c>
      <c r="B286" t="s">
        <v>392</v>
      </c>
      <c r="C286" t="s">
        <v>1151</v>
      </c>
      <c r="D286" t="s">
        <v>393</v>
      </c>
      <c r="E286" s="37" t="s">
        <v>19</v>
      </c>
      <c r="F286" s="37" t="s">
        <v>28</v>
      </c>
      <c r="G286" t="s">
        <v>838</v>
      </c>
      <c r="H286" s="38">
        <f t="shared" si="29"/>
        <v>28</v>
      </c>
      <c r="I286" s="38">
        <f t="shared" si="27"/>
        <v>0</v>
      </c>
      <c r="J286" s="39">
        <f t="shared" si="28"/>
        <v>1</v>
      </c>
      <c r="K286" s="131"/>
      <c r="L286" s="131"/>
      <c r="M286" s="131"/>
      <c r="N286" s="131"/>
      <c r="O286" s="131"/>
      <c r="P286" s="131"/>
      <c r="Q286" s="131"/>
      <c r="R286" s="131"/>
      <c r="S286" s="131"/>
      <c r="T286" s="131"/>
      <c r="U286" s="131"/>
      <c r="V286" s="131"/>
      <c r="W286" s="131"/>
      <c r="X286" s="131"/>
      <c r="Y286" s="131"/>
      <c r="Z286" s="131"/>
      <c r="AA286" s="131"/>
      <c r="AB286" s="131"/>
      <c r="AC286" s="131"/>
      <c r="AD286" s="131"/>
      <c r="AE286" s="131"/>
      <c r="AF286" s="131"/>
      <c r="AG286" s="131"/>
      <c r="AH286" s="131"/>
      <c r="AI286" s="131"/>
      <c r="AJ286" s="131"/>
      <c r="AK286" s="131"/>
      <c r="AL286" s="131"/>
      <c r="AM286" s="131"/>
      <c r="AN286" s="131"/>
    </row>
    <row r="287" spans="1:40" ht="15.75" thickBot="1" x14ac:dyDescent="0.3">
      <c r="A287" t="s">
        <v>394</v>
      </c>
      <c r="B287" t="s">
        <v>395</v>
      </c>
      <c r="C287" t="s">
        <v>1151</v>
      </c>
      <c r="D287" t="s">
        <v>396</v>
      </c>
      <c r="E287" s="37" t="s">
        <v>19</v>
      </c>
      <c r="F287" s="37" t="s">
        <v>20</v>
      </c>
      <c r="G287" t="s">
        <v>839</v>
      </c>
      <c r="H287" s="38">
        <f t="shared" si="29"/>
        <v>27</v>
      </c>
      <c r="I287" s="38">
        <f t="shared" si="27"/>
        <v>1</v>
      </c>
      <c r="J287" s="39">
        <f t="shared" si="28"/>
        <v>0.9642857142857143</v>
      </c>
      <c r="K287" s="131" t="s">
        <v>1344</v>
      </c>
      <c r="L287" s="131"/>
      <c r="M287" s="131"/>
      <c r="N287" s="131"/>
      <c r="O287" s="131"/>
      <c r="P287" s="131"/>
      <c r="Q287" s="131"/>
      <c r="R287" s="131"/>
      <c r="S287" s="131"/>
      <c r="T287" s="131"/>
      <c r="U287" s="131"/>
      <c r="V287" s="131"/>
      <c r="W287" s="131"/>
      <c r="X287" s="131"/>
      <c r="Y287" s="131"/>
      <c r="Z287" s="131"/>
      <c r="AA287" s="131"/>
      <c r="AB287" s="131"/>
      <c r="AC287" s="131"/>
      <c r="AD287" s="131"/>
      <c r="AE287" s="131"/>
      <c r="AF287" s="131"/>
      <c r="AG287" s="131"/>
      <c r="AH287" s="131"/>
      <c r="AI287" s="131"/>
      <c r="AJ287" s="131"/>
      <c r="AK287" s="131"/>
      <c r="AL287" s="131"/>
      <c r="AM287" s="131"/>
      <c r="AN287" s="131"/>
    </row>
    <row r="288" spans="1:40" ht="15.75" thickBot="1" x14ac:dyDescent="0.3">
      <c r="A288" t="s">
        <v>297</v>
      </c>
      <c r="B288" t="s">
        <v>397</v>
      </c>
      <c r="C288" t="s">
        <v>1151</v>
      </c>
      <c r="D288" t="s">
        <v>398</v>
      </c>
      <c r="E288" s="37" t="s">
        <v>19</v>
      </c>
      <c r="F288" s="37" t="s">
        <v>28</v>
      </c>
      <c r="G288" t="s">
        <v>842</v>
      </c>
      <c r="H288" s="38">
        <f t="shared" si="29"/>
        <v>28</v>
      </c>
      <c r="I288" s="38">
        <f t="shared" si="27"/>
        <v>0</v>
      </c>
      <c r="J288" s="39">
        <f t="shared" si="28"/>
        <v>1</v>
      </c>
      <c r="K288" s="131"/>
      <c r="L288" s="131"/>
      <c r="M288" s="131"/>
      <c r="N288" s="131"/>
      <c r="O288" s="131"/>
      <c r="P288" s="131"/>
      <c r="Q288" s="131"/>
      <c r="R288" s="131"/>
      <c r="S288" s="131"/>
      <c r="T288" s="131"/>
      <c r="U288" s="131"/>
      <c r="V288" s="131"/>
      <c r="W288" s="131"/>
      <c r="X288" s="131"/>
      <c r="Y288" s="131"/>
      <c r="Z288" s="131"/>
      <c r="AA288" s="131"/>
      <c r="AB288" s="131"/>
      <c r="AC288" s="131"/>
      <c r="AD288" s="131"/>
      <c r="AE288" s="131"/>
      <c r="AF288" s="131"/>
      <c r="AG288" s="131"/>
      <c r="AH288" s="131"/>
      <c r="AI288" s="131"/>
      <c r="AJ288" s="131"/>
      <c r="AK288" s="131"/>
      <c r="AL288" s="131"/>
      <c r="AM288" s="131"/>
      <c r="AN288" s="131"/>
    </row>
    <row r="289" spans="1:40" ht="15.75" thickBot="1" x14ac:dyDescent="0.3">
      <c r="A289" t="s">
        <v>297</v>
      </c>
      <c r="B289" t="s">
        <v>1098</v>
      </c>
      <c r="C289" t="s">
        <v>1151</v>
      </c>
      <c r="D289" t="s">
        <v>399</v>
      </c>
      <c r="E289" s="37" t="s">
        <v>19</v>
      </c>
      <c r="F289" s="37" t="s">
        <v>1144</v>
      </c>
      <c r="G289" t="s">
        <v>843</v>
      </c>
      <c r="H289" s="38">
        <f t="shared" si="29"/>
        <v>28</v>
      </c>
      <c r="I289" s="38">
        <f>COUNTIF(K289:AL289,"APAGADO")</f>
        <v>0</v>
      </c>
      <c r="J289" s="39">
        <f>(H289)/(I289+H289)</f>
        <v>1</v>
      </c>
      <c r="K289" s="131"/>
      <c r="L289" s="131"/>
      <c r="M289" s="131"/>
      <c r="N289" s="131"/>
      <c r="O289" s="131"/>
      <c r="P289" s="131"/>
      <c r="Q289" s="131"/>
      <c r="R289" s="131"/>
      <c r="S289" s="131"/>
      <c r="T289" s="131"/>
      <c r="U289" s="131"/>
      <c r="V289" s="131"/>
      <c r="W289" s="131"/>
      <c r="X289" s="131"/>
      <c r="Y289" s="131"/>
      <c r="Z289" s="131"/>
      <c r="AA289" s="131"/>
      <c r="AB289" s="131"/>
      <c r="AC289" s="131"/>
      <c r="AD289" s="131"/>
      <c r="AE289" s="131"/>
      <c r="AF289" s="131"/>
      <c r="AG289" s="131"/>
      <c r="AH289" s="131"/>
      <c r="AI289" s="131"/>
      <c r="AJ289" s="131"/>
      <c r="AK289" s="131"/>
      <c r="AL289" s="131"/>
      <c r="AM289" s="131"/>
      <c r="AN289" s="131"/>
    </row>
    <row r="290" spans="1:40" ht="15.75" thickBot="1" x14ac:dyDescent="0.3">
      <c r="A290" t="s">
        <v>297</v>
      </c>
      <c r="B290" t="s">
        <v>400</v>
      </c>
      <c r="C290" t="s">
        <v>1151</v>
      </c>
      <c r="D290" t="s">
        <v>401</v>
      </c>
      <c r="E290" s="37" t="s">
        <v>73</v>
      </c>
      <c r="F290" s="37" t="s">
        <v>28</v>
      </c>
      <c r="G290" t="s">
        <v>840</v>
      </c>
      <c r="H290" s="38">
        <f t="shared" si="29"/>
        <v>28</v>
      </c>
      <c r="I290" s="38">
        <f t="shared" si="27"/>
        <v>0</v>
      </c>
      <c r="J290" s="39">
        <f t="shared" si="28"/>
        <v>1</v>
      </c>
      <c r="K290" s="131"/>
      <c r="L290" s="131"/>
      <c r="M290" s="131"/>
      <c r="N290" s="131"/>
      <c r="O290" s="131"/>
      <c r="P290" s="131"/>
      <c r="Q290" s="131"/>
      <c r="R290" s="131"/>
      <c r="S290" s="131"/>
      <c r="T290" s="131"/>
      <c r="U290" s="131"/>
      <c r="V290" s="131"/>
      <c r="W290" s="131"/>
      <c r="X290" s="131"/>
      <c r="Y290" s="131"/>
      <c r="Z290" s="131"/>
      <c r="AA290" s="131"/>
      <c r="AB290" s="131"/>
      <c r="AC290" s="131"/>
      <c r="AD290" s="131"/>
      <c r="AE290" s="131"/>
      <c r="AF290" s="131"/>
      <c r="AG290" s="131"/>
      <c r="AH290" s="131"/>
      <c r="AI290" s="131"/>
      <c r="AJ290" s="131"/>
      <c r="AK290" s="131"/>
      <c r="AL290" s="131"/>
      <c r="AM290" s="131"/>
      <c r="AN290" s="131"/>
    </row>
    <row r="291" spans="1:40" ht="15.75" thickBot="1" x14ac:dyDescent="0.3">
      <c r="A291" t="s">
        <v>297</v>
      </c>
      <c r="B291" t="s">
        <v>402</v>
      </c>
      <c r="C291" t="s">
        <v>1151</v>
      </c>
      <c r="D291" t="s">
        <v>401</v>
      </c>
      <c r="E291" s="37" t="s">
        <v>73</v>
      </c>
      <c r="F291" s="37" t="s">
        <v>28</v>
      </c>
      <c r="G291" t="s">
        <v>841</v>
      </c>
      <c r="H291" s="38">
        <f t="shared" si="29"/>
        <v>28</v>
      </c>
      <c r="I291" s="38">
        <f t="shared" si="27"/>
        <v>0</v>
      </c>
      <c r="J291" s="39">
        <f t="shared" si="28"/>
        <v>1</v>
      </c>
      <c r="K291" s="131"/>
      <c r="L291" s="131"/>
      <c r="M291" s="131"/>
      <c r="N291" s="131"/>
      <c r="O291" s="131"/>
      <c r="P291" s="131"/>
      <c r="Q291" s="131"/>
      <c r="R291" s="131"/>
      <c r="S291" s="131"/>
      <c r="T291" s="131"/>
      <c r="U291" s="131"/>
      <c r="V291" s="131"/>
      <c r="W291" s="131"/>
      <c r="X291" s="131"/>
      <c r="Y291" s="131"/>
      <c r="Z291" s="131"/>
      <c r="AA291" s="131"/>
      <c r="AB291" s="131"/>
      <c r="AC291" s="131"/>
      <c r="AD291" s="131"/>
      <c r="AE291" s="131"/>
      <c r="AF291" s="131"/>
      <c r="AG291" s="131"/>
      <c r="AH291" s="131"/>
      <c r="AI291" s="131"/>
      <c r="AJ291" s="131"/>
      <c r="AK291" s="131"/>
      <c r="AL291" s="131"/>
      <c r="AM291" s="131"/>
      <c r="AN291" s="131"/>
    </row>
    <row r="292" spans="1:40" ht="15.75" thickBot="1" x14ac:dyDescent="0.3">
      <c r="A292" t="s">
        <v>407</v>
      </c>
      <c r="B292" t="s">
        <v>412</v>
      </c>
      <c r="C292" t="s">
        <v>1151</v>
      </c>
      <c r="D292" t="s">
        <v>413</v>
      </c>
      <c r="E292" s="37" t="s">
        <v>15</v>
      </c>
      <c r="F292" s="37" t="s">
        <v>20</v>
      </c>
      <c r="G292" t="s">
        <v>844</v>
      </c>
      <c r="H292" s="38">
        <f t="shared" si="29"/>
        <v>27</v>
      </c>
      <c r="I292" s="38">
        <f t="shared" si="27"/>
        <v>1</v>
      </c>
      <c r="J292" s="39">
        <f t="shared" si="28"/>
        <v>0.9642857142857143</v>
      </c>
      <c r="K292" s="131" t="s">
        <v>1344</v>
      </c>
      <c r="L292" s="131"/>
      <c r="M292" s="131"/>
      <c r="N292" s="131"/>
      <c r="O292" s="131"/>
      <c r="P292" s="131"/>
      <c r="Q292" s="131"/>
      <c r="R292" s="131"/>
      <c r="S292" s="131"/>
      <c r="T292" s="131"/>
      <c r="U292" s="131"/>
      <c r="V292" s="131"/>
      <c r="W292" s="131"/>
      <c r="X292" s="131"/>
      <c r="Y292" s="131"/>
      <c r="Z292" s="131"/>
      <c r="AA292" s="131"/>
      <c r="AB292" s="131"/>
      <c r="AC292" s="131"/>
      <c r="AD292" s="131"/>
      <c r="AE292" s="131"/>
      <c r="AF292" s="131"/>
      <c r="AG292" s="131"/>
      <c r="AH292" s="131"/>
      <c r="AI292" s="131"/>
      <c r="AJ292" s="131"/>
      <c r="AK292" s="131"/>
      <c r="AL292" s="131"/>
      <c r="AM292" s="131"/>
      <c r="AN292" s="131"/>
    </row>
    <row r="293" spans="1:40" ht="15.75" thickBot="1" x14ac:dyDescent="0.3">
      <c r="A293" t="s">
        <v>389</v>
      </c>
      <c r="B293" t="s">
        <v>403</v>
      </c>
      <c r="C293" t="s">
        <v>1151</v>
      </c>
      <c r="D293" t="s">
        <v>404</v>
      </c>
      <c r="E293" s="37" t="s">
        <v>19</v>
      </c>
      <c r="F293" s="37" t="s">
        <v>20</v>
      </c>
      <c r="G293" t="s">
        <v>845</v>
      </c>
      <c r="H293" s="38">
        <f t="shared" si="29"/>
        <v>28</v>
      </c>
      <c r="I293" s="38">
        <f>COUNTIF(K293:AL293,"APAGADO")</f>
        <v>0</v>
      </c>
      <c r="J293" s="39">
        <f>(H293)/(I293+H293)</f>
        <v>1</v>
      </c>
      <c r="K293" s="131"/>
      <c r="L293" s="131"/>
      <c r="M293" s="131"/>
      <c r="N293" s="131"/>
      <c r="O293" s="131"/>
      <c r="P293" s="131"/>
      <c r="Q293" s="131"/>
      <c r="R293" s="131"/>
      <c r="S293" s="131"/>
      <c r="T293" s="131"/>
      <c r="U293" s="131"/>
      <c r="V293" s="131"/>
      <c r="W293" s="131"/>
      <c r="X293" s="131"/>
      <c r="Y293" s="131"/>
      <c r="Z293" s="131"/>
      <c r="AA293" s="131"/>
      <c r="AB293" s="131"/>
      <c r="AC293" s="131"/>
      <c r="AD293" s="131"/>
      <c r="AE293" s="131"/>
      <c r="AF293" s="131"/>
      <c r="AG293" s="131"/>
      <c r="AH293" s="131"/>
      <c r="AI293" s="131"/>
      <c r="AJ293" s="131"/>
      <c r="AK293" s="131"/>
      <c r="AL293" s="131"/>
      <c r="AM293" s="131"/>
      <c r="AN293" s="131"/>
    </row>
    <row r="294" spans="1:40" ht="15.75" thickBot="1" x14ac:dyDescent="0.3">
      <c r="A294" t="s">
        <v>389</v>
      </c>
      <c r="B294" t="s">
        <v>405</v>
      </c>
      <c r="C294" t="s">
        <v>1151</v>
      </c>
      <c r="D294" t="s">
        <v>406</v>
      </c>
      <c r="E294" s="37" t="s">
        <v>15</v>
      </c>
      <c r="F294" s="37" t="s">
        <v>20</v>
      </c>
      <c r="G294" t="s">
        <v>846</v>
      </c>
      <c r="H294" s="38">
        <f t="shared" si="29"/>
        <v>28</v>
      </c>
      <c r="I294" s="38">
        <f>COUNTIF(K294:AL294,"APAGADO")</f>
        <v>0</v>
      </c>
      <c r="J294" s="39">
        <f>(H294)/(I294+H294)</f>
        <v>1</v>
      </c>
      <c r="K294" s="131"/>
      <c r="L294" s="131"/>
      <c r="M294" s="131"/>
      <c r="N294" s="131"/>
      <c r="O294" s="131"/>
      <c r="P294" s="131"/>
      <c r="Q294" s="131"/>
      <c r="R294" s="131"/>
      <c r="S294" s="131"/>
      <c r="T294" s="131"/>
      <c r="U294" s="131"/>
      <c r="V294" s="131"/>
      <c r="W294" s="131"/>
      <c r="X294" s="131"/>
      <c r="Y294" s="131"/>
      <c r="Z294" s="131"/>
      <c r="AA294" s="131"/>
      <c r="AB294" s="131"/>
      <c r="AC294" s="131"/>
      <c r="AD294" s="131"/>
      <c r="AE294" s="131"/>
      <c r="AF294" s="131"/>
      <c r="AG294" s="131"/>
      <c r="AH294" s="131"/>
      <c r="AI294" s="131"/>
      <c r="AJ294" s="131"/>
      <c r="AK294" s="131"/>
      <c r="AL294" s="131"/>
      <c r="AM294" s="131"/>
      <c r="AN294" s="131"/>
    </row>
    <row r="295" spans="1:40" ht="15.75" thickBot="1" x14ac:dyDescent="0.3">
      <c r="A295" t="s">
        <v>407</v>
      </c>
      <c r="B295" t="s">
        <v>408</v>
      </c>
      <c r="C295" t="s">
        <v>1151</v>
      </c>
      <c r="D295" t="s">
        <v>409</v>
      </c>
      <c r="E295" s="37" t="s">
        <v>19</v>
      </c>
      <c r="F295" s="37" t="s">
        <v>28</v>
      </c>
      <c r="G295" t="s">
        <v>847</v>
      </c>
      <c r="H295" s="38">
        <f t="shared" si="29"/>
        <v>28</v>
      </c>
      <c r="I295" s="38">
        <f>COUNTIF(K295:AL295,"APAGADO")</f>
        <v>0</v>
      </c>
      <c r="J295" s="39">
        <f>(H295)/(I295+H295)</f>
        <v>1</v>
      </c>
      <c r="K295" s="131"/>
      <c r="L295" s="131"/>
      <c r="M295" s="131"/>
      <c r="N295" s="131"/>
      <c r="O295" s="131"/>
      <c r="P295" s="131"/>
      <c r="Q295" s="131"/>
      <c r="R295" s="131"/>
      <c r="S295" s="131"/>
      <c r="T295" s="131"/>
      <c r="U295" s="131"/>
      <c r="V295" s="131"/>
      <c r="W295" s="131"/>
      <c r="X295" s="131"/>
      <c r="Y295" s="131"/>
      <c r="Z295" s="131"/>
      <c r="AA295" s="131"/>
      <c r="AB295" s="131"/>
      <c r="AC295" s="131"/>
      <c r="AD295" s="131"/>
      <c r="AE295" s="131"/>
      <c r="AF295" s="131"/>
      <c r="AG295" s="131"/>
      <c r="AH295" s="131"/>
      <c r="AI295" s="131"/>
      <c r="AJ295" s="131"/>
      <c r="AK295" s="131"/>
      <c r="AL295" s="131"/>
      <c r="AM295" s="131"/>
      <c r="AN295" s="131"/>
    </row>
    <row r="296" spans="1:40" ht="15.75" thickBot="1" x14ac:dyDescent="0.3">
      <c r="A296" t="s">
        <v>407</v>
      </c>
      <c r="B296" t="s">
        <v>410</v>
      </c>
      <c r="C296" t="s">
        <v>1151</v>
      </c>
      <c r="D296" t="s">
        <v>409</v>
      </c>
      <c r="E296" s="37" t="s">
        <v>73</v>
      </c>
      <c r="F296" s="37" t="s">
        <v>28</v>
      </c>
      <c r="G296" t="s">
        <v>848</v>
      </c>
      <c r="H296" s="38">
        <f t="shared" si="29"/>
        <v>28</v>
      </c>
      <c r="I296" s="38">
        <f>COUNTIF(K296:AL296,"APAGADO")</f>
        <v>0</v>
      </c>
      <c r="J296" s="39">
        <f>(H296)/(I296+H296)</f>
        <v>1</v>
      </c>
      <c r="K296" s="131"/>
      <c r="L296" s="131"/>
      <c r="M296" s="131"/>
      <c r="N296" s="131"/>
      <c r="O296" s="131"/>
      <c r="P296" s="131"/>
      <c r="Q296" s="131"/>
      <c r="R296" s="131"/>
      <c r="S296" s="131"/>
      <c r="T296" s="131"/>
      <c r="U296" s="131"/>
      <c r="V296" s="131"/>
      <c r="W296" s="131"/>
      <c r="X296" s="131"/>
      <c r="Y296" s="131"/>
      <c r="Z296" s="131"/>
      <c r="AA296" s="131"/>
      <c r="AB296" s="131"/>
      <c r="AC296" s="131"/>
      <c r="AD296" s="131"/>
      <c r="AE296" s="131"/>
      <c r="AF296" s="131"/>
      <c r="AG296" s="131"/>
      <c r="AH296" s="131"/>
      <c r="AI296" s="131"/>
      <c r="AJ296" s="131"/>
      <c r="AK296" s="131"/>
      <c r="AL296" s="131"/>
      <c r="AM296" s="131"/>
      <c r="AN296" s="131"/>
    </row>
    <row r="297" spans="1:40" ht="15.75" thickBot="1" x14ac:dyDescent="0.3">
      <c r="A297" t="s">
        <v>407</v>
      </c>
      <c r="B297" t="s">
        <v>411</v>
      </c>
      <c r="C297" t="s">
        <v>1151</v>
      </c>
      <c r="D297" t="s">
        <v>409</v>
      </c>
      <c r="E297" s="37" t="s">
        <v>73</v>
      </c>
      <c r="F297" s="37" t="s">
        <v>28</v>
      </c>
      <c r="G297" t="s">
        <v>849</v>
      </c>
      <c r="H297" s="38">
        <f t="shared" si="29"/>
        <v>28</v>
      </c>
      <c r="I297" s="38">
        <f>COUNTIF(K297:AL297,"APAGADO")</f>
        <v>0</v>
      </c>
      <c r="J297" s="39">
        <f>(H297)/(I297+H297)</f>
        <v>1</v>
      </c>
      <c r="K297" s="131"/>
      <c r="L297" s="131"/>
      <c r="M297" s="131"/>
      <c r="N297" s="131"/>
      <c r="O297" s="131"/>
      <c r="P297" s="131"/>
      <c r="Q297" s="131"/>
      <c r="R297" s="131"/>
      <c r="S297" s="131"/>
      <c r="T297" s="131"/>
      <c r="U297" s="131"/>
      <c r="V297" s="131"/>
      <c r="W297" s="131"/>
      <c r="X297" s="131"/>
      <c r="Y297" s="131"/>
      <c r="Z297" s="131"/>
      <c r="AA297" s="131"/>
      <c r="AB297" s="131"/>
      <c r="AC297" s="131"/>
      <c r="AD297" s="131"/>
      <c r="AE297" s="131"/>
      <c r="AF297" s="131"/>
      <c r="AG297" s="131"/>
      <c r="AH297" s="131"/>
      <c r="AI297" s="131"/>
      <c r="AJ297" s="131"/>
      <c r="AK297" s="131"/>
      <c r="AL297" s="131"/>
      <c r="AM297" s="131"/>
      <c r="AN297" s="131"/>
    </row>
    <row r="298" spans="1:40" ht="15.75" thickBot="1" x14ac:dyDescent="0.3">
      <c r="A298" t="s">
        <v>414</v>
      </c>
      <c r="B298" t="s">
        <v>415</v>
      </c>
      <c r="C298" t="s">
        <v>1151</v>
      </c>
      <c r="D298" t="s">
        <v>416</v>
      </c>
      <c r="E298" s="37" t="s">
        <v>73</v>
      </c>
      <c r="F298" s="37" t="s">
        <v>28</v>
      </c>
      <c r="G298" t="s">
        <v>850</v>
      </c>
      <c r="H298" s="38">
        <f t="shared" si="29"/>
        <v>28</v>
      </c>
      <c r="I298" s="38">
        <f t="shared" si="27"/>
        <v>0</v>
      </c>
      <c r="J298" s="39">
        <f t="shared" si="28"/>
        <v>1</v>
      </c>
      <c r="K298" s="131"/>
      <c r="L298" s="131"/>
      <c r="M298" s="131"/>
      <c r="N298" s="131"/>
      <c r="O298" s="131"/>
      <c r="P298" s="131"/>
      <c r="Q298" s="131"/>
      <c r="R298" s="131"/>
      <c r="S298" s="131"/>
      <c r="T298" s="131"/>
      <c r="U298" s="131"/>
      <c r="V298" s="131"/>
      <c r="W298" s="131"/>
      <c r="X298" s="131"/>
      <c r="Y298" s="131"/>
      <c r="Z298" s="131"/>
      <c r="AA298" s="131"/>
      <c r="AB298" s="131"/>
      <c r="AC298" s="131"/>
      <c r="AD298" s="131"/>
      <c r="AE298" s="131"/>
      <c r="AF298" s="131"/>
      <c r="AG298" s="131"/>
      <c r="AH298" s="131"/>
      <c r="AI298" s="131"/>
      <c r="AJ298" s="131"/>
      <c r="AK298" s="131"/>
      <c r="AL298" s="131"/>
      <c r="AM298" s="131"/>
      <c r="AN298" s="131"/>
    </row>
    <row r="299" spans="1:40" ht="15.75" thickBot="1" x14ac:dyDescent="0.3">
      <c r="A299" t="s">
        <v>414</v>
      </c>
      <c r="B299" t="s">
        <v>417</v>
      </c>
      <c r="C299" t="s">
        <v>1151</v>
      </c>
      <c r="D299" t="s">
        <v>416</v>
      </c>
      <c r="E299" s="37" t="s">
        <v>73</v>
      </c>
      <c r="F299" s="37" t="s">
        <v>28</v>
      </c>
      <c r="G299" t="s">
        <v>851</v>
      </c>
      <c r="H299" s="38">
        <f t="shared" si="29"/>
        <v>28</v>
      </c>
      <c r="I299" s="38">
        <f t="shared" si="27"/>
        <v>0</v>
      </c>
      <c r="J299" s="39">
        <f t="shared" si="28"/>
        <v>1</v>
      </c>
      <c r="K299" s="131"/>
      <c r="L299" s="131"/>
      <c r="M299" s="131"/>
      <c r="N299" s="131"/>
      <c r="O299" s="131"/>
      <c r="P299" s="131"/>
      <c r="Q299" s="131"/>
      <c r="R299" s="131"/>
      <c r="S299" s="131"/>
      <c r="T299" s="131"/>
      <c r="U299" s="131"/>
      <c r="V299" s="131"/>
      <c r="W299" s="131"/>
      <c r="X299" s="131"/>
      <c r="Y299" s="131"/>
      <c r="Z299" s="131"/>
      <c r="AA299" s="131"/>
      <c r="AB299" s="131"/>
      <c r="AC299" s="131"/>
      <c r="AD299" s="131"/>
      <c r="AE299" s="131"/>
      <c r="AF299" s="131"/>
      <c r="AG299" s="131"/>
      <c r="AH299" s="131"/>
      <c r="AI299" s="131"/>
      <c r="AJ299" s="131"/>
      <c r="AK299" s="131"/>
      <c r="AL299" s="131"/>
      <c r="AM299" s="131"/>
      <c r="AN299" s="131"/>
    </row>
    <row r="300" spans="1:40" ht="15.75" thickBot="1" x14ac:dyDescent="0.3">
      <c r="A300" t="s">
        <v>407</v>
      </c>
      <c r="B300" t="s">
        <v>418</v>
      </c>
      <c r="C300" t="s">
        <v>1151</v>
      </c>
      <c r="D300" t="s">
        <v>419</v>
      </c>
      <c r="E300" s="37" t="s">
        <v>73</v>
      </c>
      <c r="F300" s="37" t="s">
        <v>28</v>
      </c>
      <c r="G300" t="s">
        <v>852</v>
      </c>
      <c r="H300" s="38">
        <f t="shared" si="29"/>
        <v>27</v>
      </c>
      <c r="I300" s="38">
        <f t="shared" si="27"/>
        <v>1</v>
      </c>
      <c r="J300" s="39">
        <f t="shared" si="28"/>
        <v>0.9642857142857143</v>
      </c>
      <c r="K300" s="131" t="s">
        <v>1344</v>
      </c>
      <c r="L300" s="131"/>
      <c r="M300" s="131"/>
      <c r="N300" s="131"/>
      <c r="O300" s="131"/>
      <c r="P300" s="131"/>
      <c r="Q300" s="131"/>
      <c r="R300" s="131"/>
      <c r="S300" s="131"/>
      <c r="T300" s="131"/>
      <c r="U300" s="131"/>
      <c r="V300" s="131"/>
      <c r="W300" s="131"/>
      <c r="X300" s="131"/>
      <c r="Y300" s="131"/>
      <c r="Z300" s="131"/>
      <c r="AA300" s="131"/>
      <c r="AB300" s="131"/>
      <c r="AC300" s="131"/>
      <c r="AD300" s="131"/>
      <c r="AE300" s="131"/>
      <c r="AF300" s="131"/>
      <c r="AG300" s="131"/>
      <c r="AH300" s="131"/>
      <c r="AI300" s="131"/>
      <c r="AJ300" s="131"/>
      <c r="AK300" s="131"/>
      <c r="AL300" s="131"/>
      <c r="AM300" s="131"/>
      <c r="AN300" s="131"/>
    </row>
    <row r="301" spans="1:40" ht="15.75" thickBot="1" x14ac:dyDescent="0.3">
      <c r="A301" t="s">
        <v>407</v>
      </c>
      <c r="B301" t="s">
        <v>420</v>
      </c>
      <c r="C301" t="s">
        <v>1151</v>
      </c>
      <c r="D301" t="s">
        <v>419</v>
      </c>
      <c r="E301" s="37" t="s">
        <v>73</v>
      </c>
      <c r="F301" s="37" t="s">
        <v>28</v>
      </c>
      <c r="G301" t="s">
        <v>853</v>
      </c>
      <c r="H301" s="38">
        <f t="shared" si="29"/>
        <v>27</v>
      </c>
      <c r="I301" s="38">
        <f t="shared" si="27"/>
        <v>1</v>
      </c>
      <c r="J301" s="39">
        <f t="shared" si="28"/>
        <v>0.9642857142857143</v>
      </c>
      <c r="K301" s="131" t="s">
        <v>1344</v>
      </c>
      <c r="L301" s="131"/>
      <c r="M301" s="131"/>
      <c r="N301" s="131"/>
      <c r="O301" s="131"/>
      <c r="P301" s="131"/>
      <c r="Q301" s="131"/>
      <c r="R301" s="131"/>
      <c r="S301" s="131"/>
      <c r="T301" s="131"/>
      <c r="U301" s="131"/>
      <c r="V301" s="131"/>
      <c r="W301" s="131"/>
      <c r="X301" s="131"/>
      <c r="Y301" s="131"/>
      <c r="Z301" s="131"/>
      <c r="AA301" s="131"/>
      <c r="AB301" s="131"/>
      <c r="AC301" s="131"/>
      <c r="AD301" s="131"/>
      <c r="AE301" s="131"/>
      <c r="AF301" s="131"/>
      <c r="AG301" s="131"/>
      <c r="AH301" s="131"/>
      <c r="AI301" s="131"/>
      <c r="AJ301" s="131"/>
      <c r="AK301" s="131"/>
      <c r="AL301" s="131"/>
      <c r="AM301" s="131"/>
      <c r="AN301" s="131"/>
    </row>
    <row r="302" spans="1:40" ht="15.75" thickBot="1" x14ac:dyDescent="0.3">
      <c r="A302" t="s">
        <v>407</v>
      </c>
      <c r="B302" t="s">
        <v>421</v>
      </c>
      <c r="C302" t="s">
        <v>1151</v>
      </c>
      <c r="D302" t="s">
        <v>422</v>
      </c>
      <c r="E302" s="37" t="s">
        <v>73</v>
      </c>
      <c r="F302" s="37" t="s">
        <v>28</v>
      </c>
      <c r="G302" t="s">
        <v>854</v>
      </c>
      <c r="H302" s="38">
        <f t="shared" si="29"/>
        <v>28</v>
      </c>
      <c r="I302" s="38">
        <f t="shared" si="27"/>
        <v>0</v>
      </c>
      <c r="J302" s="39">
        <f t="shared" si="28"/>
        <v>1</v>
      </c>
      <c r="K302" s="131"/>
      <c r="L302" s="131"/>
      <c r="M302" s="131"/>
      <c r="N302" s="131"/>
      <c r="O302" s="131"/>
      <c r="P302" s="131"/>
      <c r="Q302" s="131"/>
      <c r="R302" s="131"/>
      <c r="S302" s="131"/>
      <c r="T302" s="131"/>
      <c r="U302" s="131"/>
      <c r="V302" s="131"/>
      <c r="W302" s="131"/>
      <c r="X302" s="131"/>
      <c r="Y302" s="131"/>
      <c r="Z302" s="131"/>
      <c r="AA302" s="131"/>
      <c r="AB302" s="131"/>
      <c r="AC302" s="131"/>
      <c r="AD302" s="131"/>
      <c r="AE302" s="131"/>
      <c r="AF302" s="131"/>
      <c r="AG302" s="131"/>
      <c r="AH302" s="131"/>
      <c r="AI302" s="131"/>
      <c r="AJ302" s="131"/>
      <c r="AK302" s="131"/>
      <c r="AL302" s="131"/>
      <c r="AM302" s="131"/>
      <c r="AN302" s="131"/>
    </row>
    <row r="303" spans="1:40" ht="15.75" thickBot="1" x14ac:dyDescent="0.3">
      <c r="A303" t="s">
        <v>407</v>
      </c>
      <c r="B303" t="s">
        <v>423</v>
      </c>
      <c r="C303" t="s">
        <v>1151</v>
      </c>
      <c r="D303" t="s">
        <v>422</v>
      </c>
      <c r="E303" s="37" t="s">
        <v>73</v>
      </c>
      <c r="F303" s="37" t="s">
        <v>28</v>
      </c>
      <c r="G303" t="s">
        <v>855</v>
      </c>
      <c r="H303" s="38">
        <f t="shared" si="29"/>
        <v>28</v>
      </c>
      <c r="I303" s="38">
        <f t="shared" si="27"/>
        <v>0</v>
      </c>
      <c r="J303" s="39">
        <f t="shared" si="28"/>
        <v>1</v>
      </c>
      <c r="K303" s="131"/>
      <c r="L303" s="131"/>
      <c r="M303" s="131"/>
      <c r="N303" s="131"/>
      <c r="O303" s="131"/>
      <c r="P303" s="131"/>
      <c r="Q303" s="131"/>
      <c r="R303" s="131"/>
      <c r="S303" s="131"/>
      <c r="T303" s="131"/>
      <c r="U303" s="131"/>
      <c r="V303" s="131"/>
      <c r="W303" s="131"/>
      <c r="X303" s="131"/>
      <c r="Y303" s="131"/>
      <c r="Z303" s="131"/>
      <c r="AA303" s="131"/>
      <c r="AB303" s="131"/>
      <c r="AC303" s="131"/>
      <c r="AD303" s="131"/>
      <c r="AE303" s="131"/>
      <c r="AF303" s="131"/>
      <c r="AG303" s="131"/>
      <c r="AH303" s="131"/>
      <c r="AI303" s="131"/>
      <c r="AJ303" s="131"/>
      <c r="AK303" s="131"/>
      <c r="AL303" s="131"/>
      <c r="AM303" s="131"/>
      <c r="AN303" s="131"/>
    </row>
    <row r="304" spans="1:40" ht="15.75" thickBot="1" x14ac:dyDescent="0.3">
      <c r="A304" t="s">
        <v>414</v>
      </c>
      <c r="B304" t="s">
        <v>985</v>
      </c>
      <c r="C304" t="s">
        <v>1151</v>
      </c>
      <c r="D304" t="s">
        <v>986</v>
      </c>
      <c r="E304" s="37" t="s">
        <v>19</v>
      </c>
      <c r="F304" s="37" t="s">
        <v>28</v>
      </c>
      <c r="G304" t="s">
        <v>993</v>
      </c>
      <c r="H304" s="38">
        <f t="shared" si="29"/>
        <v>28</v>
      </c>
      <c r="I304" s="38">
        <f>COUNTIF(K304:AL304,"APAGADO")</f>
        <v>0</v>
      </c>
      <c r="J304" s="39">
        <f>(H304)/(I304+H304)</f>
        <v>1</v>
      </c>
      <c r="K304" s="131"/>
      <c r="L304" s="131"/>
      <c r="M304" s="131"/>
      <c r="N304" s="131"/>
      <c r="O304" s="131"/>
      <c r="P304" s="131"/>
      <c r="Q304" s="131"/>
      <c r="R304" s="131"/>
      <c r="S304" s="131"/>
      <c r="T304" s="131"/>
      <c r="U304" s="131"/>
      <c r="V304" s="131"/>
      <c r="W304" s="131"/>
      <c r="X304" s="131"/>
      <c r="Y304" s="131"/>
      <c r="Z304" s="131"/>
      <c r="AA304" s="131"/>
      <c r="AB304" s="131"/>
      <c r="AC304" s="131"/>
      <c r="AD304" s="131"/>
      <c r="AE304" s="131"/>
      <c r="AF304" s="131"/>
      <c r="AG304" s="131"/>
      <c r="AH304" s="131"/>
      <c r="AI304" s="131"/>
      <c r="AJ304" s="131"/>
      <c r="AK304" s="131"/>
      <c r="AL304" s="131"/>
      <c r="AM304" s="131"/>
      <c r="AN304" s="131"/>
    </row>
    <row r="305" spans="1:40" ht="15.75" thickBot="1" x14ac:dyDescent="0.3">
      <c r="A305" t="s">
        <v>407</v>
      </c>
      <c r="B305" t="s">
        <v>987</v>
      </c>
      <c r="C305" t="s">
        <v>1151</v>
      </c>
      <c r="D305" t="s">
        <v>988</v>
      </c>
      <c r="E305" s="37" t="s">
        <v>19</v>
      </c>
      <c r="F305" s="37" t="s">
        <v>28</v>
      </c>
      <c r="G305" t="s">
        <v>994</v>
      </c>
      <c r="H305" s="38">
        <f t="shared" si="29"/>
        <v>28</v>
      </c>
      <c r="I305" s="38">
        <f>COUNTIF(K305:AL305,"APAGADO")</f>
        <v>0</v>
      </c>
      <c r="J305" s="39">
        <f>(H305)/(I305+H305)</f>
        <v>1</v>
      </c>
      <c r="K305" s="131"/>
      <c r="L305" s="131"/>
      <c r="M305" s="131"/>
      <c r="N305" s="131"/>
      <c r="O305" s="131"/>
      <c r="P305" s="131"/>
      <c r="Q305" s="131"/>
      <c r="R305" s="131"/>
      <c r="S305" s="131"/>
      <c r="T305" s="131"/>
      <c r="U305" s="131"/>
      <c r="V305" s="131"/>
      <c r="W305" s="131"/>
      <c r="X305" s="131"/>
      <c r="Y305" s="131"/>
      <c r="Z305" s="131"/>
      <c r="AA305" s="131"/>
      <c r="AB305" s="131"/>
      <c r="AC305" s="131"/>
      <c r="AD305" s="131"/>
      <c r="AE305" s="131"/>
      <c r="AF305" s="131"/>
      <c r="AG305" s="131"/>
      <c r="AH305" s="131"/>
      <c r="AI305" s="131"/>
      <c r="AJ305" s="131"/>
      <c r="AK305" s="131"/>
      <c r="AL305" s="131"/>
      <c r="AM305" s="131"/>
      <c r="AN305" s="131"/>
    </row>
    <row r="306" spans="1:40" ht="15.75" thickBot="1" x14ac:dyDescent="0.3">
      <c r="A306" t="s">
        <v>407</v>
      </c>
      <c r="B306" t="s">
        <v>1099</v>
      </c>
      <c r="C306" t="s">
        <v>1151</v>
      </c>
      <c r="D306" t="s">
        <v>1100</v>
      </c>
      <c r="E306" s="37" t="s">
        <v>19</v>
      </c>
      <c r="F306" s="37" t="s">
        <v>28</v>
      </c>
      <c r="G306" t="s">
        <v>1317</v>
      </c>
      <c r="H306" s="38">
        <f t="shared" si="29"/>
        <v>27</v>
      </c>
      <c r="I306" s="38">
        <f>COUNTIF(K306:AL306,"APAGADO")</f>
        <v>1</v>
      </c>
      <c r="J306" s="39">
        <f>(H306)/(I306+H306)</f>
        <v>0.9642857142857143</v>
      </c>
      <c r="K306" s="131" t="s">
        <v>1344</v>
      </c>
      <c r="L306" s="131"/>
      <c r="M306" s="131"/>
      <c r="N306" s="131"/>
      <c r="O306" s="131"/>
      <c r="P306" s="131"/>
      <c r="Q306" s="131"/>
      <c r="R306" s="131"/>
      <c r="S306" s="131"/>
      <c r="T306" s="131"/>
      <c r="U306" s="131"/>
      <c r="V306" s="131"/>
      <c r="W306" s="131"/>
      <c r="X306" s="131"/>
      <c r="Y306" s="131"/>
      <c r="Z306" s="131"/>
      <c r="AA306" s="131"/>
      <c r="AB306" s="131"/>
      <c r="AC306" s="131"/>
      <c r="AD306" s="131"/>
      <c r="AE306" s="131"/>
      <c r="AF306" s="131"/>
      <c r="AG306" s="131"/>
      <c r="AH306" s="131"/>
      <c r="AI306" s="131"/>
      <c r="AJ306" s="131"/>
      <c r="AK306" s="131"/>
      <c r="AL306" s="131"/>
      <c r="AM306" s="131"/>
      <c r="AN306" s="131"/>
    </row>
    <row r="307" spans="1:40" ht="15.75" thickBot="1" x14ac:dyDescent="0.3">
      <c r="A307" t="s">
        <v>199</v>
      </c>
      <c r="B307" t="s">
        <v>424</v>
      </c>
      <c r="C307" t="s">
        <v>1152</v>
      </c>
      <c r="D307" t="s">
        <v>425</v>
      </c>
      <c r="E307" s="37" t="s">
        <v>15</v>
      </c>
      <c r="F307" s="37" t="s">
        <v>20</v>
      </c>
      <c r="G307" t="s">
        <v>858</v>
      </c>
      <c r="H307" s="38">
        <f t="shared" si="29"/>
        <v>28</v>
      </c>
      <c r="I307" s="38">
        <f t="shared" si="27"/>
        <v>0</v>
      </c>
      <c r="J307" s="39">
        <f t="shared" si="28"/>
        <v>1</v>
      </c>
      <c r="K307" s="131"/>
      <c r="L307" s="131"/>
      <c r="M307" s="131"/>
      <c r="N307" s="131"/>
      <c r="O307" s="131"/>
      <c r="P307" s="131"/>
      <c r="Q307" s="131"/>
      <c r="R307" s="131"/>
      <c r="S307" s="131"/>
      <c r="T307" s="131"/>
      <c r="U307" s="131"/>
      <c r="V307" s="131"/>
      <c r="W307" s="131"/>
      <c r="X307" s="131"/>
      <c r="Y307" s="131"/>
      <c r="Z307" s="131"/>
      <c r="AA307" s="131"/>
      <c r="AB307" s="131"/>
      <c r="AC307" s="131"/>
      <c r="AD307" s="131"/>
      <c r="AE307" s="131"/>
      <c r="AF307" s="131"/>
      <c r="AG307" s="131"/>
      <c r="AH307" s="131"/>
      <c r="AI307" s="131"/>
      <c r="AJ307" s="131"/>
      <c r="AK307" s="131"/>
      <c r="AL307" s="131"/>
      <c r="AM307" s="131"/>
      <c r="AN307" s="131"/>
    </row>
    <row r="308" spans="1:40" ht="15.75" thickBot="1" x14ac:dyDescent="0.3">
      <c r="A308" t="s">
        <v>199</v>
      </c>
      <c r="B308" t="s">
        <v>426</v>
      </c>
      <c r="C308" t="s">
        <v>1152</v>
      </c>
      <c r="D308" t="s">
        <v>427</v>
      </c>
      <c r="E308" s="37" t="s">
        <v>15</v>
      </c>
      <c r="F308" s="37" t="s">
        <v>20</v>
      </c>
      <c r="G308" t="s">
        <v>860</v>
      </c>
      <c r="H308" s="38">
        <f t="shared" si="29"/>
        <v>28</v>
      </c>
      <c r="I308" s="38">
        <f t="shared" si="27"/>
        <v>0</v>
      </c>
      <c r="J308" s="39">
        <f t="shared" si="28"/>
        <v>1</v>
      </c>
      <c r="K308" s="131"/>
      <c r="L308" s="131"/>
      <c r="M308" s="131"/>
      <c r="N308" s="131"/>
      <c r="O308" s="131"/>
      <c r="P308" s="131"/>
      <c r="Q308" s="131"/>
      <c r="R308" s="131"/>
      <c r="S308" s="131"/>
      <c r="T308" s="131"/>
      <c r="U308" s="131"/>
      <c r="V308" s="131"/>
      <c r="W308" s="131"/>
      <c r="X308" s="131"/>
      <c r="Y308" s="131"/>
      <c r="Z308" s="131"/>
      <c r="AA308" s="131"/>
      <c r="AB308" s="131"/>
      <c r="AC308" s="131"/>
      <c r="AD308" s="131"/>
      <c r="AE308" s="131"/>
      <c r="AF308" s="131"/>
      <c r="AG308" s="131"/>
      <c r="AH308" s="131"/>
      <c r="AI308" s="131"/>
      <c r="AJ308" s="131"/>
      <c r="AK308" s="131"/>
      <c r="AL308" s="131"/>
      <c r="AM308" s="131"/>
      <c r="AN308" s="131"/>
    </row>
    <row r="309" spans="1:40" ht="15.75" thickBot="1" x14ac:dyDescent="0.3">
      <c r="A309" t="s">
        <v>199</v>
      </c>
      <c r="B309" t="s">
        <v>1101</v>
      </c>
      <c r="C309" t="s">
        <v>1152</v>
      </c>
      <c r="D309" t="s">
        <v>1102</v>
      </c>
      <c r="E309" s="37" t="s">
        <v>73</v>
      </c>
      <c r="F309" s="37" t="s">
        <v>20</v>
      </c>
      <c r="G309"/>
      <c r="H309" s="38">
        <f t="shared" si="29"/>
        <v>28</v>
      </c>
      <c r="I309" s="38">
        <f t="shared" si="27"/>
        <v>0</v>
      </c>
      <c r="J309" s="39">
        <f t="shared" si="28"/>
        <v>1</v>
      </c>
      <c r="K309" s="131"/>
      <c r="L309" s="131"/>
      <c r="M309" s="131"/>
      <c r="N309" s="131"/>
      <c r="O309" s="131"/>
      <c r="P309" s="131"/>
      <c r="Q309" s="131"/>
      <c r="R309" s="131"/>
      <c r="S309" s="131"/>
      <c r="T309" s="131"/>
      <c r="U309" s="131"/>
      <c r="V309" s="131"/>
      <c r="W309" s="131"/>
      <c r="X309" s="131"/>
      <c r="Y309" s="131"/>
      <c r="Z309" s="131"/>
      <c r="AA309" s="131"/>
      <c r="AB309" s="131"/>
      <c r="AC309" s="131"/>
      <c r="AD309" s="131"/>
      <c r="AE309" s="131"/>
      <c r="AF309" s="131"/>
      <c r="AG309" s="131"/>
      <c r="AH309" s="131"/>
      <c r="AI309" s="131"/>
      <c r="AJ309" s="131"/>
      <c r="AK309" s="131"/>
      <c r="AL309" s="131"/>
      <c r="AM309" s="131"/>
      <c r="AN309" s="131"/>
    </row>
    <row r="310" spans="1:40" ht="15.75" thickBot="1" x14ac:dyDescent="0.3">
      <c r="A310" t="s">
        <v>199</v>
      </c>
      <c r="B310" t="s">
        <v>1103</v>
      </c>
      <c r="C310" t="s">
        <v>1152</v>
      </c>
      <c r="D310" t="s">
        <v>1102</v>
      </c>
      <c r="E310" s="37" t="s">
        <v>73</v>
      </c>
      <c r="F310" s="37" t="s">
        <v>20</v>
      </c>
      <c r="G310" t="s">
        <v>1318</v>
      </c>
      <c r="H310" s="38">
        <f t="shared" si="29"/>
        <v>28</v>
      </c>
      <c r="I310" s="38">
        <f t="shared" si="27"/>
        <v>0</v>
      </c>
      <c r="J310" s="39">
        <f t="shared" si="28"/>
        <v>1</v>
      </c>
      <c r="K310" s="131"/>
      <c r="L310" s="131"/>
      <c r="M310" s="131"/>
      <c r="N310" s="131"/>
      <c r="O310" s="131"/>
      <c r="P310" s="131"/>
      <c r="Q310" s="131"/>
      <c r="R310" s="131"/>
      <c r="S310" s="131"/>
      <c r="T310" s="131"/>
      <c r="U310" s="131"/>
      <c r="V310" s="131"/>
      <c r="W310" s="131"/>
      <c r="X310" s="131"/>
      <c r="Y310" s="131"/>
      <c r="Z310" s="131"/>
      <c r="AA310" s="131"/>
      <c r="AB310" s="131"/>
      <c r="AC310" s="131"/>
      <c r="AD310" s="131"/>
      <c r="AE310" s="131"/>
      <c r="AF310" s="131"/>
      <c r="AG310" s="131"/>
      <c r="AH310" s="131"/>
      <c r="AI310" s="131"/>
      <c r="AJ310" s="131"/>
      <c r="AK310" s="131"/>
      <c r="AL310" s="131"/>
      <c r="AM310" s="131"/>
      <c r="AN310" s="131"/>
    </row>
    <row r="311" spans="1:40" ht="15.75" thickBot="1" x14ac:dyDescent="0.3">
      <c r="A311" t="s">
        <v>199</v>
      </c>
      <c r="B311" t="s">
        <v>428</v>
      </c>
      <c r="C311" t="s">
        <v>1152</v>
      </c>
      <c r="D311" t="s">
        <v>429</v>
      </c>
      <c r="E311" s="37" t="s">
        <v>19</v>
      </c>
      <c r="F311" s="37" t="s">
        <v>20</v>
      </c>
      <c r="G311" t="s">
        <v>856</v>
      </c>
      <c r="H311" s="38">
        <f t="shared" si="29"/>
        <v>28</v>
      </c>
      <c r="I311" s="38">
        <f t="shared" ref="I311:I386" si="32">COUNTIF(K311:AL311,"APAGADO")</f>
        <v>0</v>
      </c>
      <c r="J311" s="39">
        <f t="shared" ref="J311:J386" si="33">(H311)/(I311+H311)</f>
        <v>1</v>
      </c>
      <c r="K311" s="131"/>
      <c r="L311" s="131"/>
      <c r="M311" s="131"/>
      <c r="N311" s="131"/>
      <c r="O311" s="131"/>
      <c r="P311" s="131"/>
      <c r="Q311" s="131"/>
      <c r="R311" s="131"/>
      <c r="S311" s="131"/>
      <c r="T311" s="131"/>
      <c r="U311" s="131"/>
      <c r="V311" s="131"/>
      <c r="W311" s="131"/>
      <c r="X311" s="131"/>
      <c r="Y311" s="131"/>
      <c r="Z311" s="131"/>
      <c r="AA311" s="131"/>
      <c r="AB311" s="131"/>
      <c r="AC311" s="131"/>
      <c r="AD311" s="131"/>
      <c r="AE311" s="131"/>
      <c r="AF311" s="131"/>
      <c r="AG311" s="131"/>
      <c r="AH311" s="131"/>
      <c r="AI311" s="131"/>
      <c r="AJ311" s="131"/>
      <c r="AK311" s="131"/>
      <c r="AL311" s="131"/>
      <c r="AM311" s="131"/>
      <c r="AN311" s="131"/>
    </row>
    <row r="312" spans="1:40" ht="15.75" thickBot="1" x14ac:dyDescent="0.3">
      <c r="A312" t="s">
        <v>199</v>
      </c>
      <c r="B312" t="s">
        <v>430</v>
      </c>
      <c r="C312" t="s">
        <v>1152</v>
      </c>
      <c r="D312" t="s">
        <v>431</v>
      </c>
      <c r="E312" s="37" t="s">
        <v>19</v>
      </c>
      <c r="F312" s="37" t="s">
        <v>20</v>
      </c>
      <c r="G312" t="s">
        <v>857</v>
      </c>
      <c r="H312" s="38">
        <f t="shared" si="29"/>
        <v>28</v>
      </c>
      <c r="I312" s="38">
        <f t="shared" si="32"/>
        <v>0</v>
      </c>
      <c r="J312" s="39">
        <f t="shared" si="33"/>
        <v>1</v>
      </c>
      <c r="K312" s="131"/>
      <c r="L312" s="131"/>
      <c r="M312" s="131"/>
      <c r="N312" s="131"/>
      <c r="O312" s="131"/>
      <c r="P312" s="131"/>
      <c r="Q312" s="131"/>
      <c r="R312" s="131"/>
      <c r="S312" s="131"/>
      <c r="T312" s="131"/>
      <c r="U312" s="131"/>
      <c r="V312" s="131"/>
      <c r="W312" s="131"/>
      <c r="X312" s="131"/>
      <c r="Y312" s="131"/>
      <c r="Z312" s="131"/>
      <c r="AA312" s="131"/>
      <c r="AB312" s="131"/>
      <c r="AC312" s="131"/>
      <c r="AD312" s="131"/>
      <c r="AE312" s="131"/>
      <c r="AF312" s="131"/>
      <c r="AG312" s="131"/>
      <c r="AH312" s="131"/>
      <c r="AI312" s="131"/>
      <c r="AJ312" s="131"/>
      <c r="AK312" s="131"/>
      <c r="AL312" s="131"/>
      <c r="AM312" s="131"/>
      <c r="AN312" s="131"/>
    </row>
    <row r="313" spans="1:40" ht="15.75" thickBot="1" x14ac:dyDescent="0.3">
      <c r="A313" t="s">
        <v>199</v>
      </c>
      <c r="B313" t="s">
        <v>432</v>
      </c>
      <c r="C313" t="s">
        <v>1152</v>
      </c>
      <c r="D313" t="s">
        <v>433</v>
      </c>
      <c r="E313" s="37" t="s">
        <v>73</v>
      </c>
      <c r="F313" s="37" t="s">
        <v>28</v>
      </c>
      <c r="G313" t="s">
        <v>861</v>
      </c>
      <c r="H313" s="38">
        <f t="shared" si="29"/>
        <v>28</v>
      </c>
      <c r="I313" s="38">
        <f t="shared" si="32"/>
        <v>0</v>
      </c>
      <c r="J313" s="39">
        <f t="shared" si="33"/>
        <v>1</v>
      </c>
      <c r="K313" s="131"/>
      <c r="L313" s="131"/>
      <c r="M313" s="131"/>
      <c r="N313" s="131"/>
      <c r="O313" s="131"/>
      <c r="P313" s="131"/>
      <c r="Q313" s="131"/>
      <c r="R313" s="131"/>
      <c r="S313" s="131"/>
      <c r="T313" s="131"/>
      <c r="U313" s="131"/>
      <c r="V313" s="131"/>
      <c r="W313" s="131"/>
      <c r="X313" s="131"/>
      <c r="Y313" s="131"/>
      <c r="Z313" s="131"/>
      <c r="AA313" s="131"/>
      <c r="AB313" s="131"/>
      <c r="AC313" s="131"/>
      <c r="AD313" s="131"/>
      <c r="AE313" s="131"/>
      <c r="AF313" s="131"/>
      <c r="AG313" s="131"/>
      <c r="AH313" s="131"/>
      <c r="AI313" s="131"/>
      <c r="AJ313" s="131"/>
      <c r="AK313" s="131"/>
      <c r="AL313" s="131"/>
      <c r="AM313" s="131"/>
      <c r="AN313" s="131"/>
    </row>
    <row r="314" spans="1:40" ht="15.75" thickBot="1" x14ac:dyDescent="0.3">
      <c r="A314" t="s">
        <v>199</v>
      </c>
      <c r="B314" t="s">
        <v>434</v>
      </c>
      <c r="C314" t="s">
        <v>1152</v>
      </c>
      <c r="D314" t="s">
        <v>433</v>
      </c>
      <c r="E314" s="37" t="s">
        <v>73</v>
      </c>
      <c r="F314" s="37" t="s">
        <v>28</v>
      </c>
      <c r="G314" t="s">
        <v>862</v>
      </c>
      <c r="H314" s="38">
        <f t="shared" si="29"/>
        <v>28</v>
      </c>
      <c r="I314" s="38">
        <f t="shared" si="32"/>
        <v>0</v>
      </c>
      <c r="J314" s="39">
        <f t="shared" si="33"/>
        <v>1</v>
      </c>
      <c r="K314" s="131"/>
      <c r="L314" s="131"/>
      <c r="M314" s="131"/>
      <c r="N314" s="131"/>
      <c r="O314" s="131"/>
      <c r="P314" s="131"/>
      <c r="Q314" s="131"/>
      <c r="R314" s="131"/>
      <c r="S314" s="131"/>
      <c r="T314" s="131"/>
      <c r="U314" s="131"/>
      <c r="V314" s="131"/>
      <c r="W314" s="131"/>
      <c r="X314" s="131"/>
      <c r="Y314" s="131"/>
      <c r="Z314" s="131"/>
      <c r="AA314" s="131"/>
      <c r="AB314" s="131"/>
      <c r="AC314" s="131"/>
      <c r="AD314" s="131"/>
      <c r="AE314" s="131"/>
      <c r="AF314" s="131"/>
      <c r="AG314" s="131"/>
      <c r="AH314" s="131"/>
      <c r="AI314" s="131"/>
      <c r="AJ314" s="131"/>
      <c r="AK314" s="131"/>
      <c r="AL314" s="131"/>
      <c r="AM314" s="131"/>
      <c r="AN314" s="131"/>
    </row>
    <row r="315" spans="1:40" ht="15.75" thickBot="1" x14ac:dyDescent="0.3">
      <c r="A315" t="s">
        <v>199</v>
      </c>
      <c r="B315" t="s">
        <v>435</v>
      </c>
      <c r="C315" t="s">
        <v>1152</v>
      </c>
      <c r="D315" t="s">
        <v>436</v>
      </c>
      <c r="E315" s="37" t="s">
        <v>73</v>
      </c>
      <c r="F315" s="37" t="s">
        <v>28</v>
      </c>
      <c r="G315" t="s">
        <v>863</v>
      </c>
      <c r="H315" s="38">
        <f t="shared" si="29"/>
        <v>28</v>
      </c>
      <c r="I315" s="38">
        <f t="shared" si="32"/>
        <v>0</v>
      </c>
      <c r="J315" s="39">
        <f t="shared" si="33"/>
        <v>1</v>
      </c>
      <c r="K315" s="131"/>
      <c r="L315" s="131"/>
      <c r="M315" s="131"/>
      <c r="N315" s="131"/>
      <c r="O315" s="131"/>
      <c r="P315" s="131"/>
      <c r="Q315" s="131"/>
      <c r="R315" s="131"/>
      <c r="S315" s="131"/>
      <c r="T315" s="131"/>
      <c r="U315" s="131"/>
      <c r="V315" s="131"/>
      <c r="W315" s="131"/>
      <c r="X315" s="131"/>
      <c r="Y315" s="131"/>
      <c r="Z315" s="131"/>
      <c r="AA315" s="131"/>
      <c r="AB315" s="131"/>
      <c r="AC315" s="131"/>
      <c r="AD315" s="131"/>
      <c r="AE315" s="131"/>
      <c r="AF315" s="131"/>
      <c r="AG315" s="131"/>
      <c r="AH315" s="131"/>
      <c r="AI315" s="131"/>
      <c r="AJ315" s="131"/>
      <c r="AK315" s="131"/>
      <c r="AL315" s="131"/>
      <c r="AM315" s="131"/>
      <c r="AN315" s="131"/>
    </row>
    <row r="316" spans="1:40" ht="15.75" thickBot="1" x14ac:dyDescent="0.3">
      <c r="A316" t="s">
        <v>199</v>
      </c>
      <c r="B316" t="s">
        <v>437</v>
      </c>
      <c r="C316" t="s">
        <v>1152</v>
      </c>
      <c r="D316" t="s">
        <v>436</v>
      </c>
      <c r="E316" s="37" t="s">
        <v>73</v>
      </c>
      <c r="F316" s="37" t="s">
        <v>28</v>
      </c>
      <c r="G316" t="s">
        <v>864</v>
      </c>
      <c r="H316" s="38">
        <f t="shared" si="29"/>
        <v>28</v>
      </c>
      <c r="I316" s="38">
        <f t="shared" si="32"/>
        <v>0</v>
      </c>
      <c r="J316" s="39">
        <f t="shared" si="33"/>
        <v>1</v>
      </c>
      <c r="K316" s="131"/>
      <c r="L316" s="131"/>
      <c r="M316" s="131"/>
      <c r="N316" s="131"/>
      <c r="O316" s="131"/>
      <c r="P316" s="131"/>
      <c r="Q316" s="131"/>
      <c r="R316" s="131"/>
      <c r="S316" s="131"/>
      <c r="T316" s="131"/>
      <c r="U316" s="131"/>
      <c r="V316" s="131"/>
      <c r="W316" s="131"/>
      <c r="X316" s="131"/>
      <c r="Y316" s="131"/>
      <c r="Z316" s="131"/>
      <c r="AA316" s="131"/>
      <c r="AB316" s="131"/>
      <c r="AC316" s="131"/>
      <c r="AD316" s="131"/>
      <c r="AE316" s="131"/>
      <c r="AF316" s="131"/>
      <c r="AG316" s="131"/>
      <c r="AH316" s="131"/>
      <c r="AI316" s="131"/>
      <c r="AJ316" s="131"/>
      <c r="AK316" s="131"/>
      <c r="AL316" s="131"/>
      <c r="AM316" s="131"/>
      <c r="AN316" s="131"/>
    </row>
    <row r="317" spans="1:40" ht="15.75" thickBot="1" x14ac:dyDescent="0.3">
      <c r="A317" t="s">
        <v>438</v>
      </c>
      <c r="B317" t="s">
        <v>439</v>
      </c>
      <c r="C317" t="s">
        <v>1152</v>
      </c>
      <c r="D317" t="s">
        <v>440</v>
      </c>
      <c r="E317" s="37" t="s">
        <v>19</v>
      </c>
      <c r="F317" s="37" t="s">
        <v>20</v>
      </c>
      <c r="G317" t="s">
        <v>865</v>
      </c>
      <c r="H317" s="38">
        <f t="shared" si="29"/>
        <v>28</v>
      </c>
      <c r="I317" s="38">
        <f t="shared" si="32"/>
        <v>0</v>
      </c>
      <c r="J317" s="39">
        <f t="shared" si="33"/>
        <v>1</v>
      </c>
      <c r="K317" s="131"/>
      <c r="L317" s="131"/>
      <c r="M317" s="131"/>
      <c r="N317" s="131"/>
      <c r="O317" s="131"/>
      <c r="P317" s="131"/>
      <c r="Q317" s="131"/>
      <c r="R317" s="131"/>
      <c r="S317" s="131"/>
      <c r="T317" s="131"/>
      <c r="U317" s="131"/>
      <c r="V317" s="131"/>
      <c r="W317" s="131"/>
      <c r="X317" s="131"/>
      <c r="Y317" s="131"/>
      <c r="Z317" s="131"/>
      <c r="AA317" s="131"/>
      <c r="AB317" s="131"/>
      <c r="AC317" s="131"/>
      <c r="AD317" s="131"/>
      <c r="AE317" s="131"/>
      <c r="AF317" s="131"/>
      <c r="AG317" s="131"/>
      <c r="AH317" s="131"/>
      <c r="AI317" s="131"/>
      <c r="AJ317" s="131"/>
      <c r="AK317" s="131"/>
      <c r="AL317" s="131"/>
      <c r="AM317" s="131"/>
      <c r="AN317" s="131"/>
    </row>
    <row r="318" spans="1:40" ht="15.75" thickBot="1" x14ac:dyDescent="0.3">
      <c r="A318" t="s">
        <v>443</v>
      </c>
      <c r="B318" t="s">
        <v>450</v>
      </c>
      <c r="C318" t="s">
        <v>1152</v>
      </c>
      <c r="D318" t="s">
        <v>451</v>
      </c>
      <c r="E318" s="37" t="s">
        <v>15</v>
      </c>
      <c r="F318" s="37" t="s">
        <v>20</v>
      </c>
      <c r="G318" t="s">
        <v>866</v>
      </c>
      <c r="H318" s="38">
        <f t="shared" si="29"/>
        <v>28</v>
      </c>
      <c r="I318" s="38">
        <f t="shared" si="32"/>
        <v>0</v>
      </c>
      <c r="J318" s="39">
        <f t="shared" si="33"/>
        <v>1</v>
      </c>
      <c r="K318" s="131"/>
      <c r="L318" s="131"/>
      <c r="M318" s="131"/>
      <c r="N318" s="131"/>
      <c r="O318" s="131"/>
      <c r="P318" s="131"/>
      <c r="Q318" s="131"/>
      <c r="R318" s="131"/>
      <c r="S318" s="131"/>
      <c r="T318" s="131"/>
      <c r="U318" s="131"/>
      <c r="V318" s="131"/>
      <c r="W318" s="131"/>
      <c r="X318" s="131"/>
      <c r="Y318" s="131"/>
      <c r="Z318" s="131"/>
      <c r="AA318" s="131"/>
      <c r="AB318" s="131"/>
      <c r="AC318" s="131"/>
      <c r="AD318" s="131"/>
      <c r="AE318" s="131"/>
      <c r="AF318" s="131"/>
      <c r="AG318" s="131"/>
      <c r="AH318" s="131"/>
      <c r="AI318" s="131"/>
      <c r="AJ318" s="131"/>
      <c r="AK318" s="131"/>
      <c r="AL318" s="131"/>
      <c r="AM318" s="131"/>
      <c r="AN318" s="131"/>
    </row>
    <row r="319" spans="1:40" ht="15.75" thickBot="1" x14ac:dyDescent="0.3">
      <c r="A319" t="s">
        <v>443</v>
      </c>
      <c r="B319" t="s">
        <v>452</v>
      </c>
      <c r="C319" t="s">
        <v>1152</v>
      </c>
      <c r="D319" t="s">
        <v>453</v>
      </c>
      <c r="E319" s="37" t="s">
        <v>19</v>
      </c>
      <c r="F319" s="37" t="s">
        <v>20</v>
      </c>
      <c r="G319" t="s">
        <v>867</v>
      </c>
      <c r="H319" s="38">
        <f t="shared" si="29"/>
        <v>28</v>
      </c>
      <c r="I319" s="38">
        <f t="shared" si="32"/>
        <v>0</v>
      </c>
      <c r="J319" s="39">
        <f t="shared" si="33"/>
        <v>1</v>
      </c>
      <c r="K319" s="131"/>
      <c r="L319" s="131"/>
      <c r="M319" s="131"/>
      <c r="N319" s="131"/>
      <c r="O319" s="131"/>
      <c r="P319" s="131"/>
      <c r="Q319" s="131"/>
      <c r="R319" s="131"/>
      <c r="S319" s="131"/>
      <c r="T319" s="131"/>
      <c r="U319" s="131"/>
      <c r="V319" s="131"/>
      <c r="W319" s="131"/>
      <c r="X319" s="131"/>
      <c r="Y319" s="131"/>
      <c r="Z319" s="131"/>
      <c r="AA319" s="131"/>
      <c r="AB319" s="131"/>
      <c r="AC319" s="131"/>
      <c r="AD319" s="131"/>
      <c r="AE319" s="131"/>
      <c r="AF319" s="131"/>
      <c r="AG319" s="131"/>
      <c r="AH319" s="131"/>
      <c r="AI319" s="131"/>
      <c r="AJ319" s="131"/>
      <c r="AK319" s="131"/>
      <c r="AL319" s="131"/>
      <c r="AM319" s="131"/>
      <c r="AN319" s="131"/>
    </row>
    <row r="320" spans="1:40" ht="15.75" thickBot="1" x14ac:dyDescent="0.3">
      <c r="A320" t="s">
        <v>443</v>
      </c>
      <c r="B320" t="s">
        <v>441</v>
      </c>
      <c r="C320" t="s">
        <v>1152</v>
      </c>
      <c r="D320" t="s">
        <v>442</v>
      </c>
      <c r="E320" s="37" t="s">
        <v>19</v>
      </c>
      <c r="F320" s="37" t="s">
        <v>20</v>
      </c>
      <c r="G320" t="s">
        <v>868</v>
      </c>
      <c r="H320" s="38">
        <f t="shared" si="29"/>
        <v>28</v>
      </c>
      <c r="I320" s="38">
        <f t="shared" si="32"/>
        <v>0</v>
      </c>
      <c r="J320" s="39">
        <f t="shared" si="33"/>
        <v>1</v>
      </c>
      <c r="K320" s="131"/>
      <c r="L320" s="131"/>
      <c r="M320" s="131"/>
      <c r="N320" s="131"/>
      <c r="O320" s="131"/>
      <c r="P320" s="131"/>
      <c r="Q320" s="131"/>
      <c r="R320" s="131"/>
      <c r="S320" s="131"/>
      <c r="T320" s="131"/>
      <c r="U320" s="131"/>
      <c r="V320" s="131"/>
      <c r="W320" s="131"/>
      <c r="X320" s="131"/>
      <c r="Y320" s="131"/>
      <c r="Z320" s="131"/>
      <c r="AA320" s="131"/>
      <c r="AB320" s="131"/>
      <c r="AC320" s="131"/>
      <c r="AD320" s="131"/>
      <c r="AE320" s="131"/>
      <c r="AF320" s="131"/>
      <c r="AG320" s="131"/>
      <c r="AH320" s="131"/>
      <c r="AI320" s="131"/>
      <c r="AJ320" s="131"/>
      <c r="AK320" s="131"/>
      <c r="AL320" s="131"/>
      <c r="AM320" s="131"/>
      <c r="AN320" s="131"/>
    </row>
    <row r="321" spans="1:40" ht="15.75" thickBot="1" x14ac:dyDescent="0.3">
      <c r="A321" t="s">
        <v>443</v>
      </c>
      <c r="B321" t="s">
        <v>444</v>
      </c>
      <c r="C321" t="s">
        <v>1152</v>
      </c>
      <c r="D321" t="s">
        <v>445</v>
      </c>
      <c r="E321" s="37" t="s">
        <v>46</v>
      </c>
      <c r="F321" s="37" t="s">
        <v>20</v>
      </c>
      <c r="G321" t="s">
        <v>869</v>
      </c>
      <c r="H321" s="38">
        <f t="shared" si="29"/>
        <v>27</v>
      </c>
      <c r="I321" s="38">
        <f t="shared" si="32"/>
        <v>1</v>
      </c>
      <c r="J321" s="39">
        <f t="shared" si="33"/>
        <v>0.9642857142857143</v>
      </c>
      <c r="K321" s="131" t="s">
        <v>1344</v>
      </c>
      <c r="L321" s="131"/>
      <c r="M321" s="131"/>
      <c r="N321" s="131"/>
      <c r="O321" s="131"/>
      <c r="P321" s="131"/>
      <c r="Q321" s="131"/>
      <c r="R321" s="131"/>
      <c r="S321" s="131"/>
      <c r="T321" s="131"/>
      <c r="U321" s="131"/>
      <c r="V321" s="131"/>
      <c r="W321" s="131"/>
      <c r="X321" s="131"/>
      <c r="Y321" s="131"/>
      <c r="Z321" s="131"/>
      <c r="AA321" s="131"/>
      <c r="AB321" s="131"/>
      <c r="AC321" s="131"/>
      <c r="AD321" s="131"/>
      <c r="AE321" s="131"/>
      <c r="AF321" s="131"/>
      <c r="AG321" s="131"/>
      <c r="AH321" s="131"/>
      <c r="AI321" s="131"/>
      <c r="AJ321" s="131"/>
      <c r="AK321" s="131"/>
      <c r="AL321" s="131"/>
      <c r="AM321" s="131"/>
      <c r="AN321" s="131"/>
    </row>
    <row r="322" spans="1:40" ht="15.75" thickBot="1" x14ac:dyDescent="0.3">
      <c r="A322" t="s">
        <v>443</v>
      </c>
      <c r="B322" t="s">
        <v>454</v>
      </c>
      <c r="C322" t="s">
        <v>1152</v>
      </c>
      <c r="D322" t="s">
        <v>455</v>
      </c>
      <c r="E322" s="37" t="s">
        <v>15</v>
      </c>
      <c r="F322" s="37" t="s">
        <v>1145</v>
      </c>
      <c r="G322" t="s">
        <v>870</v>
      </c>
      <c r="H322" s="38">
        <f t="shared" si="29"/>
        <v>28</v>
      </c>
      <c r="I322" s="38">
        <f t="shared" si="32"/>
        <v>0</v>
      </c>
      <c r="J322" s="39">
        <f t="shared" si="33"/>
        <v>1</v>
      </c>
      <c r="K322" s="131"/>
      <c r="L322" s="131"/>
      <c r="M322" s="131"/>
      <c r="N322" s="131"/>
      <c r="O322" s="131"/>
      <c r="P322" s="131"/>
      <c r="Q322" s="131"/>
      <c r="R322" s="131"/>
      <c r="S322" s="131"/>
      <c r="T322" s="131"/>
      <c r="U322" s="131"/>
      <c r="V322" s="131"/>
      <c r="W322" s="131"/>
      <c r="X322" s="131"/>
      <c r="Y322" s="131"/>
      <c r="Z322" s="131"/>
      <c r="AA322" s="131"/>
      <c r="AB322" s="131"/>
      <c r="AC322" s="131"/>
      <c r="AD322" s="131"/>
      <c r="AE322" s="131"/>
      <c r="AF322" s="131"/>
      <c r="AG322" s="131"/>
      <c r="AH322" s="131"/>
      <c r="AI322" s="131"/>
      <c r="AJ322" s="131"/>
      <c r="AK322" s="131"/>
      <c r="AL322" s="131"/>
      <c r="AM322" s="131"/>
      <c r="AN322" s="131"/>
    </row>
    <row r="323" spans="1:40" ht="15.75" thickBot="1" x14ac:dyDescent="0.3">
      <c r="A323" t="s">
        <v>443</v>
      </c>
      <c r="B323" t="s">
        <v>446</v>
      </c>
      <c r="C323" t="s">
        <v>1152</v>
      </c>
      <c r="D323" t="s">
        <v>447</v>
      </c>
      <c r="E323" s="37" t="s">
        <v>15</v>
      </c>
      <c r="F323" s="37" t="s">
        <v>28</v>
      </c>
      <c r="G323" t="s">
        <v>871</v>
      </c>
      <c r="H323" s="38">
        <f t="shared" si="29"/>
        <v>28</v>
      </c>
      <c r="I323" s="38">
        <f t="shared" si="32"/>
        <v>0</v>
      </c>
      <c r="J323" s="39">
        <f t="shared" si="33"/>
        <v>1</v>
      </c>
      <c r="K323" s="131"/>
      <c r="L323" s="131"/>
      <c r="M323" s="131"/>
      <c r="N323" s="131"/>
      <c r="O323" s="131"/>
      <c r="P323" s="131"/>
      <c r="Q323" s="131"/>
      <c r="R323" s="131"/>
      <c r="S323" s="131"/>
      <c r="T323" s="131"/>
      <c r="U323" s="131"/>
      <c r="V323" s="131"/>
      <c r="W323" s="131"/>
      <c r="X323" s="131"/>
      <c r="Y323" s="131"/>
      <c r="Z323" s="131"/>
      <c r="AA323" s="131"/>
      <c r="AB323" s="131"/>
      <c r="AC323" s="131"/>
      <c r="AD323" s="131"/>
      <c r="AE323" s="131"/>
      <c r="AF323" s="131"/>
      <c r="AG323" s="131"/>
      <c r="AH323" s="131"/>
      <c r="AI323" s="131"/>
      <c r="AJ323" s="131"/>
      <c r="AK323" s="131"/>
      <c r="AL323" s="131"/>
      <c r="AM323" s="131"/>
      <c r="AN323" s="131"/>
    </row>
    <row r="324" spans="1:40" ht="15.75" thickBot="1" x14ac:dyDescent="0.3">
      <c r="A324" t="s">
        <v>443</v>
      </c>
      <c r="B324" t="s">
        <v>448</v>
      </c>
      <c r="C324" t="s">
        <v>1152</v>
      </c>
      <c r="D324" t="s">
        <v>449</v>
      </c>
      <c r="E324" s="37" t="s">
        <v>15</v>
      </c>
      <c r="F324" s="37" t="s">
        <v>28</v>
      </c>
      <c r="G324" t="s">
        <v>872</v>
      </c>
      <c r="H324" s="38">
        <f t="shared" si="29"/>
        <v>28</v>
      </c>
      <c r="I324" s="38">
        <f t="shared" si="32"/>
        <v>0</v>
      </c>
      <c r="J324" s="39">
        <f t="shared" si="33"/>
        <v>1</v>
      </c>
      <c r="K324" s="131"/>
      <c r="L324" s="131"/>
      <c r="M324" s="131"/>
      <c r="N324" s="131"/>
      <c r="O324" s="131"/>
      <c r="P324" s="131"/>
      <c r="Q324" s="131"/>
      <c r="R324" s="131"/>
      <c r="S324" s="131"/>
      <c r="T324" s="131"/>
      <c r="U324" s="131"/>
      <c r="V324" s="131"/>
      <c r="W324" s="131"/>
      <c r="X324" s="131"/>
      <c r="Y324" s="131"/>
      <c r="Z324" s="131"/>
      <c r="AA324" s="131"/>
      <c r="AB324" s="131"/>
      <c r="AC324" s="131"/>
      <c r="AD324" s="131"/>
      <c r="AE324" s="131"/>
      <c r="AF324" s="131"/>
      <c r="AG324" s="131"/>
      <c r="AH324" s="131"/>
      <c r="AI324" s="131"/>
      <c r="AJ324" s="131"/>
      <c r="AK324" s="131"/>
      <c r="AL324" s="131"/>
      <c r="AM324" s="131"/>
      <c r="AN324" s="131"/>
    </row>
    <row r="325" spans="1:40" ht="15.75" thickBot="1" x14ac:dyDescent="0.3">
      <c r="A325" t="s">
        <v>1214</v>
      </c>
      <c r="B325" t="s">
        <v>1215</v>
      </c>
      <c r="C325" t="s">
        <v>1152</v>
      </c>
      <c r="D325" t="s">
        <v>1216</v>
      </c>
      <c r="E325" s="37" t="s">
        <v>1204</v>
      </c>
      <c r="F325" s="37" t="s">
        <v>28</v>
      </c>
      <c r="G325" t="s">
        <v>1230</v>
      </c>
      <c r="H325" s="38">
        <f t="shared" si="29"/>
        <v>28</v>
      </c>
      <c r="I325" s="38">
        <f t="shared" si="32"/>
        <v>0</v>
      </c>
      <c r="J325" s="39">
        <f t="shared" si="33"/>
        <v>1</v>
      </c>
      <c r="K325" s="131"/>
      <c r="L325" s="131"/>
      <c r="M325" s="131"/>
      <c r="N325" s="131"/>
      <c r="O325" s="131"/>
      <c r="P325" s="131"/>
      <c r="Q325" s="131"/>
      <c r="R325" s="131"/>
      <c r="S325" s="131"/>
      <c r="T325" s="131"/>
      <c r="U325" s="131"/>
      <c r="V325" s="131"/>
      <c r="W325" s="131"/>
      <c r="X325" s="131"/>
      <c r="Y325" s="131"/>
      <c r="Z325" s="131"/>
      <c r="AA325" s="131"/>
      <c r="AB325" s="131"/>
      <c r="AC325" s="131"/>
      <c r="AD325" s="131"/>
      <c r="AE325" s="131"/>
      <c r="AF325" s="131"/>
      <c r="AG325" s="131"/>
      <c r="AH325" s="131"/>
      <c r="AI325" s="131"/>
      <c r="AJ325" s="131"/>
      <c r="AK325" s="131"/>
      <c r="AL325" s="131"/>
      <c r="AM325" s="131"/>
      <c r="AN325" s="131"/>
    </row>
    <row r="326" spans="1:40" ht="15.75" thickBot="1" x14ac:dyDescent="0.3">
      <c r="A326" t="s">
        <v>1214</v>
      </c>
      <c r="B326" t="s">
        <v>1234</v>
      </c>
      <c r="C326" t="s">
        <v>1152</v>
      </c>
      <c r="D326" t="s">
        <v>1216</v>
      </c>
      <c r="E326" s="37" t="s">
        <v>1204</v>
      </c>
      <c r="F326" s="37" t="s">
        <v>28</v>
      </c>
      <c r="G326" t="s">
        <v>1231</v>
      </c>
      <c r="H326" s="38">
        <f t="shared" si="29"/>
        <v>28</v>
      </c>
      <c r="I326" s="38">
        <f t="shared" si="32"/>
        <v>0</v>
      </c>
      <c r="J326" s="39">
        <f t="shared" si="33"/>
        <v>1</v>
      </c>
      <c r="K326" s="131"/>
      <c r="L326" s="131"/>
      <c r="M326" s="131"/>
      <c r="N326" s="131"/>
      <c r="O326" s="131"/>
      <c r="P326" s="131"/>
      <c r="Q326" s="131"/>
      <c r="R326" s="131"/>
      <c r="S326" s="131"/>
      <c r="T326" s="131"/>
      <c r="U326" s="131"/>
      <c r="V326" s="131"/>
      <c r="W326" s="131"/>
      <c r="X326" s="131"/>
      <c r="Y326" s="131"/>
      <c r="Z326" s="131"/>
      <c r="AA326" s="131"/>
      <c r="AB326" s="131"/>
      <c r="AC326" s="131"/>
      <c r="AD326" s="131"/>
      <c r="AE326" s="131"/>
      <c r="AF326" s="131"/>
      <c r="AG326" s="131"/>
      <c r="AH326" s="131"/>
      <c r="AI326" s="131"/>
      <c r="AJ326" s="131"/>
      <c r="AK326" s="131"/>
      <c r="AL326" s="131"/>
      <c r="AM326" s="131"/>
      <c r="AN326" s="131"/>
    </row>
    <row r="327" spans="1:40" ht="16.899999999999999" customHeight="1" thickBot="1" x14ac:dyDescent="0.3">
      <c r="A327" t="s">
        <v>168</v>
      </c>
      <c r="B327" t="s">
        <v>456</v>
      </c>
      <c r="C327" t="s">
        <v>1151</v>
      </c>
      <c r="D327" t="s">
        <v>457</v>
      </c>
      <c r="E327" s="37" t="s">
        <v>73</v>
      </c>
      <c r="F327" s="37" t="s">
        <v>28</v>
      </c>
      <c r="G327" t="s">
        <v>873</v>
      </c>
      <c r="H327" s="38">
        <f t="shared" si="29"/>
        <v>28</v>
      </c>
      <c r="I327" s="38">
        <f t="shared" si="32"/>
        <v>0</v>
      </c>
      <c r="J327" s="39">
        <f t="shared" si="33"/>
        <v>1</v>
      </c>
      <c r="K327" s="131"/>
      <c r="L327" s="131"/>
      <c r="M327" s="131"/>
      <c r="N327" s="131"/>
      <c r="O327" s="131"/>
      <c r="P327" s="131"/>
      <c r="Q327" s="131"/>
      <c r="R327" s="131"/>
      <c r="S327" s="131"/>
      <c r="T327" s="131"/>
      <c r="U327" s="131"/>
      <c r="V327" s="131"/>
      <c r="W327" s="131"/>
      <c r="X327" s="131"/>
      <c r="Y327" s="131"/>
      <c r="Z327" s="131"/>
      <c r="AA327" s="131"/>
      <c r="AB327" s="131"/>
      <c r="AC327" s="131"/>
      <c r="AD327" s="131"/>
      <c r="AE327" s="131"/>
      <c r="AF327" s="131"/>
      <c r="AG327" s="131"/>
      <c r="AH327" s="131"/>
      <c r="AI327" s="131"/>
      <c r="AJ327" s="131"/>
      <c r="AK327" s="131"/>
      <c r="AL327" s="131"/>
      <c r="AM327" s="131"/>
      <c r="AN327" s="131"/>
    </row>
    <row r="328" spans="1:40" ht="15.75" thickBot="1" x14ac:dyDescent="0.3">
      <c r="A328" t="s">
        <v>168</v>
      </c>
      <c r="B328" t="s">
        <v>458</v>
      </c>
      <c r="C328" t="s">
        <v>1151</v>
      </c>
      <c r="D328" t="s">
        <v>457</v>
      </c>
      <c r="E328" s="37" t="s">
        <v>73</v>
      </c>
      <c r="F328" s="37" t="s">
        <v>28</v>
      </c>
      <c r="G328" t="s">
        <v>874</v>
      </c>
      <c r="H328" s="38">
        <f t="shared" si="29"/>
        <v>28</v>
      </c>
      <c r="I328" s="38">
        <f t="shared" si="32"/>
        <v>0</v>
      </c>
      <c r="J328" s="39">
        <f t="shared" si="33"/>
        <v>1</v>
      </c>
      <c r="K328" s="131"/>
      <c r="L328" s="131"/>
      <c r="M328" s="131"/>
      <c r="N328" s="131"/>
      <c r="O328" s="131"/>
      <c r="P328" s="131"/>
      <c r="Q328" s="131"/>
      <c r="R328" s="131"/>
      <c r="S328" s="131"/>
      <c r="T328" s="131"/>
      <c r="U328" s="131"/>
      <c r="V328" s="131"/>
      <c r="W328" s="131"/>
      <c r="X328" s="131"/>
      <c r="Y328" s="131"/>
      <c r="Z328" s="131"/>
      <c r="AA328" s="131"/>
      <c r="AB328" s="131"/>
      <c r="AC328" s="131"/>
      <c r="AD328" s="131"/>
      <c r="AE328" s="131"/>
      <c r="AF328" s="131"/>
      <c r="AG328" s="131"/>
      <c r="AH328" s="131"/>
      <c r="AI328" s="131"/>
      <c r="AJ328" s="131"/>
      <c r="AK328" s="131"/>
      <c r="AL328" s="131"/>
      <c r="AM328" s="131"/>
      <c r="AN328" s="131"/>
    </row>
    <row r="329" spans="1:40" ht="15.75" thickBot="1" x14ac:dyDescent="0.3">
      <c r="A329" t="s">
        <v>168</v>
      </c>
      <c r="B329" t="s">
        <v>1104</v>
      </c>
      <c r="C329" t="s">
        <v>1151</v>
      </c>
      <c r="D329" t="s">
        <v>459</v>
      </c>
      <c r="E329" s="37" t="s">
        <v>73</v>
      </c>
      <c r="F329" s="37" t="s">
        <v>28</v>
      </c>
      <c r="G329" t="s">
        <v>875</v>
      </c>
      <c r="H329" s="38">
        <f t="shared" si="29"/>
        <v>28</v>
      </c>
      <c r="I329" s="38">
        <f>COUNTIF(K329:AL329,"APAGADO")</f>
        <v>0</v>
      </c>
      <c r="J329" s="39">
        <f>(H329)/(I329+H329)</f>
        <v>1</v>
      </c>
      <c r="K329" s="131"/>
      <c r="L329" s="131"/>
      <c r="M329" s="131"/>
      <c r="N329" s="131"/>
      <c r="O329" s="131"/>
      <c r="P329" s="131"/>
      <c r="Q329" s="131"/>
      <c r="R329" s="131"/>
      <c r="S329" s="131"/>
      <c r="T329" s="131"/>
      <c r="U329" s="131"/>
      <c r="V329" s="131"/>
      <c r="W329" s="131"/>
      <c r="X329" s="131"/>
      <c r="Y329" s="131"/>
      <c r="Z329" s="131"/>
      <c r="AA329" s="131"/>
      <c r="AB329" s="131"/>
      <c r="AC329" s="131"/>
      <c r="AD329" s="131"/>
      <c r="AE329" s="131"/>
      <c r="AF329" s="131"/>
      <c r="AG329" s="131"/>
      <c r="AH329" s="131"/>
      <c r="AI329" s="131"/>
      <c r="AJ329" s="131"/>
      <c r="AK329" s="131"/>
      <c r="AL329" s="131"/>
      <c r="AM329" s="131"/>
      <c r="AN329" s="131"/>
    </row>
    <row r="330" spans="1:40" ht="15.75" thickBot="1" x14ac:dyDescent="0.3">
      <c r="A330" t="s">
        <v>168</v>
      </c>
      <c r="B330" t="s">
        <v>1105</v>
      </c>
      <c r="C330" t="s">
        <v>1151</v>
      </c>
      <c r="D330" t="s">
        <v>459</v>
      </c>
      <c r="E330" s="37" t="s">
        <v>73</v>
      </c>
      <c r="F330" s="37" t="s">
        <v>28</v>
      </c>
      <c r="G330" t="s">
        <v>876</v>
      </c>
      <c r="H330" s="38">
        <f t="shared" si="29"/>
        <v>28</v>
      </c>
      <c r="I330" s="38">
        <f>COUNTIF(K330:AL330,"APAGADO")</f>
        <v>0</v>
      </c>
      <c r="J330" s="39">
        <f>(H330)/(I330+H330)</f>
        <v>1</v>
      </c>
      <c r="K330" s="131"/>
      <c r="L330" s="131"/>
      <c r="M330" s="131"/>
      <c r="N330" s="131"/>
      <c r="O330" s="131"/>
      <c r="P330" s="131"/>
      <c r="Q330" s="131"/>
      <c r="R330" s="131"/>
      <c r="S330" s="131"/>
      <c r="T330" s="131"/>
      <c r="U330" s="131"/>
      <c r="V330" s="131"/>
      <c r="W330" s="131"/>
      <c r="X330" s="131"/>
      <c r="Y330" s="131"/>
      <c r="Z330" s="131"/>
      <c r="AA330" s="131"/>
      <c r="AB330" s="131"/>
      <c r="AC330" s="131"/>
      <c r="AD330" s="131"/>
      <c r="AE330" s="131"/>
      <c r="AF330" s="131"/>
      <c r="AG330" s="131"/>
      <c r="AH330" s="131"/>
      <c r="AI330" s="131"/>
      <c r="AJ330" s="131"/>
      <c r="AK330" s="131"/>
      <c r="AL330" s="131"/>
      <c r="AM330" s="131"/>
      <c r="AN330" s="131"/>
    </row>
    <row r="331" spans="1:40" ht="15.75" thickBot="1" x14ac:dyDescent="0.3">
      <c r="A331" t="s">
        <v>460</v>
      </c>
      <c r="B331" t="s">
        <v>1106</v>
      </c>
      <c r="C331" t="s">
        <v>1152</v>
      </c>
      <c r="D331" t="s">
        <v>474</v>
      </c>
      <c r="E331" s="37" t="s">
        <v>19</v>
      </c>
      <c r="F331" s="37" t="s">
        <v>20</v>
      </c>
      <c r="G331" t="s">
        <v>882</v>
      </c>
      <c r="H331" s="38">
        <f t="shared" si="29"/>
        <v>28</v>
      </c>
      <c r="I331" s="38">
        <f t="shared" si="32"/>
        <v>0</v>
      </c>
      <c r="J331" s="39">
        <f t="shared" si="33"/>
        <v>1</v>
      </c>
      <c r="K331" s="131"/>
      <c r="L331" s="131"/>
      <c r="M331" s="131"/>
      <c r="N331" s="131"/>
      <c r="O331" s="131"/>
      <c r="P331" s="131"/>
      <c r="Q331" s="131"/>
      <c r="R331" s="131"/>
      <c r="S331" s="131"/>
      <c r="T331" s="131"/>
      <c r="U331" s="131"/>
      <c r="V331" s="131"/>
      <c r="W331" s="131"/>
      <c r="X331" s="131"/>
      <c r="Y331" s="131"/>
      <c r="Z331" s="131"/>
      <c r="AA331" s="131"/>
      <c r="AB331" s="131"/>
      <c r="AC331" s="131"/>
      <c r="AD331" s="131"/>
      <c r="AE331" s="131"/>
      <c r="AF331" s="131"/>
      <c r="AG331" s="131"/>
      <c r="AH331" s="131"/>
      <c r="AI331" s="131"/>
      <c r="AJ331" s="131"/>
      <c r="AK331" s="131"/>
      <c r="AL331" s="131"/>
      <c r="AM331" s="131"/>
      <c r="AN331" s="131"/>
    </row>
    <row r="332" spans="1:40" ht="15.75" thickBot="1" x14ac:dyDescent="0.3">
      <c r="A332" t="s">
        <v>460</v>
      </c>
      <c r="B332" t="s">
        <v>464</v>
      </c>
      <c r="C332" t="s">
        <v>1152</v>
      </c>
      <c r="D332" t="s">
        <v>465</v>
      </c>
      <c r="E332" s="37" t="s">
        <v>19</v>
      </c>
      <c r="F332" s="37" t="s">
        <v>28</v>
      </c>
      <c r="G332" t="s">
        <v>886</v>
      </c>
      <c r="H332" s="38">
        <f t="shared" si="29"/>
        <v>28</v>
      </c>
      <c r="I332" s="38">
        <f t="shared" si="32"/>
        <v>0</v>
      </c>
      <c r="J332" s="39">
        <f t="shared" si="33"/>
        <v>1</v>
      </c>
      <c r="K332" s="131"/>
      <c r="L332" s="131"/>
      <c r="M332" s="131"/>
      <c r="N332" s="131"/>
      <c r="O332" s="131"/>
      <c r="P332" s="131"/>
      <c r="Q332" s="131"/>
      <c r="R332" s="131"/>
      <c r="S332" s="131"/>
      <c r="T332" s="131"/>
      <c r="U332" s="131"/>
      <c r="V332" s="131"/>
      <c r="W332" s="131"/>
      <c r="X332" s="131"/>
      <c r="Y332" s="131"/>
      <c r="Z332" s="131"/>
      <c r="AA332" s="131"/>
      <c r="AB332" s="131"/>
      <c r="AC332" s="131"/>
      <c r="AD332" s="131"/>
      <c r="AE332" s="131"/>
      <c r="AF332" s="131"/>
      <c r="AG332" s="131"/>
      <c r="AH332" s="131"/>
      <c r="AI332" s="131"/>
      <c r="AJ332" s="131"/>
      <c r="AK332" s="131"/>
      <c r="AL332" s="131"/>
      <c r="AM332" s="131"/>
      <c r="AN332" s="131"/>
    </row>
    <row r="333" spans="1:40" ht="15.75" thickBot="1" x14ac:dyDescent="0.3">
      <c r="A333" t="s">
        <v>460</v>
      </c>
      <c r="B333" t="s">
        <v>1107</v>
      </c>
      <c r="C333" t="s">
        <v>1152</v>
      </c>
      <c r="D333" t="s">
        <v>475</v>
      </c>
      <c r="E333" s="37" t="s">
        <v>15</v>
      </c>
      <c r="F333" s="37" t="s">
        <v>20</v>
      </c>
      <c r="G333" t="s">
        <v>877</v>
      </c>
      <c r="H333" s="38">
        <f t="shared" ref="H333:H398" si="34">COUNTIF(K333:AL333,"")</f>
        <v>28</v>
      </c>
      <c r="I333" s="38">
        <f t="shared" si="32"/>
        <v>0</v>
      </c>
      <c r="J333" s="39">
        <f t="shared" si="33"/>
        <v>1</v>
      </c>
      <c r="K333" s="131"/>
      <c r="L333" s="131"/>
      <c r="M333" s="131"/>
      <c r="N333" s="131"/>
      <c r="O333" s="131"/>
      <c r="P333" s="131"/>
      <c r="Q333" s="131"/>
      <c r="R333" s="131"/>
      <c r="S333" s="131"/>
      <c r="T333" s="131"/>
      <c r="U333" s="131"/>
      <c r="V333" s="131"/>
      <c r="W333" s="131"/>
      <c r="X333" s="131"/>
      <c r="Y333" s="131"/>
      <c r="Z333" s="131"/>
      <c r="AA333" s="131"/>
      <c r="AB333" s="131"/>
      <c r="AC333" s="131"/>
      <c r="AD333" s="131"/>
      <c r="AE333" s="131"/>
      <c r="AF333" s="131"/>
      <c r="AG333" s="131"/>
      <c r="AH333" s="131"/>
      <c r="AI333" s="131"/>
      <c r="AJ333" s="131"/>
      <c r="AK333" s="131"/>
      <c r="AL333" s="131"/>
      <c r="AM333" s="131"/>
      <c r="AN333" s="131"/>
    </row>
    <row r="334" spans="1:40" ht="15.75" thickBot="1" x14ac:dyDescent="0.3">
      <c r="A334" t="s">
        <v>355</v>
      </c>
      <c r="B334" t="s">
        <v>1108</v>
      </c>
      <c r="C334" t="s">
        <v>1152</v>
      </c>
      <c r="D334" t="s">
        <v>478</v>
      </c>
      <c r="E334" s="37" t="s">
        <v>73</v>
      </c>
      <c r="F334" s="37" t="s">
        <v>16</v>
      </c>
      <c r="G334" t="s">
        <v>888</v>
      </c>
      <c r="H334" s="38">
        <f t="shared" si="34"/>
        <v>27</v>
      </c>
      <c r="I334" s="38">
        <f t="shared" si="32"/>
        <v>1</v>
      </c>
      <c r="J334" s="39">
        <f t="shared" si="33"/>
        <v>0.9642857142857143</v>
      </c>
      <c r="K334" s="131" t="s">
        <v>1344</v>
      </c>
      <c r="L334" s="131"/>
      <c r="M334" s="131"/>
      <c r="N334" s="131"/>
      <c r="O334" s="131"/>
      <c r="P334" s="131"/>
      <c r="Q334" s="131"/>
      <c r="R334" s="131"/>
      <c r="S334" s="131"/>
      <c r="T334" s="131"/>
      <c r="U334" s="131"/>
      <c r="V334" s="131"/>
      <c r="W334" s="131"/>
      <c r="X334" s="131"/>
      <c r="Y334" s="131"/>
      <c r="Z334" s="131"/>
      <c r="AA334" s="131"/>
      <c r="AB334" s="131"/>
      <c r="AC334" s="131"/>
      <c r="AD334" s="131"/>
      <c r="AE334" s="131"/>
      <c r="AF334" s="131"/>
      <c r="AG334" s="131"/>
      <c r="AH334" s="131"/>
      <c r="AI334" s="131"/>
      <c r="AJ334" s="131"/>
      <c r="AK334" s="131"/>
      <c r="AL334" s="131"/>
      <c r="AM334" s="131"/>
      <c r="AN334" s="131"/>
    </row>
    <row r="335" spans="1:40" ht="15.75" thickBot="1" x14ac:dyDescent="0.3">
      <c r="A335" t="s">
        <v>355</v>
      </c>
      <c r="B335" t="s">
        <v>1109</v>
      </c>
      <c r="C335" t="s">
        <v>1152</v>
      </c>
      <c r="D335" t="s">
        <v>478</v>
      </c>
      <c r="E335" s="37" t="s">
        <v>73</v>
      </c>
      <c r="F335" s="37" t="s">
        <v>16</v>
      </c>
      <c r="G335" t="s">
        <v>889</v>
      </c>
      <c r="H335" s="38">
        <f t="shared" si="34"/>
        <v>27</v>
      </c>
      <c r="I335" s="38">
        <f t="shared" si="32"/>
        <v>1</v>
      </c>
      <c r="J335" s="39">
        <f t="shared" si="33"/>
        <v>0.9642857142857143</v>
      </c>
      <c r="K335" s="131" t="s">
        <v>1344</v>
      </c>
      <c r="L335" s="131"/>
      <c r="M335" s="131"/>
      <c r="N335" s="131"/>
      <c r="O335" s="131"/>
      <c r="P335" s="131"/>
      <c r="Q335" s="131"/>
      <c r="R335" s="131"/>
      <c r="S335" s="131"/>
      <c r="T335" s="131"/>
      <c r="U335" s="131"/>
      <c r="V335" s="131"/>
      <c r="W335" s="131"/>
      <c r="X335" s="131"/>
      <c r="Y335" s="131"/>
      <c r="Z335" s="131"/>
      <c r="AA335" s="131"/>
      <c r="AB335" s="131"/>
      <c r="AC335" s="131"/>
      <c r="AD335" s="131"/>
      <c r="AE335" s="131"/>
      <c r="AF335" s="131"/>
      <c r="AG335" s="131"/>
      <c r="AH335" s="131"/>
      <c r="AI335" s="131"/>
      <c r="AJ335" s="131"/>
      <c r="AK335" s="131"/>
      <c r="AL335" s="131"/>
      <c r="AM335" s="131"/>
      <c r="AN335" s="131"/>
    </row>
    <row r="336" spans="1:40" ht="15.75" thickBot="1" x14ac:dyDescent="0.3">
      <c r="A336" t="s">
        <v>460</v>
      </c>
      <c r="B336" t="s">
        <v>1110</v>
      </c>
      <c r="C336" t="s">
        <v>1152</v>
      </c>
      <c r="D336" t="s">
        <v>481</v>
      </c>
      <c r="E336" s="37" t="s">
        <v>73</v>
      </c>
      <c r="F336" s="37" t="s">
        <v>28</v>
      </c>
      <c r="G336" t="s">
        <v>893</v>
      </c>
      <c r="H336" s="38">
        <f t="shared" si="34"/>
        <v>28</v>
      </c>
      <c r="I336" s="38">
        <f t="shared" si="32"/>
        <v>0</v>
      </c>
      <c r="J336" s="39">
        <f t="shared" si="33"/>
        <v>1</v>
      </c>
      <c r="K336" s="131"/>
      <c r="L336" s="131"/>
      <c r="M336" s="131"/>
      <c r="N336" s="131"/>
      <c r="O336" s="131"/>
      <c r="P336" s="131"/>
      <c r="Q336" s="131"/>
      <c r="R336" s="131"/>
      <c r="S336" s="131"/>
      <c r="T336" s="131"/>
      <c r="U336" s="131"/>
      <c r="V336" s="131"/>
      <c r="W336" s="131"/>
      <c r="X336" s="131"/>
      <c r="Y336" s="131"/>
      <c r="Z336" s="131"/>
      <c r="AA336" s="131"/>
      <c r="AB336" s="131"/>
      <c r="AC336" s="131"/>
      <c r="AD336" s="131"/>
      <c r="AE336" s="131"/>
      <c r="AF336" s="131"/>
      <c r="AG336" s="131"/>
      <c r="AH336" s="131"/>
      <c r="AI336" s="131"/>
      <c r="AJ336" s="131"/>
      <c r="AK336" s="131"/>
      <c r="AL336" s="131"/>
      <c r="AM336" s="131"/>
      <c r="AN336" s="131"/>
    </row>
    <row r="337" spans="1:40" ht="15.75" thickBot="1" x14ac:dyDescent="0.3">
      <c r="A337" t="s">
        <v>460</v>
      </c>
      <c r="B337" t="s">
        <v>1111</v>
      </c>
      <c r="C337" t="s">
        <v>1152</v>
      </c>
      <c r="D337" t="s">
        <v>481</v>
      </c>
      <c r="E337" s="37" t="s">
        <v>73</v>
      </c>
      <c r="F337" s="37" t="s">
        <v>28</v>
      </c>
      <c r="G337" t="s">
        <v>894</v>
      </c>
      <c r="H337" s="38">
        <f t="shared" si="34"/>
        <v>28</v>
      </c>
      <c r="I337" s="38">
        <f t="shared" si="32"/>
        <v>0</v>
      </c>
      <c r="J337" s="39">
        <f t="shared" si="33"/>
        <v>1</v>
      </c>
      <c r="K337" s="131"/>
      <c r="L337" s="131"/>
      <c r="M337" s="131"/>
      <c r="N337" s="131"/>
      <c r="O337" s="131"/>
      <c r="P337" s="131"/>
      <c r="Q337" s="131"/>
      <c r="R337" s="131"/>
      <c r="S337" s="131"/>
      <c r="T337" s="131"/>
      <c r="U337" s="131"/>
      <c r="V337" s="131"/>
      <c r="W337" s="131"/>
      <c r="X337" s="131"/>
      <c r="Y337" s="131"/>
      <c r="Z337" s="131"/>
      <c r="AA337" s="131"/>
      <c r="AB337" s="131"/>
      <c r="AC337" s="131"/>
      <c r="AD337" s="131"/>
      <c r="AE337" s="131"/>
      <c r="AF337" s="131"/>
      <c r="AG337" s="131"/>
      <c r="AH337" s="131"/>
      <c r="AI337" s="131"/>
      <c r="AJ337" s="131"/>
      <c r="AK337" s="131"/>
      <c r="AL337" s="131"/>
      <c r="AM337" s="131"/>
      <c r="AN337" s="131"/>
    </row>
    <row r="338" spans="1:40" ht="15.75" thickBot="1" x14ac:dyDescent="0.3">
      <c r="A338" t="s">
        <v>460</v>
      </c>
      <c r="B338" t="s">
        <v>469</v>
      </c>
      <c r="C338" t="s">
        <v>1152</v>
      </c>
      <c r="D338" t="s">
        <v>1112</v>
      </c>
      <c r="E338" s="37" t="s">
        <v>19</v>
      </c>
      <c r="F338" s="37" t="s">
        <v>20</v>
      </c>
      <c r="G338" t="s">
        <v>879</v>
      </c>
      <c r="H338" s="38">
        <f t="shared" si="34"/>
        <v>28</v>
      </c>
      <c r="I338" s="38">
        <f t="shared" si="32"/>
        <v>0</v>
      </c>
      <c r="J338" s="39">
        <f t="shared" si="33"/>
        <v>1</v>
      </c>
      <c r="K338" s="131"/>
      <c r="L338" s="131"/>
      <c r="M338" s="131"/>
      <c r="N338" s="131"/>
      <c r="O338" s="131"/>
      <c r="P338" s="131"/>
      <c r="Q338" s="131"/>
      <c r="R338" s="131"/>
      <c r="S338" s="131"/>
      <c r="T338" s="131"/>
      <c r="U338" s="131"/>
      <c r="V338" s="131"/>
      <c r="W338" s="131"/>
      <c r="X338" s="131"/>
      <c r="Y338" s="131"/>
      <c r="Z338" s="131"/>
      <c r="AA338" s="131"/>
      <c r="AB338" s="131"/>
      <c r="AC338" s="131"/>
      <c r="AD338" s="131"/>
      <c r="AE338" s="131"/>
      <c r="AF338" s="131"/>
      <c r="AG338" s="131"/>
      <c r="AH338" s="131"/>
      <c r="AI338" s="131"/>
      <c r="AJ338" s="131"/>
      <c r="AK338" s="131"/>
      <c r="AL338" s="131"/>
      <c r="AM338" s="131"/>
      <c r="AN338" s="131"/>
    </row>
    <row r="339" spans="1:40" ht="15.75" thickBot="1" x14ac:dyDescent="0.3">
      <c r="A339" t="s">
        <v>355</v>
      </c>
      <c r="B339" t="s">
        <v>470</v>
      </c>
      <c r="C339" t="s">
        <v>1152</v>
      </c>
      <c r="D339" t="s">
        <v>471</v>
      </c>
      <c r="E339" s="37" t="s">
        <v>19</v>
      </c>
      <c r="F339" s="37" t="s">
        <v>20</v>
      </c>
      <c r="G339" t="s">
        <v>880</v>
      </c>
      <c r="H339" s="38">
        <f t="shared" si="34"/>
        <v>28</v>
      </c>
      <c r="I339" s="38">
        <f t="shared" si="32"/>
        <v>0</v>
      </c>
      <c r="J339" s="39">
        <f t="shared" si="33"/>
        <v>1</v>
      </c>
      <c r="K339" s="131"/>
      <c r="L339" s="131"/>
      <c r="M339" s="131"/>
      <c r="N339" s="131"/>
      <c r="O339" s="131"/>
      <c r="P339" s="131"/>
      <c r="Q339" s="131"/>
      <c r="R339" s="131"/>
      <c r="S339" s="131"/>
      <c r="T339" s="131"/>
      <c r="U339" s="131"/>
      <c r="V339" s="131"/>
      <c r="W339" s="131"/>
      <c r="X339" s="131"/>
      <c r="Y339" s="131"/>
      <c r="Z339" s="131"/>
      <c r="AA339" s="131"/>
      <c r="AB339" s="131"/>
      <c r="AC339" s="131"/>
      <c r="AD339" s="131"/>
      <c r="AE339" s="131"/>
      <c r="AF339" s="131"/>
      <c r="AG339" s="131"/>
      <c r="AH339" s="131"/>
      <c r="AI339" s="131"/>
      <c r="AJ339" s="131"/>
      <c r="AK339" s="131"/>
      <c r="AL339" s="131"/>
      <c r="AM339" s="131"/>
      <c r="AN339" s="131"/>
    </row>
    <row r="340" spans="1:40" ht="15.75" thickBot="1" x14ac:dyDescent="0.3">
      <c r="A340" t="s">
        <v>460</v>
      </c>
      <c r="B340" t="s">
        <v>472</v>
      </c>
      <c r="C340" t="s">
        <v>1152</v>
      </c>
      <c r="D340" t="s">
        <v>473</v>
      </c>
      <c r="E340" s="37" t="s">
        <v>19</v>
      </c>
      <c r="F340" s="37" t="s">
        <v>20</v>
      </c>
      <c r="G340" t="s">
        <v>881</v>
      </c>
      <c r="H340" s="38">
        <f t="shared" si="34"/>
        <v>28</v>
      </c>
      <c r="I340" s="38">
        <f t="shared" si="32"/>
        <v>0</v>
      </c>
      <c r="J340" s="39">
        <f t="shared" si="33"/>
        <v>1</v>
      </c>
      <c r="K340" s="131"/>
      <c r="L340" s="131"/>
      <c r="M340" s="131"/>
      <c r="N340" s="131"/>
      <c r="O340" s="131"/>
      <c r="P340" s="131"/>
      <c r="Q340" s="131"/>
      <c r="R340" s="131"/>
      <c r="S340" s="131"/>
      <c r="T340" s="131"/>
      <c r="U340" s="131"/>
      <c r="V340" s="131"/>
      <c r="W340" s="131"/>
      <c r="X340" s="131"/>
      <c r="Y340" s="131"/>
      <c r="Z340" s="131"/>
      <c r="AA340" s="131"/>
      <c r="AB340" s="131"/>
      <c r="AC340" s="131"/>
      <c r="AD340" s="131"/>
      <c r="AE340" s="131"/>
      <c r="AF340" s="131"/>
      <c r="AG340" s="131"/>
      <c r="AH340" s="131"/>
      <c r="AI340" s="131"/>
      <c r="AJ340" s="131"/>
      <c r="AK340" s="131"/>
      <c r="AL340" s="131"/>
      <c r="AM340" s="131"/>
      <c r="AN340" s="131"/>
    </row>
    <row r="341" spans="1:40" ht="15.75" thickBot="1" x14ac:dyDescent="0.3">
      <c r="A341" t="s">
        <v>460</v>
      </c>
      <c r="B341" t="s">
        <v>1113</v>
      </c>
      <c r="C341" t="s">
        <v>1152</v>
      </c>
      <c r="D341" t="s">
        <v>461</v>
      </c>
      <c r="E341" s="37" t="s">
        <v>15</v>
      </c>
      <c r="F341" s="37" t="s">
        <v>20</v>
      </c>
      <c r="G341" t="s">
        <v>883</v>
      </c>
      <c r="H341" s="38">
        <f t="shared" si="34"/>
        <v>28</v>
      </c>
      <c r="I341" s="38">
        <f t="shared" si="32"/>
        <v>0</v>
      </c>
      <c r="J341" s="39">
        <f t="shared" si="33"/>
        <v>1</v>
      </c>
      <c r="K341" s="131"/>
      <c r="L341" s="131"/>
      <c r="M341" s="131"/>
      <c r="N341" s="131"/>
      <c r="O341" s="131"/>
      <c r="P341" s="131"/>
      <c r="Q341" s="131"/>
      <c r="R341" s="131"/>
      <c r="S341" s="131"/>
      <c r="T341" s="131"/>
      <c r="U341" s="131"/>
      <c r="V341" s="131"/>
      <c r="W341" s="131"/>
      <c r="X341" s="131"/>
      <c r="Y341" s="131"/>
      <c r="Z341" s="131"/>
      <c r="AA341" s="131"/>
      <c r="AB341" s="131"/>
      <c r="AC341" s="131"/>
      <c r="AD341" s="131"/>
      <c r="AE341" s="131"/>
      <c r="AF341" s="131"/>
      <c r="AG341" s="131"/>
      <c r="AH341" s="131"/>
      <c r="AI341" s="131"/>
      <c r="AJ341" s="131"/>
      <c r="AK341" s="131"/>
      <c r="AL341" s="131"/>
      <c r="AM341" s="131"/>
      <c r="AN341" s="131"/>
    </row>
    <row r="342" spans="1:40" ht="15.75" thickBot="1" x14ac:dyDescent="0.3">
      <c r="A342" t="s">
        <v>460</v>
      </c>
      <c r="B342" t="s">
        <v>1114</v>
      </c>
      <c r="C342" t="s">
        <v>1152</v>
      </c>
      <c r="D342" t="s">
        <v>462</v>
      </c>
      <c r="E342" s="37" t="s">
        <v>19</v>
      </c>
      <c r="F342" s="37" t="s">
        <v>28</v>
      </c>
      <c r="G342" t="s">
        <v>884</v>
      </c>
      <c r="H342" s="38">
        <f t="shared" si="34"/>
        <v>28</v>
      </c>
      <c r="I342" s="38">
        <f t="shared" si="32"/>
        <v>0</v>
      </c>
      <c r="J342" s="39">
        <f t="shared" si="33"/>
        <v>1</v>
      </c>
      <c r="K342" s="131"/>
      <c r="L342" s="131"/>
      <c r="M342" s="131"/>
      <c r="N342" s="131"/>
      <c r="O342" s="131"/>
      <c r="P342" s="131"/>
      <c r="Q342" s="131"/>
      <c r="R342" s="131"/>
      <c r="S342" s="131"/>
      <c r="T342" s="131"/>
      <c r="U342" s="131"/>
      <c r="V342" s="131"/>
      <c r="W342" s="131"/>
      <c r="X342" s="131"/>
      <c r="Y342" s="131"/>
      <c r="Z342" s="131"/>
      <c r="AA342" s="131"/>
      <c r="AB342" s="131"/>
      <c r="AC342" s="131"/>
      <c r="AD342" s="131"/>
      <c r="AE342" s="131"/>
      <c r="AF342" s="131"/>
      <c r="AG342" s="131"/>
      <c r="AH342" s="131"/>
      <c r="AI342" s="131"/>
      <c r="AJ342" s="131"/>
      <c r="AK342" s="131"/>
      <c r="AL342" s="131"/>
      <c r="AM342" s="131"/>
      <c r="AN342" s="131"/>
    </row>
    <row r="343" spans="1:40" ht="15.75" thickBot="1" x14ac:dyDescent="0.3">
      <c r="A343" t="s">
        <v>460</v>
      </c>
      <c r="B343" t="s">
        <v>1115</v>
      </c>
      <c r="C343" t="s">
        <v>1152</v>
      </c>
      <c r="D343" t="s">
        <v>463</v>
      </c>
      <c r="E343" s="37" t="s">
        <v>19</v>
      </c>
      <c r="F343" s="37" t="s">
        <v>28</v>
      </c>
      <c r="G343" t="s">
        <v>885</v>
      </c>
      <c r="H343" s="38">
        <f t="shared" si="34"/>
        <v>28</v>
      </c>
      <c r="I343" s="38">
        <f t="shared" si="32"/>
        <v>0</v>
      </c>
      <c r="J343" s="39">
        <f t="shared" si="33"/>
        <v>1</v>
      </c>
      <c r="K343" s="131"/>
      <c r="L343" s="131"/>
      <c r="M343" s="131"/>
      <c r="N343" s="131"/>
      <c r="O343" s="131"/>
      <c r="P343" s="131"/>
      <c r="Q343" s="131"/>
      <c r="R343" s="131"/>
      <c r="S343" s="131"/>
      <c r="T343" s="131"/>
      <c r="U343" s="131"/>
      <c r="V343" s="131"/>
      <c r="W343" s="131"/>
      <c r="X343" s="131"/>
      <c r="Y343" s="131"/>
      <c r="Z343" s="131"/>
      <c r="AA343" s="131"/>
      <c r="AB343" s="131"/>
      <c r="AC343" s="131"/>
      <c r="AD343" s="131"/>
      <c r="AE343" s="131"/>
      <c r="AF343" s="131"/>
      <c r="AG343" s="131"/>
      <c r="AH343" s="131"/>
      <c r="AI343" s="131"/>
      <c r="AJ343" s="131"/>
      <c r="AK343" s="131"/>
      <c r="AL343" s="131"/>
      <c r="AM343" s="131"/>
      <c r="AN343" s="131"/>
    </row>
    <row r="344" spans="1:40" ht="15.75" thickBot="1" x14ac:dyDescent="0.3">
      <c r="A344" t="s">
        <v>460</v>
      </c>
      <c r="B344" t="s">
        <v>1116</v>
      </c>
      <c r="C344" t="s">
        <v>1152</v>
      </c>
      <c r="D344" t="s">
        <v>466</v>
      </c>
      <c r="E344" s="37" t="s">
        <v>15</v>
      </c>
      <c r="F344" s="37" t="s">
        <v>20</v>
      </c>
      <c r="G344" t="s">
        <v>859</v>
      </c>
      <c r="H344" s="38">
        <f t="shared" si="34"/>
        <v>28</v>
      </c>
      <c r="I344" s="38">
        <f t="shared" si="32"/>
        <v>0</v>
      </c>
      <c r="J344" s="39">
        <f t="shared" si="33"/>
        <v>1</v>
      </c>
      <c r="K344" s="131"/>
      <c r="L344" s="131"/>
      <c r="M344" s="131"/>
      <c r="N344" s="131"/>
      <c r="O344" s="131"/>
      <c r="P344" s="131"/>
      <c r="Q344" s="131"/>
      <c r="R344" s="131"/>
      <c r="S344" s="131"/>
      <c r="T344" s="131"/>
      <c r="U344" s="131"/>
      <c r="V344" s="131"/>
      <c r="W344" s="131"/>
      <c r="X344" s="131"/>
      <c r="Y344" s="131"/>
      <c r="Z344" s="131"/>
      <c r="AA344" s="131"/>
      <c r="AB344" s="131"/>
      <c r="AC344" s="131"/>
      <c r="AD344" s="131"/>
      <c r="AE344" s="131"/>
      <c r="AF344" s="131"/>
      <c r="AG344" s="131"/>
      <c r="AH344" s="131"/>
      <c r="AI344" s="131"/>
      <c r="AJ344" s="131"/>
      <c r="AK344" s="131"/>
      <c r="AL344" s="131"/>
      <c r="AM344" s="131"/>
      <c r="AN344" s="131"/>
    </row>
    <row r="345" spans="1:40" ht="15.75" thickBot="1" x14ac:dyDescent="0.3">
      <c r="A345" t="s">
        <v>460</v>
      </c>
      <c r="B345" t="s">
        <v>1117</v>
      </c>
      <c r="C345" t="s">
        <v>1152</v>
      </c>
      <c r="D345" t="s">
        <v>467</v>
      </c>
      <c r="E345" s="37" t="s">
        <v>15</v>
      </c>
      <c r="F345" s="37" t="s">
        <v>20</v>
      </c>
      <c r="G345" t="s">
        <v>887</v>
      </c>
      <c r="H345" s="38">
        <f t="shared" si="34"/>
        <v>28</v>
      </c>
      <c r="I345" s="38">
        <f t="shared" si="32"/>
        <v>0</v>
      </c>
      <c r="J345" s="39">
        <f t="shared" si="33"/>
        <v>1</v>
      </c>
      <c r="K345" s="131"/>
      <c r="L345" s="131"/>
      <c r="M345" s="131"/>
      <c r="N345" s="131"/>
      <c r="O345" s="131"/>
      <c r="P345" s="131"/>
      <c r="Q345" s="131"/>
      <c r="R345" s="131"/>
      <c r="S345" s="131"/>
      <c r="T345" s="131"/>
      <c r="U345" s="131"/>
      <c r="V345" s="131"/>
      <c r="W345" s="131"/>
      <c r="X345" s="131"/>
      <c r="Y345" s="131"/>
      <c r="Z345" s="131"/>
      <c r="AA345" s="131"/>
      <c r="AB345" s="131"/>
      <c r="AC345" s="131"/>
      <c r="AD345" s="131"/>
      <c r="AE345" s="131"/>
      <c r="AF345" s="131"/>
      <c r="AG345" s="131"/>
      <c r="AH345" s="131"/>
      <c r="AI345" s="131"/>
      <c r="AJ345" s="131"/>
      <c r="AK345" s="131"/>
      <c r="AL345" s="131"/>
      <c r="AM345" s="131"/>
      <c r="AN345" s="131"/>
    </row>
    <row r="346" spans="1:40" ht="15.75" thickBot="1" x14ac:dyDescent="0.3">
      <c r="A346" t="s">
        <v>460</v>
      </c>
      <c r="B346" t="s">
        <v>476</v>
      </c>
      <c r="C346" t="s">
        <v>1152</v>
      </c>
      <c r="D346" t="s">
        <v>477</v>
      </c>
      <c r="E346" s="37" t="s">
        <v>15</v>
      </c>
      <c r="F346" s="37" t="s">
        <v>20</v>
      </c>
      <c r="G346" t="s">
        <v>878</v>
      </c>
      <c r="H346" s="38">
        <f t="shared" si="34"/>
        <v>28</v>
      </c>
      <c r="I346" s="38">
        <f t="shared" si="32"/>
        <v>0</v>
      </c>
      <c r="J346" s="39">
        <f t="shared" si="33"/>
        <v>1</v>
      </c>
      <c r="K346" s="131"/>
      <c r="L346" s="131"/>
      <c r="M346" s="131"/>
      <c r="N346" s="131"/>
      <c r="O346" s="131"/>
      <c r="P346" s="131"/>
      <c r="Q346" s="131"/>
      <c r="R346" s="131"/>
      <c r="S346" s="131"/>
      <c r="T346" s="131"/>
      <c r="U346" s="131"/>
      <c r="V346" s="131"/>
      <c r="W346" s="131"/>
      <c r="X346" s="131"/>
      <c r="Y346" s="131"/>
      <c r="Z346" s="131"/>
      <c r="AA346" s="131"/>
      <c r="AB346" s="131"/>
      <c r="AC346" s="131"/>
      <c r="AD346" s="131"/>
      <c r="AE346" s="131"/>
      <c r="AF346" s="131"/>
      <c r="AG346" s="131"/>
      <c r="AH346" s="131"/>
      <c r="AI346" s="131"/>
      <c r="AJ346" s="131"/>
      <c r="AK346" s="131"/>
      <c r="AL346" s="131"/>
      <c r="AM346" s="131"/>
      <c r="AN346" s="131"/>
    </row>
    <row r="347" spans="1:40" ht="15.75" thickBot="1" x14ac:dyDescent="0.3">
      <c r="A347" t="s">
        <v>460</v>
      </c>
      <c r="B347" t="s">
        <v>479</v>
      </c>
      <c r="C347" t="s">
        <v>1152</v>
      </c>
      <c r="D347" t="s">
        <v>480</v>
      </c>
      <c r="E347" s="37" t="s">
        <v>15</v>
      </c>
      <c r="F347" s="37" t="s">
        <v>28</v>
      </c>
      <c r="G347" t="s">
        <v>890</v>
      </c>
      <c r="H347" s="38">
        <f t="shared" si="34"/>
        <v>28</v>
      </c>
      <c r="I347" s="38">
        <f t="shared" si="32"/>
        <v>0</v>
      </c>
      <c r="J347" s="39">
        <f t="shared" si="33"/>
        <v>1</v>
      </c>
      <c r="K347" s="131"/>
      <c r="L347" s="131"/>
      <c r="M347" s="131"/>
      <c r="N347" s="131"/>
      <c r="O347" s="131"/>
      <c r="P347" s="131"/>
      <c r="Q347" s="131"/>
      <c r="R347" s="131"/>
      <c r="S347" s="131"/>
      <c r="T347" s="131"/>
      <c r="U347" s="131"/>
      <c r="V347" s="131"/>
      <c r="W347" s="131"/>
      <c r="X347" s="131"/>
      <c r="Y347" s="131"/>
      <c r="Z347" s="131"/>
      <c r="AA347" s="131"/>
      <c r="AB347" s="131"/>
      <c r="AC347" s="131"/>
      <c r="AD347" s="131"/>
      <c r="AE347" s="131"/>
      <c r="AF347" s="131"/>
      <c r="AG347" s="131"/>
      <c r="AH347" s="131"/>
      <c r="AI347" s="131"/>
      <c r="AJ347" s="131"/>
      <c r="AK347" s="131"/>
      <c r="AL347" s="131"/>
      <c r="AM347" s="131"/>
      <c r="AN347" s="131"/>
    </row>
    <row r="348" spans="1:40" ht="15.75" thickBot="1" x14ac:dyDescent="0.3">
      <c r="A348" t="s">
        <v>460</v>
      </c>
      <c r="B348" t="s">
        <v>1118</v>
      </c>
      <c r="C348" t="s">
        <v>1152</v>
      </c>
      <c r="D348" t="s">
        <v>468</v>
      </c>
      <c r="E348" s="37" t="s">
        <v>73</v>
      </c>
      <c r="F348" s="37" t="s">
        <v>28</v>
      </c>
      <c r="G348" t="s">
        <v>891</v>
      </c>
      <c r="H348" s="38">
        <f t="shared" si="34"/>
        <v>28</v>
      </c>
      <c r="I348" s="38">
        <f t="shared" si="32"/>
        <v>0</v>
      </c>
      <c r="J348" s="39">
        <f t="shared" si="33"/>
        <v>1</v>
      </c>
      <c r="K348" s="131"/>
      <c r="L348" s="131"/>
      <c r="M348" s="131"/>
      <c r="N348" s="131"/>
      <c r="O348" s="131"/>
      <c r="P348" s="131"/>
      <c r="Q348" s="131"/>
      <c r="R348" s="131"/>
      <c r="S348" s="131"/>
      <c r="T348" s="131"/>
      <c r="U348" s="131"/>
      <c r="V348" s="131"/>
      <c r="W348" s="131"/>
      <c r="X348" s="131"/>
      <c r="Y348" s="131"/>
      <c r="Z348" s="131"/>
      <c r="AA348" s="131"/>
      <c r="AB348" s="131"/>
      <c r="AC348" s="131"/>
      <c r="AD348" s="131"/>
      <c r="AE348" s="131"/>
      <c r="AF348" s="131"/>
      <c r="AG348" s="131"/>
      <c r="AH348" s="131"/>
      <c r="AI348" s="131"/>
      <c r="AJ348" s="131"/>
      <c r="AK348" s="131"/>
      <c r="AL348" s="131"/>
      <c r="AM348" s="131"/>
      <c r="AN348" s="131"/>
    </row>
    <row r="349" spans="1:40" ht="15.75" thickBot="1" x14ac:dyDescent="0.3">
      <c r="A349" t="s">
        <v>460</v>
      </c>
      <c r="B349" t="s">
        <v>1119</v>
      </c>
      <c r="C349" t="s">
        <v>1152</v>
      </c>
      <c r="D349" t="s">
        <v>468</v>
      </c>
      <c r="E349" s="37" t="s">
        <v>73</v>
      </c>
      <c r="F349" s="37" t="s">
        <v>28</v>
      </c>
      <c r="G349" t="s">
        <v>892</v>
      </c>
      <c r="H349" s="38">
        <f t="shared" si="34"/>
        <v>28</v>
      </c>
      <c r="I349" s="38">
        <f t="shared" si="32"/>
        <v>0</v>
      </c>
      <c r="J349" s="39">
        <f t="shared" si="33"/>
        <v>1</v>
      </c>
      <c r="K349" s="131"/>
      <c r="L349" s="131"/>
      <c r="M349" s="131"/>
      <c r="N349" s="131"/>
      <c r="O349" s="131"/>
      <c r="P349" s="131"/>
      <c r="Q349" s="131"/>
      <c r="R349" s="131"/>
      <c r="S349" s="131"/>
      <c r="T349" s="131"/>
      <c r="U349" s="131"/>
      <c r="V349" s="131"/>
      <c r="W349" s="131"/>
      <c r="X349" s="131"/>
      <c r="Y349" s="131"/>
      <c r="Z349" s="131"/>
      <c r="AA349" s="131"/>
      <c r="AB349" s="131"/>
      <c r="AC349" s="131"/>
      <c r="AD349" s="131"/>
      <c r="AE349" s="131"/>
      <c r="AF349" s="131"/>
      <c r="AG349" s="131"/>
      <c r="AH349" s="131"/>
      <c r="AI349" s="131"/>
      <c r="AJ349" s="131"/>
      <c r="AK349" s="131"/>
      <c r="AL349" s="131"/>
      <c r="AM349" s="131"/>
      <c r="AN349" s="131"/>
    </row>
    <row r="350" spans="1:40" ht="15.75" thickBot="1" x14ac:dyDescent="0.3">
      <c r="A350" t="s">
        <v>364</v>
      </c>
      <c r="B350" t="s">
        <v>482</v>
      </c>
      <c r="C350" t="s">
        <v>1152</v>
      </c>
      <c r="D350" t="s">
        <v>483</v>
      </c>
      <c r="E350" s="37" t="s">
        <v>73</v>
      </c>
      <c r="F350" s="37" t="s">
        <v>28</v>
      </c>
      <c r="G350" t="s">
        <v>895</v>
      </c>
      <c r="H350" s="38">
        <f t="shared" si="34"/>
        <v>27</v>
      </c>
      <c r="I350" s="38">
        <f t="shared" si="32"/>
        <v>1</v>
      </c>
      <c r="J350" s="39">
        <f t="shared" si="33"/>
        <v>0.9642857142857143</v>
      </c>
      <c r="K350" s="131" t="s">
        <v>1344</v>
      </c>
      <c r="L350" s="131"/>
      <c r="M350" s="131"/>
      <c r="N350" s="131"/>
      <c r="O350" s="131"/>
      <c r="P350" s="131"/>
      <c r="Q350" s="131"/>
      <c r="R350" s="131"/>
      <c r="S350" s="131"/>
      <c r="T350" s="131"/>
      <c r="U350" s="131"/>
      <c r="V350" s="131"/>
      <c r="W350" s="131"/>
      <c r="X350" s="131"/>
      <c r="Y350" s="131"/>
      <c r="Z350" s="131"/>
      <c r="AA350" s="131"/>
      <c r="AB350" s="131"/>
      <c r="AC350" s="131"/>
      <c r="AD350" s="131"/>
      <c r="AE350" s="131"/>
      <c r="AF350" s="131"/>
      <c r="AG350" s="131"/>
      <c r="AH350" s="131"/>
      <c r="AI350" s="131"/>
      <c r="AJ350" s="131"/>
      <c r="AK350" s="131"/>
      <c r="AL350" s="131"/>
      <c r="AM350" s="131"/>
      <c r="AN350" s="131"/>
    </row>
    <row r="351" spans="1:40" ht="15.75" thickBot="1" x14ac:dyDescent="0.3">
      <c r="A351" t="s">
        <v>364</v>
      </c>
      <c r="B351" t="s">
        <v>484</v>
      </c>
      <c r="C351" t="s">
        <v>1152</v>
      </c>
      <c r="D351" t="s">
        <v>483</v>
      </c>
      <c r="E351" s="37" t="s">
        <v>73</v>
      </c>
      <c r="F351" s="37" t="s">
        <v>28</v>
      </c>
      <c r="G351" t="s">
        <v>896</v>
      </c>
      <c r="H351" s="38">
        <f t="shared" si="34"/>
        <v>27</v>
      </c>
      <c r="I351" s="38">
        <f t="shared" si="32"/>
        <v>1</v>
      </c>
      <c r="J351" s="39">
        <f t="shared" si="33"/>
        <v>0.9642857142857143</v>
      </c>
      <c r="K351" s="131" t="s">
        <v>1344</v>
      </c>
      <c r="L351" s="131"/>
      <c r="M351" s="131"/>
      <c r="N351" s="131"/>
      <c r="O351" s="131"/>
      <c r="P351" s="131"/>
      <c r="Q351" s="131"/>
      <c r="R351" s="131"/>
      <c r="S351" s="131"/>
      <c r="T351" s="131"/>
      <c r="U351" s="131"/>
      <c r="V351" s="131"/>
      <c r="W351" s="131"/>
      <c r="X351" s="131"/>
      <c r="Y351" s="131"/>
      <c r="Z351" s="131"/>
      <c r="AA351" s="131"/>
      <c r="AB351" s="131"/>
      <c r="AC351" s="131"/>
      <c r="AD351" s="131"/>
      <c r="AE351" s="131"/>
      <c r="AF351" s="131"/>
      <c r="AG351" s="131"/>
      <c r="AH351" s="131"/>
      <c r="AI351" s="131"/>
      <c r="AJ351" s="131"/>
      <c r="AK351" s="131"/>
      <c r="AL351" s="131"/>
      <c r="AM351" s="131"/>
      <c r="AN351" s="131"/>
    </row>
    <row r="352" spans="1:40" ht="15.75" thickBot="1" x14ac:dyDescent="0.3">
      <c r="A352" t="s">
        <v>364</v>
      </c>
      <c r="B352" s="37" t="s">
        <v>1195</v>
      </c>
      <c r="C352" s="37" t="s">
        <v>1152</v>
      </c>
      <c r="D352" t="s">
        <v>1194</v>
      </c>
      <c r="E352" s="37" t="s">
        <v>15</v>
      </c>
      <c r="F352" s="37" t="s">
        <v>28</v>
      </c>
      <c r="G352" t="s">
        <v>1196</v>
      </c>
      <c r="H352" s="38">
        <f t="shared" si="34"/>
        <v>27</v>
      </c>
      <c r="I352" s="38">
        <f t="shared" si="32"/>
        <v>1</v>
      </c>
      <c r="J352" s="39">
        <f t="shared" si="33"/>
        <v>0.9642857142857143</v>
      </c>
      <c r="K352" s="131" t="s">
        <v>1344</v>
      </c>
      <c r="L352" s="131"/>
      <c r="M352" s="131"/>
      <c r="N352" s="131"/>
      <c r="O352" s="131"/>
      <c r="P352" s="131"/>
      <c r="Q352" s="131"/>
      <c r="R352" s="131"/>
      <c r="S352" s="131"/>
      <c r="T352" s="131"/>
      <c r="U352" s="131"/>
      <c r="V352" s="131"/>
      <c r="W352" s="131"/>
      <c r="X352" s="131"/>
      <c r="Y352" s="131"/>
      <c r="Z352" s="131"/>
      <c r="AA352" s="131"/>
      <c r="AB352" s="131"/>
      <c r="AC352" s="131"/>
      <c r="AD352" s="131"/>
      <c r="AE352" s="131"/>
      <c r="AF352" s="131"/>
      <c r="AG352" s="131"/>
      <c r="AH352" s="131"/>
      <c r="AI352" s="131"/>
      <c r="AJ352" s="131"/>
      <c r="AK352" s="131"/>
      <c r="AL352" s="131"/>
      <c r="AM352" s="131"/>
      <c r="AN352" s="131"/>
    </row>
    <row r="353" spans="1:40" ht="15.75" thickBot="1" x14ac:dyDescent="0.3">
      <c r="A353" t="s">
        <v>267</v>
      </c>
      <c r="B353" t="s">
        <v>1120</v>
      </c>
      <c r="C353" t="s">
        <v>1151</v>
      </c>
      <c r="D353" t="s">
        <v>503</v>
      </c>
      <c r="E353" s="37" t="s">
        <v>19</v>
      </c>
      <c r="F353" s="37" t="s">
        <v>1145</v>
      </c>
      <c r="G353" t="s">
        <v>905</v>
      </c>
      <c r="H353" s="38">
        <f t="shared" si="34"/>
        <v>28</v>
      </c>
      <c r="I353" s="38">
        <f t="shared" si="32"/>
        <v>0</v>
      </c>
      <c r="J353" s="39">
        <f t="shared" si="33"/>
        <v>1</v>
      </c>
      <c r="K353" s="131"/>
      <c r="L353" s="131"/>
      <c r="M353" s="131"/>
      <c r="N353" s="131"/>
      <c r="O353" s="131"/>
      <c r="P353" s="131"/>
      <c r="Q353" s="131"/>
      <c r="R353" s="131"/>
      <c r="S353" s="131"/>
      <c r="T353" s="131"/>
      <c r="U353" s="131"/>
      <c r="V353" s="131"/>
      <c r="W353" s="131"/>
      <c r="X353" s="131"/>
      <c r="Y353" s="131"/>
      <c r="Z353" s="131"/>
      <c r="AA353" s="131"/>
      <c r="AB353" s="131"/>
      <c r="AC353" s="131"/>
      <c r="AD353" s="131"/>
      <c r="AE353" s="131"/>
      <c r="AF353" s="131"/>
      <c r="AG353" s="131"/>
      <c r="AH353" s="131"/>
      <c r="AI353" s="131"/>
      <c r="AJ353" s="131"/>
      <c r="AK353" s="131"/>
      <c r="AL353" s="131"/>
      <c r="AM353" s="131"/>
      <c r="AN353" s="131"/>
    </row>
    <row r="354" spans="1:40" ht="15.75" thickBot="1" x14ac:dyDescent="0.3">
      <c r="A354" t="s">
        <v>485</v>
      </c>
      <c r="B354" t="s">
        <v>486</v>
      </c>
      <c r="C354" t="s">
        <v>1151</v>
      </c>
      <c r="D354" t="s">
        <v>487</v>
      </c>
      <c r="E354" s="37" t="s">
        <v>19</v>
      </c>
      <c r="F354" s="37" t="s">
        <v>1145</v>
      </c>
      <c r="G354" t="s">
        <v>897</v>
      </c>
      <c r="H354" s="38">
        <f t="shared" si="34"/>
        <v>28</v>
      </c>
      <c r="I354" s="38">
        <f t="shared" si="32"/>
        <v>0</v>
      </c>
      <c r="J354" s="39">
        <f t="shared" si="33"/>
        <v>1</v>
      </c>
      <c r="K354" s="131"/>
      <c r="L354" s="131"/>
      <c r="M354" s="131"/>
      <c r="N354" s="131"/>
      <c r="O354" s="131"/>
      <c r="P354" s="131"/>
      <c r="Q354" s="131"/>
      <c r="R354" s="131"/>
      <c r="S354" s="131"/>
      <c r="T354" s="131"/>
      <c r="U354" s="131"/>
      <c r="V354" s="131"/>
      <c r="W354" s="131"/>
      <c r="X354" s="131"/>
      <c r="Y354" s="131"/>
      <c r="Z354" s="131"/>
      <c r="AA354" s="131"/>
      <c r="AB354" s="131"/>
      <c r="AC354" s="131"/>
      <c r="AD354" s="131"/>
      <c r="AE354" s="131"/>
      <c r="AF354" s="131"/>
      <c r="AG354" s="131"/>
      <c r="AH354" s="131"/>
      <c r="AI354" s="131"/>
      <c r="AJ354" s="131"/>
      <c r="AK354" s="131"/>
      <c r="AL354" s="131"/>
      <c r="AM354" s="131"/>
      <c r="AN354" s="131"/>
    </row>
    <row r="355" spans="1:40" ht="15.75" thickBot="1" x14ac:dyDescent="0.3">
      <c r="A355" t="s">
        <v>485</v>
      </c>
      <c r="B355" t="s">
        <v>488</v>
      </c>
      <c r="C355" t="s">
        <v>1151</v>
      </c>
      <c r="D355" t="s">
        <v>489</v>
      </c>
      <c r="E355" s="37" t="s">
        <v>19</v>
      </c>
      <c r="F355" s="37" t="s">
        <v>28</v>
      </c>
      <c r="G355" t="s">
        <v>898</v>
      </c>
      <c r="H355" s="38">
        <f t="shared" si="34"/>
        <v>28</v>
      </c>
      <c r="I355" s="38">
        <f t="shared" si="32"/>
        <v>0</v>
      </c>
      <c r="J355" s="39">
        <f t="shared" si="33"/>
        <v>1</v>
      </c>
      <c r="K355" s="131"/>
      <c r="L355" s="131"/>
      <c r="M355" s="131"/>
      <c r="N355" s="131"/>
      <c r="O355" s="131"/>
      <c r="P355" s="131"/>
      <c r="Q355" s="131"/>
      <c r="R355" s="131"/>
      <c r="S355" s="131"/>
      <c r="T355" s="131"/>
      <c r="U355" s="131"/>
      <c r="V355" s="131"/>
      <c r="W355" s="131"/>
      <c r="X355" s="131"/>
      <c r="Y355" s="131"/>
      <c r="Z355" s="131"/>
      <c r="AA355" s="131"/>
      <c r="AB355" s="131"/>
      <c r="AC355" s="131"/>
      <c r="AD355" s="131"/>
      <c r="AE355" s="131"/>
      <c r="AF355" s="131"/>
      <c r="AG355" s="131"/>
      <c r="AH355" s="131"/>
      <c r="AI355" s="131"/>
      <c r="AJ355" s="131"/>
      <c r="AK355" s="131"/>
      <c r="AL355" s="131"/>
      <c r="AM355" s="131"/>
      <c r="AN355" s="131"/>
    </row>
    <row r="356" spans="1:40" ht="15.75" thickBot="1" x14ac:dyDescent="0.3">
      <c r="A356" t="s">
        <v>490</v>
      </c>
      <c r="B356" t="s">
        <v>491</v>
      </c>
      <c r="C356" t="s">
        <v>1151</v>
      </c>
      <c r="D356" t="s">
        <v>492</v>
      </c>
      <c r="E356" s="37" t="s">
        <v>19</v>
      </c>
      <c r="F356" s="37" t="s">
        <v>28</v>
      </c>
      <c r="G356" t="s">
        <v>899</v>
      </c>
      <c r="H356" s="38">
        <f t="shared" si="34"/>
        <v>28</v>
      </c>
      <c r="I356" s="38">
        <f t="shared" si="32"/>
        <v>0</v>
      </c>
      <c r="J356" s="39">
        <f t="shared" si="33"/>
        <v>1</v>
      </c>
      <c r="K356" s="131"/>
      <c r="L356" s="131"/>
      <c r="M356" s="131"/>
      <c r="N356" s="131"/>
      <c r="O356" s="131"/>
      <c r="P356" s="131"/>
      <c r="Q356" s="131"/>
      <c r="R356" s="131"/>
      <c r="S356" s="131"/>
      <c r="T356" s="131"/>
      <c r="U356" s="131"/>
      <c r="V356" s="131"/>
      <c r="W356" s="131"/>
      <c r="X356" s="131"/>
      <c r="Y356" s="131"/>
      <c r="Z356" s="131"/>
      <c r="AA356" s="131"/>
      <c r="AB356" s="131"/>
      <c r="AC356" s="131"/>
      <c r="AD356" s="131"/>
      <c r="AE356" s="131"/>
      <c r="AF356" s="131"/>
      <c r="AG356" s="131"/>
      <c r="AH356" s="131"/>
      <c r="AI356" s="131"/>
      <c r="AJ356" s="131"/>
      <c r="AK356" s="131"/>
      <c r="AL356" s="131"/>
      <c r="AM356" s="131"/>
      <c r="AN356" s="131"/>
    </row>
    <row r="357" spans="1:40" ht="15.75" thickBot="1" x14ac:dyDescent="0.3">
      <c r="A357" t="s">
        <v>485</v>
      </c>
      <c r="B357" t="s">
        <v>493</v>
      </c>
      <c r="C357" t="s">
        <v>1151</v>
      </c>
      <c r="D357" t="s">
        <v>494</v>
      </c>
      <c r="E357" s="37" t="s">
        <v>15</v>
      </c>
      <c r="F357" s="37" t="s">
        <v>28</v>
      </c>
      <c r="G357" t="s">
        <v>900</v>
      </c>
      <c r="H357" s="38">
        <f t="shared" si="34"/>
        <v>28</v>
      </c>
      <c r="I357" s="38">
        <f t="shared" si="32"/>
        <v>0</v>
      </c>
      <c r="J357" s="39">
        <f t="shared" si="33"/>
        <v>1</v>
      </c>
      <c r="K357" s="131"/>
      <c r="L357" s="131"/>
      <c r="M357" s="131"/>
      <c r="N357" s="131"/>
      <c r="O357" s="131"/>
      <c r="P357" s="131"/>
      <c r="Q357" s="131"/>
      <c r="R357" s="131"/>
      <c r="S357" s="131"/>
      <c r="T357" s="131"/>
      <c r="U357" s="131"/>
      <c r="V357" s="131"/>
      <c r="W357" s="131"/>
      <c r="X357" s="131"/>
      <c r="Y357" s="131"/>
      <c r="Z357" s="131"/>
      <c r="AA357" s="131"/>
      <c r="AB357" s="131"/>
      <c r="AC357" s="131"/>
      <c r="AD357" s="131"/>
      <c r="AE357" s="131"/>
      <c r="AF357" s="131"/>
      <c r="AG357" s="131"/>
      <c r="AH357" s="131"/>
      <c r="AI357" s="131"/>
      <c r="AJ357" s="131"/>
      <c r="AK357" s="131"/>
      <c r="AL357" s="131"/>
      <c r="AM357" s="131"/>
      <c r="AN357" s="131"/>
    </row>
    <row r="358" spans="1:40" ht="15.75" thickBot="1" x14ac:dyDescent="0.3">
      <c r="A358" t="s">
        <v>485</v>
      </c>
      <c r="B358" t="s">
        <v>495</v>
      </c>
      <c r="C358" t="s">
        <v>1151</v>
      </c>
      <c r="D358" t="s">
        <v>496</v>
      </c>
      <c r="E358" s="37" t="s">
        <v>19</v>
      </c>
      <c r="F358" s="37" t="s">
        <v>28</v>
      </c>
      <c r="G358" t="s">
        <v>901</v>
      </c>
      <c r="H358" s="38">
        <f t="shared" si="34"/>
        <v>28</v>
      </c>
      <c r="I358" s="38">
        <f t="shared" si="32"/>
        <v>0</v>
      </c>
      <c r="J358" s="39">
        <f t="shared" si="33"/>
        <v>1</v>
      </c>
      <c r="K358" s="131"/>
      <c r="L358" s="131"/>
      <c r="M358" s="131"/>
      <c r="N358" s="131"/>
      <c r="O358" s="131"/>
      <c r="P358" s="131"/>
      <c r="Q358" s="131"/>
      <c r="R358" s="131"/>
      <c r="S358" s="131"/>
      <c r="T358" s="131"/>
      <c r="U358" s="131"/>
      <c r="V358" s="131"/>
      <c r="W358" s="131"/>
      <c r="X358" s="131"/>
      <c r="Y358" s="131"/>
      <c r="Z358" s="131"/>
      <c r="AA358" s="131"/>
      <c r="AB358" s="131"/>
      <c r="AC358" s="131"/>
      <c r="AD358" s="131"/>
      <c r="AE358" s="131"/>
      <c r="AF358" s="131"/>
      <c r="AG358" s="131"/>
      <c r="AH358" s="131"/>
      <c r="AI358" s="131"/>
      <c r="AJ358" s="131"/>
      <c r="AK358" s="131"/>
      <c r="AL358" s="131"/>
      <c r="AM358" s="131"/>
      <c r="AN358" s="131"/>
    </row>
    <row r="359" spans="1:40" ht="15.75" thickBot="1" x14ac:dyDescent="0.3">
      <c r="A359" t="s">
        <v>485</v>
      </c>
      <c r="B359" t="s">
        <v>497</v>
      </c>
      <c r="C359" t="s">
        <v>1151</v>
      </c>
      <c r="D359" t="s">
        <v>498</v>
      </c>
      <c r="E359" s="37" t="s">
        <v>15</v>
      </c>
      <c r="F359" s="37" t="s">
        <v>28</v>
      </c>
      <c r="G359" t="s">
        <v>902</v>
      </c>
      <c r="H359" s="38">
        <f t="shared" si="34"/>
        <v>28</v>
      </c>
      <c r="I359" s="38">
        <f t="shared" si="32"/>
        <v>0</v>
      </c>
      <c r="J359" s="39">
        <f t="shared" si="33"/>
        <v>1</v>
      </c>
      <c r="K359" s="131"/>
      <c r="L359" s="131"/>
      <c r="M359" s="131"/>
      <c r="N359" s="131"/>
      <c r="O359" s="131"/>
      <c r="P359" s="131"/>
      <c r="Q359" s="131"/>
      <c r="R359" s="131"/>
      <c r="S359" s="131"/>
      <c r="T359" s="131"/>
      <c r="U359" s="131"/>
      <c r="V359" s="131"/>
      <c r="W359" s="131"/>
      <c r="X359" s="131"/>
      <c r="Y359" s="131"/>
      <c r="Z359" s="131"/>
      <c r="AA359" s="131"/>
      <c r="AB359" s="131"/>
      <c r="AC359" s="131"/>
      <c r="AD359" s="131"/>
      <c r="AE359" s="131"/>
      <c r="AF359" s="131"/>
      <c r="AG359" s="131"/>
      <c r="AH359" s="131"/>
      <c r="AI359" s="131"/>
      <c r="AJ359" s="131"/>
      <c r="AK359" s="131"/>
      <c r="AL359" s="131"/>
      <c r="AM359" s="131"/>
      <c r="AN359" s="131"/>
    </row>
    <row r="360" spans="1:40" ht="15.75" thickBot="1" x14ac:dyDescent="0.3">
      <c r="A360" t="s">
        <v>485</v>
      </c>
      <c r="B360" t="s">
        <v>499</v>
      </c>
      <c r="C360" t="s">
        <v>1151</v>
      </c>
      <c r="D360" t="s">
        <v>500</v>
      </c>
      <c r="E360" s="37" t="s">
        <v>19</v>
      </c>
      <c r="F360" s="37" t="s">
        <v>28</v>
      </c>
      <c r="G360" t="s">
        <v>903</v>
      </c>
      <c r="H360" s="38">
        <f t="shared" si="34"/>
        <v>28</v>
      </c>
      <c r="I360" s="38">
        <f t="shared" si="32"/>
        <v>0</v>
      </c>
      <c r="J360" s="39">
        <f t="shared" si="33"/>
        <v>1</v>
      </c>
      <c r="K360" s="131"/>
      <c r="L360" s="131"/>
      <c r="M360" s="131"/>
      <c r="N360" s="131"/>
      <c r="O360" s="131"/>
      <c r="P360" s="131"/>
      <c r="Q360" s="131"/>
      <c r="R360" s="131"/>
      <c r="S360" s="131"/>
      <c r="T360" s="131"/>
      <c r="U360" s="131"/>
      <c r="V360" s="131"/>
      <c r="W360" s="131"/>
      <c r="X360" s="131"/>
      <c r="Y360" s="131"/>
      <c r="Z360" s="131"/>
      <c r="AA360" s="131"/>
      <c r="AB360" s="131"/>
      <c r="AC360" s="131"/>
      <c r="AD360" s="131"/>
      <c r="AE360" s="131"/>
      <c r="AF360" s="131"/>
      <c r="AG360" s="131"/>
      <c r="AH360" s="131"/>
      <c r="AI360" s="131"/>
      <c r="AJ360" s="131"/>
      <c r="AK360" s="131"/>
      <c r="AL360" s="131"/>
      <c r="AM360" s="131"/>
      <c r="AN360" s="131"/>
    </row>
    <row r="361" spans="1:40" ht="15.75" thickBot="1" x14ac:dyDescent="0.3">
      <c r="A361" t="s">
        <v>485</v>
      </c>
      <c r="B361" t="s">
        <v>501</v>
      </c>
      <c r="C361" t="s">
        <v>1151</v>
      </c>
      <c r="D361" t="s">
        <v>502</v>
      </c>
      <c r="E361" s="37" t="s">
        <v>19</v>
      </c>
      <c r="F361" s="37" t="s">
        <v>1145</v>
      </c>
      <c r="G361" t="s">
        <v>904</v>
      </c>
      <c r="H361" s="38">
        <f t="shared" si="34"/>
        <v>28</v>
      </c>
      <c r="I361" s="38">
        <f t="shared" si="32"/>
        <v>0</v>
      </c>
      <c r="J361" s="39">
        <f t="shared" si="33"/>
        <v>1</v>
      </c>
      <c r="K361" s="131"/>
      <c r="L361" s="131"/>
      <c r="M361" s="131"/>
      <c r="N361" s="131"/>
      <c r="O361" s="131"/>
      <c r="P361" s="131"/>
      <c r="Q361" s="131"/>
      <c r="R361" s="131"/>
      <c r="S361" s="131"/>
      <c r="T361" s="131"/>
      <c r="U361" s="131"/>
      <c r="V361" s="131"/>
      <c r="W361" s="131"/>
      <c r="X361" s="131"/>
      <c r="Y361" s="131"/>
      <c r="Z361" s="131"/>
      <c r="AA361" s="131"/>
      <c r="AB361" s="131"/>
      <c r="AC361" s="131"/>
      <c r="AD361" s="131"/>
      <c r="AE361" s="131"/>
      <c r="AF361" s="131"/>
      <c r="AG361" s="131"/>
      <c r="AH361" s="131"/>
      <c r="AI361" s="131"/>
      <c r="AJ361" s="131"/>
      <c r="AK361" s="131"/>
      <c r="AL361" s="131"/>
      <c r="AM361" s="131"/>
      <c r="AN361" s="131"/>
    </row>
    <row r="362" spans="1:40" ht="15.75" thickBot="1" x14ac:dyDescent="0.3">
      <c r="A362" t="s">
        <v>485</v>
      </c>
      <c r="B362" t="s">
        <v>1278</v>
      </c>
      <c r="C362" t="s">
        <v>1151</v>
      </c>
      <c r="D362" t="s">
        <v>1279</v>
      </c>
      <c r="E362" s="37" t="s">
        <v>1204</v>
      </c>
      <c r="F362" s="37" t="s">
        <v>28</v>
      </c>
      <c r="G362" t="s">
        <v>1280</v>
      </c>
      <c r="H362" s="38">
        <f t="shared" si="34"/>
        <v>28</v>
      </c>
      <c r="I362" s="38">
        <f t="shared" si="32"/>
        <v>0</v>
      </c>
      <c r="J362" s="39">
        <f t="shared" si="33"/>
        <v>1</v>
      </c>
      <c r="K362" s="131"/>
      <c r="L362" s="131"/>
      <c r="M362" s="131"/>
      <c r="N362" s="131"/>
      <c r="O362" s="131"/>
      <c r="P362" s="131"/>
      <c r="Q362" s="131"/>
      <c r="R362" s="131"/>
      <c r="S362" s="131"/>
      <c r="T362" s="131"/>
      <c r="U362" s="131"/>
      <c r="V362" s="131"/>
      <c r="W362" s="131"/>
      <c r="X362" s="131"/>
      <c r="Y362" s="131"/>
      <c r="Z362" s="131"/>
      <c r="AA362" s="131"/>
      <c r="AB362" s="131"/>
      <c r="AC362" s="131"/>
      <c r="AD362" s="131"/>
      <c r="AE362" s="131"/>
      <c r="AF362" s="131"/>
      <c r="AG362" s="131"/>
      <c r="AH362" s="131"/>
      <c r="AI362" s="131"/>
      <c r="AJ362" s="131"/>
      <c r="AK362" s="131"/>
      <c r="AL362" s="131"/>
      <c r="AM362" s="131"/>
      <c r="AN362" s="131"/>
    </row>
    <row r="363" spans="1:40" ht="15.75" thickBot="1" x14ac:dyDescent="0.3">
      <c r="A363" t="s">
        <v>485</v>
      </c>
      <c r="B363" t="s">
        <v>1281</v>
      </c>
      <c r="C363" t="s">
        <v>1151</v>
      </c>
      <c r="D363" t="s">
        <v>1279</v>
      </c>
      <c r="E363" s="37" t="s">
        <v>1204</v>
      </c>
      <c r="F363" s="37" t="s">
        <v>28</v>
      </c>
      <c r="G363" t="s">
        <v>1282</v>
      </c>
      <c r="H363" s="38">
        <f t="shared" si="34"/>
        <v>28</v>
      </c>
      <c r="I363" s="38">
        <f t="shared" si="32"/>
        <v>0</v>
      </c>
      <c r="J363" s="39">
        <f t="shared" si="33"/>
        <v>1</v>
      </c>
      <c r="K363" s="131"/>
      <c r="L363" s="131"/>
      <c r="M363" s="131"/>
      <c r="N363" s="131"/>
      <c r="O363" s="131"/>
      <c r="P363" s="131"/>
      <c r="Q363" s="131"/>
      <c r="R363" s="131"/>
      <c r="S363" s="131"/>
      <c r="T363" s="131"/>
      <c r="U363" s="131"/>
      <c r="V363" s="131"/>
      <c r="W363" s="131"/>
      <c r="X363" s="131"/>
      <c r="Y363" s="131"/>
      <c r="Z363" s="131"/>
      <c r="AA363" s="131"/>
      <c r="AB363" s="131"/>
      <c r="AC363" s="131"/>
      <c r="AD363" s="131"/>
      <c r="AE363" s="131"/>
      <c r="AF363" s="131"/>
      <c r="AG363" s="131"/>
      <c r="AH363" s="131"/>
      <c r="AI363" s="131"/>
      <c r="AJ363" s="131"/>
      <c r="AK363" s="131"/>
      <c r="AL363" s="131"/>
      <c r="AM363" s="131"/>
      <c r="AN363" s="131"/>
    </row>
    <row r="364" spans="1:40" ht="15.75" thickBot="1" x14ac:dyDescent="0.3">
      <c r="A364" t="s">
        <v>485</v>
      </c>
      <c r="B364" t="s">
        <v>1319</v>
      </c>
      <c r="C364" t="s">
        <v>1151</v>
      </c>
      <c r="D364" t="s">
        <v>1335</v>
      </c>
      <c r="E364" t="s">
        <v>73</v>
      </c>
      <c r="F364" t="s">
        <v>28</v>
      </c>
      <c r="G364"/>
      <c r="H364" s="38">
        <f t="shared" si="34"/>
        <v>28</v>
      </c>
      <c r="I364" s="38">
        <f t="shared" si="32"/>
        <v>0</v>
      </c>
      <c r="J364" s="39">
        <f t="shared" si="33"/>
        <v>1</v>
      </c>
      <c r="K364" s="131"/>
      <c r="L364" s="131"/>
      <c r="M364" s="131"/>
      <c r="N364" s="131"/>
      <c r="O364" s="131"/>
      <c r="P364" s="131"/>
      <c r="Q364" s="131"/>
      <c r="R364" s="131"/>
      <c r="S364" s="131"/>
      <c r="T364" s="131"/>
      <c r="U364" s="131"/>
      <c r="V364" s="131"/>
      <c r="W364" s="131"/>
      <c r="X364" s="131"/>
      <c r="Y364" s="131"/>
      <c r="Z364" s="131"/>
      <c r="AA364" s="131"/>
      <c r="AB364" s="131"/>
      <c r="AC364" s="131"/>
      <c r="AD364" s="131"/>
      <c r="AE364" s="131"/>
      <c r="AF364" s="131"/>
      <c r="AG364" s="131"/>
      <c r="AH364" s="131"/>
      <c r="AI364" s="131"/>
      <c r="AJ364" s="131"/>
      <c r="AK364" s="131"/>
      <c r="AL364" s="131"/>
      <c r="AM364" s="131"/>
      <c r="AN364" s="131"/>
    </row>
    <row r="365" spans="1:40" ht="15.75" thickBot="1" x14ac:dyDescent="0.3">
      <c r="A365" t="s">
        <v>485</v>
      </c>
      <c r="B365" t="s">
        <v>1320</v>
      </c>
      <c r="C365" t="s">
        <v>1151</v>
      </c>
      <c r="D365" t="s">
        <v>1335</v>
      </c>
      <c r="E365" t="s">
        <v>73</v>
      </c>
      <c r="F365" t="s">
        <v>28</v>
      </c>
      <c r="G365"/>
      <c r="H365" s="38">
        <f t="shared" si="34"/>
        <v>28</v>
      </c>
      <c r="I365" s="38">
        <f t="shared" si="32"/>
        <v>0</v>
      </c>
      <c r="J365" s="39">
        <f t="shared" si="33"/>
        <v>1</v>
      </c>
      <c r="K365" s="131"/>
      <c r="L365" s="131"/>
      <c r="M365" s="131"/>
      <c r="N365" s="131"/>
      <c r="O365" s="131"/>
      <c r="P365" s="131"/>
      <c r="Q365" s="131"/>
      <c r="R365" s="131"/>
      <c r="S365" s="131"/>
      <c r="T365" s="131"/>
      <c r="U365" s="131"/>
      <c r="V365" s="131"/>
      <c r="W365" s="131"/>
      <c r="X365" s="131"/>
      <c r="Y365" s="131"/>
      <c r="Z365" s="131"/>
      <c r="AA365" s="131"/>
      <c r="AB365" s="131"/>
      <c r="AC365" s="131"/>
      <c r="AD365" s="131"/>
      <c r="AE365" s="131"/>
      <c r="AF365" s="131"/>
      <c r="AG365" s="131"/>
      <c r="AH365" s="131"/>
      <c r="AI365" s="131"/>
      <c r="AJ365" s="131"/>
      <c r="AK365" s="131"/>
      <c r="AL365" s="131"/>
      <c r="AM365" s="131"/>
      <c r="AN365" s="131"/>
    </row>
    <row r="366" spans="1:40" ht="15.75" thickBot="1" x14ac:dyDescent="0.3">
      <c r="A366" t="s">
        <v>232</v>
      </c>
      <c r="B366" t="s">
        <v>504</v>
      </c>
      <c r="C366" t="s">
        <v>1152</v>
      </c>
      <c r="D366" t="s">
        <v>505</v>
      </c>
      <c r="E366" s="37" t="s">
        <v>19</v>
      </c>
      <c r="F366" s="37" t="s">
        <v>20</v>
      </c>
      <c r="G366" t="s">
        <v>906</v>
      </c>
      <c r="H366" s="38">
        <f t="shared" si="34"/>
        <v>28</v>
      </c>
      <c r="I366" s="38">
        <f t="shared" si="32"/>
        <v>0</v>
      </c>
      <c r="J366" s="39">
        <f t="shared" si="33"/>
        <v>1</v>
      </c>
      <c r="K366" s="131"/>
      <c r="L366" s="131"/>
      <c r="M366" s="131"/>
      <c r="N366" s="131"/>
      <c r="O366" s="131"/>
      <c r="P366" s="131"/>
      <c r="Q366" s="131"/>
      <c r="R366" s="131"/>
      <c r="S366" s="131"/>
      <c r="T366" s="131"/>
      <c r="U366" s="131"/>
      <c r="V366" s="131"/>
      <c r="W366" s="131"/>
      <c r="X366" s="131"/>
      <c r="Y366" s="131"/>
      <c r="Z366" s="131"/>
      <c r="AA366" s="131"/>
      <c r="AB366" s="131"/>
      <c r="AC366" s="131"/>
      <c r="AD366" s="131"/>
      <c r="AE366" s="131"/>
      <c r="AF366" s="131"/>
      <c r="AG366" s="131"/>
      <c r="AH366" s="131"/>
      <c r="AI366" s="131"/>
      <c r="AJ366" s="131"/>
      <c r="AK366" s="131"/>
      <c r="AL366" s="131"/>
      <c r="AM366" s="131"/>
      <c r="AN366" s="131"/>
    </row>
    <row r="367" spans="1:40" ht="15.75" thickBot="1" x14ac:dyDescent="0.3">
      <c r="A367" t="s">
        <v>232</v>
      </c>
      <c r="B367" t="s">
        <v>506</v>
      </c>
      <c r="C367" t="s">
        <v>1152</v>
      </c>
      <c r="D367" t="s">
        <v>507</v>
      </c>
      <c r="E367" s="37" t="s">
        <v>15</v>
      </c>
      <c r="F367" s="37" t="s">
        <v>20</v>
      </c>
      <c r="G367" t="s">
        <v>907</v>
      </c>
      <c r="H367" s="38">
        <f t="shared" si="34"/>
        <v>28</v>
      </c>
      <c r="I367" s="38">
        <f t="shared" si="32"/>
        <v>0</v>
      </c>
      <c r="J367" s="39">
        <f t="shared" si="33"/>
        <v>1</v>
      </c>
      <c r="K367" s="131"/>
      <c r="L367" s="131"/>
      <c r="M367" s="131"/>
      <c r="N367" s="131"/>
      <c r="O367" s="131"/>
      <c r="P367" s="131"/>
      <c r="Q367" s="131"/>
      <c r="R367" s="131"/>
      <c r="S367" s="131"/>
      <c r="T367" s="131"/>
      <c r="U367" s="131"/>
      <c r="V367" s="131"/>
      <c r="W367" s="131"/>
      <c r="X367" s="131"/>
      <c r="Y367" s="131"/>
      <c r="Z367" s="131"/>
      <c r="AA367" s="131"/>
      <c r="AB367" s="131"/>
      <c r="AC367" s="131"/>
      <c r="AD367" s="131"/>
      <c r="AE367" s="131"/>
      <c r="AF367" s="131"/>
      <c r="AG367" s="131"/>
      <c r="AH367" s="131"/>
      <c r="AI367" s="131"/>
      <c r="AJ367" s="131"/>
      <c r="AK367" s="131"/>
      <c r="AL367" s="131"/>
      <c r="AM367" s="131"/>
      <c r="AN367" s="131"/>
    </row>
    <row r="368" spans="1:40" ht="15.75" thickBot="1" x14ac:dyDescent="0.3">
      <c r="A368" t="s">
        <v>232</v>
      </c>
      <c r="B368" t="s">
        <v>508</v>
      </c>
      <c r="C368" t="s">
        <v>1152</v>
      </c>
      <c r="D368" t="s">
        <v>509</v>
      </c>
      <c r="E368" s="37" t="s">
        <v>73</v>
      </c>
      <c r="F368" s="37" t="s">
        <v>16</v>
      </c>
      <c r="G368" t="s">
        <v>908</v>
      </c>
      <c r="H368" s="38">
        <f t="shared" si="34"/>
        <v>28</v>
      </c>
      <c r="I368" s="38">
        <f t="shared" si="32"/>
        <v>0</v>
      </c>
      <c r="J368" s="39">
        <f t="shared" si="33"/>
        <v>1</v>
      </c>
      <c r="K368" s="131"/>
      <c r="L368" s="131"/>
      <c r="M368" s="131"/>
      <c r="N368" s="131"/>
      <c r="O368" s="131"/>
      <c r="P368" s="131"/>
      <c r="Q368" s="131"/>
      <c r="R368" s="131"/>
      <c r="S368" s="131"/>
      <c r="T368" s="131"/>
      <c r="U368" s="131"/>
      <c r="V368" s="131"/>
      <c r="W368" s="131"/>
      <c r="X368" s="131"/>
      <c r="Y368" s="131"/>
      <c r="Z368" s="131"/>
      <c r="AA368" s="131"/>
      <c r="AB368" s="131"/>
      <c r="AC368" s="131"/>
      <c r="AD368" s="131"/>
      <c r="AE368" s="131"/>
      <c r="AF368" s="131"/>
      <c r="AG368" s="131"/>
      <c r="AH368" s="131"/>
      <c r="AI368" s="131"/>
      <c r="AJ368" s="131"/>
      <c r="AK368" s="131"/>
      <c r="AL368" s="131"/>
      <c r="AM368" s="131"/>
      <c r="AN368" s="131"/>
    </row>
    <row r="369" spans="1:40" ht="15.75" thickBot="1" x14ac:dyDescent="0.3">
      <c r="A369" t="s">
        <v>232</v>
      </c>
      <c r="B369" t="s">
        <v>510</v>
      </c>
      <c r="C369" t="s">
        <v>1152</v>
      </c>
      <c r="D369" t="s">
        <v>509</v>
      </c>
      <c r="E369" s="37" t="s">
        <v>73</v>
      </c>
      <c r="F369" s="37" t="s">
        <v>16</v>
      </c>
      <c r="G369" t="s">
        <v>909</v>
      </c>
      <c r="H369" s="38">
        <f t="shared" si="34"/>
        <v>28</v>
      </c>
      <c r="I369" s="38">
        <f t="shared" si="32"/>
        <v>0</v>
      </c>
      <c r="J369" s="39">
        <f t="shared" si="33"/>
        <v>1</v>
      </c>
      <c r="K369" s="131"/>
      <c r="L369" s="131"/>
      <c r="M369" s="131"/>
      <c r="N369" s="131"/>
      <c r="O369" s="131"/>
      <c r="P369" s="131"/>
      <c r="Q369" s="131"/>
      <c r="R369" s="131"/>
      <c r="S369" s="131"/>
      <c r="T369" s="131"/>
      <c r="U369" s="131"/>
      <c r="V369" s="131"/>
      <c r="W369" s="131"/>
      <c r="X369" s="131"/>
      <c r="Y369" s="131"/>
      <c r="Z369" s="131"/>
      <c r="AA369" s="131"/>
      <c r="AB369" s="131"/>
      <c r="AC369" s="131"/>
      <c r="AD369" s="131"/>
      <c r="AE369" s="131"/>
      <c r="AF369" s="131"/>
      <c r="AG369" s="131"/>
      <c r="AH369" s="131"/>
      <c r="AI369" s="131"/>
      <c r="AJ369" s="131"/>
      <c r="AK369" s="131"/>
      <c r="AL369" s="131"/>
      <c r="AM369" s="131"/>
      <c r="AN369" s="131"/>
    </row>
    <row r="370" spans="1:40" ht="15.75" thickBot="1" x14ac:dyDescent="0.3">
      <c r="A370" t="s">
        <v>232</v>
      </c>
      <c r="B370" t="s">
        <v>511</v>
      </c>
      <c r="C370" t="s">
        <v>1152</v>
      </c>
      <c r="D370" t="s">
        <v>512</v>
      </c>
      <c r="E370" s="37" t="s">
        <v>73</v>
      </c>
      <c r="F370" s="37" t="s">
        <v>16</v>
      </c>
      <c r="G370" t="s">
        <v>910</v>
      </c>
      <c r="H370" s="38">
        <f t="shared" si="34"/>
        <v>28</v>
      </c>
      <c r="I370" s="38">
        <f t="shared" si="32"/>
        <v>0</v>
      </c>
      <c r="J370" s="39">
        <f t="shared" si="33"/>
        <v>1</v>
      </c>
      <c r="K370" s="131"/>
      <c r="L370" s="131"/>
      <c r="M370" s="131"/>
      <c r="N370" s="131"/>
      <c r="O370" s="131"/>
      <c r="P370" s="131"/>
      <c r="Q370" s="131"/>
      <c r="R370" s="131"/>
      <c r="S370" s="131"/>
      <c r="T370" s="131"/>
      <c r="U370" s="131"/>
      <c r="V370" s="131"/>
      <c r="W370" s="131"/>
      <c r="X370" s="131"/>
      <c r="Y370" s="131"/>
      <c r="Z370" s="131"/>
      <c r="AA370" s="131"/>
      <c r="AB370" s="131"/>
      <c r="AC370" s="131"/>
      <c r="AD370" s="131"/>
      <c r="AE370" s="131"/>
      <c r="AF370" s="131"/>
      <c r="AG370" s="131"/>
      <c r="AH370" s="131"/>
      <c r="AI370" s="131"/>
      <c r="AJ370" s="131"/>
      <c r="AK370" s="131"/>
      <c r="AL370" s="131"/>
      <c r="AM370" s="131"/>
      <c r="AN370" s="131"/>
    </row>
    <row r="371" spans="1:40" ht="15.75" thickBot="1" x14ac:dyDescent="0.3">
      <c r="A371" t="s">
        <v>232</v>
      </c>
      <c r="B371" t="s">
        <v>513</v>
      </c>
      <c r="C371" t="s">
        <v>1152</v>
      </c>
      <c r="D371" t="s">
        <v>512</v>
      </c>
      <c r="E371" s="37" t="s">
        <v>73</v>
      </c>
      <c r="F371" s="37" t="s">
        <v>16</v>
      </c>
      <c r="G371" t="s">
        <v>911</v>
      </c>
      <c r="H371" s="38">
        <f t="shared" si="34"/>
        <v>28</v>
      </c>
      <c r="I371" s="38">
        <f t="shared" si="32"/>
        <v>0</v>
      </c>
      <c r="J371" s="39">
        <f t="shared" si="33"/>
        <v>1</v>
      </c>
      <c r="K371" s="131"/>
      <c r="L371" s="131"/>
      <c r="M371" s="131"/>
      <c r="N371" s="131"/>
      <c r="O371" s="131"/>
      <c r="P371" s="131"/>
      <c r="Q371" s="131"/>
      <c r="R371" s="131"/>
      <c r="S371" s="131"/>
      <c r="T371" s="131"/>
      <c r="U371" s="131"/>
      <c r="V371" s="131"/>
      <c r="W371" s="131"/>
      <c r="X371" s="131"/>
      <c r="Y371" s="131"/>
      <c r="Z371" s="131"/>
      <c r="AA371" s="131"/>
      <c r="AB371" s="131"/>
      <c r="AC371" s="131"/>
      <c r="AD371" s="131"/>
      <c r="AE371" s="131"/>
      <c r="AF371" s="131"/>
      <c r="AG371" s="131"/>
      <c r="AH371" s="131"/>
      <c r="AI371" s="131"/>
      <c r="AJ371" s="131"/>
      <c r="AK371" s="131"/>
      <c r="AL371" s="131"/>
      <c r="AM371" s="131"/>
      <c r="AN371" s="131"/>
    </row>
    <row r="372" spans="1:40" ht="15.75" thickBot="1" x14ac:dyDescent="0.3">
      <c r="A372" t="s">
        <v>232</v>
      </c>
      <c r="B372" t="s">
        <v>514</v>
      </c>
      <c r="C372" t="s">
        <v>1152</v>
      </c>
      <c r="D372" t="s">
        <v>515</v>
      </c>
      <c r="E372" s="37" t="s">
        <v>15</v>
      </c>
      <c r="F372" s="37" t="s">
        <v>28</v>
      </c>
      <c r="G372" t="s">
        <v>912</v>
      </c>
      <c r="H372" s="38">
        <f t="shared" si="34"/>
        <v>28</v>
      </c>
      <c r="I372" s="38">
        <f t="shared" si="32"/>
        <v>0</v>
      </c>
      <c r="J372" s="39">
        <f t="shared" si="33"/>
        <v>1</v>
      </c>
      <c r="K372" s="131"/>
      <c r="L372" s="131"/>
      <c r="M372" s="131"/>
      <c r="N372" s="131"/>
      <c r="O372" s="131"/>
      <c r="P372" s="131"/>
      <c r="Q372" s="131"/>
      <c r="R372" s="131"/>
      <c r="S372" s="131"/>
      <c r="T372" s="131"/>
      <c r="U372" s="131"/>
      <c r="V372" s="131"/>
      <c r="W372" s="131"/>
      <c r="X372" s="131"/>
      <c r="Y372" s="131"/>
      <c r="Z372" s="131"/>
      <c r="AA372" s="131"/>
      <c r="AB372" s="131"/>
      <c r="AC372" s="131"/>
      <c r="AD372" s="131"/>
      <c r="AE372" s="131"/>
      <c r="AF372" s="131"/>
      <c r="AG372" s="131"/>
      <c r="AH372" s="131"/>
      <c r="AI372" s="131"/>
      <c r="AJ372" s="131"/>
      <c r="AK372" s="131"/>
      <c r="AL372" s="131"/>
      <c r="AM372" s="131"/>
      <c r="AN372" s="131"/>
    </row>
    <row r="373" spans="1:40" ht="15.75" thickBot="1" x14ac:dyDescent="0.3">
      <c r="A373" t="s">
        <v>232</v>
      </c>
      <c r="B373" t="s">
        <v>1121</v>
      </c>
      <c r="C373" t="s">
        <v>1152</v>
      </c>
      <c r="D373" t="s">
        <v>516</v>
      </c>
      <c r="E373" s="37" t="s">
        <v>73</v>
      </c>
      <c r="F373" s="37" t="s">
        <v>1144</v>
      </c>
      <c r="G373" t="s">
        <v>913</v>
      </c>
      <c r="H373" s="38">
        <f t="shared" si="34"/>
        <v>28</v>
      </c>
      <c r="I373" s="38">
        <f>COUNTIF(K373:AL373,"APAGADO")</f>
        <v>0</v>
      </c>
      <c r="J373" s="39">
        <f>(H373)/(I373+H373)</f>
        <v>1</v>
      </c>
      <c r="K373" s="131"/>
      <c r="L373" s="131"/>
      <c r="M373" s="131"/>
      <c r="N373" s="131"/>
      <c r="O373" s="131"/>
      <c r="P373" s="131"/>
      <c r="Q373" s="131"/>
      <c r="R373" s="131"/>
      <c r="S373" s="131"/>
      <c r="T373" s="131"/>
      <c r="U373" s="131"/>
      <c r="V373" s="131"/>
      <c r="W373" s="131"/>
      <c r="X373" s="131"/>
      <c r="Y373" s="131"/>
      <c r="Z373" s="131"/>
      <c r="AA373" s="131"/>
      <c r="AB373" s="131"/>
      <c r="AC373" s="131"/>
      <c r="AD373" s="131"/>
      <c r="AE373" s="131"/>
      <c r="AF373" s="131"/>
      <c r="AG373" s="131"/>
      <c r="AH373" s="131"/>
      <c r="AI373" s="131"/>
      <c r="AJ373" s="131"/>
      <c r="AK373" s="131"/>
      <c r="AL373" s="131"/>
      <c r="AM373" s="131"/>
      <c r="AN373" s="131"/>
    </row>
    <row r="374" spans="1:40" ht="15.75" thickBot="1" x14ac:dyDescent="0.3">
      <c r="A374" t="s">
        <v>232</v>
      </c>
      <c r="B374" t="s">
        <v>1122</v>
      </c>
      <c r="C374" t="s">
        <v>1152</v>
      </c>
      <c r="D374" t="s">
        <v>516</v>
      </c>
      <c r="E374" s="37" t="s">
        <v>73</v>
      </c>
      <c r="F374" s="37" t="s">
        <v>1144</v>
      </c>
      <c r="G374" t="s">
        <v>914</v>
      </c>
      <c r="H374" s="38">
        <f t="shared" si="34"/>
        <v>28</v>
      </c>
      <c r="I374" s="38">
        <f>COUNTIF(K374:AL374,"APAGADO")</f>
        <v>0</v>
      </c>
      <c r="J374" s="39">
        <f>(H374)/(I374+H374)</f>
        <v>1</v>
      </c>
      <c r="K374" s="131"/>
      <c r="L374" s="131"/>
      <c r="M374" s="131"/>
      <c r="N374" s="131"/>
      <c r="O374" s="131"/>
      <c r="P374" s="131"/>
      <c r="Q374" s="131"/>
      <c r="R374" s="131"/>
      <c r="S374" s="131"/>
      <c r="T374" s="131"/>
      <c r="U374" s="131"/>
      <c r="V374" s="131"/>
      <c r="W374" s="131"/>
      <c r="X374" s="131"/>
      <c r="Y374" s="131"/>
      <c r="Z374" s="131"/>
      <c r="AA374" s="131"/>
      <c r="AB374" s="131"/>
      <c r="AC374" s="131"/>
      <c r="AD374" s="131"/>
      <c r="AE374" s="131"/>
      <c r="AF374" s="131"/>
      <c r="AG374" s="131"/>
      <c r="AH374" s="131"/>
      <c r="AI374" s="131"/>
      <c r="AJ374" s="131"/>
      <c r="AK374" s="131"/>
      <c r="AL374" s="131"/>
      <c r="AM374" s="131"/>
      <c r="AN374" s="131"/>
    </row>
    <row r="375" spans="1:40" ht="15.75" thickBot="1" x14ac:dyDescent="0.3">
      <c r="A375" t="s">
        <v>232</v>
      </c>
      <c r="B375" t="s">
        <v>517</v>
      </c>
      <c r="C375" t="s">
        <v>1152</v>
      </c>
      <c r="D375" t="s">
        <v>518</v>
      </c>
      <c r="E375" s="37" t="s">
        <v>73</v>
      </c>
      <c r="F375" s="37" t="s">
        <v>1144</v>
      </c>
      <c r="G375" t="s">
        <v>915</v>
      </c>
      <c r="H375" s="38">
        <f t="shared" si="34"/>
        <v>27</v>
      </c>
      <c r="I375" s="38">
        <f t="shared" si="32"/>
        <v>1</v>
      </c>
      <c r="J375" s="39">
        <f t="shared" si="33"/>
        <v>0.9642857142857143</v>
      </c>
      <c r="K375" s="131" t="s">
        <v>1344</v>
      </c>
      <c r="L375" s="131"/>
      <c r="M375" s="131"/>
      <c r="N375" s="131"/>
      <c r="O375" s="131"/>
      <c r="P375" s="131"/>
      <c r="Q375" s="131"/>
      <c r="R375" s="131"/>
      <c r="S375" s="131"/>
      <c r="T375" s="131"/>
      <c r="U375" s="131"/>
      <c r="V375" s="131"/>
      <c r="W375" s="131"/>
      <c r="X375" s="131"/>
      <c r="Y375" s="131"/>
      <c r="Z375" s="131"/>
      <c r="AA375" s="131"/>
      <c r="AB375" s="131"/>
      <c r="AC375" s="131"/>
      <c r="AD375" s="131"/>
      <c r="AE375" s="131"/>
      <c r="AF375" s="131"/>
      <c r="AG375" s="131"/>
      <c r="AH375" s="131"/>
      <c r="AI375" s="131"/>
      <c r="AJ375" s="131"/>
      <c r="AK375" s="131"/>
      <c r="AL375" s="131"/>
      <c r="AM375" s="131"/>
      <c r="AN375" s="131"/>
    </row>
    <row r="376" spans="1:40" ht="15.75" thickBot="1" x14ac:dyDescent="0.3">
      <c r="A376" t="s">
        <v>232</v>
      </c>
      <c r="B376" t="s">
        <v>519</v>
      </c>
      <c r="C376" t="s">
        <v>1152</v>
      </c>
      <c r="D376" t="s">
        <v>518</v>
      </c>
      <c r="E376" s="37" t="s">
        <v>73</v>
      </c>
      <c r="F376" s="37" t="s">
        <v>1144</v>
      </c>
      <c r="G376" t="s">
        <v>916</v>
      </c>
      <c r="H376" s="38">
        <f t="shared" si="34"/>
        <v>27</v>
      </c>
      <c r="I376" s="38">
        <f t="shared" si="32"/>
        <v>1</v>
      </c>
      <c r="J376" s="39">
        <f t="shared" si="33"/>
        <v>0.9642857142857143</v>
      </c>
      <c r="K376" s="131" t="s">
        <v>1344</v>
      </c>
      <c r="L376" s="131"/>
      <c r="M376" s="131"/>
      <c r="N376" s="131"/>
      <c r="O376" s="131"/>
      <c r="P376" s="131"/>
      <c r="Q376" s="131"/>
      <c r="R376" s="131"/>
      <c r="S376" s="131"/>
      <c r="T376" s="131"/>
      <c r="U376" s="131"/>
      <c r="V376" s="131"/>
      <c r="W376" s="131"/>
      <c r="X376" s="131"/>
      <c r="Y376" s="131"/>
      <c r="Z376" s="131"/>
      <c r="AA376" s="131"/>
      <c r="AB376" s="131"/>
      <c r="AC376" s="131"/>
      <c r="AD376" s="131"/>
      <c r="AE376" s="131"/>
      <c r="AF376" s="131"/>
      <c r="AG376" s="131"/>
      <c r="AH376" s="131"/>
      <c r="AI376" s="131"/>
      <c r="AJ376" s="131"/>
      <c r="AK376" s="131"/>
      <c r="AL376" s="131"/>
      <c r="AM376" s="131"/>
      <c r="AN376" s="131"/>
    </row>
    <row r="377" spans="1:40" ht="15.75" thickBot="1" x14ac:dyDescent="0.3">
      <c r="A377" t="s">
        <v>232</v>
      </c>
      <c r="B377" s="37" t="s">
        <v>1185</v>
      </c>
      <c r="C377" s="37" t="s">
        <v>1152</v>
      </c>
      <c r="D377" t="s">
        <v>1186</v>
      </c>
      <c r="E377" s="37" t="s">
        <v>19</v>
      </c>
      <c r="F377" s="37" t="s">
        <v>28</v>
      </c>
      <c r="G377" t="s">
        <v>1187</v>
      </c>
      <c r="H377" s="38">
        <f t="shared" si="34"/>
        <v>26</v>
      </c>
      <c r="I377" s="38">
        <f>COUNTIF(K377:AL377,"APAGADO")</f>
        <v>1</v>
      </c>
      <c r="J377" s="39">
        <f>(H377)/(I377+H377)</f>
        <v>0.96296296296296291</v>
      </c>
      <c r="K377" s="131" t="s">
        <v>1344</v>
      </c>
      <c r="L377" s="131"/>
      <c r="M377" s="131"/>
      <c r="N377" s="131"/>
      <c r="O377" s="131"/>
      <c r="P377" s="131"/>
      <c r="Q377" s="131"/>
      <c r="R377" s="131"/>
      <c r="S377" s="131"/>
      <c r="T377" s="131"/>
      <c r="U377" s="131"/>
      <c r="V377" s="131"/>
      <c r="W377" s="131"/>
      <c r="X377" s="131"/>
      <c r="Y377" s="131"/>
      <c r="Z377" s="131"/>
      <c r="AA377" s="131" t="s">
        <v>1343</v>
      </c>
      <c r="AB377" s="131"/>
      <c r="AC377" s="131"/>
      <c r="AD377" s="131"/>
      <c r="AE377" s="131"/>
      <c r="AF377" s="131"/>
      <c r="AG377" s="131"/>
      <c r="AH377" s="131"/>
      <c r="AI377" s="131"/>
      <c r="AJ377" s="131"/>
      <c r="AK377" s="131"/>
      <c r="AL377" s="131"/>
      <c r="AM377" s="131"/>
      <c r="AN377" s="131"/>
    </row>
    <row r="378" spans="1:40" ht="15.75" thickBot="1" x14ac:dyDescent="0.3">
      <c r="A378" t="s">
        <v>232</v>
      </c>
      <c r="B378" s="37" t="s">
        <v>1190</v>
      </c>
      <c r="C378" s="37" t="s">
        <v>1152</v>
      </c>
      <c r="D378" t="s">
        <v>1188</v>
      </c>
      <c r="E378" s="37" t="s">
        <v>19</v>
      </c>
      <c r="F378" s="37" t="s">
        <v>28</v>
      </c>
      <c r="G378" t="s">
        <v>1189</v>
      </c>
      <c r="H378" s="38">
        <f t="shared" si="34"/>
        <v>27</v>
      </c>
      <c r="I378" s="38">
        <f>COUNTIF(K378:AL378,"APAGADO")</f>
        <v>1</v>
      </c>
      <c r="J378" s="39">
        <f>(H378)/(I378+H378)</f>
        <v>0.9642857142857143</v>
      </c>
      <c r="K378" s="131" t="s">
        <v>1344</v>
      </c>
      <c r="L378" s="131"/>
      <c r="M378" s="131"/>
      <c r="N378" s="131"/>
      <c r="O378" s="131"/>
      <c r="P378" s="131"/>
      <c r="Q378" s="131"/>
      <c r="R378" s="131"/>
      <c r="S378" s="131"/>
      <c r="T378" s="131"/>
      <c r="U378" s="131"/>
      <c r="V378" s="131"/>
      <c r="W378" s="131"/>
      <c r="X378" s="131"/>
      <c r="Y378" s="131"/>
      <c r="Z378" s="131"/>
      <c r="AA378" s="131"/>
      <c r="AB378" s="131"/>
      <c r="AC378" s="131"/>
      <c r="AD378" s="131"/>
      <c r="AE378" s="131"/>
      <c r="AF378" s="131"/>
      <c r="AG378" s="131"/>
      <c r="AH378" s="131"/>
      <c r="AI378" s="131"/>
      <c r="AJ378" s="131"/>
      <c r="AK378" s="131"/>
      <c r="AL378" s="131"/>
      <c r="AM378" s="131"/>
      <c r="AN378" s="131"/>
    </row>
    <row r="379" spans="1:40" ht="15.75" thickBot="1" x14ac:dyDescent="0.3">
      <c r="A379" t="s">
        <v>232</v>
      </c>
      <c r="B379" s="37" t="s">
        <v>1191</v>
      </c>
      <c r="C379" s="37" t="s">
        <v>1152</v>
      </c>
      <c r="D379" t="s">
        <v>1192</v>
      </c>
      <c r="E379" s="37" t="s">
        <v>19</v>
      </c>
      <c r="F379" s="37" t="s">
        <v>28</v>
      </c>
      <c r="G379" t="s">
        <v>1193</v>
      </c>
      <c r="H379" s="38">
        <f t="shared" si="34"/>
        <v>28</v>
      </c>
      <c r="I379" s="38">
        <f t="shared" ref="I379" si="35">COUNTIF(K379:AL379,"APAGADO")</f>
        <v>0</v>
      </c>
      <c r="J379" s="39">
        <f t="shared" ref="J379" si="36">(H379)/(I379+H379)</f>
        <v>1</v>
      </c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1"/>
      <c r="Z379" s="131"/>
      <c r="AA379" s="131"/>
      <c r="AB379" s="131"/>
      <c r="AC379" s="131"/>
      <c r="AD379" s="131"/>
      <c r="AE379" s="131"/>
      <c r="AF379" s="131"/>
      <c r="AG379" s="131"/>
      <c r="AH379" s="131"/>
      <c r="AI379" s="131"/>
      <c r="AJ379" s="131"/>
      <c r="AK379" s="131"/>
      <c r="AL379" s="131"/>
      <c r="AM379" s="131"/>
      <c r="AN379" s="131"/>
    </row>
    <row r="380" spans="1:40" ht="15.75" thickBot="1" x14ac:dyDescent="0.3">
      <c r="A380" t="s">
        <v>525</v>
      </c>
      <c r="B380" t="s">
        <v>533</v>
      </c>
      <c r="C380" t="s">
        <v>1152</v>
      </c>
      <c r="D380" t="s">
        <v>1127</v>
      </c>
      <c r="E380" s="37" t="s">
        <v>19</v>
      </c>
      <c r="F380" s="37" t="s">
        <v>28</v>
      </c>
      <c r="G380" t="s">
        <v>917</v>
      </c>
      <c r="H380" s="38">
        <f t="shared" si="34"/>
        <v>28</v>
      </c>
      <c r="I380" s="38">
        <f t="shared" si="32"/>
        <v>0</v>
      </c>
      <c r="J380" s="39">
        <f t="shared" si="33"/>
        <v>1</v>
      </c>
      <c r="K380" s="131"/>
      <c r="L380" s="131"/>
      <c r="M380" s="131"/>
      <c r="N380" s="131"/>
      <c r="O380" s="131"/>
      <c r="P380" s="131"/>
      <c r="Q380" s="131"/>
      <c r="R380" s="131"/>
      <c r="S380" s="131"/>
      <c r="T380" s="131"/>
      <c r="U380" s="131"/>
      <c r="V380" s="131"/>
      <c r="W380" s="131"/>
      <c r="X380" s="131"/>
      <c r="Y380" s="131"/>
      <c r="Z380" s="131"/>
      <c r="AA380" s="131"/>
      <c r="AB380" s="131"/>
      <c r="AC380" s="131"/>
      <c r="AD380" s="131"/>
      <c r="AE380" s="131"/>
      <c r="AF380" s="131"/>
      <c r="AG380" s="131"/>
      <c r="AH380" s="131"/>
      <c r="AI380" s="131"/>
      <c r="AJ380" s="131"/>
      <c r="AK380" s="131"/>
      <c r="AL380" s="131"/>
      <c r="AM380" s="131"/>
      <c r="AN380" s="131"/>
    </row>
    <row r="381" spans="1:40" ht="15.75" thickBot="1" x14ac:dyDescent="0.3">
      <c r="A381" t="s">
        <v>521</v>
      </c>
      <c r="B381" t="s">
        <v>534</v>
      </c>
      <c r="C381" t="s">
        <v>1152</v>
      </c>
      <c r="D381" t="s">
        <v>1181</v>
      </c>
      <c r="E381" s="37" t="s">
        <v>19</v>
      </c>
      <c r="F381" s="37" t="s">
        <v>28</v>
      </c>
      <c r="G381" t="s">
        <v>918</v>
      </c>
      <c r="H381" s="38">
        <f t="shared" si="34"/>
        <v>28</v>
      </c>
      <c r="I381" s="38">
        <f t="shared" si="32"/>
        <v>0</v>
      </c>
      <c r="J381" s="39">
        <f t="shared" si="33"/>
        <v>1</v>
      </c>
      <c r="K381" s="131"/>
      <c r="L381" s="131"/>
      <c r="M381" s="131"/>
      <c r="N381" s="131"/>
      <c r="O381" s="131"/>
      <c r="P381" s="131"/>
      <c r="Q381" s="131"/>
      <c r="R381" s="131"/>
      <c r="S381" s="131"/>
      <c r="T381" s="131"/>
      <c r="U381" s="131"/>
      <c r="V381" s="131"/>
      <c r="W381" s="131"/>
      <c r="X381" s="131"/>
      <c r="Y381" s="131"/>
      <c r="Z381" s="131"/>
      <c r="AA381" s="131"/>
      <c r="AB381" s="131"/>
      <c r="AC381" s="131"/>
      <c r="AD381" s="131"/>
      <c r="AE381" s="131"/>
      <c r="AF381" s="131"/>
      <c r="AG381" s="131"/>
      <c r="AH381" s="131"/>
      <c r="AI381" s="131"/>
      <c r="AJ381" s="131"/>
      <c r="AK381" s="131"/>
      <c r="AL381" s="131"/>
      <c r="AM381" s="131"/>
      <c r="AN381" s="131"/>
    </row>
    <row r="382" spans="1:40" ht="15.75" thickBot="1" x14ac:dyDescent="0.3">
      <c r="A382" t="s">
        <v>521</v>
      </c>
      <c r="B382" t="s">
        <v>535</v>
      </c>
      <c r="C382" t="s">
        <v>1152</v>
      </c>
      <c r="D382" t="s">
        <v>536</v>
      </c>
      <c r="E382" s="37" t="s">
        <v>19</v>
      </c>
      <c r="F382" s="37" t="s">
        <v>28</v>
      </c>
      <c r="G382" t="s">
        <v>919</v>
      </c>
      <c r="H382" s="38">
        <f t="shared" si="34"/>
        <v>28</v>
      </c>
      <c r="I382" s="38">
        <f t="shared" si="32"/>
        <v>0</v>
      </c>
      <c r="J382" s="39">
        <f t="shared" si="33"/>
        <v>1</v>
      </c>
      <c r="K382" s="131"/>
      <c r="L382" s="131"/>
      <c r="M382" s="131"/>
      <c r="N382" s="131"/>
      <c r="O382" s="131"/>
      <c r="P382" s="131"/>
      <c r="Q382" s="131"/>
      <c r="R382" s="131"/>
      <c r="S382" s="131"/>
      <c r="T382" s="131"/>
      <c r="U382" s="131"/>
      <c r="V382" s="131"/>
      <c r="W382" s="131"/>
      <c r="X382" s="131"/>
      <c r="Y382" s="131"/>
      <c r="Z382" s="131"/>
      <c r="AA382" s="131"/>
      <c r="AB382" s="131"/>
      <c r="AC382" s="131"/>
      <c r="AD382" s="131"/>
      <c r="AE382" s="131"/>
      <c r="AF382" s="131"/>
      <c r="AG382" s="131"/>
      <c r="AH382" s="131"/>
      <c r="AI382" s="131"/>
      <c r="AJ382" s="131"/>
      <c r="AK382" s="131"/>
      <c r="AL382" s="131"/>
      <c r="AM382" s="131"/>
      <c r="AN382" s="131"/>
    </row>
    <row r="383" spans="1:40" ht="15.75" thickBot="1" x14ac:dyDescent="0.3">
      <c r="A383" t="s">
        <v>521</v>
      </c>
      <c r="B383" t="s">
        <v>537</v>
      </c>
      <c r="C383" t="s">
        <v>1152</v>
      </c>
      <c r="D383" t="s">
        <v>538</v>
      </c>
      <c r="E383" s="37" t="s">
        <v>19</v>
      </c>
      <c r="F383" s="37" t="s">
        <v>28</v>
      </c>
      <c r="G383" t="s">
        <v>920</v>
      </c>
      <c r="H383" s="38">
        <f t="shared" si="34"/>
        <v>28</v>
      </c>
      <c r="I383" s="38">
        <f t="shared" si="32"/>
        <v>0</v>
      </c>
      <c r="J383" s="39">
        <f t="shared" si="33"/>
        <v>1</v>
      </c>
      <c r="K383" s="131"/>
      <c r="L383" s="131"/>
      <c r="M383" s="131"/>
      <c r="N383" s="131"/>
      <c r="O383" s="131"/>
      <c r="P383" s="131"/>
      <c r="Q383" s="131"/>
      <c r="R383" s="131"/>
      <c r="S383" s="131"/>
      <c r="T383" s="131"/>
      <c r="U383" s="131"/>
      <c r="V383" s="131"/>
      <c r="W383" s="131"/>
      <c r="X383" s="131"/>
      <c r="Y383" s="131"/>
      <c r="Z383" s="131"/>
      <c r="AA383" s="131"/>
      <c r="AB383" s="131"/>
      <c r="AC383" s="131"/>
      <c r="AD383" s="131"/>
      <c r="AE383" s="131"/>
      <c r="AF383" s="131"/>
      <c r="AG383" s="131"/>
      <c r="AH383" s="131"/>
      <c r="AI383" s="131"/>
      <c r="AJ383" s="131"/>
      <c r="AK383" s="131"/>
      <c r="AL383" s="131"/>
      <c r="AM383" s="131"/>
      <c r="AN383" s="131"/>
    </row>
    <row r="384" spans="1:40" ht="15.75" thickBot="1" x14ac:dyDescent="0.3">
      <c r="A384" t="s">
        <v>521</v>
      </c>
      <c r="B384" t="s">
        <v>539</v>
      </c>
      <c r="C384" t="s">
        <v>1152</v>
      </c>
      <c r="D384" t="s">
        <v>540</v>
      </c>
      <c r="E384" s="37" t="s">
        <v>19</v>
      </c>
      <c r="F384" s="37" t="s">
        <v>20</v>
      </c>
      <c r="G384" t="s">
        <v>921</v>
      </c>
      <c r="H384" s="38">
        <f t="shared" si="34"/>
        <v>28</v>
      </c>
      <c r="I384" s="38">
        <f t="shared" si="32"/>
        <v>0</v>
      </c>
      <c r="J384" s="39">
        <f t="shared" si="33"/>
        <v>1</v>
      </c>
      <c r="K384" s="131"/>
      <c r="L384" s="131"/>
      <c r="M384" s="131"/>
      <c r="N384" s="131"/>
      <c r="O384" s="131"/>
      <c r="P384" s="131"/>
      <c r="Q384" s="131"/>
      <c r="R384" s="131"/>
      <c r="S384" s="131"/>
      <c r="T384" s="131"/>
      <c r="U384" s="131"/>
      <c r="V384" s="131"/>
      <c r="W384" s="131"/>
      <c r="X384" s="131"/>
      <c r="Y384" s="131"/>
      <c r="Z384" s="131"/>
      <c r="AA384" s="131"/>
      <c r="AB384" s="131"/>
      <c r="AC384" s="131"/>
      <c r="AD384" s="131"/>
      <c r="AE384" s="131"/>
      <c r="AF384" s="131"/>
      <c r="AG384" s="131"/>
      <c r="AH384" s="131"/>
      <c r="AI384" s="131"/>
      <c r="AJ384" s="131"/>
      <c r="AK384" s="131"/>
      <c r="AL384" s="131"/>
      <c r="AM384" s="131"/>
      <c r="AN384" s="131"/>
    </row>
    <row r="385" spans="1:40" ht="15.75" thickBot="1" x14ac:dyDescent="0.3">
      <c r="A385" t="s">
        <v>521</v>
      </c>
      <c r="B385" t="s">
        <v>541</v>
      </c>
      <c r="C385" t="s">
        <v>1152</v>
      </c>
      <c r="D385" t="s">
        <v>1159</v>
      </c>
      <c r="E385" s="37" t="s">
        <v>19</v>
      </c>
      <c r="F385" s="37" t="s">
        <v>28</v>
      </c>
      <c r="G385" t="s">
        <v>922</v>
      </c>
      <c r="H385" s="38">
        <f t="shared" si="34"/>
        <v>28</v>
      </c>
      <c r="I385" s="38">
        <f t="shared" si="32"/>
        <v>0</v>
      </c>
      <c r="J385" s="39">
        <f t="shared" si="33"/>
        <v>1</v>
      </c>
      <c r="K385" s="131"/>
      <c r="L385" s="131"/>
      <c r="M385" s="131"/>
      <c r="N385" s="131"/>
      <c r="O385" s="131"/>
      <c r="P385" s="131"/>
      <c r="Q385" s="131"/>
      <c r="R385" s="131"/>
      <c r="S385" s="131"/>
      <c r="T385" s="131"/>
      <c r="U385" s="131"/>
      <c r="V385" s="131"/>
      <c r="W385" s="131"/>
      <c r="X385" s="131"/>
      <c r="Y385" s="131"/>
      <c r="Z385" s="131"/>
      <c r="AA385" s="131"/>
      <c r="AB385" s="131"/>
      <c r="AC385" s="131"/>
      <c r="AD385" s="131"/>
      <c r="AE385" s="131"/>
      <c r="AF385" s="131"/>
      <c r="AG385" s="131"/>
      <c r="AH385" s="131"/>
      <c r="AI385" s="131"/>
      <c r="AJ385" s="131"/>
      <c r="AK385" s="131"/>
      <c r="AL385" s="131"/>
      <c r="AM385" s="131"/>
      <c r="AN385" s="131"/>
    </row>
    <row r="386" spans="1:40" ht="15.75" thickBot="1" x14ac:dyDescent="0.3">
      <c r="A386" t="s">
        <v>521</v>
      </c>
      <c r="B386" t="s">
        <v>542</v>
      </c>
      <c r="C386" t="s">
        <v>1151</v>
      </c>
      <c r="D386" t="s">
        <v>1158</v>
      </c>
      <c r="E386" s="37"/>
      <c r="F386" s="37" t="s">
        <v>1145</v>
      </c>
      <c r="G386" t="s">
        <v>923</v>
      </c>
      <c r="H386" s="38">
        <f t="shared" si="34"/>
        <v>28</v>
      </c>
      <c r="I386" s="38">
        <f t="shared" si="32"/>
        <v>0</v>
      </c>
      <c r="J386" s="39">
        <f t="shared" si="33"/>
        <v>1</v>
      </c>
      <c r="K386" s="131"/>
      <c r="L386" s="131"/>
      <c r="M386" s="131"/>
      <c r="N386" s="131"/>
      <c r="O386" s="131"/>
      <c r="P386" s="131"/>
      <c r="Q386" s="131"/>
      <c r="R386" s="131"/>
      <c r="S386" s="131"/>
      <c r="T386" s="131"/>
      <c r="U386" s="131"/>
      <c r="V386" s="131"/>
      <c r="W386" s="131"/>
      <c r="X386" s="131"/>
      <c r="Y386" s="131"/>
      <c r="Z386" s="131"/>
      <c r="AA386" s="131"/>
      <c r="AB386" s="131"/>
      <c r="AC386" s="131"/>
      <c r="AD386" s="131"/>
      <c r="AE386" s="131"/>
      <c r="AF386" s="131"/>
      <c r="AG386" s="131"/>
      <c r="AH386" s="131"/>
      <c r="AI386" s="131"/>
      <c r="AJ386" s="131"/>
      <c r="AK386" s="131"/>
      <c r="AL386" s="131"/>
      <c r="AM386" s="131"/>
      <c r="AN386" s="131"/>
    </row>
    <row r="387" spans="1:40" ht="15.75" thickBot="1" x14ac:dyDescent="0.3">
      <c r="A387" t="s">
        <v>525</v>
      </c>
      <c r="B387" t="s">
        <v>543</v>
      </c>
      <c r="C387" t="s">
        <v>1152</v>
      </c>
      <c r="D387" t="s">
        <v>544</v>
      </c>
      <c r="E387" s="37" t="s">
        <v>19</v>
      </c>
      <c r="F387" s="37" t="s">
        <v>1144</v>
      </c>
      <c r="G387" t="s">
        <v>924</v>
      </c>
      <c r="H387" s="38">
        <f t="shared" si="34"/>
        <v>28</v>
      </c>
      <c r="I387" s="38">
        <f t="shared" ref="I387:I447" si="37">COUNTIF(K387:AL387,"APAGADO")</f>
        <v>0</v>
      </c>
      <c r="J387" s="39">
        <f t="shared" ref="J387:J447" si="38">(H387)/(I387+H387)</f>
        <v>1</v>
      </c>
      <c r="K387" s="131"/>
      <c r="L387" s="131"/>
      <c r="M387" s="131"/>
      <c r="N387" s="131"/>
      <c r="O387" s="131"/>
      <c r="P387" s="131"/>
      <c r="Q387" s="131"/>
      <c r="R387" s="131"/>
      <c r="S387" s="131"/>
      <c r="T387" s="131"/>
      <c r="U387" s="131"/>
      <c r="V387" s="131"/>
      <c r="W387" s="131"/>
      <c r="X387" s="131"/>
      <c r="Y387" s="131"/>
      <c r="Z387" s="131"/>
      <c r="AA387" s="131"/>
      <c r="AB387" s="131"/>
      <c r="AC387" s="131"/>
      <c r="AD387" s="131"/>
      <c r="AE387" s="131"/>
      <c r="AF387" s="131"/>
      <c r="AG387" s="131"/>
      <c r="AH387" s="131"/>
      <c r="AI387" s="131"/>
      <c r="AJ387" s="131"/>
      <c r="AK387" s="131"/>
      <c r="AL387" s="131"/>
      <c r="AM387" s="131"/>
      <c r="AN387" s="131"/>
    </row>
    <row r="388" spans="1:40" ht="15.75" thickBot="1" x14ac:dyDescent="0.3">
      <c r="A388" t="s">
        <v>525</v>
      </c>
      <c r="B388" t="s">
        <v>545</v>
      </c>
      <c r="C388" t="s">
        <v>1152</v>
      </c>
      <c r="D388" t="s">
        <v>546</v>
      </c>
      <c r="E388" s="37" t="s">
        <v>19</v>
      </c>
      <c r="F388" s="37" t="s">
        <v>28</v>
      </c>
      <c r="G388" t="s">
        <v>925</v>
      </c>
      <c r="H388" s="38">
        <f t="shared" si="34"/>
        <v>28</v>
      </c>
      <c r="I388" s="38">
        <f t="shared" si="37"/>
        <v>0</v>
      </c>
      <c r="J388" s="39">
        <f t="shared" si="38"/>
        <v>1</v>
      </c>
      <c r="K388" s="131"/>
      <c r="L388" s="131"/>
      <c r="M388" s="131"/>
      <c r="N388" s="131"/>
      <c r="O388" s="131"/>
      <c r="P388" s="131"/>
      <c r="Q388" s="131"/>
      <c r="R388" s="131"/>
      <c r="S388" s="131"/>
      <c r="T388" s="131"/>
      <c r="U388" s="131"/>
      <c r="V388" s="131"/>
      <c r="W388" s="131"/>
      <c r="X388" s="131"/>
      <c r="Y388" s="131"/>
      <c r="Z388" s="131"/>
      <c r="AA388" s="131"/>
      <c r="AB388" s="131"/>
      <c r="AC388" s="131"/>
      <c r="AD388" s="131"/>
      <c r="AE388" s="131"/>
      <c r="AF388" s="131"/>
      <c r="AG388" s="131"/>
      <c r="AH388" s="131"/>
      <c r="AI388" s="131"/>
      <c r="AJ388" s="131"/>
      <c r="AK388" s="131"/>
      <c r="AL388" s="131"/>
      <c r="AM388" s="131"/>
      <c r="AN388" s="131"/>
    </row>
    <row r="389" spans="1:40" ht="15.75" thickBot="1" x14ac:dyDescent="0.3">
      <c r="A389" t="s">
        <v>521</v>
      </c>
      <c r="B389" t="s">
        <v>1123</v>
      </c>
      <c r="C389" t="s">
        <v>1152</v>
      </c>
      <c r="D389" t="s">
        <v>547</v>
      </c>
      <c r="E389" s="37" t="s">
        <v>19</v>
      </c>
      <c r="F389" s="37" t="s">
        <v>28</v>
      </c>
      <c r="G389" t="s">
        <v>926</v>
      </c>
      <c r="H389" s="38">
        <f t="shared" si="34"/>
        <v>27</v>
      </c>
      <c r="I389" s="38">
        <f>COUNTIF(K389:AL389,"APAGADO")</f>
        <v>1</v>
      </c>
      <c r="J389" s="39">
        <f>(H389)/(I389+H389)</f>
        <v>0.9642857142857143</v>
      </c>
      <c r="K389" s="131" t="s">
        <v>1344</v>
      </c>
      <c r="L389" s="131"/>
      <c r="M389" s="131"/>
      <c r="N389" s="131"/>
      <c r="O389" s="131"/>
      <c r="P389" s="131"/>
      <c r="Q389" s="131"/>
      <c r="R389" s="131"/>
      <c r="S389" s="131"/>
      <c r="T389" s="131"/>
      <c r="U389" s="131"/>
      <c r="V389" s="131"/>
      <c r="W389" s="131"/>
      <c r="X389" s="131"/>
      <c r="Y389" s="131"/>
      <c r="Z389" s="131"/>
      <c r="AA389" s="131"/>
      <c r="AB389" s="131"/>
      <c r="AC389" s="131"/>
      <c r="AD389" s="131"/>
      <c r="AE389" s="131"/>
      <c r="AF389" s="131"/>
      <c r="AG389" s="131"/>
      <c r="AH389" s="131"/>
      <c r="AI389" s="131"/>
      <c r="AJ389" s="131"/>
      <c r="AK389" s="131"/>
      <c r="AL389" s="131"/>
      <c r="AM389" s="131"/>
      <c r="AN389" s="131"/>
    </row>
    <row r="390" spans="1:40" ht="15.75" thickBot="1" x14ac:dyDescent="0.3">
      <c r="A390" t="s">
        <v>525</v>
      </c>
      <c r="B390" t="s">
        <v>548</v>
      </c>
      <c r="C390" t="s">
        <v>1152</v>
      </c>
      <c r="D390" t="s">
        <v>549</v>
      </c>
      <c r="E390" s="37" t="s">
        <v>19</v>
      </c>
      <c r="F390" s="37" t="s">
        <v>28</v>
      </c>
      <c r="G390" t="s">
        <v>927</v>
      </c>
      <c r="H390" s="38">
        <f t="shared" si="34"/>
        <v>28</v>
      </c>
      <c r="I390" s="38">
        <f t="shared" si="37"/>
        <v>0</v>
      </c>
      <c r="J390" s="39">
        <f t="shared" si="38"/>
        <v>1</v>
      </c>
      <c r="K390" s="131"/>
      <c r="L390" s="131"/>
      <c r="M390" s="131"/>
      <c r="N390" s="131"/>
      <c r="O390" s="131"/>
      <c r="P390" s="131"/>
      <c r="Q390" s="131"/>
      <c r="R390" s="131"/>
      <c r="S390" s="131"/>
      <c r="T390" s="131"/>
      <c r="U390" s="131"/>
      <c r="V390" s="131"/>
      <c r="W390" s="131"/>
      <c r="X390" s="131"/>
      <c r="Y390" s="131"/>
      <c r="Z390" s="131"/>
      <c r="AA390" s="131"/>
      <c r="AB390" s="131"/>
      <c r="AC390" s="131"/>
      <c r="AD390" s="131"/>
      <c r="AE390" s="131"/>
      <c r="AF390" s="131"/>
      <c r="AG390" s="131"/>
      <c r="AH390" s="131"/>
      <c r="AI390" s="131"/>
      <c r="AJ390" s="131"/>
      <c r="AK390" s="131"/>
      <c r="AL390" s="131"/>
      <c r="AM390" s="131"/>
      <c r="AN390" s="131"/>
    </row>
    <row r="391" spans="1:40" ht="15.75" thickBot="1" x14ac:dyDescent="0.3">
      <c r="A391" t="s">
        <v>525</v>
      </c>
      <c r="B391" t="s">
        <v>1128</v>
      </c>
      <c r="C391" t="s">
        <v>1152</v>
      </c>
      <c r="D391" t="s">
        <v>520</v>
      </c>
      <c r="E391" s="37" t="s">
        <v>15</v>
      </c>
      <c r="F391" s="37" t="s">
        <v>1145</v>
      </c>
      <c r="G391" t="s">
        <v>928</v>
      </c>
      <c r="H391" s="38">
        <f t="shared" si="34"/>
        <v>28</v>
      </c>
      <c r="I391" s="38">
        <f t="shared" si="37"/>
        <v>0</v>
      </c>
      <c r="J391" s="39">
        <f t="shared" si="38"/>
        <v>1</v>
      </c>
      <c r="K391" s="131"/>
      <c r="L391" s="131"/>
      <c r="M391" s="131"/>
      <c r="N391" s="131"/>
      <c r="O391" s="131"/>
      <c r="P391" s="131"/>
      <c r="Q391" s="131"/>
      <c r="R391" s="131"/>
      <c r="S391" s="131"/>
      <c r="T391" s="131"/>
      <c r="U391" s="131"/>
      <c r="V391" s="131"/>
      <c r="W391" s="131"/>
      <c r="X391" s="131"/>
      <c r="Y391" s="131"/>
      <c r="Z391" s="131"/>
      <c r="AA391" s="131"/>
      <c r="AB391" s="131"/>
      <c r="AC391" s="131"/>
      <c r="AD391" s="131"/>
      <c r="AE391" s="131"/>
      <c r="AF391" s="131"/>
      <c r="AG391" s="131"/>
      <c r="AH391" s="131"/>
      <c r="AI391" s="131"/>
      <c r="AJ391" s="131"/>
      <c r="AK391" s="131"/>
      <c r="AL391" s="131"/>
      <c r="AM391" s="131"/>
      <c r="AN391" s="131"/>
    </row>
    <row r="392" spans="1:40" ht="15.75" thickBot="1" x14ac:dyDescent="0.3">
      <c r="A392" t="s">
        <v>521</v>
      </c>
      <c r="B392" t="s">
        <v>1129</v>
      </c>
      <c r="C392" t="s">
        <v>1152</v>
      </c>
      <c r="D392" t="s">
        <v>522</v>
      </c>
      <c r="E392" s="37" t="s">
        <v>19</v>
      </c>
      <c r="F392" s="37" t="s">
        <v>1145</v>
      </c>
      <c r="G392" t="s">
        <v>929</v>
      </c>
      <c r="H392" s="38">
        <f t="shared" si="34"/>
        <v>28</v>
      </c>
      <c r="I392" s="38">
        <f t="shared" si="37"/>
        <v>0</v>
      </c>
      <c r="J392" s="39">
        <f t="shared" si="38"/>
        <v>1</v>
      </c>
      <c r="K392" s="131"/>
      <c r="L392" s="131"/>
      <c r="M392" s="131"/>
      <c r="N392" s="131"/>
      <c r="O392" s="131"/>
      <c r="P392" s="131"/>
      <c r="Q392" s="131"/>
      <c r="R392" s="131"/>
      <c r="S392" s="131"/>
      <c r="T392" s="131"/>
      <c r="U392" s="131"/>
      <c r="V392" s="131"/>
      <c r="W392" s="131"/>
      <c r="X392" s="131"/>
      <c r="Y392" s="131"/>
      <c r="Z392" s="131"/>
      <c r="AA392" s="131"/>
      <c r="AB392" s="131"/>
      <c r="AC392" s="131"/>
      <c r="AD392" s="131"/>
      <c r="AE392" s="131"/>
      <c r="AF392" s="131"/>
      <c r="AG392" s="131"/>
      <c r="AH392" s="131"/>
      <c r="AI392" s="131"/>
      <c r="AJ392" s="131"/>
      <c r="AK392" s="131"/>
      <c r="AL392" s="131"/>
      <c r="AM392" s="131"/>
      <c r="AN392" s="131"/>
    </row>
    <row r="393" spans="1:40" ht="15.75" thickBot="1" x14ac:dyDescent="0.3">
      <c r="A393" t="s">
        <v>525</v>
      </c>
      <c r="B393" t="s">
        <v>1124</v>
      </c>
      <c r="C393" t="s">
        <v>1152</v>
      </c>
      <c r="D393" t="s">
        <v>550</v>
      </c>
      <c r="E393" s="37" t="s">
        <v>15</v>
      </c>
      <c r="F393" s="37" t="s">
        <v>1144</v>
      </c>
      <c r="G393" t="s">
        <v>930</v>
      </c>
      <c r="H393" s="38">
        <f t="shared" si="34"/>
        <v>28</v>
      </c>
      <c r="I393" s="38">
        <f>COUNTIF(K393:AL393,"APAGADO")</f>
        <v>0</v>
      </c>
      <c r="J393" s="39">
        <f>(H393)/(I393+H393)</f>
        <v>1</v>
      </c>
      <c r="K393" s="131"/>
      <c r="L393" s="131"/>
      <c r="M393" s="131"/>
      <c r="N393" s="131"/>
      <c r="O393" s="131"/>
      <c r="P393" s="131"/>
      <c r="Q393" s="131"/>
      <c r="R393" s="131"/>
      <c r="S393" s="131"/>
      <c r="T393" s="131"/>
      <c r="U393" s="131"/>
      <c r="V393" s="131"/>
      <c r="W393" s="131"/>
      <c r="X393" s="131"/>
      <c r="Y393" s="131"/>
      <c r="Z393" s="131"/>
      <c r="AA393" s="131"/>
      <c r="AB393" s="131"/>
      <c r="AC393" s="131"/>
      <c r="AD393" s="131"/>
      <c r="AE393" s="131"/>
      <c r="AF393" s="131"/>
      <c r="AG393" s="131"/>
      <c r="AH393" s="131"/>
      <c r="AI393" s="131"/>
      <c r="AJ393" s="131"/>
      <c r="AK393" s="131"/>
      <c r="AL393" s="131"/>
      <c r="AM393" s="131"/>
      <c r="AN393" s="131"/>
    </row>
    <row r="394" spans="1:40" ht="15.75" thickBot="1" x14ac:dyDescent="0.3">
      <c r="A394" t="s">
        <v>525</v>
      </c>
      <c r="B394" t="s">
        <v>523</v>
      </c>
      <c r="C394" t="s">
        <v>1152</v>
      </c>
      <c r="D394" t="s">
        <v>524</v>
      </c>
      <c r="E394" s="37" t="s">
        <v>15</v>
      </c>
      <c r="F394" s="37" t="s">
        <v>1145</v>
      </c>
      <c r="G394" t="s">
        <v>931</v>
      </c>
      <c r="H394" s="38">
        <f t="shared" si="34"/>
        <v>28</v>
      </c>
      <c r="I394" s="38">
        <f>COUNTIF(K394:AL394,"APAGADO")</f>
        <v>0</v>
      </c>
      <c r="J394" s="39">
        <f>(H394)/(I394+H394)</f>
        <v>1</v>
      </c>
      <c r="K394" s="131"/>
      <c r="L394" s="131"/>
      <c r="M394" s="131"/>
      <c r="N394" s="131"/>
      <c r="O394" s="131"/>
      <c r="P394" s="131"/>
      <c r="Q394" s="131"/>
      <c r="R394" s="131"/>
      <c r="S394" s="131"/>
      <c r="T394" s="131"/>
      <c r="U394" s="131"/>
      <c r="V394" s="131"/>
      <c r="W394" s="131"/>
      <c r="X394" s="131"/>
      <c r="Y394" s="131"/>
      <c r="Z394" s="131"/>
      <c r="AA394" s="131"/>
      <c r="AB394" s="131"/>
      <c r="AC394" s="131"/>
      <c r="AD394" s="131"/>
      <c r="AE394" s="131"/>
      <c r="AF394" s="131"/>
      <c r="AG394" s="131"/>
      <c r="AH394" s="131"/>
      <c r="AI394" s="131"/>
      <c r="AJ394" s="131"/>
      <c r="AK394" s="131"/>
      <c r="AL394" s="131"/>
      <c r="AM394" s="131"/>
      <c r="AN394" s="131"/>
    </row>
    <row r="395" spans="1:40" ht="15.75" thickBot="1" x14ac:dyDescent="0.3">
      <c r="A395" t="s">
        <v>525</v>
      </c>
      <c r="B395" t="s">
        <v>526</v>
      </c>
      <c r="C395" t="s">
        <v>1152</v>
      </c>
      <c r="D395" t="s">
        <v>527</v>
      </c>
      <c r="E395" s="37" t="s">
        <v>15</v>
      </c>
      <c r="F395" s="37" t="s">
        <v>1145</v>
      </c>
      <c r="G395" t="s">
        <v>932</v>
      </c>
      <c r="H395" s="38">
        <f t="shared" si="34"/>
        <v>28</v>
      </c>
      <c r="I395" s="38">
        <f>COUNTIF(K395:AL395,"APAGADO")</f>
        <v>0</v>
      </c>
      <c r="J395" s="39">
        <f>(H395)/(I395+H395)</f>
        <v>1</v>
      </c>
      <c r="K395" s="131"/>
      <c r="L395" s="131"/>
      <c r="M395" s="131"/>
      <c r="N395" s="131"/>
      <c r="O395" s="131"/>
      <c r="P395" s="131"/>
      <c r="Q395" s="131"/>
      <c r="R395" s="131"/>
      <c r="S395" s="131"/>
      <c r="T395" s="131"/>
      <c r="U395" s="131"/>
      <c r="V395" s="131"/>
      <c r="W395" s="131"/>
      <c r="X395" s="131"/>
      <c r="Y395" s="131"/>
      <c r="Z395" s="131"/>
      <c r="AA395" s="131"/>
      <c r="AB395" s="131"/>
      <c r="AC395" s="131"/>
      <c r="AD395" s="131"/>
      <c r="AE395" s="131"/>
      <c r="AF395" s="131"/>
      <c r="AG395" s="131"/>
      <c r="AH395" s="131"/>
      <c r="AI395" s="131"/>
      <c r="AJ395" s="131"/>
      <c r="AK395" s="131"/>
      <c r="AL395" s="131"/>
      <c r="AM395" s="131"/>
      <c r="AN395" s="131"/>
    </row>
    <row r="396" spans="1:40" ht="15.75" thickBot="1" x14ac:dyDescent="0.3">
      <c r="A396" t="s">
        <v>525</v>
      </c>
      <c r="B396" t="s">
        <v>528</v>
      </c>
      <c r="C396" t="s">
        <v>1152</v>
      </c>
      <c r="D396" t="s">
        <v>1180</v>
      </c>
      <c r="E396" s="37" t="s">
        <v>15</v>
      </c>
      <c r="F396" s="37" t="s">
        <v>1145</v>
      </c>
      <c r="G396" t="s">
        <v>933</v>
      </c>
      <c r="H396" s="38">
        <f t="shared" si="34"/>
        <v>28</v>
      </c>
      <c r="I396" s="38">
        <f>COUNTIF(K396:AL396,"APAGADO")</f>
        <v>0</v>
      </c>
      <c r="J396" s="39">
        <f>(H396)/(I396+H396)</f>
        <v>1</v>
      </c>
      <c r="K396" s="131"/>
      <c r="L396" s="131"/>
      <c r="M396" s="131"/>
      <c r="N396" s="131"/>
      <c r="O396" s="131"/>
      <c r="P396" s="131"/>
      <c r="Q396" s="131"/>
      <c r="R396" s="131"/>
      <c r="S396" s="131"/>
      <c r="T396" s="131"/>
      <c r="U396" s="131"/>
      <c r="V396" s="131"/>
      <c r="W396" s="131"/>
      <c r="X396" s="131"/>
      <c r="Y396" s="131"/>
      <c r="Z396" s="131"/>
      <c r="AA396" s="131"/>
      <c r="AB396" s="131"/>
      <c r="AC396" s="131"/>
      <c r="AD396" s="131"/>
      <c r="AE396" s="131"/>
      <c r="AF396" s="131"/>
      <c r="AG396" s="131"/>
      <c r="AH396" s="131"/>
      <c r="AI396" s="131"/>
      <c r="AJ396" s="131"/>
      <c r="AK396" s="131"/>
      <c r="AL396" s="131"/>
      <c r="AM396" s="131"/>
      <c r="AN396" s="131"/>
    </row>
    <row r="397" spans="1:40" ht="15.75" thickBot="1" x14ac:dyDescent="0.3">
      <c r="A397" t="s">
        <v>521</v>
      </c>
      <c r="B397" t="s">
        <v>1130</v>
      </c>
      <c r="C397" t="s">
        <v>1152</v>
      </c>
      <c r="D397" t="s">
        <v>529</v>
      </c>
      <c r="E397" s="37" t="s">
        <v>15</v>
      </c>
      <c r="F397" s="37" t="s">
        <v>1145</v>
      </c>
      <c r="G397" t="s">
        <v>934</v>
      </c>
      <c r="H397" s="38">
        <f t="shared" si="34"/>
        <v>28</v>
      </c>
      <c r="I397" s="38">
        <f t="shared" si="37"/>
        <v>0</v>
      </c>
      <c r="J397" s="39">
        <f t="shared" si="38"/>
        <v>1</v>
      </c>
      <c r="K397" s="131"/>
      <c r="L397" s="131"/>
      <c r="M397" s="131"/>
      <c r="N397" s="131"/>
      <c r="O397" s="131"/>
      <c r="P397" s="131"/>
      <c r="Q397" s="131"/>
      <c r="R397" s="131"/>
      <c r="S397" s="131"/>
      <c r="T397" s="131"/>
      <c r="U397" s="131"/>
      <c r="V397" s="131"/>
      <c r="W397" s="131"/>
      <c r="X397" s="131"/>
      <c r="Y397" s="131"/>
      <c r="Z397" s="131"/>
      <c r="AA397" s="131"/>
      <c r="AB397" s="131"/>
      <c r="AC397" s="131"/>
      <c r="AD397" s="131"/>
      <c r="AE397" s="131"/>
      <c r="AF397" s="131"/>
      <c r="AG397" s="131"/>
      <c r="AH397" s="131"/>
      <c r="AI397" s="131"/>
      <c r="AJ397" s="131"/>
      <c r="AK397" s="131"/>
      <c r="AL397" s="131"/>
      <c r="AM397" s="131"/>
      <c r="AN397" s="131"/>
    </row>
    <row r="398" spans="1:40" ht="15.75" thickBot="1" x14ac:dyDescent="0.3">
      <c r="A398" t="s">
        <v>521</v>
      </c>
      <c r="B398" t="s">
        <v>1131</v>
      </c>
      <c r="C398" t="s">
        <v>1152</v>
      </c>
      <c r="D398" t="s">
        <v>530</v>
      </c>
      <c r="E398" s="37" t="s">
        <v>15</v>
      </c>
      <c r="F398" s="37" t="s">
        <v>20</v>
      </c>
      <c r="G398" t="s">
        <v>935</v>
      </c>
      <c r="H398" s="38">
        <f t="shared" si="34"/>
        <v>28</v>
      </c>
      <c r="I398" s="38">
        <f t="shared" si="37"/>
        <v>0</v>
      </c>
      <c r="J398" s="39">
        <f t="shared" si="38"/>
        <v>1</v>
      </c>
      <c r="K398" s="131"/>
      <c r="L398" s="131"/>
      <c r="M398" s="131"/>
      <c r="N398" s="131"/>
      <c r="O398" s="131"/>
      <c r="P398" s="131"/>
      <c r="Q398" s="131"/>
      <c r="R398" s="131"/>
      <c r="S398" s="131"/>
      <c r="T398" s="131"/>
      <c r="U398" s="131"/>
      <c r="V398" s="131"/>
      <c r="W398" s="131"/>
      <c r="X398" s="131"/>
      <c r="Y398" s="131"/>
      <c r="Z398" s="131"/>
      <c r="AA398" s="131"/>
      <c r="AB398" s="131"/>
      <c r="AC398" s="131"/>
      <c r="AD398" s="131"/>
      <c r="AE398" s="131"/>
      <c r="AF398" s="131"/>
      <c r="AG398" s="131"/>
      <c r="AH398" s="131"/>
      <c r="AI398" s="131"/>
      <c r="AJ398" s="131"/>
      <c r="AK398" s="131"/>
      <c r="AL398" s="131"/>
      <c r="AM398" s="131"/>
      <c r="AN398" s="131"/>
    </row>
    <row r="399" spans="1:40" ht="15.75" thickBot="1" x14ac:dyDescent="0.3">
      <c r="A399" t="s">
        <v>525</v>
      </c>
      <c r="B399" t="s">
        <v>531</v>
      </c>
      <c r="C399" t="s">
        <v>1152</v>
      </c>
      <c r="D399" t="s">
        <v>532</v>
      </c>
      <c r="E399" s="37" t="s">
        <v>46</v>
      </c>
      <c r="F399" s="37" t="s">
        <v>20</v>
      </c>
      <c r="G399" t="s">
        <v>936</v>
      </c>
      <c r="H399" s="38">
        <f t="shared" ref="H399:H448" si="39">COUNTIF(K399:AL399,"")</f>
        <v>28</v>
      </c>
      <c r="I399" s="38">
        <f>COUNTIF(K399:AL399,"APAGADO")</f>
        <v>0</v>
      </c>
      <c r="J399" s="39">
        <f>(H399)/(I399+H399)</f>
        <v>1</v>
      </c>
      <c r="K399" s="131"/>
      <c r="L399" s="131"/>
      <c r="M399" s="131"/>
      <c r="N399" s="131"/>
      <c r="O399" s="131"/>
      <c r="P399" s="131"/>
      <c r="Q399" s="131"/>
      <c r="R399" s="131"/>
      <c r="S399" s="131"/>
      <c r="T399" s="131"/>
      <c r="U399" s="131"/>
      <c r="V399" s="131"/>
      <c r="W399" s="131"/>
      <c r="X399" s="131"/>
      <c r="Y399" s="131"/>
      <c r="Z399" s="131"/>
      <c r="AA399" s="131"/>
      <c r="AB399" s="131"/>
      <c r="AC399" s="131"/>
      <c r="AD399" s="131"/>
      <c r="AE399" s="131"/>
      <c r="AF399" s="131"/>
      <c r="AG399" s="131"/>
      <c r="AH399" s="131"/>
      <c r="AI399" s="131"/>
      <c r="AJ399" s="131"/>
      <c r="AK399" s="131"/>
      <c r="AL399" s="131"/>
      <c r="AM399" s="131"/>
      <c r="AN399" s="131"/>
    </row>
    <row r="400" spans="1:40" ht="15.75" thickBot="1" x14ac:dyDescent="0.3">
      <c r="A400" t="s">
        <v>521</v>
      </c>
      <c r="B400" t="s">
        <v>1125</v>
      </c>
      <c r="C400" t="s">
        <v>1152</v>
      </c>
      <c r="D400" t="s">
        <v>551</v>
      </c>
      <c r="E400" s="37" t="s">
        <v>73</v>
      </c>
      <c r="F400" s="37" t="s">
        <v>28</v>
      </c>
      <c r="G400" t="s">
        <v>937</v>
      </c>
      <c r="H400" s="38">
        <f t="shared" si="39"/>
        <v>28</v>
      </c>
      <c r="I400" s="38">
        <f>COUNTIF(K400:AL400,"APAGADO")</f>
        <v>0</v>
      </c>
      <c r="J400" s="39">
        <f>(H400)/(I400+H400)</f>
        <v>1</v>
      </c>
      <c r="K400" s="131"/>
      <c r="L400" s="131"/>
      <c r="M400" s="131"/>
      <c r="N400" s="131"/>
      <c r="O400" s="131"/>
      <c r="P400" s="131"/>
      <c r="Q400" s="131"/>
      <c r="R400" s="131"/>
      <c r="S400" s="131"/>
      <c r="T400" s="131"/>
      <c r="U400" s="131"/>
      <c r="V400" s="131"/>
      <c r="W400" s="131"/>
      <c r="X400" s="131"/>
      <c r="Y400" s="131"/>
      <c r="Z400" s="131"/>
      <c r="AA400" s="131"/>
      <c r="AB400" s="131"/>
      <c r="AC400" s="131"/>
      <c r="AD400" s="131"/>
      <c r="AE400" s="131"/>
      <c r="AF400" s="131"/>
      <c r="AG400" s="131"/>
      <c r="AH400" s="131"/>
      <c r="AI400" s="131"/>
      <c r="AJ400" s="131"/>
      <c r="AK400" s="131"/>
      <c r="AL400" s="131"/>
      <c r="AM400" s="131"/>
      <c r="AN400" s="131"/>
    </row>
    <row r="401" spans="1:40" ht="15.75" thickBot="1" x14ac:dyDescent="0.3">
      <c r="A401" t="s">
        <v>521</v>
      </c>
      <c r="B401" t="s">
        <v>1126</v>
      </c>
      <c r="C401" t="s">
        <v>1152</v>
      </c>
      <c r="D401" t="s">
        <v>551</v>
      </c>
      <c r="E401" s="37" t="s">
        <v>73</v>
      </c>
      <c r="F401" s="37" t="s">
        <v>28</v>
      </c>
      <c r="G401" t="s">
        <v>938</v>
      </c>
      <c r="H401" s="38">
        <f t="shared" si="39"/>
        <v>28</v>
      </c>
      <c r="I401" s="38">
        <f>COUNTIF(K401:AL401,"APAGADO")</f>
        <v>0</v>
      </c>
      <c r="J401" s="39">
        <f>(H401)/(I401+H401)</f>
        <v>1</v>
      </c>
      <c r="K401" s="131"/>
      <c r="L401" s="131"/>
      <c r="M401" s="131"/>
      <c r="N401" s="131"/>
      <c r="O401" s="131"/>
      <c r="P401" s="131"/>
      <c r="Q401" s="131"/>
      <c r="R401" s="131"/>
      <c r="S401" s="131"/>
      <c r="T401" s="131"/>
      <c r="U401" s="131"/>
      <c r="V401" s="131"/>
      <c r="W401" s="131"/>
      <c r="X401" s="131"/>
      <c r="Y401" s="131"/>
      <c r="Z401" s="131"/>
      <c r="AA401" s="131"/>
      <c r="AB401" s="131"/>
      <c r="AC401" s="131"/>
      <c r="AD401" s="131"/>
      <c r="AE401" s="131"/>
      <c r="AF401" s="131"/>
      <c r="AG401" s="131"/>
      <c r="AH401" s="131"/>
      <c r="AI401" s="131"/>
      <c r="AJ401" s="131"/>
      <c r="AK401" s="131"/>
      <c r="AL401" s="131"/>
      <c r="AM401" s="131"/>
      <c r="AN401" s="131"/>
    </row>
    <row r="402" spans="1:40" ht="15.75" thickBot="1" x14ac:dyDescent="0.3">
      <c r="A402" t="s">
        <v>521</v>
      </c>
      <c r="B402" t="s">
        <v>552</v>
      </c>
      <c r="C402" t="s">
        <v>1151</v>
      </c>
      <c r="D402" t="s">
        <v>553</v>
      </c>
      <c r="E402" s="37" t="s">
        <v>73</v>
      </c>
      <c r="F402" s="37" t="s">
        <v>28</v>
      </c>
      <c r="G402" t="s">
        <v>699</v>
      </c>
      <c r="H402" s="38">
        <f t="shared" si="39"/>
        <v>27</v>
      </c>
      <c r="I402" s="38">
        <f t="shared" si="37"/>
        <v>1</v>
      </c>
      <c r="J402" s="39">
        <f t="shared" si="38"/>
        <v>0.9642857142857143</v>
      </c>
      <c r="K402" s="131" t="s">
        <v>1344</v>
      </c>
      <c r="L402" s="131"/>
      <c r="M402" s="131"/>
      <c r="N402" s="131"/>
      <c r="O402" s="131"/>
      <c r="P402" s="131"/>
      <c r="Q402" s="131"/>
      <c r="R402" s="131"/>
      <c r="S402" s="131"/>
      <c r="T402" s="131"/>
      <c r="U402" s="131"/>
      <c r="V402" s="131"/>
      <c r="W402" s="131"/>
      <c r="X402" s="131"/>
      <c r="Y402" s="131"/>
      <c r="Z402" s="131"/>
      <c r="AA402" s="131"/>
      <c r="AB402" s="131"/>
      <c r="AC402" s="131"/>
      <c r="AD402" s="131"/>
      <c r="AE402" s="131"/>
      <c r="AF402" s="131"/>
      <c r="AG402" s="131"/>
      <c r="AH402" s="131"/>
      <c r="AI402" s="131"/>
      <c r="AJ402" s="131"/>
      <c r="AK402" s="131"/>
      <c r="AL402" s="131"/>
      <c r="AM402" s="131"/>
      <c r="AN402" s="131"/>
    </row>
    <row r="403" spans="1:40" ht="15.75" thickBot="1" x14ac:dyDescent="0.3">
      <c r="A403" t="s">
        <v>521</v>
      </c>
      <c r="B403" t="s">
        <v>554</v>
      </c>
      <c r="C403" t="s">
        <v>1151</v>
      </c>
      <c r="D403" t="s">
        <v>553</v>
      </c>
      <c r="E403" s="37" t="s">
        <v>73</v>
      </c>
      <c r="F403" s="37" t="s">
        <v>28</v>
      </c>
      <c r="G403" t="s">
        <v>939</v>
      </c>
      <c r="H403" s="38">
        <f t="shared" si="39"/>
        <v>27</v>
      </c>
      <c r="I403" s="38">
        <f t="shared" si="37"/>
        <v>1</v>
      </c>
      <c r="J403" s="39">
        <f t="shared" si="38"/>
        <v>0.9642857142857143</v>
      </c>
      <c r="K403" s="131" t="s">
        <v>1344</v>
      </c>
      <c r="L403" s="131"/>
      <c r="M403" s="131"/>
      <c r="N403" s="131"/>
      <c r="O403" s="131"/>
      <c r="P403" s="131"/>
      <c r="Q403" s="131"/>
      <c r="R403" s="131"/>
      <c r="S403" s="131"/>
      <c r="T403" s="134"/>
      <c r="U403" s="131"/>
      <c r="V403" s="131"/>
      <c r="W403" s="131"/>
      <c r="X403" s="131"/>
      <c r="Y403" s="131"/>
      <c r="Z403" s="131"/>
      <c r="AA403" s="131"/>
      <c r="AB403" s="131"/>
      <c r="AC403" s="131"/>
      <c r="AD403" s="131"/>
      <c r="AE403" s="131"/>
      <c r="AF403" s="131"/>
      <c r="AG403" s="131"/>
      <c r="AH403" s="131"/>
      <c r="AI403" s="131"/>
      <c r="AJ403" s="131"/>
      <c r="AK403" s="131"/>
      <c r="AL403" s="131"/>
      <c r="AM403" s="131"/>
      <c r="AN403" s="131"/>
    </row>
    <row r="404" spans="1:40" ht="15.75" thickBot="1" x14ac:dyDescent="0.3">
      <c r="A404" t="s">
        <v>521</v>
      </c>
      <c r="B404" t="s">
        <v>1235</v>
      </c>
      <c r="C404" t="s">
        <v>1152</v>
      </c>
      <c r="D404" t="s">
        <v>1237</v>
      </c>
      <c r="E404" s="37" t="s">
        <v>73</v>
      </c>
      <c r="F404" s="37" t="s">
        <v>28</v>
      </c>
      <c r="G404" t="s">
        <v>1238</v>
      </c>
      <c r="H404" s="38">
        <f t="shared" si="39"/>
        <v>28</v>
      </c>
      <c r="I404" s="38">
        <f t="shared" si="37"/>
        <v>0</v>
      </c>
      <c r="J404" s="39">
        <f t="shared" si="38"/>
        <v>1</v>
      </c>
      <c r="K404" s="131"/>
      <c r="L404" s="131"/>
      <c r="M404" s="131"/>
      <c r="N404" s="131"/>
      <c r="O404" s="131"/>
      <c r="P404" s="131"/>
      <c r="Q404" s="131"/>
      <c r="R404" s="131"/>
      <c r="S404" s="131"/>
      <c r="T404" s="131"/>
      <c r="U404" s="131"/>
      <c r="V404" s="131"/>
      <c r="W404" s="131"/>
      <c r="X404" s="131"/>
      <c r="Y404" s="131"/>
      <c r="Z404" s="131"/>
      <c r="AA404" s="131"/>
      <c r="AB404" s="131"/>
      <c r="AC404" s="131"/>
      <c r="AD404" s="131"/>
      <c r="AE404" s="131"/>
      <c r="AF404" s="131"/>
      <c r="AG404" s="131"/>
      <c r="AH404" s="131"/>
      <c r="AI404" s="131"/>
      <c r="AJ404" s="131"/>
      <c r="AK404" s="131"/>
      <c r="AL404" s="131"/>
      <c r="AM404" s="131"/>
      <c r="AN404" s="131"/>
    </row>
    <row r="405" spans="1:40" ht="15.75" thickBot="1" x14ac:dyDescent="0.3">
      <c r="A405" t="s">
        <v>521</v>
      </c>
      <c r="B405" t="s">
        <v>1236</v>
      </c>
      <c r="C405" t="s">
        <v>1152</v>
      </c>
      <c r="D405" t="s">
        <v>1237</v>
      </c>
      <c r="E405" s="37" t="s">
        <v>1204</v>
      </c>
      <c r="F405" s="37" t="s">
        <v>28</v>
      </c>
      <c r="G405" t="s">
        <v>1239</v>
      </c>
      <c r="H405" s="38">
        <f t="shared" si="39"/>
        <v>28</v>
      </c>
      <c r="I405" s="38">
        <f t="shared" si="37"/>
        <v>0</v>
      </c>
      <c r="J405" s="39">
        <f t="shared" si="38"/>
        <v>1</v>
      </c>
      <c r="K405" s="131"/>
      <c r="L405" s="131"/>
      <c r="M405" s="131"/>
      <c r="N405" s="131"/>
      <c r="O405" s="131"/>
      <c r="P405" s="131"/>
      <c r="Q405" s="131"/>
      <c r="R405" s="131"/>
      <c r="S405" s="131"/>
      <c r="T405" s="131"/>
      <c r="U405" s="131"/>
      <c r="V405" s="131"/>
      <c r="W405" s="131"/>
      <c r="X405" s="131"/>
      <c r="Y405" s="131"/>
      <c r="Z405" s="131"/>
      <c r="AA405" s="131"/>
      <c r="AB405" s="131"/>
      <c r="AC405" s="131"/>
      <c r="AD405" s="131"/>
      <c r="AE405" s="131"/>
      <c r="AF405" s="131"/>
      <c r="AG405" s="131"/>
      <c r="AH405" s="131"/>
      <c r="AI405" s="131"/>
      <c r="AJ405" s="131"/>
      <c r="AK405" s="131"/>
      <c r="AL405" s="131"/>
      <c r="AM405" s="131"/>
      <c r="AN405" s="131"/>
    </row>
    <row r="406" spans="1:40" ht="15.75" thickBot="1" x14ac:dyDescent="0.3">
      <c r="A406" t="s">
        <v>525</v>
      </c>
      <c r="B406" s="37" t="s">
        <v>1298</v>
      </c>
      <c r="C406" s="37" t="s">
        <v>1152</v>
      </c>
      <c r="D406" t="s">
        <v>1294</v>
      </c>
      <c r="E406" s="37" t="s">
        <v>15</v>
      </c>
      <c r="F406" s="37" t="s">
        <v>28</v>
      </c>
      <c r="G406" s="20" t="s">
        <v>1295</v>
      </c>
      <c r="H406" s="38">
        <f t="shared" si="39"/>
        <v>28</v>
      </c>
      <c r="I406" s="38">
        <f>COUNTIF(K406:AL406,"APAGADO")</f>
        <v>0</v>
      </c>
      <c r="J406" s="39">
        <f>(H406)/(I406+H406)</f>
        <v>1</v>
      </c>
      <c r="K406" s="131"/>
      <c r="L406" s="131"/>
      <c r="M406" s="131"/>
      <c r="N406" s="131"/>
      <c r="O406" s="131"/>
      <c r="P406" s="131"/>
      <c r="Q406" s="131"/>
      <c r="R406" s="131"/>
      <c r="S406" s="131"/>
      <c r="T406" s="131"/>
      <c r="U406" s="131"/>
      <c r="V406" s="131"/>
      <c r="W406" s="131"/>
      <c r="X406" s="131"/>
      <c r="Y406" s="131"/>
      <c r="Z406" s="131"/>
      <c r="AA406" s="131"/>
      <c r="AB406" s="131"/>
      <c r="AC406" s="131"/>
      <c r="AD406" s="131"/>
      <c r="AE406" s="131"/>
      <c r="AF406" s="131"/>
      <c r="AG406" s="131"/>
      <c r="AH406" s="131"/>
      <c r="AI406" s="131"/>
      <c r="AJ406" s="131"/>
      <c r="AK406" s="131"/>
      <c r="AL406" s="131"/>
      <c r="AM406" s="131"/>
      <c r="AN406" s="131"/>
    </row>
    <row r="407" spans="1:40" ht="15.75" thickBot="1" x14ac:dyDescent="0.3">
      <c r="A407" t="s">
        <v>414</v>
      </c>
      <c r="B407" t="s">
        <v>1132</v>
      </c>
      <c r="C407" t="s">
        <v>1151</v>
      </c>
      <c r="D407" t="s">
        <v>557</v>
      </c>
      <c r="E407" s="37" t="s">
        <v>19</v>
      </c>
      <c r="F407" s="37" t="s">
        <v>28</v>
      </c>
      <c r="G407" t="s">
        <v>942</v>
      </c>
      <c r="H407" s="38">
        <f t="shared" si="39"/>
        <v>28</v>
      </c>
      <c r="I407" s="38">
        <f t="shared" si="37"/>
        <v>0</v>
      </c>
      <c r="J407" s="39">
        <f t="shared" si="38"/>
        <v>1</v>
      </c>
      <c r="K407" s="131"/>
      <c r="L407" s="131"/>
      <c r="M407" s="131"/>
      <c r="N407" s="131"/>
      <c r="O407" s="131"/>
      <c r="P407" s="131"/>
      <c r="Q407" s="131"/>
      <c r="R407" s="131"/>
      <c r="S407" s="131"/>
      <c r="T407" s="131"/>
      <c r="U407" s="131"/>
      <c r="V407" s="131"/>
      <c r="W407" s="131"/>
      <c r="X407" s="131"/>
      <c r="Y407" s="131"/>
      <c r="Z407" s="131"/>
      <c r="AA407" s="131"/>
      <c r="AB407" s="131"/>
      <c r="AC407" s="131"/>
      <c r="AD407" s="131"/>
      <c r="AE407" s="131"/>
      <c r="AF407" s="131"/>
      <c r="AG407" s="131"/>
      <c r="AH407" s="131"/>
      <c r="AI407" s="131"/>
      <c r="AJ407" s="131"/>
      <c r="AK407" s="131"/>
      <c r="AL407" s="131"/>
      <c r="AM407" s="131"/>
      <c r="AN407" s="131"/>
    </row>
    <row r="408" spans="1:40" ht="15.75" thickBot="1" x14ac:dyDescent="0.3">
      <c r="A408" t="s">
        <v>297</v>
      </c>
      <c r="B408" t="s">
        <v>1133</v>
      </c>
      <c r="C408" t="s">
        <v>1151</v>
      </c>
      <c r="D408" t="s">
        <v>558</v>
      </c>
      <c r="E408" s="37" t="s">
        <v>19</v>
      </c>
      <c r="F408" s="37" t="s">
        <v>28</v>
      </c>
      <c r="G408" t="s">
        <v>943</v>
      </c>
      <c r="H408" s="38">
        <f t="shared" si="39"/>
        <v>28</v>
      </c>
      <c r="I408" s="38">
        <f t="shared" si="37"/>
        <v>0</v>
      </c>
      <c r="J408" s="39">
        <f t="shared" si="38"/>
        <v>1</v>
      </c>
      <c r="K408" s="131"/>
      <c r="L408" s="131"/>
      <c r="M408" s="131"/>
      <c r="N408" s="131"/>
      <c r="O408" s="131"/>
      <c r="P408" s="131"/>
      <c r="Q408" s="131"/>
      <c r="R408" s="131"/>
      <c r="S408" s="131"/>
      <c r="T408" s="131"/>
      <c r="U408" s="131"/>
      <c r="V408" s="131"/>
      <c r="W408" s="131"/>
      <c r="X408" s="131"/>
      <c r="Y408" s="131"/>
      <c r="Z408" s="131"/>
      <c r="AA408" s="131"/>
      <c r="AB408" s="131"/>
      <c r="AC408" s="131"/>
      <c r="AD408" s="131"/>
      <c r="AE408" s="131"/>
      <c r="AF408" s="131"/>
      <c r="AG408" s="131"/>
      <c r="AH408" s="131"/>
      <c r="AI408" s="131"/>
      <c r="AJ408" s="131"/>
      <c r="AK408" s="131"/>
      <c r="AL408" s="131"/>
      <c r="AM408" s="131"/>
      <c r="AN408" s="131"/>
    </row>
    <row r="409" spans="1:40" ht="15.75" thickBot="1" x14ac:dyDescent="0.3">
      <c r="A409" t="s">
        <v>414</v>
      </c>
      <c r="B409" t="s">
        <v>559</v>
      </c>
      <c r="C409" t="s">
        <v>1151</v>
      </c>
      <c r="D409" t="s">
        <v>560</v>
      </c>
      <c r="E409" s="37" t="s">
        <v>73</v>
      </c>
      <c r="F409" s="37" t="s">
        <v>28</v>
      </c>
      <c r="G409" t="s">
        <v>940</v>
      </c>
      <c r="H409" s="38">
        <f t="shared" si="39"/>
        <v>28</v>
      </c>
      <c r="I409" s="38">
        <f t="shared" si="37"/>
        <v>0</v>
      </c>
      <c r="J409" s="39">
        <f t="shared" si="38"/>
        <v>1</v>
      </c>
      <c r="K409" s="131"/>
      <c r="L409" s="131"/>
      <c r="M409" s="131"/>
      <c r="N409" s="131"/>
      <c r="O409" s="131"/>
      <c r="P409" s="131"/>
      <c r="Q409" s="131"/>
      <c r="R409" s="131"/>
      <c r="S409" s="131"/>
      <c r="T409" s="131"/>
      <c r="U409" s="131"/>
      <c r="V409" s="131"/>
      <c r="W409" s="131"/>
      <c r="X409" s="131"/>
      <c r="Y409" s="131"/>
      <c r="Z409" s="131"/>
      <c r="AA409" s="131"/>
      <c r="AB409" s="131"/>
      <c r="AC409" s="131"/>
      <c r="AD409" s="131"/>
      <c r="AE409" s="131"/>
      <c r="AF409" s="131"/>
      <c r="AG409" s="131"/>
      <c r="AH409" s="131"/>
      <c r="AI409" s="131"/>
      <c r="AJ409" s="131"/>
      <c r="AK409" s="131"/>
      <c r="AL409" s="131"/>
      <c r="AM409" s="131"/>
      <c r="AN409" s="131"/>
    </row>
    <row r="410" spans="1:40" ht="15.75" thickBot="1" x14ac:dyDescent="0.3">
      <c r="A410" t="s">
        <v>414</v>
      </c>
      <c r="B410" t="s">
        <v>561</v>
      </c>
      <c r="C410" t="s">
        <v>1151</v>
      </c>
      <c r="D410" t="s">
        <v>560</v>
      </c>
      <c r="E410" s="37" t="s">
        <v>73</v>
      </c>
      <c r="F410" s="37" t="s">
        <v>28</v>
      </c>
      <c r="G410" t="s">
        <v>941</v>
      </c>
      <c r="H410" s="38">
        <f t="shared" si="39"/>
        <v>28</v>
      </c>
      <c r="I410" s="38">
        <f t="shared" si="37"/>
        <v>0</v>
      </c>
      <c r="J410" s="39">
        <f t="shared" si="38"/>
        <v>1</v>
      </c>
      <c r="K410" s="131"/>
      <c r="L410" s="131"/>
      <c r="M410" s="131"/>
      <c r="N410" s="131"/>
      <c r="O410" s="131"/>
      <c r="P410" s="131"/>
      <c r="Q410" s="131"/>
      <c r="R410" s="131"/>
      <c r="S410" s="131"/>
      <c r="T410" s="131"/>
      <c r="U410" s="131"/>
      <c r="V410" s="131"/>
      <c r="W410" s="131"/>
      <c r="X410" s="131"/>
      <c r="Y410" s="131"/>
      <c r="Z410" s="131"/>
      <c r="AA410" s="131"/>
      <c r="AB410" s="131"/>
      <c r="AC410" s="131"/>
      <c r="AD410" s="131"/>
      <c r="AE410" s="131"/>
      <c r="AF410" s="131"/>
      <c r="AG410" s="131"/>
      <c r="AH410" s="131"/>
      <c r="AI410" s="131"/>
      <c r="AJ410" s="131"/>
      <c r="AK410" s="131"/>
      <c r="AL410" s="131"/>
      <c r="AM410" s="131"/>
      <c r="AN410" s="131"/>
    </row>
    <row r="411" spans="1:40" ht="15.75" thickBot="1" x14ac:dyDescent="0.3">
      <c r="A411" t="s">
        <v>414</v>
      </c>
      <c r="B411" t="s">
        <v>562</v>
      </c>
      <c r="C411" t="s">
        <v>1151</v>
      </c>
      <c r="D411" t="s">
        <v>563</v>
      </c>
      <c r="E411" s="37" t="s">
        <v>73</v>
      </c>
      <c r="F411" s="37" t="s">
        <v>28</v>
      </c>
      <c r="G411" t="s">
        <v>944</v>
      </c>
      <c r="H411" s="38">
        <f t="shared" si="39"/>
        <v>28</v>
      </c>
      <c r="I411" s="38">
        <f t="shared" si="37"/>
        <v>0</v>
      </c>
      <c r="J411" s="39">
        <f t="shared" si="38"/>
        <v>1</v>
      </c>
      <c r="K411" s="131"/>
      <c r="L411" s="131"/>
      <c r="M411" s="131"/>
      <c r="N411" s="131"/>
      <c r="O411" s="131"/>
      <c r="P411" s="131"/>
      <c r="Q411" s="131"/>
      <c r="R411" s="131"/>
      <c r="S411" s="131"/>
      <c r="T411" s="131"/>
      <c r="U411" s="131"/>
      <c r="V411" s="131"/>
      <c r="W411" s="131"/>
      <c r="X411" s="131"/>
      <c r="Y411" s="131"/>
      <c r="Z411" s="131"/>
      <c r="AA411" s="131"/>
      <c r="AB411" s="131"/>
      <c r="AC411" s="131"/>
      <c r="AD411" s="131"/>
      <c r="AE411" s="131"/>
      <c r="AF411" s="131"/>
      <c r="AG411" s="131"/>
      <c r="AH411" s="131"/>
      <c r="AI411" s="131"/>
      <c r="AJ411" s="131"/>
      <c r="AK411" s="131"/>
      <c r="AL411" s="131"/>
      <c r="AM411" s="131"/>
      <c r="AN411" s="131"/>
    </row>
    <row r="412" spans="1:40" ht="15.75" thickBot="1" x14ac:dyDescent="0.3">
      <c r="A412" t="s">
        <v>414</v>
      </c>
      <c r="B412" t="s">
        <v>564</v>
      </c>
      <c r="C412" t="s">
        <v>1151</v>
      </c>
      <c r="D412" t="s">
        <v>563</v>
      </c>
      <c r="E412" s="37" t="s">
        <v>73</v>
      </c>
      <c r="F412" s="37" t="s">
        <v>28</v>
      </c>
      <c r="G412" t="s">
        <v>945</v>
      </c>
      <c r="H412" s="38">
        <f t="shared" si="39"/>
        <v>28</v>
      </c>
      <c r="I412" s="38">
        <f t="shared" si="37"/>
        <v>0</v>
      </c>
      <c r="J412" s="39">
        <f t="shared" si="38"/>
        <v>1</v>
      </c>
      <c r="K412" s="131"/>
      <c r="L412" s="131"/>
      <c r="M412" s="131"/>
      <c r="N412" s="131"/>
      <c r="O412" s="131"/>
      <c r="P412" s="131"/>
      <c r="Q412" s="131"/>
      <c r="R412" s="131"/>
      <c r="S412" s="131"/>
      <c r="T412" s="131"/>
      <c r="U412" s="131"/>
      <c r="V412" s="131"/>
      <c r="W412" s="131"/>
      <c r="X412" s="131"/>
      <c r="Y412" s="131"/>
      <c r="Z412" s="131"/>
      <c r="AA412" s="131"/>
      <c r="AB412" s="131"/>
      <c r="AC412" s="131"/>
      <c r="AD412" s="131"/>
      <c r="AE412" s="131"/>
      <c r="AF412" s="131"/>
      <c r="AG412" s="131"/>
      <c r="AH412" s="131"/>
      <c r="AI412" s="131"/>
      <c r="AJ412" s="131"/>
      <c r="AK412" s="131"/>
      <c r="AL412" s="131"/>
      <c r="AM412" s="131"/>
      <c r="AN412" s="131"/>
    </row>
    <row r="413" spans="1:40" ht="15.75" thickBot="1" x14ac:dyDescent="0.3">
      <c r="A413" t="s">
        <v>414</v>
      </c>
      <c r="B413" t="s">
        <v>555</v>
      </c>
      <c r="C413" t="s">
        <v>1151</v>
      </c>
      <c r="D413" t="s">
        <v>556</v>
      </c>
      <c r="E413" s="37" t="s">
        <v>19</v>
      </c>
      <c r="F413" s="37" t="s">
        <v>28</v>
      </c>
      <c r="G413" t="s">
        <v>946</v>
      </c>
      <c r="H413" s="38">
        <f t="shared" si="39"/>
        <v>28</v>
      </c>
      <c r="I413" s="38">
        <f>COUNTIF(K413:AL413,"APAGADO")</f>
        <v>0</v>
      </c>
      <c r="J413" s="39">
        <f>(H413)/(I413+H413)</f>
        <v>1</v>
      </c>
      <c r="K413" s="131"/>
      <c r="L413" s="131"/>
      <c r="M413" s="131"/>
      <c r="N413" s="131"/>
      <c r="O413" s="131"/>
      <c r="P413" s="131"/>
      <c r="Q413" s="131"/>
      <c r="R413" s="131"/>
      <c r="S413" s="131"/>
      <c r="T413" s="131"/>
      <c r="U413" s="131"/>
      <c r="V413" s="131"/>
      <c r="W413" s="131"/>
      <c r="X413" s="131"/>
      <c r="Y413" s="131"/>
      <c r="Z413" s="131"/>
      <c r="AA413" s="131"/>
      <c r="AB413" s="131"/>
      <c r="AC413" s="131"/>
      <c r="AD413" s="131"/>
      <c r="AE413" s="131"/>
      <c r="AF413" s="131"/>
      <c r="AG413" s="131"/>
      <c r="AH413" s="131"/>
      <c r="AI413" s="131"/>
      <c r="AJ413" s="131"/>
      <c r="AK413" s="131"/>
      <c r="AL413" s="131"/>
      <c r="AM413" s="131"/>
      <c r="AN413" s="131"/>
    </row>
    <row r="414" spans="1:40" ht="15.75" thickBot="1" x14ac:dyDescent="0.3">
      <c r="A414" t="s">
        <v>414</v>
      </c>
      <c r="B414" t="s">
        <v>565</v>
      </c>
      <c r="C414" t="s">
        <v>1151</v>
      </c>
      <c r="D414" t="s">
        <v>566</v>
      </c>
      <c r="E414" s="37" t="s">
        <v>15</v>
      </c>
      <c r="F414" s="37" t="s">
        <v>28</v>
      </c>
      <c r="G414" t="s">
        <v>947</v>
      </c>
      <c r="H414" s="38">
        <f t="shared" si="39"/>
        <v>28</v>
      </c>
      <c r="I414" s="38">
        <f t="shared" si="37"/>
        <v>0</v>
      </c>
      <c r="J414" s="39">
        <f t="shared" si="38"/>
        <v>1</v>
      </c>
      <c r="K414" s="131"/>
      <c r="L414" s="131"/>
      <c r="M414" s="131"/>
      <c r="N414" s="131"/>
      <c r="O414" s="131"/>
      <c r="P414" s="131"/>
      <c r="Q414" s="131"/>
      <c r="R414" s="131"/>
      <c r="S414" s="131"/>
      <c r="T414" s="131"/>
      <c r="U414" s="131"/>
      <c r="V414" s="131"/>
      <c r="W414" s="131"/>
      <c r="X414" s="131"/>
      <c r="Y414" s="131"/>
      <c r="Z414" s="131"/>
      <c r="AA414" s="131"/>
      <c r="AB414" s="131"/>
      <c r="AC414" s="131"/>
      <c r="AD414" s="131"/>
      <c r="AE414" s="131"/>
      <c r="AF414" s="131"/>
      <c r="AG414" s="131"/>
      <c r="AH414" s="131"/>
      <c r="AI414" s="131"/>
      <c r="AJ414" s="131"/>
      <c r="AK414" s="131"/>
      <c r="AL414" s="131"/>
      <c r="AM414" s="131"/>
      <c r="AN414" s="131"/>
    </row>
    <row r="415" spans="1:40" ht="15.75" thickBot="1" x14ac:dyDescent="0.3">
      <c r="A415" t="s">
        <v>490</v>
      </c>
      <c r="B415" t="s">
        <v>567</v>
      </c>
      <c r="C415" t="s">
        <v>1151</v>
      </c>
      <c r="D415" t="s">
        <v>568</v>
      </c>
      <c r="E415" s="37" t="s">
        <v>19</v>
      </c>
      <c r="F415" s="37" t="s">
        <v>28</v>
      </c>
      <c r="G415" t="s">
        <v>948</v>
      </c>
      <c r="H415" s="38">
        <f t="shared" si="39"/>
        <v>28</v>
      </c>
      <c r="I415" s="38">
        <f t="shared" si="37"/>
        <v>0</v>
      </c>
      <c r="J415" s="39">
        <f t="shared" si="38"/>
        <v>1</v>
      </c>
      <c r="K415" s="131"/>
      <c r="L415" s="131"/>
      <c r="M415" s="131"/>
      <c r="N415" s="131"/>
      <c r="O415" s="131"/>
      <c r="P415" s="131"/>
      <c r="Q415" s="131"/>
      <c r="R415" s="131"/>
      <c r="S415" s="131"/>
      <c r="T415" s="131"/>
      <c r="U415" s="131"/>
      <c r="V415" s="131"/>
      <c r="W415" s="131"/>
      <c r="X415" s="131"/>
      <c r="Y415" s="131"/>
      <c r="Z415" s="131"/>
      <c r="AA415" s="131"/>
      <c r="AB415" s="131"/>
      <c r="AC415" s="131"/>
      <c r="AD415" s="131"/>
      <c r="AE415" s="131"/>
      <c r="AF415" s="131"/>
      <c r="AG415" s="131"/>
      <c r="AH415" s="131"/>
      <c r="AI415" s="131"/>
      <c r="AJ415" s="131"/>
      <c r="AK415" s="131"/>
      <c r="AL415" s="131"/>
      <c r="AM415" s="131"/>
      <c r="AN415" s="131"/>
    </row>
    <row r="416" spans="1:40" ht="15.75" thickBot="1" x14ac:dyDescent="0.3">
      <c r="A416" t="s">
        <v>490</v>
      </c>
      <c r="B416" t="s">
        <v>569</v>
      </c>
      <c r="C416" t="s">
        <v>1151</v>
      </c>
      <c r="D416" t="s">
        <v>570</v>
      </c>
      <c r="E416" s="37" t="s">
        <v>19</v>
      </c>
      <c r="F416" s="37" t="s">
        <v>20</v>
      </c>
      <c r="G416" t="s">
        <v>949</v>
      </c>
      <c r="H416" s="38">
        <f t="shared" si="39"/>
        <v>28</v>
      </c>
      <c r="I416" s="38">
        <f t="shared" si="37"/>
        <v>0</v>
      </c>
      <c r="J416" s="39">
        <f t="shared" si="38"/>
        <v>1</v>
      </c>
      <c r="K416" s="131"/>
      <c r="L416" s="131"/>
      <c r="M416" s="131"/>
      <c r="N416" s="131"/>
      <c r="O416" s="131"/>
      <c r="P416" s="131"/>
      <c r="Q416" s="131"/>
      <c r="R416" s="131"/>
      <c r="S416" s="131"/>
      <c r="T416" s="131"/>
      <c r="U416" s="131"/>
      <c r="V416" s="131"/>
      <c r="W416" s="131"/>
      <c r="X416" s="131"/>
      <c r="Y416" s="131"/>
      <c r="Z416" s="131"/>
      <c r="AA416" s="131"/>
      <c r="AB416" s="131"/>
      <c r="AC416" s="131"/>
      <c r="AD416" s="131"/>
      <c r="AE416" s="131"/>
      <c r="AF416" s="131"/>
      <c r="AG416" s="131"/>
      <c r="AH416" s="131"/>
      <c r="AI416" s="131"/>
      <c r="AJ416" s="131"/>
      <c r="AK416" s="131"/>
      <c r="AL416" s="131"/>
      <c r="AM416" s="131"/>
      <c r="AN416" s="131"/>
    </row>
    <row r="417" spans="1:40" ht="15.75" thickBot="1" x14ac:dyDescent="0.3">
      <c r="A417" t="s">
        <v>490</v>
      </c>
      <c r="B417" t="s">
        <v>571</v>
      </c>
      <c r="C417" t="s">
        <v>1151</v>
      </c>
      <c r="D417" t="s">
        <v>572</v>
      </c>
      <c r="E417" s="37" t="s">
        <v>19</v>
      </c>
      <c r="F417" s="37" t="s">
        <v>20</v>
      </c>
      <c r="G417" t="s">
        <v>950</v>
      </c>
      <c r="H417" s="38">
        <f t="shared" si="39"/>
        <v>28</v>
      </c>
      <c r="I417" s="38">
        <f t="shared" si="37"/>
        <v>0</v>
      </c>
      <c r="J417" s="39">
        <f t="shared" si="38"/>
        <v>1</v>
      </c>
      <c r="K417" s="131"/>
      <c r="L417" s="131"/>
      <c r="M417" s="131"/>
      <c r="N417" s="131"/>
      <c r="O417" s="131"/>
      <c r="P417" s="131"/>
      <c r="Q417" s="131"/>
      <c r="R417" s="131"/>
      <c r="S417" s="131"/>
      <c r="T417" s="131"/>
      <c r="U417" s="131"/>
      <c r="V417" s="131"/>
      <c r="W417" s="131"/>
      <c r="X417" s="131"/>
      <c r="Y417" s="131"/>
      <c r="Z417" s="131"/>
      <c r="AA417" s="131"/>
      <c r="AB417" s="131"/>
      <c r="AC417" s="131"/>
      <c r="AD417" s="131"/>
      <c r="AE417" s="131"/>
      <c r="AF417" s="131"/>
      <c r="AG417" s="131"/>
      <c r="AH417" s="131"/>
      <c r="AI417" s="131"/>
      <c r="AJ417" s="131"/>
      <c r="AK417" s="131"/>
      <c r="AL417" s="131"/>
      <c r="AM417" s="131"/>
      <c r="AN417" s="131"/>
    </row>
    <row r="418" spans="1:40" ht="15.75" thickBot="1" x14ac:dyDescent="0.3">
      <c r="A418" t="s">
        <v>490</v>
      </c>
      <c r="B418" t="s">
        <v>573</v>
      </c>
      <c r="C418" t="s">
        <v>1151</v>
      </c>
      <c r="D418" t="s">
        <v>574</v>
      </c>
      <c r="E418" s="37" t="s">
        <v>19</v>
      </c>
      <c r="F418" s="37" t="s">
        <v>1145</v>
      </c>
      <c r="G418" t="s">
        <v>951</v>
      </c>
      <c r="H418" s="38">
        <f t="shared" si="39"/>
        <v>27</v>
      </c>
      <c r="I418" s="38">
        <f t="shared" si="37"/>
        <v>1</v>
      </c>
      <c r="J418" s="39">
        <f t="shared" si="38"/>
        <v>0.9642857142857143</v>
      </c>
      <c r="K418" s="131" t="s">
        <v>1344</v>
      </c>
      <c r="L418" s="131"/>
      <c r="M418" s="131"/>
      <c r="N418" s="131"/>
      <c r="O418" s="131"/>
      <c r="P418" s="131"/>
      <c r="Q418" s="131"/>
      <c r="R418" s="131"/>
      <c r="S418" s="131"/>
      <c r="T418" s="131"/>
      <c r="U418" s="131"/>
      <c r="V418" s="131"/>
      <c r="W418" s="131"/>
      <c r="X418" s="131"/>
      <c r="Y418" s="131"/>
      <c r="Z418" s="131"/>
      <c r="AA418" s="131"/>
      <c r="AB418" s="131"/>
      <c r="AC418" s="131"/>
      <c r="AD418" s="131"/>
      <c r="AE418" s="131"/>
      <c r="AF418" s="131"/>
      <c r="AG418" s="131"/>
      <c r="AH418" s="131"/>
      <c r="AI418" s="131"/>
      <c r="AJ418" s="131"/>
      <c r="AK418" s="131"/>
      <c r="AL418" s="131"/>
      <c r="AM418" s="131"/>
      <c r="AN418" s="131"/>
    </row>
    <row r="419" spans="1:40" ht="15.75" thickBot="1" x14ac:dyDescent="0.3">
      <c r="A419" t="s">
        <v>485</v>
      </c>
      <c r="B419" t="s">
        <v>575</v>
      </c>
      <c r="C419" t="s">
        <v>1151</v>
      </c>
      <c r="D419" t="s">
        <v>576</v>
      </c>
      <c r="E419" s="37" t="s">
        <v>19</v>
      </c>
      <c r="F419" s="37" t="s">
        <v>20</v>
      </c>
      <c r="G419" t="s">
        <v>952</v>
      </c>
      <c r="H419" s="38">
        <f t="shared" si="39"/>
        <v>27</v>
      </c>
      <c r="I419" s="38">
        <f t="shared" si="37"/>
        <v>1</v>
      </c>
      <c r="J419" s="39">
        <f t="shared" si="38"/>
        <v>0.9642857142857143</v>
      </c>
      <c r="K419" s="131" t="s">
        <v>1344</v>
      </c>
      <c r="L419" s="131"/>
      <c r="M419" s="131"/>
      <c r="N419" s="131"/>
      <c r="O419" s="131"/>
      <c r="P419" s="131"/>
      <c r="Q419" s="131"/>
      <c r="R419" s="131"/>
      <c r="S419" s="131"/>
      <c r="T419" s="131"/>
      <c r="U419" s="131"/>
      <c r="V419" s="131"/>
      <c r="W419" s="131"/>
      <c r="X419" s="131"/>
      <c r="Y419" s="131"/>
      <c r="Z419" s="131"/>
      <c r="AA419" s="131"/>
      <c r="AB419" s="131"/>
      <c r="AC419" s="131"/>
      <c r="AD419" s="131"/>
      <c r="AE419" s="131"/>
      <c r="AF419" s="131"/>
      <c r="AG419" s="131"/>
      <c r="AH419" s="131"/>
      <c r="AI419" s="131"/>
      <c r="AJ419" s="131"/>
      <c r="AK419" s="131"/>
      <c r="AL419" s="131"/>
      <c r="AM419" s="131"/>
      <c r="AN419" s="131"/>
    </row>
    <row r="420" spans="1:40" ht="15.75" thickBot="1" x14ac:dyDescent="0.3">
      <c r="A420" t="s">
        <v>577</v>
      </c>
      <c r="B420" t="s">
        <v>578</v>
      </c>
      <c r="C420" t="s">
        <v>1152</v>
      </c>
      <c r="D420" t="s">
        <v>579</v>
      </c>
      <c r="E420" s="37" t="s">
        <v>15</v>
      </c>
      <c r="F420" s="37" t="s">
        <v>28</v>
      </c>
      <c r="G420" t="s">
        <v>953</v>
      </c>
      <c r="H420" s="38">
        <f t="shared" si="39"/>
        <v>28</v>
      </c>
      <c r="I420" s="38">
        <f t="shared" si="37"/>
        <v>0</v>
      </c>
      <c r="J420" s="39">
        <f t="shared" si="38"/>
        <v>1</v>
      </c>
      <c r="K420" s="131"/>
      <c r="L420" s="131"/>
      <c r="M420" s="131"/>
      <c r="N420" s="131"/>
      <c r="O420" s="131"/>
      <c r="P420" s="131"/>
      <c r="Q420" s="131"/>
      <c r="R420" s="131"/>
      <c r="S420" s="131"/>
      <c r="T420" s="131"/>
      <c r="U420" s="131"/>
      <c r="V420" s="131"/>
      <c r="W420" s="131"/>
      <c r="X420" s="131"/>
      <c r="Y420" s="131"/>
      <c r="Z420" s="131"/>
      <c r="AA420" s="131"/>
      <c r="AB420" s="131"/>
      <c r="AC420" s="131"/>
      <c r="AD420" s="131"/>
      <c r="AE420" s="131"/>
      <c r="AF420" s="131"/>
      <c r="AG420" s="131"/>
      <c r="AH420" s="131"/>
      <c r="AI420" s="131"/>
      <c r="AJ420" s="131"/>
      <c r="AK420" s="131"/>
      <c r="AL420" s="131"/>
      <c r="AM420" s="131"/>
      <c r="AN420" s="131"/>
    </row>
    <row r="421" spans="1:40" ht="15.75" thickBot="1" x14ac:dyDescent="0.3">
      <c r="A421" t="s">
        <v>577</v>
      </c>
      <c r="B421" t="s">
        <v>580</v>
      </c>
      <c r="C421" t="s">
        <v>1152</v>
      </c>
      <c r="D421" t="s">
        <v>581</v>
      </c>
      <c r="E421" s="37" t="s">
        <v>15</v>
      </c>
      <c r="F421" s="37" t="s">
        <v>28</v>
      </c>
      <c r="G421" t="s">
        <v>954</v>
      </c>
      <c r="H421" s="38">
        <f t="shared" si="39"/>
        <v>28</v>
      </c>
      <c r="I421" s="38">
        <f t="shared" si="37"/>
        <v>0</v>
      </c>
      <c r="J421" s="39">
        <f t="shared" si="38"/>
        <v>1</v>
      </c>
      <c r="K421" s="131"/>
      <c r="L421" s="131"/>
      <c r="M421" s="131"/>
      <c r="N421" s="131"/>
      <c r="O421" s="131"/>
      <c r="P421" s="131"/>
      <c r="Q421" s="131"/>
      <c r="R421" s="131"/>
      <c r="S421" s="131"/>
      <c r="T421" s="131"/>
      <c r="U421" s="131"/>
      <c r="V421" s="131"/>
      <c r="W421" s="131"/>
      <c r="X421" s="131"/>
      <c r="Y421" s="131"/>
      <c r="Z421" s="131"/>
      <c r="AA421" s="131"/>
      <c r="AB421" s="131"/>
      <c r="AC421" s="131"/>
      <c r="AD421" s="131"/>
      <c r="AE421" s="131"/>
      <c r="AF421" s="131"/>
      <c r="AG421" s="131"/>
      <c r="AH421" s="131"/>
      <c r="AI421" s="131"/>
      <c r="AJ421" s="131"/>
      <c r="AK421" s="131"/>
      <c r="AL421" s="131"/>
      <c r="AM421" s="131"/>
      <c r="AN421" s="131"/>
    </row>
    <row r="422" spans="1:40" ht="15.75" thickBot="1" x14ac:dyDescent="0.3">
      <c r="A422" t="s">
        <v>577</v>
      </c>
      <c r="B422" t="s">
        <v>1134</v>
      </c>
      <c r="C422" t="s">
        <v>1152</v>
      </c>
      <c r="D422" t="s">
        <v>582</v>
      </c>
      <c r="E422" s="37" t="s">
        <v>73</v>
      </c>
      <c r="F422" s="37" t="s">
        <v>28</v>
      </c>
      <c r="G422" t="s">
        <v>955</v>
      </c>
      <c r="H422" s="38">
        <f t="shared" si="39"/>
        <v>28</v>
      </c>
      <c r="I422" s="38">
        <f t="shared" si="37"/>
        <v>0</v>
      </c>
      <c r="J422" s="39">
        <f t="shared" si="38"/>
        <v>1</v>
      </c>
      <c r="K422" s="131"/>
      <c r="L422" s="131"/>
      <c r="M422" s="131"/>
      <c r="N422" s="131"/>
      <c r="O422" s="131"/>
      <c r="P422" s="131"/>
      <c r="Q422" s="131"/>
      <c r="R422" s="131"/>
      <c r="S422" s="131"/>
      <c r="T422" s="131"/>
      <c r="U422" s="131"/>
      <c r="V422" s="131"/>
      <c r="W422" s="131"/>
      <c r="X422" s="131"/>
      <c r="Y422" s="131"/>
      <c r="Z422" s="131"/>
      <c r="AA422" s="131"/>
      <c r="AB422" s="131"/>
      <c r="AC422" s="131"/>
      <c r="AD422" s="131"/>
      <c r="AE422" s="131"/>
      <c r="AF422" s="131"/>
      <c r="AG422" s="131"/>
      <c r="AH422" s="131"/>
      <c r="AI422" s="131"/>
      <c r="AJ422" s="131"/>
      <c r="AK422" s="131"/>
      <c r="AL422" s="131"/>
      <c r="AM422" s="131"/>
      <c r="AN422" s="131"/>
    </row>
    <row r="423" spans="1:40" ht="15.75" thickBot="1" x14ac:dyDescent="0.3">
      <c r="A423" t="s">
        <v>577</v>
      </c>
      <c r="B423" t="s">
        <v>1135</v>
      </c>
      <c r="C423" t="s">
        <v>1152</v>
      </c>
      <c r="D423" t="s">
        <v>582</v>
      </c>
      <c r="E423" s="37" t="s">
        <v>73</v>
      </c>
      <c r="F423" s="37" t="s">
        <v>28</v>
      </c>
      <c r="G423" t="s">
        <v>956</v>
      </c>
      <c r="H423" s="38">
        <f t="shared" si="39"/>
        <v>28</v>
      </c>
      <c r="I423" s="38">
        <f t="shared" si="37"/>
        <v>0</v>
      </c>
      <c r="J423" s="39">
        <f t="shared" si="38"/>
        <v>1</v>
      </c>
      <c r="K423" s="131"/>
      <c r="L423" s="131"/>
      <c r="M423" s="131"/>
      <c r="N423" s="131"/>
      <c r="O423" s="131"/>
      <c r="P423" s="131"/>
      <c r="Q423" s="131"/>
      <c r="R423" s="131"/>
      <c r="S423" s="131"/>
      <c r="T423" s="131"/>
      <c r="U423" s="131"/>
      <c r="V423" s="131"/>
      <c r="W423" s="131"/>
      <c r="X423" s="131"/>
      <c r="Y423" s="131"/>
      <c r="Z423" s="131"/>
      <c r="AA423" s="131"/>
      <c r="AB423" s="131"/>
      <c r="AC423" s="131"/>
      <c r="AD423" s="131"/>
      <c r="AE423" s="131"/>
      <c r="AF423" s="131"/>
      <c r="AG423" s="131"/>
      <c r="AH423" s="131"/>
      <c r="AI423" s="131"/>
      <c r="AJ423" s="131"/>
      <c r="AK423" s="131"/>
      <c r="AL423" s="131"/>
      <c r="AM423" s="131"/>
      <c r="AN423" s="131"/>
    </row>
    <row r="424" spans="1:40" ht="15.75" thickBot="1" x14ac:dyDescent="0.3">
      <c r="A424" t="s">
        <v>583</v>
      </c>
      <c r="B424" t="s">
        <v>1136</v>
      </c>
      <c r="C424" t="s">
        <v>1152</v>
      </c>
      <c r="D424" t="s">
        <v>584</v>
      </c>
      <c r="E424" s="37" t="s">
        <v>73</v>
      </c>
      <c r="F424" s="37" t="s">
        <v>28</v>
      </c>
      <c r="G424" t="s">
        <v>957</v>
      </c>
      <c r="H424" s="38">
        <f t="shared" si="39"/>
        <v>27</v>
      </c>
      <c r="I424" s="38">
        <f t="shared" si="37"/>
        <v>1</v>
      </c>
      <c r="J424" s="39">
        <f t="shared" si="38"/>
        <v>0.9642857142857143</v>
      </c>
      <c r="K424" s="131" t="s">
        <v>1344</v>
      </c>
      <c r="L424" s="131"/>
      <c r="M424" s="131"/>
      <c r="N424" s="131"/>
      <c r="O424" s="131"/>
      <c r="P424" s="131"/>
      <c r="Q424" s="131"/>
      <c r="R424" s="131"/>
      <c r="S424" s="131"/>
      <c r="T424" s="131"/>
      <c r="U424" s="131"/>
      <c r="V424" s="131"/>
      <c r="W424" s="131"/>
      <c r="X424" s="131"/>
      <c r="Y424" s="131"/>
      <c r="Z424" s="131"/>
      <c r="AA424" s="131"/>
      <c r="AB424" s="131"/>
      <c r="AC424" s="131"/>
      <c r="AD424" s="131"/>
      <c r="AE424" s="131"/>
      <c r="AF424" s="131"/>
      <c r="AG424" s="131"/>
      <c r="AH424" s="131"/>
      <c r="AI424" s="131"/>
      <c r="AJ424" s="131"/>
      <c r="AK424" s="131"/>
      <c r="AL424" s="131"/>
      <c r="AM424" s="131"/>
      <c r="AN424" s="131"/>
    </row>
    <row r="425" spans="1:40" ht="15.75" thickBot="1" x14ac:dyDescent="0.3">
      <c r="A425" t="s">
        <v>583</v>
      </c>
      <c r="B425" t="s">
        <v>1137</v>
      </c>
      <c r="C425" t="s">
        <v>1152</v>
      </c>
      <c r="D425" t="s">
        <v>585</v>
      </c>
      <c r="E425" s="37" t="s">
        <v>15</v>
      </c>
      <c r="F425" s="37" t="s">
        <v>28</v>
      </c>
      <c r="G425" t="s">
        <v>958</v>
      </c>
      <c r="H425" s="38">
        <f t="shared" si="39"/>
        <v>28</v>
      </c>
      <c r="I425" s="38">
        <f t="shared" si="37"/>
        <v>0</v>
      </c>
      <c r="J425" s="39">
        <f t="shared" si="38"/>
        <v>1</v>
      </c>
      <c r="K425" s="131"/>
      <c r="L425" s="131"/>
      <c r="M425" s="131"/>
      <c r="N425" s="131"/>
      <c r="O425" s="131"/>
      <c r="P425" s="131"/>
      <c r="Q425" s="131"/>
      <c r="R425" s="131"/>
      <c r="S425" s="131"/>
      <c r="T425" s="131"/>
      <c r="U425" s="131"/>
      <c r="V425" s="131"/>
      <c r="W425" s="131"/>
      <c r="X425" s="131"/>
      <c r="Y425" s="131"/>
      <c r="Z425" s="131"/>
      <c r="AA425" s="131"/>
      <c r="AB425" s="131"/>
      <c r="AC425" s="131"/>
      <c r="AD425" s="131"/>
      <c r="AE425" s="131"/>
      <c r="AF425" s="131"/>
      <c r="AG425" s="131"/>
      <c r="AH425" s="131"/>
      <c r="AI425" s="131"/>
      <c r="AJ425" s="131"/>
      <c r="AK425" s="131"/>
      <c r="AL425" s="131"/>
      <c r="AM425" s="131"/>
      <c r="AN425" s="131"/>
    </row>
    <row r="426" spans="1:40" ht="15.75" thickBot="1" x14ac:dyDescent="0.3">
      <c r="A426" t="s">
        <v>583</v>
      </c>
      <c r="B426" t="s">
        <v>586</v>
      </c>
      <c r="C426" t="s">
        <v>1152</v>
      </c>
      <c r="D426" t="s">
        <v>587</v>
      </c>
      <c r="E426" s="37" t="s">
        <v>73</v>
      </c>
      <c r="F426" s="37" t="s">
        <v>28</v>
      </c>
      <c r="G426" t="s">
        <v>959</v>
      </c>
      <c r="H426" s="38">
        <f t="shared" si="39"/>
        <v>27</v>
      </c>
      <c r="I426" s="38">
        <f t="shared" si="37"/>
        <v>1</v>
      </c>
      <c r="J426" s="39">
        <f t="shared" si="38"/>
        <v>0.9642857142857143</v>
      </c>
      <c r="K426" s="131" t="s">
        <v>1344</v>
      </c>
      <c r="L426" s="131"/>
      <c r="M426" s="131"/>
      <c r="N426" s="131"/>
      <c r="O426" s="131"/>
      <c r="P426" s="131"/>
      <c r="Q426" s="131"/>
      <c r="R426" s="131"/>
      <c r="S426" s="131"/>
      <c r="T426" s="131"/>
      <c r="U426" s="131"/>
      <c r="V426" s="131"/>
      <c r="W426" s="131"/>
      <c r="X426" s="131"/>
      <c r="Y426" s="131"/>
      <c r="Z426" s="131"/>
      <c r="AA426" s="131"/>
      <c r="AB426" s="131"/>
      <c r="AC426" s="131"/>
      <c r="AD426" s="131"/>
      <c r="AE426" s="131"/>
      <c r="AF426" s="131"/>
      <c r="AG426" s="131"/>
      <c r="AH426" s="131"/>
      <c r="AI426" s="131"/>
      <c r="AJ426" s="131"/>
      <c r="AK426" s="131"/>
      <c r="AL426" s="131"/>
      <c r="AM426" s="131"/>
      <c r="AN426" s="131"/>
    </row>
    <row r="427" spans="1:40" ht="15.75" thickBot="1" x14ac:dyDescent="0.3">
      <c r="A427" t="s">
        <v>583</v>
      </c>
      <c r="B427" t="s">
        <v>588</v>
      </c>
      <c r="C427" t="s">
        <v>1152</v>
      </c>
      <c r="D427" t="s">
        <v>589</v>
      </c>
      <c r="E427" s="37" t="s">
        <v>15</v>
      </c>
      <c r="F427" s="37" t="s">
        <v>28</v>
      </c>
      <c r="G427" t="s">
        <v>960</v>
      </c>
      <c r="H427" s="38">
        <f t="shared" si="39"/>
        <v>28</v>
      </c>
      <c r="I427" s="38">
        <f t="shared" si="37"/>
        <v>0</v>
      </c>
      <c r="J427" s="39">
        <f t="shared" si="38"/>
        <v>1</v>
      </c>
      <c r="K427" s="131"/>
      <c r="L427" s="131"/>
      <c r="M427" s="131"/>
      <c r="N427" s="131"/>
      <c r="O427" s="131"/>
      <c r="P427" s="131"/>
      <c r="Q427" s="131"/>
      <c r="R427" s="131"/>
      <c r="S427" s="131"/>
      <c r="T427" s="131"/>
      <c r="U427" s="131"/>
      <c r="V427" s="131"/>
      <c r="W427" s="131"/>
      <c r="X427" s="131"/>
      <c r="Y427" s="131"/>
      <c r="Z427" s="131"/>
      <c r="AA427" s="131"/>
      <c r="AB427" s="131"/>
      <c r="AC427" s="131"/>
      <c r="AD427" s="131"/>
      <c r="AE427" s="131"/>
      <c r="AF427" s="131"/>
      <c r="AG427" s="131"/>
      <c r="AH427" s="131"/>
      <c r="AI427" s="131"/>
      <c r="AJ427" s="131"/>
      <c r="AK427" s="131"/>
      <c r="AL427" s="131"/>
      <c r="AM427" s="131"/>
      <c r="AN427" s="131"/>
    </row>
    <row r="428" spans="1:40" ht="15.75" thickBot="1" x14ac:dyDescent="0.3">
      <c r="A428" t="s">
        <v>583</v>
      </c>
      <c r="B428" t="s">
        <v>590</v>
      </c>
      <c r="C428" t="s">
        <v>1152</v>
      </c>
      <c r="D428" t="s">
        <v>591</v>
      </c>
      <c r="E428" s="37" t="s">
        <v>15</v>
      </c>
      <c r="F428" s="37" t="s">
        <v>28</v>
      </c>
      <c r="G428" t="s">
        <v>961</v>
      </c>
      <c r="H428" s="38">
        <f t="shared" si="39"/>
        <v>28</v>
      </c>
      <c r="I428" s="38">
        <f t="shared" si="37"/>
        <v>0</v>
      </c>
      <c r="J428" s="39">
        <f t="shared" si="38"/>
        <v>1</v>
      </c>
      <c r="K428" s="131"/>
      <c r="L428" s="131"/>
      <c r="M428" s="131"/>
      <c r="N428" s="131"/>
      <c r="O428" s="131"/>
      <c r="P428" s="131"/>
      <c r="Q428" s="131"/>
      <c r="R428" s="131"/>
      <c r="S428" s="131"/>
      <c r="T428" s="131"/>
      <c r="U428" s="131"/>
      <c r="V428" s="131"/>
      <c r="W428" s="131"/>
      <c r="X428" s="131"/>
      <c r="Y428" s="131"/>
      <c r="Z428" s="131"/>
      <c r="AA428" s="131"/>
      <c r="AB428" s="131"/>
      <c r="AC428" s="131"/>
      <c r="AD428" s="131"/>
      <c r="AE428" s="131"/>
      <c r="AF428" s="131"/>
      <c r="AG428" s="131"/>
      <c r="AH428" s="131"/>
      <c r="AI428" s="131"/>
      <c r="AJ428" s="131"/>
      <c r="AK428" s="131"/>
      <c r="AL428" s="131"/>
      <c r="AM428" s="131"/>
      <c r="AN428" s="131"/>
    </row>
    <row r="429" spans="1:40" ht="15.75" thickBot="1" x14ac:dyDescent="0.3">
      <c r="A429" t="s">
        <v>178</v>
      </c>
      <c r="B429" t="s">
        <v>592</v>
      </c>
      <c r="C429" t="s">
        <v>1152</v>
      </c>
      <c r="D429" t="s">
        <v>1182</v>
      </c>
      <c r="E429" s="37" t="s">
        <v>19</v>
      </c>
      <c r="F429" s="37" t="s">
        <v>20</v>
      </c>
      <c r="G429" t="s">
        <v>962</v>
      </c>
      <c r="H429" s="38">
        <f t="shared" si="39"/>
        <v>28</v>
      </c>
      <c r="I429" s="38">
        <f t="shared" si="37"/>
        <v>0</v>
      </c>
      <c r="J429" s="39">
        <f t="shared" si="38"/>
        <v>1</v>
      </c>
      <c r="K429" s="131"/>
      <c r="L429" s="131"/>
      <c r="M429" s="131"/>
      <c r="N429" s="131"/>
      <c r="O429" s="131"/>
      <c r="P429" s="131"/>
      <c r="Q429" s="131"/>
      <c r="R429" s="131"/>
      <c r="S429" s="131"/>
      <c r="T429" s="131"/>
      <c r="U429" s="131"/>
      <c r="V429" s="131"/>
      <c r="W429" s="131"/>
      <c r="X429" s="131"/>
      <c r="Y429" s="131"/>
      <c r="Z429" s="131"/>
      <c r="AA429" s="131"/>
      <c r="AB429" s="131"/>
      <c r="AC429" s="131"/>
      <c r="AD429" s="131"/>
      <c r="AE429" s="131"/>
      <c r="AF429" s="131"/>
      <c r="AG429" s="131"/>
      <c r="AH429" s="131"/>
      <c r="AI429" s="131"/>
      <c r="AJ429" s="131"/>
      <c r="AK429" s="131"/>
      <c r="AL429" s="131"/>
      <c r="AM429" s="131"/>
      <c r="AN429" s="131"/>
    </row>
    <row r="430" spans="1:40" ht="15.75" thickBot="1" x14ac:dyDescent="0.3">
      <c r="A430" t="s">
        <v>178</v>
      </c>
      <c r="B430" t="s">
        <v>1138</v>
      </c>
      <c r="C430" t="s">
        <v>1152</v>
      </c>
      <c r="D430" t="s">
        <v>1183</v>
      </c>
      <c r="E430" s="37" t="s">
        <v>73</v>
      </c>
      <c r="F430" s="37" t="s">
        <v>28</v>
      </c>
      <c r="G430" t="s">
        <v>963</v>
      </c>
      <c r="H430" s="38">
        <f t="shared" si="39"/>
        <v>28</v>
      </c>
      <c r="I430" s="38">
        <f t="shared" si="37"/>
        <v>0</v>
      </c>
      <c r="J430" s="39">
        <f t="shared" si="38"/>
        <v>1</v>
      </c>
      <c r="K430" s="131"/>
      <c r="L430" s="131"/>
      <c r="M430" s="131"/>
      <c r="N430" s="131"/>
      <c r="O430" s="131"/>
      <c r="P430" s="131"/>
      <c r="Q430" s="131"/>
      <c r="R430" s="131"/>
      <c r="S430" s="131"/>
      <c r="T430" s="131"/>
      <c r="U430" s="131"/>
      <c r="V430" s="131"/>
      <c r="W430" s="131"/>
      <c r="X430" s="131"/>
      <c r="Y430" s="131"/>
      <c r="Z430" s="131"/>
      <c r="AA430" s="131"/>
      <c r="AB430" s="131"/>
      <c r="AC430" s="131"/>
      <c r="AD430" s="131"/>
      <c r="AE430" s="131"/>
      <c r="AF430" s="131"/>
      <c r="AG430" s="131"/>
      <c r="AH430" s="131"/>
      <c r="AI430" s="131"/>
      <c r="AJ430" s="131"/>
      <c r="AK430" s="131"/>
      <c r="AL430" s="131"/>
      <c r="AM430" s="131"/>
      <c r="AN430" s="131"/>
    </row>
    <row r="431" spans="1:40" ht="15.75" thickBot="1" x14ac:dyDescent="0.3">
      <c r="A431" t="s">
        <v>178</v>
      </c>
      <c r="B431" t="s">
        <v>1139</v>
      </c>
      <c r="C431" t="s">
        <v>1152</v>
      </c>
      <c r="D431" t="s">
        <v>1183</v>
      </c>
      <c r="E431" s="37" t="s">
        <v>73</v>
      </c>
      <c r="F431" s="37" t="s">
        <v>28</v>
      </c>
      <c r="G431" t="s">
        <v>964</v>
      </c>
      <c r="H431" s="38">
        <f t="shared" si="39"/>
        <v>28</v>
      </c>
      <c r="I431" s="38">
        <f t="shared" si="37"/>
        <v>0</v>
      </c>
      <c r="J431" s="39">
        <f t="shared" si="38"/>
        <v>1</v>
      </c>
      <c r="K431" s="131"/>
      <c r="L431" s="131"/>
      <c r="M431" s="131"/>
      <c r="N431" s="131"/>
      <c r="O431" s="131"/>
      <c r="P431" s="131"/>
      <c r="Q431" s="131"/>
      <c r="R431" s="131"/>
      <c r="S431" s="131"/>
      <c r="T431" s="131"/>
      <c r="U431" s="131"/>
      <c r="V431" s="131"/>
      <c r="W431" s="131"/>
      <c r="X431" s="131"/>
      <c r="Y431" s="131"/>
      <c r="Z431" s="131"/>
      <c r="AA431" s="131"/>
      <c r="AB431" s="131"/>
      <c r="AC431" s="131"/>
      <c r="AD431" s="131"/>
      <c r="AE431" s="131"/>
      <c r="AF431" s="131"/>
      <c r="AG431" s="131"/>
      <c r="AH431" s="131"/>
      <c r="AI431" s="131"/>
      <c r="AJ431" s="131"/>
      <c r="AK431" s="131"/>
      <c r="AL431" s="131"/>
      <c r="AM431" s="131"/>
      <c r="AN431" s="131"/>
    </row>
    <row r="432" spans="1:40" ht="15.75" thickBot="1" x14ac:dyDescent="0.3">
      <c r="A432" t="s">
        <v>178</v>
      </c>
      <c r="B432" t="s">
        <v>1140</v>
      </c>
      <c r="C432" t="s">
        <v>1152</v>
      </c>
      <c r="D432" t="s">
        <v>1197</v>
      </c>
      <c r="E432" s="37" t="s">
        <v>15</v>
      </c>
      <c r="F432" s="37" t="s">
        <v>28</v>
      </c>
      <c r="G432" t="s">
        <v>965</v>
      </c>
      <c r="H432" s="38">
        <f t="shared" si="39"/>
        <v>28</v>
      </c>
      <c r="I432" s="38">
        <f t="shared" si="37"/>
        <v>0</v>
      </c>
      <c r="J432" s="39">
        <f t="shared" si="38"/>
        <v>1</v>
      </c>
      <c r="K432" s="131"/>
      <c r="L432" s="131"/>
      <c r="M432" s="131"/>
      <c r="N432" s="131"/>
      <c r="O432" s="131"/>
      <c r="P432" s="131"/>
      <c r="Q432" s="131"/>
      <c r="R432" s="131"/>
      <c r="S432" s="131"/>
      <c r="T432" s="131"/>
      <c r="U432" s="131"/>
      <c r="V432" s="131"/>
      <c r="W432" s="131"/>
      <c r="X432" s="131"/>
      <c r="Y432" s="131"/>
      <c r="Z432" s="131"/>
      <c r="AA432" s="131"/>
      <c r="AB432" s="131"/>
      <c r="AC432" s="131"/>
      <c r="AD432" s="131"/>
      <c r="AE432" s="131"/>
      <c r="AF432" s="131"/>
      <c r="AG432" s="131"/>
      <c r="AH432" s="131"/>
      <c r="AI432" s="131"/>
      <c r="AJ432" s="131"/>
      <c r="AK432" s="131"/>
      <c r="AL432" s="131"/>
      <c r="AM432" s="131"/>
      <c r="AN432" s="131"/>
    </row>
    <row r="433" spans="1:40" ht="15.75" thickBot="1" x14ac:dyDescent="0.3">
      <c r="A433" t="s">
        <v>178</v>
      </c>
      <c r="B433" t="s">
        <v>593</v>
      </c>
      <c r="C433" t="s">
        <v>1152</v>
      </c>
      <c r="D433" t="s">
        <v>1184</v>
      </c>
      <c r="E433" s="37" t="s">
        <v>15</v>
      </c>
      <c r="F433" s="37" t="s">
        <v>28</v>
      </c>
      <c r="G433"/>
      <c r="H433" s="38">
        <f t="shared" si="39"/>
        <v>28</v>
      </c>
      <c r="I433" s="38">
        <f t="shared" si="37"/>
        <v>0</v>
      </c>
      <c r="J433" s="39">
        <f t="shared" si="38"/>
        <v>1</v>
      </c>
      <c r="K433" s="131"/>
      <c r="L433" s="131"/>
      <c r="M433" s="131"/>
      <c r="N433" s="131"/>
      <c r="O433" s="131"/>
      <c r="P433" s="131"/>
      <c r="Q433" s="131"/>
      <c r="R433" s="131"/>
      <c r="S433" s="131"/>
      <c r="T433" s="131"/>
      <c r="U433" s="131"/>
      <c r="V433" s="131"/>
      <c r="W433" s="131"/>
      <c r="X433" s="131"/>
      <c r="Y433" s="131"/>
      <c r="Z433" s="131"/>
      <c r="AA433" s="131"/>
      <c r="AB433" s="131"/>
      <c r="AC433" s="131"/>
      <c r="AD433" s="131"/>
      <c r="AE433" s="131"/>
      <c r="AF433" s="131"/>
      <c r="AG433" s="131"/>
      <c r="AH433" s="131"/>
      <c r="AI433" s="131"/>
      <c r="AJ433" s="131"/>
      <c r="AK433" s="131"/>
      <c r="AL433" s="131"/>
      <c r="AM433" s="131"/>
      <c r="AN433" s="131"/>
    </row>
    <row r="434" spans="1:40" ht="15.75" thickBot="1" x14ac:dyDescent="0.3">
      <c r="A434" t="s">
        <v>594</v>
      </c>
      <c r="B434" t="s">
        <v>595</v>
      </c>
      <c r="C434" t="s">
        <v>1152</v>
      </c>
      <c r="D434" t="s">
        <v>596</v>
      </c>
      <c r="E434" s="37" t="s">
        <v>73</v>
      </c>
      <c r="F434" s="37" t="s">
        <v>28</v>
      </c>
      <c r="G434" t="s">
        <v>966</v>
      </c>
      <c r="H434" s="38">
        <f t="shared" si="39"/>
        <v>27</v>
      </c>
      <c r="I434" s="38">
        <f>COUNTIF(K434:AL434,"APAGADO")</f>
        <v>1</v>
      </c>
      <c r="J434" s="39">
        <f>(H434)/(I434+H434)</f>
        <v>0.9642857142857143</v>
      </c>
      <c r="K434" s="131" t="s">
        <v>1344</v>
      </c>
      <c r="L434" s="131"/>
      <c r="M434" s="131"/>
      <c r="N434" s="131"/>
      <c r="O434" s="131"/>
      <c r="P434" s="131"/>
      <c r="Q434" s="131"/>
      <c r="R434" s="131"/>
      <c r="S434" s="131"/>
      <c r="T434" s="131"/>
      <c r="U434" s="131"/>
      <c r="V434" s="131"/>
      <c r="W434" s="131"/>
      <c r="X434" s="131"/>
      <c r="Y434" s="131"/>
      <c r="Z434" s="131"/>
      <c r="AA434" s="131"/>
      <c r="AB434" s="131"/>
      <c r="AC434" s="131"/>
      <c r="AD434" s="131"/>
      <c r="AE434" s="131"/>
      <c r="AF434" s="131"/>
      <c r="AG434" s="131"/>
      <c r="AH434" s="131"/>
      <c r="AI434" s="131"/>
      <c r="AJ434" s="131"/>
      <c r="AK434" s="131"/>
      <c r="AL434" s="131"/>
      <c r="AM434" s="131"/>
      <c r="AN434" s="131"/>
    </row>
    <row r="435" spans="1:40" ht="15.75" thickBot="1" x14ac:dyDescent="0.3">
      <c r="A435" t="s">
        <v>594</v>
      </c>
      <c r="B435" t="s">
        <v>1141</v>
      </c>
      <c r="C435" t="s">
        <v>1152</v>
      </c>
      <c r="D435" t="s">
        <v>596</v>
      </c>
      <c r="E435" s="37" t="s">
        <v>73</v>
      </c>
      <c r="F435" s="37" t="s">
        <v>28</v>
      </c>
      <c r="G435" t="s">
        <v>967</v>
      </c>
      <c r="H435" s="38">
        <f t="shared" si="39"/>
        <v>27</v>
      </c>
      <c r="I435" s="38">
        <f t="shared" si="37"/>
        <v>1</v>
      </c>
      <c r="J435" s="39">
        <f t="shared" si="38"/>
        <v>0.9642857142857143</v>
      </c>
      <c r="K435" s="131" t="s">
        <v>1344</v>
      </c>
      <c r="L435" s="131"/>
      <c r="M435" s="131"/>
      <c r="N435" s="131"/>
      <c r="O435" s="131"/>
      <c r="P435" s="131"/>
      <c r="Q435" s="131"/>
      <c r="R435" s="131"/>
      <c r="S435" s="131"/>
      <c r="T435" s="131"/>
      <c r="U435" s="131"/>
      <c r="V435" s="131"/>
      <c r="W435" s="131"/>
      <c r="X435" s="131"/>
      <c r="Y435" s="131"/>
      <c r="Z435" s="131"/>
      <c r="AA435" s="131"/>
      <c r="AB435" s="131"/>
      <c r="AC435" s="131"/>
      <c r="AD435" s="131"/>
      <c r="AE435" s="131"/>
      <c r="AF435" s="131"/>
      <c r="AG435" s="131"/>
      <c r="AH435" s="131"/>
      <c r="AI435" s="131"/>
      <c r="AJ435" s="131"/>
      <c r="AK435" s="131"/>
      <c r="AL435" s="131"/>
      <c r="AM435" s="131"/>
      <c r="AN435" s="131"/>
    </row>
    <row r="436" spans="1:40" ht="15.75" thickBot="1" x14ac:dyDescent="0.3">
      <c r="A436" t="s">
        <v>594</v>
      </c>
      <c r="B436" t="s">
        <v>1142</v>
      </c>
      <c r="C436" t="s">
        <v>1152</v>
      </c>
      <c r="D436" t="s">
        <v>597</v>
      </c>
      <c r="E436" s="37" t="s">
        <v>73</v>
      </c>
      <c r="F436" s="37" t="s">
        <v>28</v>
      </c>
      <c r="G436" t="s">
        <v>968</v>
      </c>
      <c r="H436" s="38">
        <f t="shared" si="39"/>
        <v>27</v>
      </c>
      <c r="I436" s="38">
        <f t="shared" si="37"/>
        <v>1</v>
      </c>
      <c r="J436" s="39">
        <f t="shared" si="38"/>
        <v>0.9642857142857143</v>
      </c>
      <c r="K436" s="131" t="s">
        <v>1344</v>
      </c>
      <c r="L436" s="131"/>
      <c r="M436" s="131"/>
      <c r="N436" s="131"/>
      <c r="O436" s="131"/>
      <c r="P436" s="131"/>
      <c r="Q436" s="131"/>
      <c r="R436" s="131"/>
      <c r="S436" s="131"/>
      <c r="T436" s="131"/>
      <c r="U436" s="131"/>
      <c r="V436" s="131"/>
      <c r="W436" s="131"/>
      <c r="X436" s="131"/>
      <c r="Y436" s="131"/>
      <c r="Z436" s="131"/>
      <c r="AA436" s="131"/>
      <c r="AB436" s="131"/>
      <c r="AC436" s="131"/>
      <c r="AD436" s="131"/>
      <c r="AE436" s="131"/>
      <c r="AF436" s="131"/>
      <c r="AG436" s="131"/>
      <c r="AH436" s="131"/>
      <c r="AI436" s="131"/>
      <c r="AJ436" s="131"/>
      <c r="AK436" s="131"/>
      <c r="AL436" s="131"/>
      <c r="AM436" s="131"/>
      <c r="AN436" s="131"/>
    </row>
    <row r="437" spans="1:40" ht="15.75" thickBot="1" x14ac:dyDescent="0.3">
      <c r="A437" t="s">
        <v>594</v>
      </c>
      <c r="B437" t="s">
        <v>598</v>
      </c>
      <c r="C437" t="s">
        <v>1152</v>
      </c>
      <c r="D437" t="s">
        <v>597</v>
      </c>
      <c r="E437" s="37" t="s">
        <v>73</v>
      </c>
      <c r="F437" s="37" t="s">
        <v>28</v>
      </c>
      <c r="G437" t="s">
        <v>969</v>
      </c>
      <c r="H437" s="38">
        <f t="shared" si="39"/>
        <v>27</v>
      </c>
      <c r="I437" s="38">
        <f t="shared" si="37"/>
        <v>1</v>
      </c>
      <c r="J437" s="39">
        <f t="shared" si="38"/>
        <v>0.9642857142857143</v>
      </c>
      <c r="K437" s="131" t="s">
        <v>1344</v>
      </c>
      <c r="L437" s="131"/>
      <c r="M437" s="131"/>
      <c r="N437" s="131"/>
      <c r="O437" s="131"/>
      <c r="P437" s="131"/>
      <c r="Q437" s="131"/>
      <c r="R437" s="131"/>
      <c r="S437" s="131"/>
      <c r="T437" s="131"/>
      <c r="U437" s="131"/>
      <c r="V437" s="131"/>
      <c r="W437" s="131"/>
      <c r="X437" s="131"/>
      <c r="Y437" s="131"/>
      <c r="Z437" s="131"/>
      <c r="AA437" s="131"/>
      <c r="AB437" s="131"/>
      <c r="AC437" s="131"/>
      <c r="AD437" s="131"/>
      <c r="AE437" s="131"/>
      <c r="AF437" s="131"/>
      <c r="AG437" s="131"/>
      <c r="AH437" s="131"/>
      <c r="AI437" s="131"/>
      <c r="AJ437" s="131"/>
      <c r="AK437" s="131"/>
      <c r="AL437" s="131"/>
      <c r="AM437" s="131"/>
      <c r="AN437" s="131"/>
    </row>
    <row r="438" spans="1:40" ht="15.75" thickBot="1" x14ac:dyDescent="0.3">
      <c r="A438" t="s">
        <v>599</v>
      </c>
      <c r="B438" t="s">
        <v>600</v>
      </c>
      <c r="C438" t="s">
        <v>1152</v>
      </c>
      <c r="D438" t="s">
        <v>601</v>
      </c>
      <c r="E438" s="37" t="s">
        <v>15</v>
      </c>
      <c r="F438" s="37" t="s">
        <v>28</v>
      </c>
      <c r="G438" t="s">
        <v>970</v>
      </c>
      <c r="H438" s="38">
        <f t="shared" si="39"/>
        <v>28</v>
      </c>
      <c r="I438" s="38">
        <f t="shared" si="37"/>
        <v>0</v>
      </c>
      <c r="J438" s="39">
        <f t="shared" si="38"/>
        <v>1</v>
      </c>
      <c r="K438" s="131"/>
      <c r="L438" s="131"/>
      <c r="M438" s="131"/>
      <c r="N438" s="131"/>
      <c r="O438" s="131"/>
      <c r="P438" s="131"/>
      <c r="Q438" s="131"/>
      <c r="R438" s="131"/>
      <c r="S438" s="131"/>
      <c r="T438" s="131"/>
      <c r="U438" s="131"/>
      <c r="V438" s="131"/>
      <c r="W438" s="131"/>
      <c r="X438" s="131"/>
      <c r="Y438" s="131"/>
      <c r="Z438" s="131"/>
      <c r="AA438" s="131"/>
      <c r="AB438" s="131"/>
      <c r="AC438" s="131"/>
      <c r="AD438" s="131"/>
      <c r="AE438" s="131"/>
      <c r="AF438" s="131"/>
      <c r="AG438" s="131"/>
      <c r="AH438" s="131"/>
      <c r="AI438" s="131"/>
      <c r="AJ438" s="131"/>
      <c r="AK438" s="131"/>
      <c r="AL438" s="131"/>
      <c r="AM438" s="131"/>
      <c r="AN438" s="131"/>
    </row>
    <row r="439" spans="1:40" ht="15.75" thickBot="1" x14ac:dyDescent="0.3">
      <c r="A439" t="s">
        <v>602</v>
      </c>
      <c r="B439" t="s">
        <v>1143</v>
      </c>
      <c r="C439" t="s">
        <v>1152</v>
      </c>
      <c r="D439" t="s">
        <v>603</v>
      </c>
      <c r="E439" s="37" t="s">
        <v>15</v>
      </c>
      <c r="F439" s="37" t="s">
        <v>20</v>
      </c>
      <c r="G439" t="s">
        <v>971</v>
      </c>
      <c r="H439" s="38">
        <f t="shared" si="39"/>
        <v>28</v>
      </c>
      <c r="I439" s="38">
        <f>COUNTIF(K439:AL439,"APAGADO")</f>
        <v>0</v>
      </c>
      <c r="J439" s="39">
        <f>(H439)/(I439+H439)</f>
        <v>1</v>
      </c>
      <c r="K439" s="131"/>
      <c r="L439" s="131"/>
      <c r="M439" s="131"/>
      <c r="N439" s="131"/>
      <c r="O439" s="131"/>
      <c r="P439" s="131"/>
      <c r="Q439" s="131"/>
      <c r="R439" s="131"/>
      <c r="S439" s="131"/>
      <c r="T439" s="131"/>
      <c r="U439" s="131"/>
      <c r="V439" s="131"/>
      <c r="W439" s="131"/>
      <c r="X439" s="131"/>
      <c r="Y439" s="131"/>
      <c r="Z439" s="131"/>
      <c r="AA439" s="131"/>
      <c r="AB439" s="131"/>
      <c r="AC439" s="131"/>
      <c r="AD439" s="131"/>
      <c r="AE439" s="131"/>
      <c r="AF439" s="131"/>
      <c r="AG439" s="131"/>
      <c r="AH439" s="131"/>
      <c r="AI439" s="131"/>
      <c r="AJ439" s="131"/>
      <c r="AK439" s="131"/>
      <c r="AL439" s="131"/>
      <c r="AM439" s="131"/>
      <c r="AN439" s="131"/>
    </row>
    <row r="440" spans="1:40" ht="15.75" thickBot="1" x14ac:dyDescent="0.3">
      <c r="A440" t="s">
        <v>602</v>
      </c>
      <c r="B440" t="s">
        <v>604</v>
      </c>
      <c r="C440" t="s">
        <v>1152</v>
      </c>
      <c r="D440" t="s">
        <v>605</v>
      </c>
      <c r="E440" s="37" t="s">
        <v>15</v>
      </c>
      <c r="F440" s="37" t="s">
        <v>20</v>
      </c>
      <c r="G440" t="s">
        <v>972</v>
      </c>
      <c r="H440" s="38">
        <f t="shared" si="39"/>
        <v>28</v>
      </c>
      <c r="I440" s="38">
        <f t="shared" si="37"/>
        <v>0</v>
      </c>
      <c r="J440" s="39">
        <f t="shared" si="38"/>
        <v>1</v>
      </c>
      <c r="K440" s="131"/>
      <c r="L440" s="131"/>
      <c r="M440" s="131"/>
      <c r="N440" s="131"/>
      <c r="O440" s="131"/>
      <c r="P440" s="131"/>
      <c r="Q440" s="131"/>
      <c r="R440" s="131"/>
      <c r="S440" s="131"/>
      <c r="T440" s="131"/>
      <c r="U440" s="131"/>
      <c r="V440" s="131"/>
      <c r="W440" s="131"/>
      <c r="X440" s="131"/>
      <c r="Y440" s="131"/>
      <c r="Z440" s="131"/>
      <c r="AA440" s="131"/>
      <c r="AB440" s="131"/>
      <c r="AC440" s="131"/>
      <c r="AD440" s="131"/>
      <c r="AE440" s="131"/>
      <c r="AF440" s="131"/>
      <c r="AG440" s="131"/>
      <c r="AH440" s="131"/>
      <c r="AI440" s="131"/>
      <c r="AJ440" s="131"/>
      <c r="AK440" s="131"/>
      <c r="AL440" s="131"/>
      <c r="AM440" s="131"/>
      <c r="AN440" s="131"/>
    </row>
    <row r="441" spans="1:40" ht="15.75" thickBot="1" x14ac:dyDescent="0.3">
      <c r="A441" t="s">
        <v>602</v>
      </c>
      <c r="B441" t="s">
        <v>606</v>
      </c>
      <c r="C441" t="s">
        <v>1152</v>
      </c>
      <c r="D441" t="s">
        <v>607</v>
      </c>
      <c r="E441" s="37" t="s">
        <v>15</v>
      </c>
      <c r="F441" s="37" t="s">
        <v>20</v>
      </c>
      <c r="G441" t="s">
        <v>973</v>
      </c>
      <c r="H441" s="38">
        <f t="shared" si="39"/>
        <v>28</v>
      </c>
      <c r="I441" s="38">
        <f t="shared" si="37"/>
        <v>0</v>
      </c>
      <c r="J441" s="39">
        <f t="shared" si="38"/>
        <v>1</v>
      </c>
      <c r="K441" s="131"/>
      <c r="L441" s="131"/>
      <c r="M441" s="131"/>
      <c r="N441" s="131"/>
      <c r="O441" s="131"/>
      <c r="P441" s="131"/>
      <c r="Q441" s="131"/>
      <c r="R441" s="131"/>
      <c r="S441" s="131"/>
      <c r="T441" s="131"/>
      <c r="U441" s="131"/>
      <c r="V441" s="131"/>
      <c r="W441" s="131"/>
      <c r="X441" s="131"/>
      <c r="Y441" s="131"/>
      <c r="Z441" s="131"/>
      <c r="AA441" s="131"/>
      <c r="AB441" s="131"/>
      <c r="AC441" s="131"/>
      <c r="AD441" s="131"/>
      <c r="AE441" s="131"/>
      <c r="AF441" s="131"/>
      <c r="AG441" s="131"/>
      <c r="AH441" s="131"/>
      <c r="AI441" s="131"/>
      <c r="AJ441" s="131"/>
      <c r="AK441" s="131"/>
      <c r="AL441" s="131"/>
      <c r="AM441" s="131"/>
      <c r="AN441" s="131"/>
    </row>
    <row r="442" spans="1:40" ht="15.75" thickBot="1" x14ac:dyDescent="0.3">
      <c r="A442" t="s">
        <v>602</v>
      </c>
      <c r="B442" s="37" t="s">
        <v>1205</v>
      </c>
      <c r="C442" s="37" t="s">
        <v>1152</v>
      </c>
      <c r="D442" t="s">
        <v>1207</v>
      </c>
      <c r="E442" s="37" t="s">
        <v>1204</v>
      </c>
      <c r="F442" s="37" t="s">
        <v>28</v>
      </c>
      <c r="G442" t="s">
        <v>1212</v>
      </c>
      <c r="H442" s="38">
        <f t="shared" si="39"/>
        <v>28</v>
      </c>
      <c r="I442" s="38">
        <f t="shared" si="37"/>
        <v>0</v>
      </c>
      <c r="J442" s="39">
        <f t="shared" si="38"/>
        <v>1</v>
      </c>
      <c r="K442" s="131"/>
      <c r="L442" s="131"/>
      <c r="M442" s="131"/>
      <c r="N442" s="131"/>
      <c r="O442" s="131"/>
      <c r="P442" s="131"/>
      <c r="Q442" s="131"/>
      <c r="R442" s="131"/>
      <c r="S442" s="131"/>
      <c r="T442" s="131"/>
      <c r="U442" s="131"/>
      <c r="V442" s="131"/>
      <c r="W442" s="131"/>
      <c r="X442" s="131"/>
      <c r="Y442" s="131"/>
      <c r="Z442" s="131"/>
      <c r="AA442" s="131"/>
      <c r="AB442" s="131"/>
      <c r="AC442" s="131"/>
      <c r="AD442" s="131"/>
      <c r="AE442" s="131"/>
      <c r="AF442" s="131"/>
      <c r="AG442" s="131"/>
      <c r="AH442" s="131"/>
      <c r="AI442" s="131"/>
      <c r="AJ442" s="131"/>
      <c r="AK442" s="131"/>
      <c r="AL442" s="131"/>
      <c r="AM442" s="131"/>
      <c r="AN442" s="131"/>
    </row>
    <row r="443" spans="1:40" ht="15.75" thickBot="1" x14ac:dyDescent="0.3">
      <c r="A443" t="s">
        <v>602</v>
      </c>
      <c r="B443" s="37" t="s">
        <v>1206</v>
      </c>
      <c r="C443" s="37" t="s">
        <v>1152</v>
      </c>
      <c r="D443" t="s">
        <v>1207</v>
      </c>
      <c r="E443" s="37" t="s">
        <v>1204</v>
      </c>
      <c r="F443" s="37" t="s">
        <v>28</v>
      </c>
      <c r="G443" t="s">
        <v>1213</v>
      </c>
      <c r="H443" s="38">
        <f t="shared" si="39"/>
        <v>28</v>
      </c>
      <c r="I443" s="38">
        <f t="shared" si="37"/>
        <v>0</v>
      </c>
      <c r="J443" s="39">
        <f t="shared" si="38"/>
        <v>1</v>
      </c>
      <c r="K443" s="131"/>
      <c r="L443" s="131"/>
      <c r="M443" s="131"/>
      <c r="N443" s="131"/>
      <c r="O443" s="131"/>
      <c r="P443" s="131"/>
      <c r="Q443" s="131"/>
      <c r="R443" s="131"/>
      <c r="S443" s="131"/>
      <c r="T443" s="131"/>
      <c r="U443" s="131"/>
      <c r="V443" s="131"/>
      <c r="W443" s="131"/>
      <c r="X443" s="131"/>
      <c r="Y443" s="131"/>
      <c r="Z443" s="131"/>
      <c r="AA443" s="131"/>
      <c r="AB443" s="131"/>
      <c r="AC443" s="131"/>
      <c r="AD443" s="131"/>
      <c r="AE443" s="131"/>
      <c r="AF443" s="131"/>
      <c r="AG443" s="131"/>
      <c r="AH443" s="131"/>
      <c r="AI443" s="131"/>
      <c r="AJ443" s="131"/>
      <c r="AK443" s="131"/>
      <c r="AL443" s="131"/>
      <c r="AM443" s="131"/>
      <c r="AN443" s="131"/>
    </row>
    <row r="444" spans="1:40" ht="15.75" thickBot="1" x14ac:dyDescent="0.3">
      <c r="A444" t="s">
        <v>602</v>
      </c>
      <c r="B444" s="37" t="s">
        <v>1291</v>
      </c>
      <c r="C444" s="37" t="s">
        <v>1152</v>
      </c>
      <c r="D444" t="s">
        <v>1292</v>
      </c>
      <c r="E444" s="37" t="s">
        <v>15</v>
      </c>
      <c r="F444" s="37" t="s">
        <v>28</v>
      </c>
      <c r="G444" s="37" t="s">
        <v>1293</v>
      </c>
      <c r="H444" s="38">
        <f t="shared" si="39"/>
        <v>28</v>
      </c>
      <c r="I444" s="38">
        <f t="shared" ref="I444" si="40">COUNTIF(K444:AL444,"APAGADO")</f>
        <v>0</v>
      </c>
      <c r="J444" s="39">
        <f t="shared" ref="J444" si="41">(H444)/(I444+H444)</f>
        <v>1</v>
      </c>
      <c r="K444" s="131"/>
      <c r="L444" s="131"/>
      <c r="M444" s="131"/>
      <c r="N444" s="131"/>
      <c r="O444" s="131"/>
      <c r="P444" s="131"/>
      <c r="Q444" s="131"/>
      <c r="R444" s="131"/>
      <c r="S444" s="131"/>
      <c r="T444" s="131"/>
      <c r="U444" s="131"/>
      <c r="V444" s="131"/>
      <c r="W444" s="131"/>
      <c r="X444" s="131"/>
      <c r="Y444" s="131"/>
      <c r="Z444" s="131"/>
      <c r="AA444" s="131"/>
      <c r="AB444" s="131"/>
      <c r="AC444" s="131"/>
      <c r="AD444" s="131"/>
      <c r="AE444" s="131"/>
      <c r="AF444" s="131"/>
      <c r="AG444" s="131"/>
      <c r="AH444" s="131"/>
      <c r="AI444" s="131"/>
      <c r="AJ444" s="131"/>
      <c r="AK444" s="131"/>
      <c r="AL444" s="131"/>
      <c r="AM444" s="131"/>
      <c r="AN444" s="131"/>
    </row>
    <row r="445" spans="1:40" ht="15.75" thickBot="1" x14ac:dyDescent="0.3">
      <c r="A445" t="s">
        <v>610</v>
      </c>
      <c r="B445" t="s">
        <v>611</v>
      </c>
      <c r="C445" t="s">
        <v>1152</v>
      </c>
      <c r="D445" t="s">
        <v>612</v>
      </c>
      <c r="E445" s="37" t="s">
        <v>19</v>
      </c>
      <c r="F445" s="37" t="s">
        <v>20</v>
      </c>
      <c r="G445" t="s">
        <v>974</v>
      </c>
      <c r="H445" s="38">
        <f t="shared" si="39"/>
        <v>28</v>
      </c>
      <c r="I445" s="38">
        <f t="shared" si="37"/>
        <v>0</v>
      </c>
      <c r="J445" s="39">
        <f t="shared" si="38"/>
        <v>1</v>
      </c>
      <c r="K445" s="131"/>
      <c r="L445" s="131"/>
      <c r="M445" s="131"/>
      <c r="N445" s="131"/>
      <c r="O445" s="131"/>
      <c r="P445" s="131"/>
      <c r="Q445" s="131"/>
      <c r="R445" s="131"/>
      <c r="S445" s="131"/>
      <c r="T445" s="131"/>
      <c r="U445" s="131"/>
      <c r="V445" s="131"/>
      <c r="W445" s="131"/>
      <c r="X445" s="131"/>
      <c r="Y445" s="131"/>
      <c r="Z445" s="131"/>
      <c r="AA445" s="131"/>
      <c r="AB445" s="131"/>
      <c r="AC445" s="131"/>
      <c r="AD445" s="131"/>
      <c r="AE445" s="131"/>
      <c r="AF445" s="131"/>
      <c r="AG445" s="131"/>
      <c r="AH445" s="131"/>
      <c r="AI445" s="131"/>
      <c r="AJ445" s="131"/>
      <c r="AK445" s="131"/>
      <c r="AL445" s="131"/>
      <c r="AM445" s="131"/>
      <c r="AN445" s="131"/>
    </row>
    <row r="446" spans="1:40" ht="15.75" thickBot="1" x14ac:dyDescent="0.3">
      <c r="A446" t="s">
        <v>313</v>
      </c>
      <c r="B446" t="s">
        <v>613</v>
      </c>
      <c r="C446" t="s">
        <v>1152</v>
      </c>
      <c r="D446" t="s">
        <v>614</v>
      </c>
      <c r="E446" s="37" t="s">
        <v>19</v>
      </c>
      <c r="F446" s="37" t="s">
        <v>20</v>
      </c>
      <c r="G446" t="s">
        <v>975</v>
      </c>
      <c r="H446" s="38">
        <f t="shared" si="39"/>
        <v>28</v>
      </c>
      <c r="I446" s="38">
        <f t="shared" si="37"/>
        <v>0</v>
      </c>
      <c r="J446" s="39">
        <f t="shared" si="38"/>
        <v>1</v>
      </c>
      <c r="K446" s="131"/>
      <c r="L446" s="131"/>
      <c r="M446" s="131"/>
      <c r="N446" s="131"/>
      <c r="O446" s="131"/>
      <c r="P446" s="131"/>
      <c r="Q446" s="131"/>
      <c r="R446" s="131"/>
      <c r="S446" s="131"/>
      <c r="T446" s="131"/>
      <c r="U446" s="131"/>
      <c r="V446" s="131"/>
      <c r="W446" s="131"/>
      <c r="X446" s="131"/>
      <c r="Y446" s="131"/>
      <c r="Z446" s="131"/>
      <c r="AA446" s="131"/>
      <c r="AB446" s="131"/>
      <c r="AC446" s="131"/>
      <c r="AD446" s="131"/>
      <c r="AE446" s="131"/>
      <c r="AF446" s="131"/>
      <c r="AG446" s="131"/>
      <c r="AH446" s="131"/>
      <c r="AI446" s="131"/>
      <c r="AJ446" s="131"/>
      <c r="AK446" s="131"/>
      <c r="AL446" s="131"/>
      <c r="AM446" s="131"/>
      <c r="AN446" s="131"/>
    </row>
    <row r="447" spans="1:40" ht="15.75" thickBot="1" x14ac:dyDescent="0.3">
      <c r="A447" t="s">
        <v>610</v>
      </c>
      <c r="B447" t="s">
        <v>615</v>
      </c>
      <c r="C447" t="s">
        <v>1152</v>
      </c>
      <c r="D447" t="s">
        <v>616</v>
      </c>
      <c r="E447" s="37" t="s">
        <v>15</v>
      </c>
      <c r="F447" s="37" t="s">
        <v>20</v>
      </c>
      <c r="G447" t="s">
        <v>976</v>
      </c>
      <c r="H447" s="38">
        <f t="shared" si="39"/>
        <v>28</v>
      </c>
      <c r="I447" s="38">
        <f t="shared" si="37"/>
        <v>0</v>
      </c>
      <c r="J447" s="39">
        <f t="shared" si="38"/>
        <v>1</v>
      </c>
      <c r="K447" s="131"/>
      <c r="L447" s="131"/>
      <c r="M447" s="131"/>
      <c r="N447" s="131"/>
      <c r="O447" s="131"/>
      <c r="P447" s="131"/>
      <c r="Q447" s="131"/>
      <c r="R447" s="131"/>
      <c r="S447" s="131"/>
      <c r="T447" s="131"/>
      <c r="U447" s="131"/>
      <c r="V447" s="131"/>
      <c r="W447" s="131"/>
      <c r="X447" s="131"/>
      <c r="Y447" s="131"/>
      <c r="Z447" s="131"/>
      <c r="AA447" s="131"/>
      <c r="AB447" s="131"/>
      <c r="AC447" s="131"/>
      <c r="AD447" s="131"/>
      <c r="AE447" s="131"/>
      <c r="AF447" s="131"/>
      <c r="AG447" s="131"/>
      <c r="AH447" s="131"/>
      <c r="AI447" s="131"/>
      <c r="AJ447" s="131"/>
      <c r="AK447" s="131"/>
      <c r="AL447" s="131"/>
      <c r="AM447" s="131"/>
      <c r="AN447" s="131"/>
    </row>
    <row r="448" spans="1:40" ht="15.75" thickBot="1" x14ac:dyDescent="0.3">
      <c r="A448" t="s">
        <v>610</v>
      </c>
      <c r="B448" t="s">
        <v>608</v>
      </c>
      <c r="C448" t="s">
        <v>1152</v>
      </c>
      <c r="D448" t="s">
        <v>609</v>
      </c>
      <c r="E448" s="37" t="s">
        <v>19</v>
      </c>
      <c r="F448" s="37" t="s">
        <v>20</v>
      </c>
      <c r="G448" t="s">
        <v>977</v>
      </c>
      <c r="H448" s="38">
        <f t="shared" si="39"/>
        <v>28</v>
      </c>
      <c r="I448" s="38">
        <f>COUNTIF(K448:AL448,"APAGADO")</f>
        <v>0</v>
      </c>
      <c r="J448" s="39">
        <f>(H448)/(I448+H448)</f>
        <v>1</v>
      </c>
      <c r="K448" s="131"/>
      <c r="L448" s="131"/>
      <c r="M448" s="131"/>
      <c r="N448" s="131"/>
      <c r="O448" s="131"/>
      <c r="P448" s="131"/>
      <c r="Q448" s="131"/>
      <c r="R448" s="131"/>
      <c r="S448" s="131"/>
      <c r="T448" s="131"/>
      <c r="U448" s="131"/>
      <c r="V448" s="131"/>
      <c r="W448" s="131"/>
      <c r="X448" s="131"/>
      <c r="Y448" s="131"/>
      <c r="Z448" s="131"/>
      <c r="AA448" s="131"/>
      <c r="AB448" s="131"/>
      <c r="AC448" s="131"/>
      <c r="AD448" s="131"/>
      <c r="AE448" s="131"/>
      <c r="AF448" s="131"/>
      <c r="AG448" s="131"/>
      <c r="AH448" s="131"/>
      <c r="AI448" s="131"/>
      <c r="AJ448" s="131"/>
      <c r="AK448" s="131"/>
      <c r="AL448" s="131"/>
      <c r="AM448" s="131"/>
      <c r="AN448" s="131"/>
    </row>
    <row r="449" spans="2:40" x14ac:dyDescent="0.25">
      <c r="B449"/>
      <c r="C449"/>
      <c r="D449" s="129"/>
      <c r="E449" s="37"/>
      <c r="F449" s="37"/>
      <c r="G449" s="20"/>
      <c r="J449" s="15"/>
      <c r="K449" s="134"/>
      <c r="L449" s="134"/>
      <c r="M449" s="131"/>
      <c r="N449" s="134"/>
      <c r="O449" s="134"/>
      <c r="P449" s="134"/>
      <c r="Q449" s="134"/>
      <c r="R449" s="134"/>
      <c r="S449" s="134"/>
      <c r="T449" s="134"/>
      <c r="U449" s="134"/>
      <c r="V449" s="134"/>
      <c r="W449" s="134"/>
      <c r="X449" s="134"/>
      <c r="Y449" s="134"/>
      <c r="Z449" s="134"/>
      <c r="AA449" s="134"/>
      <c r="AB449" s="134"/>
      <c r="AC449" s="134"/>
      <c r="AD449" s="134"/>
      <c r="AE449" s="134"/>
      <c r="AF449" s="134"/>
      <c r="AG449" s="134"/>
      <c r="AH449" s="134"/>
      <c r="AI449" s="134"/>
      <c r="AJ449" s="134"/>
      <c r="AK449" s="134"/>
      <c r="AL449" s="134"/>
      <c r="AM449" s="134"/>
      <c r="AN449" s="134"/>
    </row>
    <row r="450" spans="2:40" x14ac:dyDescent="0.25">
      <c r="C450"/>
      <c r="D450" s="129"/>
      <c r="E450" s="37"/>
      <c r="F450" s="37"/>
      <c r="G450" s="20"/>
      <c r="J450" s="15"/>
      <c r="K450" s="134"/>
      <c r="L450" s="134"/>
      <c r="M450" s="131"/>
      <c r="N450" s="134"/>
      <c r="O450" s="134"/>
      <c r="P450" s="134"/>
      <c r="Q450" s="134"/>
      <c r="R450" s="134"/>
      <c r="S450" s="134"/>
      <c r="T450" s="134"/>
      <c r="U450" s="134"/>
      <c r="V450" s="134"/>
      <c r="W450" s="134"/>
      <c r="X450" s="134"/>
      <c r="Y450" s="134"/>
      <c r="Z450" s="134"/>
      <c r="AA450" s="134"/>
      <c r="AB450" s="134"/>
      <c r="AC450" s="134"/>
      <c r="AD450" s="134"/>
      <c r="AE450" s="134"/>
      <c r="AF450" s="134"/>
      <c r="AG450" s="134"/>
      <c r="AH450" s="134"/>
      <c r="AI450" s="134"/>
      <c r="AJ450" s="134"/>
      <c r="AK450" s="134"/>
      <c r="AL450" s="134"/>
      <c r="AM450" s="134"/>
      <c r="AN450" s="134"/>
    </row>
    <row r="451" spans="2:40" x14ac:dyDescent="0.25">
      <c r="E451" s="37"/>
      <c r="F451" s="37"/>
      <c r="G451" s="20"/>
      <c r="J451" s="15"/>
      <c r="K451" s="134"/>
      <c r="L451" s="134"/>
      <c r="M451" s="131"/>
      <c r="N451" s="134"/>
      <c r="O451" s="134"/>
      <c r="P451" s="134"/>
      <c r="Q451" s="134"/>
      <c r="R451" s="134"/>
      <c r="S451" s="134"/>
      <c r="T451" s="134"/>
      <c r="U451" s="134"/>
      <c r="V451" s="134"/>
      <c r="W451" s="134"/>
      <c r="X451" s="134"/>
      <c r="Y451" s="134"/>
      <c r="Z451" s="134"/>
      <c r="AA451" s="134"/>
      <c r="AB451" s="134"/>
      <c r="AC451" s="134"/>
      <c r="AD451" s="134"/>
      <c r="AE451" s="134"/>
      <c r="AF451" s="134"/>
      <c r="AG451" s="134"/>
      <c r="AH451" s="134"/>
      <c r="AI451" s="134"/>
      <c r="AJ451" s="134"/>
      <c r="AK451" s="134"/>
      <c r="AL451" s="134"/>
      <c r="AM451" s="134"/>
      <c r="AN451" s="134"/>
    </row>
    <row r="452" spans="2:40" x14ac:dyDescent="0.25">
      <c r="E452" s="37"/>
      <c r="F452" s="37"/>
      <c r="J452" s="15"/>
      <c r="K452" s="134"/>
      <c r="L452" s="134"/>
      <c r="M452" s="131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  <c r="AG452" s="134"/>
      <c r="AH452" s="134"/>
      <c r="AI452" s="134"/>
      <c r="AJ452" s="134"/>
      <c r="AK452" s="134"/>
      <c r="AL452" s="134"/>
      <c r="AM452" s="134"/>
      <c r="AN452" s="134"/>
    </row>
    <row r="453" spans="2:40" x14ac:dyDescent="0.25">
      <c r="E453" s="37"/>
      <c r="F453" s="37"/>
      <c r="G453" s="20"/>
      <c r="J453" s="15"/>
      <c r="K453" s="20"/>
      <c r="L453" s="20"/>
      <c r="M453" s="131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</row>
    <row r="454" spans="2:40" x14ac:dyDescent="0.25">
      <c r="E454" s="37"/>
      <c r="F454" s="37"/>
      <c r="G454" s="20"/>
      <c r="J454" s="15"/>
      <c r="K454" s="20"/>
      <c r="L454" s="20"/>
      <c r="M454" s="131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</row>
    <row r="455" spans="2:40" x14ac:dyDescent="0.25">
      <c r="E455" s="37"/>
      <c r="F455" s="37"/>
      <c r="G455" s="20"/>
      <c r="J455" s="15"/>
      <c r="K455" s="20"/>
      <c r="L455" s="20"/>
      <c r="M455" s="131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</row>
    <row r="456" spans="2:40" x14ac:dyDescent="0.25">
      <c r="E456" s="37"/>
      <c r="F456" s="37"/>
      <c r="G456" s="20"/>
      <c r="J456" s="15"/>
      <c r="K456" s="20"/>
      <c r="L456" s="20"/>
      <c r="M456" s="131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</row>
    <row r="457" spans="2:40" x14ac:dyDescent="0.25">
      <c r="E457" s="37"/>
      <c r="F457" s="37"/>
      <c r="G457" s="20"/>
      <c r="J457" s="15"/>
      <c r="K457" s="20"/>
      <c r="L457" s="20"/>
      <c r="M457" s="131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</row>
    <row r="458" spans="2:40" x14ac:dyDescent="0.25">
      <c r="E458" s="37"/>
      <c r="F458" s="37"/>
      <c r="G458" s="20"/>
      <c r="J458" s="15"/>
      <c r="K458" s="20"/>
      <c r="L458" s="20"/>
      <c r="M458" s="131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</row>
    <row r="459" spans="2:40" x14ac:dyDescent="0.25">
      <c r="E459" s="37"/>
      <c r="F459" s="37"/>
      <c r="G459" s="20"/>
      <c r="J459" s="15"/>
      <c r="K459" s="20"/>
      <c r="L459" s="20"/>
      <c r="M459" s="131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</row>
    <row r="460" spans="2:40" x14ac:dyDescent="0.25">
      <c r="E460" s="37"/>
      <c r="F460" s="37"/>
      <c r="G460" s="20"/>
      <c r="J460" s="15"/>
      <c r="K460" s="20"/>
      <c r="L460" s="20"/>
      <c r="M460" s="131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</row>
    <row r="461" spans="2:40" x14ac:dyDescent="0.25">
      <c r="E461" s="37"/>
      <c r="F461" s="37"/>
      <c r="G461" s="20"/>
      <c r="J461" s="15"/>
      <c r="K461" s="20"/>
      <c r="L461" s="20"/>
      <c r="M461" s="131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</row>
    <row r="462" spans="2:40" x14ac:dyDescent="0.25">
      <c r="E462" s="37"/>
      <c r="F462" s="37"/>
      <c r="G462" s="20"/>
      <c r="J462" s="15"/>
      <c r="K462" s="20"/>
      <c r="L462" s="20"/>
      <c r="M462" s="131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</row>
    <row r="463" spans="2:40" x14ac:dyDescent="0.25">
      <c r="E463" s="37"/>
      <c r="F463" s="37"/>
      <c r="G463" s="20"/>
      <c r="J463" s="15"/>
      <c r="K463" s="20"/>
      <c r="L463" s="20"/>
      <c r="M463" s="131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</row>
    <row r="464" spans="2:40" x14ac:dyDescent="0.25">
      <c r="E464" s="37"/>
      <c r="F464" s="37"/>
      <c r="G464" s="20"/>
      <c r="J464" s="15"/>
      <c r="K464" s="20"/>
      <c r="L464" s="20"/>
      <c r="M464" s="131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</row>
    <row r="465" spans="5:40" x14ac:dyDescent="0.25">
      <c r="E465" s="37"/>
      <c r="F465" s="37"/>
      <c r="G465" s="20"/>
      <c r="J465" s="15"/>
      <c r="K465" s="20"/>
      <c r="L465" s="20"/>
      <c r="M465" s="131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</row>
    <row r="466" spans="5:40" x14ac:dyDescent="0.25">
      <c r="E466" s="37"/>
      <c r="F466" s="37"/>
      <c r="G466" s="20"/>
      <c r="J466" s="15"/>
      <c r="K466" s="20"/>
      <c r="L466" s="20"/>
      <c r="M466" s="131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</row>
    <row r="467" spans="5:40" x14ac:dyDescent="0.25">
      <c r="E467" s="37"/>
      <c r="F467" s="37"/>
      <c r="G467" s="20"/>
      <c r="J467" s="15"/>
      <c r="K467" s="20"/>
      <c r="L467" s="20"/>
      <c r="M467" s="131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</row>
    <row r="468" spans="5:40" x14ac:dyDescent="0.25">
      <c r="E468" s="37"/>
      <c r="F468" s="37"/>
      <c r="G468" s="20"/>
      <c r="J468" s="15"/>
      <c r="K468" s="20"/>
      <c r="L468" s="20"/>
      <c r="M468" s="131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</row>
    <row r="469" spans="5:40" x14ac:dyDescent="0.25">
      <c r="E469" s="37"/>
      <c r="F469" s="37"/>
      <c r="G469" s="20"/>
      <c r="J469" s="15"/>
      <c r="K469" s="20"/>
      <c r="L469" s="20"/>
      <c r="M469" s="131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</row>
    <row r="470" spans="5:40" x14ac:dyDescent="0.25">
      <c r="E470" s="37"/>
      <c r="F470" s="37"/>
      <c r="G470" s="20"/>
      <c r="J470" s="15"/>
      <c r="K470" s="20"/>
      <c r="L470" s="20"/>
      <c r="M470" s="131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</row>
    <row r="471" spans="5:40" x14ac:dyDescent="0.25">
      <c r="E471" s="37"/>
      <c r="F471" s="37"/>
      <c r="G471" s="20"/>
      <c r="J471" s="15"/>
      <c r="K471" s="20"/>
      <c r="L471" s="20"/>
      <c r="M471" s="131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</row>
    <row r="472" spans="5:40" x14ac:dyDescent="0.25">
      <c r="E472" s="37"/>
      <c r="F472" s="37"/>
      <c r="G472" s="20"/>
      <c r="J472" s="15"/>
      <c r="K472" s="20"/>
      <c r="L472" s="20"/>
      <c r="M472" s="131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</row>
    <row r="473" spans="5:40" x14ac:dyDescent="0.25">
      <c r="E473" s="37"/>
      <c r="F473" s="37"/>
      <c r="G473" s="20"/>
      <c r="J473" s="15"/>
      <c r="K473" s="20"/>
      <c r="L473" s="20"/>
      <c r="M473" s="131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</row>
    <row r="474" spans="5:40" x14ac:dyDescent="0.25">
      <c r="E474" s="37"/>
      <c r="F474" s="37"/>
      <c r="G474" s="20"/>
      <c r="J474" s="15"/>
      <c r="K474" s="20"/>
      <c r="L474" s="20"/>
      <c r="M474" s="131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</row>
    <row r="475" spans="5:40" x14ac:dyDescent="0.25">
      <c r="E475" s="37"/>
      <c r="F475" s="37"/>
      <c r="G475" s="20"/>
      <c r="J475" s="15"/>
      <c r="K475" s="20"/>
      <c r="L475" s="20"/>
      <c r="M475" s="131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</row>
    <row r="476" spans="5:40" x14ac:dyDescent="0.25">
      <c r="E476" s="37"/>
      <c r="F476" s="37"/>
      <c r="G476" s="20"/>
      <c r="J476" s="15"/>
      <c r="K476" s="20"/>
      <c r="L476" s="20"/>
      <c r="M476" s="131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</row>
    <row r="477" spans="5:40" x14ac:dyDescent="0.25">
      <c r="E477" s="37"/>
      <c r="F477" s="37"/>
      <c r="G477" s="20"/>
      <c r="J477" s="15"/>
      <c r="K477" s="20"/>
      <c r="L477" s="20"/>
      <c r="M477" s="131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</row>
    <row r="478" spans="5:40" x14ac:dyDescent="0.25">
      <c r="E478" s="37"/>
      <c r="F478" s="37"/>
      <c r="G478" s="20"/>
      <c r="J478" s="15"/>
      <c r="K478" s="20"/>
      <c r="L478" s="20"/>
      <c r="M478" s="131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</row>
    <row r="479" spans="5:40" x14ac:dyDescent="0.25">
      <c r="E479" s="37"/>
      <c r="F479" s="37"/>
      <c r="G479" s="20"/>
      <c r="J479" s="15"/>
      <c r="K479" s="20"/>
      <c r="L479" s="20"/>
      <c r="M479" s="131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</row>
    <row r="480" spans="5:40" x14ac:dyDescent="0.25">
      <c r="E480" s="37"/>
      <c r="F480" s="37"/>
      <c r="G480" s="20"/>
      <c r="J480" s="15"/>
      <c r="K480" s="20"/>
      <c r="L480" s="20"/>
      <c r="M480" s="131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</row>
    <row r="481" spans="5:40" x14ac:dyDescent="0.25">
      <c r="E481" s="37"/>
      <c r="F481" s="37"/>
      <c r="G481" s="20"/>
      <c r="J481" s="15"/>
      <c r="K481" s="20"/>
      <c r="L481" s="20"/>
      <c r="M481" s="131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</row>
    <row r="482" spans="5:40" x14ac:dyDescent="0.25">
      <c r="E482" s="37"/>
      <c r="F482" s="37"/>
      <c r="G482" s="20"/>
      <c r="J482" s="15"/>
      <c r="K482" s="20"/>
      <c r="L482" s="20"/>
      <c r="M482" s="131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</row>
    <row r="483" spans="5:40" x14ac:dyDescent="0.25">
      <c r="E483" s="37"/>
      <c r="F483" s="37"/>
      <c r="G483" s="20"/>
      <c r="J483" s="15"/>
      <c r="K483" s="20"/>
      <c r="L483" s="20"/>
      <c r="M483" s="131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</row>
    <row r="484" spans="5:40" x14ac:dyDescent="0.25">
      <c r="E484" s="37"/>
      <c r="F484" s="37"/>
      <c r="G484" s="20"/>
      <c r="J484" s="15"/>
      <c r="K484" s="20"/>
      <c r="L484" s="20"/>
      <c r="M484" s="131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</row>
    <row r="485" spans="5:40" x14ac:dyDescent="0.25">
      <c r="E485" s="37"/>
      <c r="F485" s="37"/>
      <c r="G485" s="20"/>
      <c r="J485" s="15"/>
      <c r="K485" s="20"/>
      <c r="L485" s="20"/>
      <c r="M485" s="131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</row>
    <row r="486" spans="5:40" x14ac:dyDescent="0.25">
      <c r="E486" s="37"/>
      <c r="F486" s="37"/>
      <c r="G486" s="20"/>
      <c r="J486" s="15"/>
      <c r="K486" s="20"/>
      <c r="L486" s="20"/>
      <c r="M486" s="131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</row>
    <row r="487" spans="5:40" x14ac:dyDescent="0.25">
      <c r="E487" s="37"/>
      <c r="F487" s="37"/>
      <c r="G487" s="20"/>
      <c r="J487" s="15"/>
      <c r="K487" s="20"/>
      <c r="L487" s="20"/>
      <c r="M487" s="131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</row>
    <row r="488" spans="5:40" x14ac:dyDescent="0.25">
      <c r="E488" s="37"/>
      <c r="F488" s="37"/>
      <c r="G488" s="20"/>
      <c r="J488" s="15"/>
      <c r="K488" s="20"/>
      <c r="L488" s="20"/>
      <c r="M488" s="131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</row>
    <row r="489" spans="5:40" x14ac:dyDescent="0.25">
      <c r="E489" s="37"/>
      <c r="F489" s="37"/>
      <c r="G489" s="20"/>
      <c r="J489" s="15"/>
      <c r="K489" s="20"/>
      <c r="L489" s="20"/>
      <c r="M489" s="131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</row>
    <row r="490" spans="5:40" x14ac:dyDescent="0.25">
      <c r="E490" s="37"/>
      <c r="F490" s="37"/>
      <c r="G490" s="20"/>
      <c r="J490" s="15"/>
      <c r="K490" s="20"/>
      <c r="L490" s="20"/>
      <c r="M490" s="131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</row>
    <row r="491" spans="5:40" x14ac:dyDescent="0.25">
      <c r="E491" s="37"/>
      <c r="F491" s="37"/>
      <c r="G491" s="20"/>
      <c r="J491" s="15"/>
      <c r="K491" s="20"/>
      <c r="L491" s="20"/>
      <c r="M491" s="131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</row>
    <row r="492" spans="5:40" x14ac:dyDescent="0.25">
      <c r="E492" s="37"/>
      <c r="F492" s="37"/>
      <c r="G492" s="20"/>
      <c r="J492" s="15"/>
      <c r="K492" s="20"/>
      <c r="L492" s="20"/>
      <c r="M492" s="131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</row>
    <row r="493" spans="5:40" x14ac:dyDescent="0.25">
      <c r="E493" s="37"/>
      <c r="F493" s="37"/>
      <c r="G493" s="20"/>
      <c r="J493" s="15"/>
      <c r="K493" s="20"/>
      <c r="L493" s="20"/>
      <c r="M493" s="131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</row>
    <row r="494" spans="5:40" x14ac:dyDescent="0.25">
      <c r="E494" s="37"/>
      <c r="F494" s="37"/>
      <c r="G494" s="20"/>
      <c r="J494" s="15"/>
      <c r="K494" s="20"/>
      <c r="L494" s="20"/>
      <c r="M494" s="131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</row>
    <row r="495" spans="5:40" x14ac:dyDescent="0.25">
      <c r="E495" s="37"/>
      <c r="F495" s="37"/>
      <c r="G495" s="20"/>
      <c r="J495" s="15"/>
      <c r="K495" s="20"/>
      <c r="L495" s="20"/>
      <c r="M495" s="131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</row>
    <row r="496" spans="5:40" x14ac:dyDescent="0.25">
      <c r="E496" s="37"/>
      <c r="F496" s="37"/>
      <c r="G496" s="20"/>
      <c r="J496" s="15"/>
      <c r="K496" s="20"/>
      <c r="L496" s="20"/>
      <c r="M496" s="131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</row>
    <row r="497" spans="5:40" x14ac:dyDescent="0.25">
      <c r="E497" s="37"/>
      <c r="F497" s="37"/>
      <c r="G497" s="20"/>
      <c r="J497" s="15"/>
      <c r="K497" s="20"/>
      <c r="L497" s="20"/>
      <c r="M497" s="131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</row>
    <row r="498" spans="5:40" x14ac:dyDescent="0.25">
      <c r="E498" s="37"/>
      <c r="F498" s="37"/>
      <c r="G498" s="20"/>
      <c r="J498" s="15"/>
      <c r="K498" s="20"/>
      <c r="L498" s="20"/>
      <c r="M498" s="131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</row>
    <row r="499" spans="5:40" x14ac:dyDescent="0.25">
      <c r="E499" s="37"/>
      <c r="F499" s="37"/>
      <c r="G499" s="20"/>
      <c r="J499" s="15"/>
      <c r="K499" s="20"/>
      <c r="L499" s="20"/>
      <c r="M499" s="131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</row>
    <row r="500" spans="5:40" x14ac:dyDescent="0.25">
      <c r="E500" s="37"/>
      <c r="F500" s="37"/>
      <c r="G500" s="20"/>
      <c r="J500" s="15"/>
      <c r="K500" s="20"/>
      <c r="L500" s="20"/>
      <c r="M500" s="131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</row>
    <row r="501" spans="5:40" x14ac:dyDescent="0.25">
      <c r="E501" s="37"/>
      <c r="F501" s="37"/>
      <c r="G501" s="20"/>
      <c r="J501" s="15"/>
      <c r="K501" s="20"/>
      <c r="L501" s="20"/>
      <c r="M501" s="131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</row>
    <row r="502" spans="5:40" x14ac:dyDescent="0.25">
      <c r="E502" s="37"/>
      <c r="F502" s="37"/>
      <c r="G502" s="20"/>
      <c r="J502" s="15"/>
      <c r="K502" s="20"/>
      <c r="L502" s="20"/>
      <c r="M502" s="131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</row>
    <row r="503" spans="5:40" x14ac:dyDescent="0.25">
      <c r="E503" s="37"/>
      <c r="F503" s="37"/>
      <c r="G503" s="20"/>
      <c r="J503" s="15"/>
      <c r="K503" s="20"/>
      <c r="L503" s="20"/>
      <c r="M503" s="131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</row>
    <row r="504" spans="5:40" x14ac:dyDescent="0.25">
      <c r="E504" s="37"/>
      <c r="F504" s="37"/>
      <c r="G504" s="20"/>
      <c r="J504" s="15"/>
      <c r="K504" s="20"/>
      <c r="L504" s="20"/>
      <c r="M504" s="131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</row>
    <row r="505" spans="5:40" x14ac:dyDescent="0.25">
      <c r="E505" s="37"/>
      <c r="F505" s="37"/>
      <c r="G505" s="20"/>
      <c r="J505" s="15"/>
      <c r="K505" s="20"/>
      <c r="L505" s="20"/>
      <c r="M505" s="131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</row>
    <row r="506" spans="5:40" x14ac:dyDescent="0.25">
      <c r="E506" s="37"/>
      <c r="F506" s="37"/>
      <c r="G506" s="20"/>
      <c r="J506" s="15"/>
      <c r="K506" s="20"/>
      <c r="L506" s="20"/>
      <c r="M506" s="131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</row>
    <row r="507" spans="5:40" x14ac:dyDescent="0.25">
      <c r="E507" s="37"/>
      <c r="F507" s="37"/>
      <c r="G507" s="20"/>
      <c r="J507" s="15"/>
      <c r="K507" s="20"/>
      <c r="L507" s="20"/>
      <c r="M507" s="131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</row>
    <row r="508" spans="5:40" x14ac:dyDescent="0.25">
      <c r="E508" s="37"/>
      <c r="F508" s="37"/>
      <c r="G508" s="20"/>
      <c r="J508" s="15"/>
      <c r="K508" s="20"/>
      <c r="L508" s="20"/>
      <c r="M508" s="131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</row>
    <row r="509" spans="5:40" x14ac:dyDescent="0.25">
      <c r="E509" s="37"/>
      <c r="F509" s="37"/>
      <c r="G509" s="20"/>
      <c r="J509" s="15"/>
      <c r="K509" s="20"/>
      <c r="L509" s="20"/>
      <c r="M509" s="131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</row>
    <row r="510" spans="5:40" x14ac:dyDescent="0.25">
      <c r="E510" s="37"/>
      <c r="F510" s="37"/>
      <c r="G510" s="20"/>
      <c r="J510" s="15"/>
      <c r="K510" s="20"/>
      <c r="L510" s="20"/>
      <c r="M510" s="131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</row>
    <row r="511" spans="5:40" x14ac:dyDescent="0.25">
      <c r="E511" s="37"/>
      <c r="F511" s="37"/>
      <c r="G511" s="20"/>
      <c r="J511" s="15"/>
      <c r="K511" s="20"/>
      <c r="L511" s="20"/>
      <c r="M511" s="131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</row>
    <row r="512" spans="5:40" x14ac:dyDescent="0.25">
      <c r="E512" s="37"/>
      <c r="F512" s="37"/>
      <c r="G512" s="20"/>
      <c r="J512" s="15"/>
      <c r="K512" s="20"/>
      <c r="L512" s="20"/>
      <c r="M512" s="131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</row>
    <row r="513" spans="5:40" x14ac:dyDescent="0.25">
      <c r="E513" s="37"/>
      <c r="F513" s="37"/>
      <c r="G513" s="20"/>
      <c r="J513" s="15"/>
      <c r="K513" s="20"/>
      <c r="L513" s="20"/>
      <c r="M513" s="131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</row>
    <row r="514" spans="5:40" x14ac:dyDescent="0.25">
      <c r="E514" s="37"/>
      <c r="F514" s="37"/>
      <c r="G514" s="20"/>
      <c r="J514" s="15"/>
      <c r="K514" s="20"/>
      <c r="L514" s="20"/>
      <c r="M514" s="131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</row>
    <row r="515" spans="5:40" x14ac:dyDescent="0.25">
      <c r="E515" s="37"/>
      <c r="F515" s="37"/>
      <c r="G515" s="20"/>
      <c r="J515" s="15"/>
      <c r="K515" s="20"/>
      <c r="L515" s="20"/>
      <c r="M515" s="131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</row>
    <row r="516" spans="5:40" x14ac:dyDescent="0.25">
      <c r="E516" s="37"/>
      <c r="F516" s="37"/>
      <c r="G516" s="20"/>
      <c r="J516" s="15"/>
      <c r="K516" s="20"/>
      <c r="L516" s="20"/>
      <c r="M516" s="131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</row>
    <row r="517" spans="5:40" x14ac:dyDescent="0.25">
      <c r="E517" s="37"/>
      <c r="F517" s="37"/>
      <c r="G517" s="20"/>
      <c r="J517" s="15"/>
      <c r="K517" s="20"/>
      <c r="L517" s="20"/>
      <c r="M517" s="131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</row>
    <row r="518" spans="5:40" x14ac:dyDescent="0.25">
      <c r="E518" s="37"/>
      <c r="F518" s="37"/>
      <c r="G518" s="20"/>
      <c r="J518" s="15"/>
      <c r="K518" s="20"/>
      <c r="L518" s="20"/>
      <c r="M518" s="131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</row>
    <row r="519" spans="5:40" x14ac:dyDescent="0.25">
      <c r="E519" s="37"/>
      <c r="F519" s="37"/>
      <c r="G519" s="20"/>
      <c r="J519" s="15"/>
      <c r="K519" s="20"/>
      <c r="L519" s="20"/>
      <c r="M519" s="131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</row>
    <row r="520" spans="5:40" x14ac:dyDescent="0.25">
      <c r="E520" s="37"/>
      <c r="F520" s="37"/>
      <c r="G520" s="20"/>
      <c r="J520" s="15"/>
      <c r="K520" s="20"/>
      <c r="L520" s="20"/>
      <c r="M520" s="131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</row>
    <row r="521" spans="5:40" x14ac:dyDescent="0.25">
      <c r="E521" s="37"/>
      <c r="F521" s="37"/>
      <c r="G521" s="20"/>
      <c r="J521" s="15"/>
      <c r="K521" s="20"/>
      <c r="L521" s="20"/>
      <c r="M521" s="131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</row>
    <row r="522" spans="5:40" x14ac:dyDescent="0.25">
      <c r="E522" s="37"/>
      <c r="F522" s="37"/>
      <c r="G522" s="20"/>
      <c r="J522" s="15"/>
      <c r="K522" s="20"/>
      <c r="L522" s="20"/>
      <c r="M522" s="131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</row>
    <row r="523" spans="5:40" x14ac:dyDescent="0.25">
      <c r="E523" s="37"/>
      <c r="F523" s="37"/>
      <c r="G523" s="20"/>
      <c r="J523" s="15"/>
      <c r="K523" s="20"/>
      <c r="L523" s="20"/>
      <c r="M523" s="131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</row>
    <row r="524" spans="5:40" x14ac:dyDescent="0.25">
      <c r="E524" s="37"/>
      <c r="F524" s="37"/>
      <c r="G524" s="20"/>
      <c r="J524" s="15"/>
      <c r="K524" s="20"/>
      <c r="L524" s="20"/>
      <c r="M524" s="131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</row>
    <row r="525" spans="5:40" x14ac:dyDescent="0.25">
      <c r="E525" s="37"/>
      <c r="F525" s="37"/>
      <c r="G525" s="20"/>
      <c r="J525" s="15"/>
      <c r="K525" s="20"/>
      <c r="L525" s="20"/>
      <c r="M525" s="131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</row>
    <row r="526" spans="5:40" x14ac:dyDescent="0.25">
      <c r="E526" s="37"/>
      <c r="F526" s="37"/>
      <c r="G526" s="20"/>
      <c r="J526" s="15"/>
      <c r="K526" s="20"/>
      <c r="L526" s="20"/>
      <c r="M526" s="131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</row>
    <row r="527" spans="5:40" x14ac:dyDescent="0.25">
      <c r="E527" s="37"/>
      <c r="F527" s="37"/>
      <c r="G527" s="20"/>
      <c r="J527" s="15"/>
      <c r="K527" s="20"/>
      <c r="L527" s="20"/>
      <c r="M527" s="131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</row>
    <row r="528" spans="5:40" x14ac:dyDescent="0.25">
      <c r="E528" s="37"/>
      <c r="F528" s="37"/>
      <c r="G528" s="20"/>
      <c r="J528" s="15"/>
      <c r="K528" s="20"/>
      <c r="L528" s="20"/>
      <c r="M528" s="131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</row>
    <row r="529" spans="5:40" x14ac:dyDescent="0.25">
      <c r="E529" s="37"/>
      <c r="F529" s="37"/>
      <c r="G529" s="20"/>
      <c r="J529" s="15"/>
      <c r="K529" s="20"/>
      <c r="L529" s="20"/>
      <c r="M529" s="131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</row>
    <row r="530" spans="5:40" x14ac:dyDescent="0.25">
      <c r="E530" s="37"/>
      <c r="F530" s="37"/>
      <c r="G530" s="20"/>
      <c r="J530" s="15"/>
      <c r="K530" s="20"/>
      <c r="L530" s="20"/>
      <c r="M530" s="131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</row>
    <row r="531" spans="5:40" x14ac:dyDescent="0.25">
      <c r="E531" s="37"/>
      <c r="F531" s="37"/>
      <c r="G531" s="20"/>
      <c r="J531" s="15"/>
      <c r="K531" s="20"/>
      <c r="L531" s="20"/>
      <c r="M531" s="131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</row>
    <row r="532" spans="5:40" x14ac:dyDescent="0.25">
      <c r="E532" s="37"/>
      <c r="F532" s="37"/>
      <c r="G532" s="20"/>
      <c r="J532" s="15"/>
      <c r="K532" s="20"/>
      <c r="L532" s="20"/>
      <c r="M532" s="131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</row>
    <row r="533" spans="5:40" x14ac:dyDescent="0.25">
      <c r="E533" s="37"/>
      <c r="F533" s="37"/>
      <c r="G533" s="20"/>
      <c r="J533" s="15"/>
      <c r="K533" s="20"/>
      <c r="L533" s="20"/>
      <c r="M533" s="131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</row>
    <row r="534" spans="5:40" x14ac:dyDescent="0.25">
      <c r="E534" s="37"/>
      <c r="F534" s="37"/>
      <c r="G534" s="20"/>
      <c r="J534" s="15"/>
      <c r="K534" s="20"/>
      <c r="L534" s="20"/>
      <c r="M534" s="131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</row>
    <row r="535" spans="5:40" x14ac:dyDescent="0.25">
      <c r="E535" s="37"/>
      <c r="F535" s="37"/>
      <c r="G535" s="20"/>
      <c r="J535" s="15"/>
      <c r="K535" s="20"/>
      <c r="L535" s="20"/>
      <c r="M535" s="131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</row>
    <row r="536" spans="5:40" x14ac:dyDescent="0.25">
      <c r="E536" s="37"/>
      <c r="F536" s="37"/>
      <c r="G536" s="20"/>
      <c r="J536" s="15"/>
      <c r="K536" s="20"/>
      <c r="L536" s="20"/>
      <c r="M536" s="131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</row>
    <row r="537" spans="5:40" x14ac:dyDescent="0.25">
      <c r="E537" s="37"/>
      <c r="F537" s="37"/>
      <c r="G537" s="20"/>
      <c r="J537" s="15"/>
      <c r="K537" s="20"/>
      <c r="L537" s="20"/>
      <c r="M537" s="131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</row>
    <row r="538" spans="5:40" x14ac:dyDescent="0.25">
      <c r="E538" s="37"/>
      <c r="F538" s="37"/>
      <c r="G538" s="20"/>
      <c r="J538" s="15"/>
      <c r="K538" s="20"/>
      <c r="L538" s="20"/>
      <c r="M538" s="131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</row>
    <row r="539" spans="5:40" x14ac:dyDescent="0.25">
      <c r="E539" s="37"/>
      <c r="F539" s="37"/>
      <c r="G539" s="20"/>
      <c r="J539" s="15"/>
      <c r="K539" s="20"/>
      <c r="L539" s="20"/>
      <c r="M539" s="131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</row>
    <row r="540" spans="5:40" x14ac:dyDescent="0.25">
      <c r="E540" s="37"/>
      <c r="F540" s="37"/>
      <c r="G540" s="20"/>
      <c r="J540" s="15"/>
      <c r="K540" s="20"/>
      <c r="L540" s="20"/>
      <c r="M540" s="131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</row>
    <row r="541" spans="5:40" x14ac:dyDescent="0.25">
      <c r="E541" s="37"/>
      <c r="F541" s="37"/>
      <c r="G541" s="20"/>
      <c r="J541" s="15"/>
      <c r="K541" s="20"/>
      <c r="L541" s="20"/>
      <c r="M541" s="131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</row>
    <row r="542" spans="5:40" x14ac:dyDescent="0.25">
      <c r="E542" s="37"/>
      <c r="F542" s="37"/>
      <c r="G542" s="20"/>
      <c r="J542" s="15"/>
      <c r="K542" s="20"/>
      <c r="L542" s="20"/>
      <c r="M542" s="131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</row>
    <row r="543" spans="5:40" x14ac:dyDescent="0.25">
      <c r="E543" s="37"/>
      <c r="F543" s="37"/>
      <c r="G543" s="20"/>
      <c r="J543" s="15"/>
      <c r="K543" s="20"/>
      <c r="L543" s="20"/>
      <c r="M543" s="131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</row>
    <row r="544" spans="5:40" x14ac:dyDescent="0.25">
      <c r="E544" s="37"/>
      <c r="F544" s="37"/>
      <c r="G544" s="20"/>
      <c r="J544" s="15"/>
      <c r="K544" s="20"/>
      <c r="L544" s="20"/>
      <c r="M544" s="131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</row>
    <row r="545" spans="5:40" x14ac:dyDescent="0.25">
      <c r="E545" s="37"/>
      <c r="F545" s="37"/>
      <c r="G545" s="20"/>
      <c r="J545" s="15"/>
      <c r="K545" s="20"/>
      <c r="L545" s="20"/>
      <c r="M545" s="131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</row>
    <row r="546" spans="5:40" x14ac:dyDescent="0.25">
      <c r="E546" s="37"/>
      <c r="F546" s="37"/>
      <c r="G546" s="20"/>
      <c r="J546" s="15"/>
      <c r="K546" s="20"/>
      <c r="L546" s="20"/>
      <c r="M546" s="131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</row>
    <row r="547" spans="5:40" x14ac:dyDescent="0.25">
      <c r="E547" s="37"/>
      <c r="F547" s="37"/>
      <c r="G547" s="20"/>
      <c r="J547" s="15"/>
      <c r="K547" s="20"/>
      <c r="L547" s="20"/>
      <c r="M547" s="131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</row>
    <row r="548" spans="5:40" x14ac:dyDescent="0.25">
      <c r="E548" s="37"/>
      <c r="F548" s="37"/>
      <c r="G548" s="20"/>
      <c r="J548" s="15"/>
      <c r="K548" s="20"/>
      <c r="L548" s="20"/>
      <c r="M548" s="131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</row>
    <row r="549" spans="5:40" x14ac:dyDescent="0.25">
      <c r="E549" s="37"/>
      <c r="F549" s="37"/>
      <c r="G549" s="20"/>
      <c r="J549" s="15"/>
      <c r="K549" s="20"/>
      <c r="L549" s="20"/>
      <c r="M549" s="131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</row>
    <row r="550" spans="5:40" x14ac:dyDescent="0.25">
      <c r="E550" s="37"/>
      <c r="F550" s="37"/>
      <c r="G550" s="20"/>
      <c r="J550" s="15"/>
      <c r="K550" s="20"/>
      <c r="L550" s="20"/>
      <c r="M550" s="131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</row>
    <row r="551" spans="5:40" x14ac:dyDescent="0.25">
      <c r="E551" s="37"/>
      <c r="F551" s="37"/>
      <c r="G551" s="20"/>
      <c r="J551" s="15"/>
      <c r="K551" s="20"/>
      <c r="L551" s="20"/>
      <c r="M551" s="131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</row>
    <row r="552" spans="5:40" x14ac:dyDescent="0.25">
      <c r="E552" s="37"/>
      <c r="F552" s="37"/>
      <c r="G552" s="20"/>
      <c r="J552" s="15"/>
      <c r="K552" s="20"/>
      <c r="L552" s="20"/>
      <c r="M552" s="131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</row>
    <row r="553" spans="5:40" x14ac:dyDescent="0.25">
      <c r="E553" s="37"/>
      <c r="F553" s="37"/>
      <c r="G553" s="20"/>
      <c r="J553" s="15"/>
      <c r="K553" s="20"/>
      <c r="L553" s="20"/>
      <c r="M553" s="131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</row>
    <row r="554" spans="5:40" x14ac:dyDescent="0.25">
      <c r="E554" s="37"/>
      <c r="F554" s="37"/>
      <c r="G554" s="20"/>
      <c r="J554" s="15"/>
      <c r="K554" s="20"/>
      <c r="L554" s="20"/>
      <c r="M554" s="131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</row>
    <row r="555" spans="5:40" x14ac:dyDescent="0.25">
      <c r="E555" s="37"/>
      <c r="F555" s="37"/>
      <c r="G555" s="20"/>
      <c r="J555" s="15"/>
      <c r="K555" s="20"/>
      <c r="L555" s="20"/>
      <c r="M555" s="131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</row>
    <row r="556" spans="5:40" x14ac:dyDescent="0.25">
      <c r="E556" s="37"/>
      <c r="F556" s="37"/>
      <c r="G556" s="20"/>
      <c r="J556" s="15"/>
      <c r="K556" s="20"/>
      <c r="L556" s="20"/>
      <c r="M556" s="131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</row>
    <row r="557" spans="5:40" x14ac:dyDescent="0.25">
      <c r="E557" s="37"/>
      <c r="F557" s="37"/>
      <c r="G557" s="20"/>
      <c r="J557" s="15"/>
      <c r="K557" s="20"/>
      <c r="L557" s="20"/>
      <c r="M557" s="131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</row>
    <row r="558" spans="5:40" x14ac:dyDescent="0.25">
      <c r="E558" s="37"/>
      <c r="F558" s="37"/>
      <c r="G558" s="20"/>
      <c r="J558" s="15"/>
      <c r="K558" s="20"/>
      <c r="L558" s="20"/>
      <c r="M558" s="131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</row>
    <row r="559" spans="5:40" x14ac:dyDescent="0.25">
      <c r="E559" s="37"/>
      <c r="F559" s="37"/>
      <c r="G559" s="20"/>
      <c r="J559" s="15"/>
      <c r="K559" s="20"/>
      <c r="L559" s="20"/>
      <c r="M559" s="131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</row>
    <row r="560" spans="5:40" x14ac:dyDescent="0.25">
      <c r="E560" s="37"/>
      <c r="F560" s="37"/>
      <c r="G560" s="20"/>
      <c r="J560" s="15"/>
      <c r="K560" s="20"/>
      <c r="L560" s="20"/>
      <c r="M560" s="131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</row>
    <row r="561" spans="5:40" x14ac:dyDescent="0.25">
      <c r="E561" s="37"/>
      <c r="F561" s="37"/>
      <c r="G561" s="20"/>
      <c r="J561" s="15"/>
      <c r="K561" s="20"/>
      <c r="L561" s="20"/>
      <c r="M561" s="131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</row>
    <row r="562" spans="5:40" x14ac:dyDescent="0.25">
      <c r="E562" s="37"/>
      <c r="F562" s="37"/>
      <c r="G562" s="20"/>
      <c r="J562" s="15"/>
      <c r="K562" s="20"/>
      <c r="L562" s="20"/>
      <c r="M562" s="131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</row>
    <row r="563" spans="5:40" x14ac:dyDescent="0.25">
      <c r="E563" s="37"/>
      <c r="F563" s="37"/>
      <c r="G563" s="20"/>
      <c r="J563" s="15"/>
      <c r="K563" s="20"/>
      <c r="L563" s="20"/>
      <c r="M563" s="131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</row>
    <row r="564" spans="5:40" x14ac:dyDescent="0.25">
      <c r="E564" s="37"/>
      <c r="F564" s="37"/>
      <c r="G564" s="20"/>
      <c r="J564" s="15"/>
      <c r="K564" s="20"/>
      <c r="L564" s="20"/>
      <c r="M564" s="131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</row>
    <row r="565" spans="5:40" x14ac:dyDescent="0.25">
      <c r="E565" s="37"/>
      <c r="F565" s="37"/>
      <c r="G565" s="20"/>
      <c r="J565" s="15"/>
      <c r="K565" s="20"/>
      <c r="L565" s="20"/>
      <c r="M565" s="131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</row>
    <row r="566" spans="5:40" x14ac:dyDescent="0.25">
      <c r="E566" s="37"/>
      <c r="F566" s="37"/>
      <c r="G566" s="20"/>
      <c r="J566" s="15"/>
      <c r="K566" s="20"/>
      <c r="L566" s="20"/>
      <c r="M566" s="131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</row>
    <row r="567" spans="5:40" x14ac:dyDescent="0.25">
      <c r="E567" s="37"/>
      <c r="F567" s="37"/>
      <c r="G567" s="20"/>
      <c r="J567" s="15"/>
      <c r="K567" s="20"/>
      <c r="L567" s="20"/>
      <c r="M567" s="131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</row>
    <row r="568" spans="5:40" x14ac:dyDescent="0.25">
      <c r="E568" s="37"/>
      <c r="F568" s="37"/>
      <c r="G568" s="20"/>
      <c r="J568" s="15"/>
      <c r="K568" s="20"/>
      <c r="L568" s="20"/>
      <c r="M568" s="131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</row>
    <row r="569" spans="5:40" x14ac:dyDescent="0.25">
      <c r="E569" s="37"/>
      <c r="F569" s="37"/>
      <c r="G569" s="20"/>
      <c r="J569" s="15"/>
      <c r="K569" s="20"/>
      <c r="L569" s="20"/>
      <c r="M569" s="131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</row>
    <row r="570" spans="5:40" x14ac:dyDescent="0.25">
      <c r="E570" s="37"/>
      <c r="F570" s="37"/>
      <c r="G570" s="20"/>
      <c r="J570" s="15"/>
      <c r="K570" s="20"/>
      <c r="L570" s="20"/>
      <c r="M570" s="131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</row>
    <row r="571" spans="5:40" x14ac:dyDescent="0.25">
      <c r="E571" s="37"/>
      <c r="F571" s="37"/>
      <c r="G571" s="20"/>
      <c r="J571" s="15"/>
      <c r="K571" s="20"/>
      <c r="L571" s="20"/>
      <c r="M571" s="131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</row>
    <row r="572" spans="5:40" x14ac:dyDescent="0.25">
      <c r="E572" s="37"/>
      <c r="F572" s="37"/>
      <c r="G572" s="20"/>
      <c r="J572" s="15"/>
      <c r="K572" s="20"/>
      <c r="L572" s="20"/>
      <c r="M572" s="131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</row>
    <row r="573" spans="5:40" x14ac:dyDescent="0.25">
      <c r="E573" s="37"/>
      <c r="F573" s="37"/>
      <c r="G573" s="20"/>
      <c r="J573" s="15"/>
      <c r="K573" s="20"/>
      <c r="L573" s="20"/>
      <c r="M573" s="131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</row>
    <row r="574" spans="5:40" x14ac:dyDescent="0.25">
      <c r="E574" s="37"/>
      <c r="F574" s="37"/>
      <c r="G574" s="20"/>
      <c r="J574" s="15"/>
      <c r="K574" s="20"/>
      <c r="L574" s="20"/>
      <c r="M574" s="131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</row>
    <row r="575" spans="5:40" x14ac:dyDescent="0.25">
      <c r="E575" s="37"/>
      <c r="F575" s="37"/>
      <c r="G575" s="20"/>
      <c r="J575" s="15"/>
      <c r="K575" s="20"/>
      <c r="L575" s="20"/>
      <c r="M575" s="131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</row>
    <row r="576" spans="5:40" x14ac:dyDescent="0.25">
      <c r="E576" s="37"/>
      <c r="F576" s="37"/>
      <c r="G576" s="20"/>
      <c r="J576" s="15"/>
      <c r="K576" s="20"/>
      <c r="L576" s="20"/>
      <c r="M576" s="131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</row>
    <row r="577" spans="5:40" x14ac:dyDescent="0.25">
      <c r="E577" s="37"/>
      <c r="F577" s="37"/>
      <c r="G577" s="20"/>
      <c r="J577" s="15"/>
      <c r="K577" s="20"/>
      <c r="L577" s="20"/>
      <c r="M577" s="131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</row>
    <row r="578" spans="5:40" x14ac:dyDescent="0.25">
      <c r="E578" s="37"/>
      <c r="F578" s="37"/>
      <c r="G578" s="20"/>
      <c r="J578" s="15"/>
      <c r="K578" s="20"/>
      <c r="L578" s="20"/>
      <c r="M578" s="131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</row>
    <row r="579" spans="5:40" x14ac:dyDescent="0.25">
      <c r="E579" s="37"/>
      <c r="F579" s="37"/>
      <c r="G579" s="20"/>
      <c r="J579" s="15"/>
      <c r="K579" s="20"/>
      <c r="L579" s="20"/>
      <c r="M579" s="131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</row>
    <row r="580" spans="5:40" x14ac:dyDescent="0.25">
      <c r="E580" s="37"/>
      <c r="F580" s="37"/>
      <c r="G580" s="20"/>
      <c r="J580" s="15"/>
      <c r="K580" s="20"/>
      <c r="L580" s="20"/>
      <c r="M580" s="131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</row>
    <row r="581" spans="5:40" x14ac:dyDescent="0.25">
      <c r="E581" s="37"/>
      <c r="F581" s="37"/>
      <c r="G581" s="20"/>
      <c r="J581" s="15"/>
      <c r="K581" s="20"/>
      <c r="L581" s="20"/>
      <c r="M581" s="131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</row>
    <row r="582" spans="5:40" x14ac:dyDescent="0.25">
      <c r="E582" s="37"/>
      <c r="F582" s="37"/>
      <c r="G582" s="20"/>
      <c r="J582" s="15"/>
      <c r="K582" s="20"/>
      <c r="L582" s="20"/>
      <c r="M582" s="131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</row>
    <row r="583" spans="5:40" x14ac:dyDescent="0.25">
      <c r="E583" s="37"/>
      <c r="F583" s="37"/>
      <c r="G583" s="20"/>
      <c r="J583" s="15"/>
      <c r="K583" s="20"/>
      <c r="L583" s="20"/>
      <c r="M583" s="131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</row>
    <row r="584" spans="5:40" x14ac:dyDescent="0.25">
      <c r="E584" s="37"/>
      <c r="F584" s="37"/>
      <c r="G584" s="20"/>
      <c r="J584" s="15"/>
      <c r="K584" s="20"/>
      <c r="L584" s="20"/>
      <c r="M584" s="131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</row>
    <row r="585" spans="5:40" x14ac:dyDescent="0.25">
      <c r="E585" s="37"/>
      <c r="F585" s="37"/>
      <c r="G585" s="20"/>
      <c r="J585" s="15"/>
      <c r="K585" s="20"/>
      <c r="L585" s="20"/>
      <c r="M585" s="131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</row>
    <row r="586" spans="5:40" x14ac:dyDescent="0.25">
      <c r="E586" s="37"/>
      <c r="F586" s="37"/>
      <c r="G586" s="20"/>
      <c r="J586" s="15"/>
      <c r="K586" s="20"/>
      <c r="L586" s="20"/>
      <c r="M586" s="131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</row>
    <row r="587" spans="5:40" x14ac:dyDescent="0.25">
      <c r="E587" s="37"/>
      <c r="F587" s="37"/>
      <c r="G587" s="20"/>
      <c r="J587" s="15"/>
      <c r="K587" s="20"/>
      <c r="L587" s="20"/>
      <c r="M587" s="131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</row>
    <row r="588" spans="5:40" x14ac:dyDescent="0.25">
      <c r="E588" s="37"/>
      <c r="F588" s="37"/>
      <c r="G588" s="20"/>
      <c r="J588" s="15"/>
      <c r="K588" s="20"/>
      <c r="L588" s="20"/>
      <c r="M588" s="131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</row>
    <row r="589" spans="5:40" x14ac:dyDescent="0.25">
      <c r="E589" s="37"/>
      <c r="F589" s="37"/>
      <c r="G589" s="20"/>
      <c r="J589" s="15"/>
      <c r="K589" s="20"/>
      <c r="L589" s="20"/>
      <c r="M589" s="131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</row>
    <row r="590" spans="5:40" x14ac:dyDescent="0.25">
      <c r="E590" s="37"/>
      <c r="F590" s="37"/>
      <c r="G590" s="20"/>
      <c r="J590" s="15"/>
      <c r="K590" s="20"/>
      <c r="L590" s="20"/>
      <c r="M590" s="131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</row>
    <row r="591" spans="5:40" x14ac:dyDescent="0.25">
      <c r="E591" s="37"/>
      <c r="F591" s="37"/>
      <c r="G591" s="20"/>
      <c r="J591" s="15"/>
      <c r="K591" s="20"/>
      <c r="L591" s="20"/>
      <c r="M591" s="131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</row>
    <row r="592" spans="5:40" x14ac:dyDescent="0.25">
      <c r="E592" s="37"/>
      <c r="F592" s="37"/>
      <c r="G592" s="20"/>
      <c r="J592" s="15"/>
      <c r="K592" s="20"/>
      <c r="L592" s="20"/>
      <c r="M592" s="131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</row>
    <row r="593" spans="5:40" x14ac:dyDescent="0.25">
      <c r="E593" s="37"/>
      <c r="F593" s="37"/>
      <c r="G593" s="20"/>
      <c r="J593" s="15"/>
      <c r="K593" s="20"/>
      <c r="L593" s="20"/>
      <c r="M593" s="131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</row>
    <row r="594" spans="5:40" x14ac:dyDescent="0.25">
      <c r="E594" s="37"/>
      <c r="F594" s="37"/>
      <c r="G594" s="20"/>
      <c r="J594" s="15"/>
      <c r="K594" s="20"/>
      <c r="L594" s="20"/>
      <c r="M594" s="131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</row>
    <row r="595" spans="5:40" x14ac:dyDescent="0.25">
      <c r="E595" s="37"/>
      <c r="F595" s="37"/>
      <c r="G595" s="20"/>
      <c r="J595" s="15"/>
      <c r="K595" s="20"/>
      <c r="L595" s="20"/>
      <c r="M595" s="131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</row>
    <row r="596" spans="5:40" x14ac:dyDescent="0.25">
      <c r="E596" s="37"/>
      <c r="F596" s="37"/>
      <c r="G596" s="20"/>
      <c r="J596" s="15"/>
      <c r="K596" s="20"/>
      <c r="L596" s="20"/>
      <c r="M596" s="131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</row>
    <row r="597" spans="5:40" x14ac:dyDescent="0.25">
      <c r="E597" s="37"/>
      <c r="F597" s="37"/>
      <c r="G597" s="20"/>
      <c r="J597" s="15"/>
      <c r="K597" s="20"/>
      <c r="L597" s="20"/>
      <c r="M597" s="131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</row>
    <row r="598" spans="5:40" x14ac:dyDescent="0.25">
      <c r="E598" s="37"/>
      <c r="F598" s="37"/>
      <c r="G598" s="20"/>
      <c r="J598" s="15"/>
      <c r="K598" s="20"/>
      <c r="L598" s="20"/>
      <c r="M598" s="131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</row>
    <row r="599" spans="5:40" x14ac:dyDescent="0.25">
      <c r="E599" s="37"/>
      <c r="F599" s="37"/>
      <c r="G599" s="20"/>
      <c r="J599" s="15"/>
      <c r="K599" s="20"/>
      <c r="L599" s="20"/>
      <c r="M599" s="131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</row>
    <row r="600" spans="5:40" x14ac:dyDescent="0.25">
      <c r="E600" s="37"/>
      <c r="F600" s="37"/>
      <c r="G600" s="20"/>
      <c r="J600" s="15"/>
      <c r="K600" s="20"/>
      <c r="L600" s="20"/>
      <c r="M600" s="131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</row>
    <row r="601" spans="5:40" x14ac:dyDescent="0.25">
      <c r="E601" s="37"/>
      <c r="F601" s="37"/>
      <c r="G601" s="20"/>
      <c r="J601" s="15"/>
      <c r="K601" s="20"/>
      <c r="L601" s="20"/>
      <c r="M601" s="131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</row>
    <row r="602" spans="5:40" x14ac:dyDescent="0.25">
      <c r="E602" s="37"/>
      <c r="F602" s="37"/>
      <c r="G602" s="20"/>
      <c r="J602" s="15"/>
      <c r="K602" s="20"/>
      <c r="L602" s="20"/>
      <c r="M602" s="131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</row>
    <row r="603" spans="5:40" x14ac:dyDescent="0.25">
      <c r="E603" s="37"/>
      <c r="F603" s="37"/>
      <c r="G603" s="20"/>
      <c r="J603" s="15"/>
      <c r="K603" s="20"/>
      <c r="L603" s="20"/>
      <c r="M603" s="131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</row>
    <row r="604" spans="5:40" x14ac:dyDescent="0.25">
      <c r="E604" s="37"/>
      <c r="F604" s="37"/>
      <c r="G604" s="20"/>
      <c r="J604" s="15"/>
      <c r="K604" s="20"/>
      <c r="L604" s="20"/>
      <c r="M604" s="131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</row>
    <row r="605" spans="5:40" x14ac:dyDescent="0.25">
      <c r="E605" s="37"/>
      <c r="F605" s="37"/>
      <c r="G605" s="20"/>
      <c r="J605" s="15"/>
      <c r="K605" s="20"/>
      <c r="L605" s="20"/>
      <c r="M605" s="131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</row>
    <row r="606" spans="5:40" x14ac:dyDescent="0.25">
      <c r="E606" s="37"/>
      <c r="F606" s="37"/>
      <c r="G606" s="20"/>
      <c r="J606" s="15"/>
      <c r="K606" s="20"/>
      <c r="L606" s="20"/>
      <c r="M606" s="131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</row>
    <row r="607" spans="5:40" x14ac:dyDescent="0.25">
      <c r="E607" s="37"/>
      <c r="F607" s="37"/>
      <c r="G607" s="20"/>
      <c r="J607" s="15"/>
      <c r="K607" s="20"/>
      <c r="L607" s="20"/>
      <c r="M607" s="131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</row>
    <row r="608" spans="5:40" x14ac:dyDescent="0.25">
      <c r="E608" s="37"/>
      <c r="F608" s="37"/>
      <c r="G608" s="20"/>
      <c r="J608" s="15"/>
      <c r="K608" s="20"/>
      <c r="L608" s="20"/>
      <c r="M608" s="131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</row>
    <row r="609" spans="5:40" x14ac:dyDescent="0.25">
      <c r="E609" s="37"/>
      <c r="F609" s="37"/>
      <c r="G609" s="20"/>
      <c r="J609" s="15"/>
      <c r="K609" s="20"/>
      <c r="L609" s="20"/>
      <c r="M609" s="131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</row>
    <row r="610" spans="5:40" x14ac:dyDescent="0.25">
      <c r="E610" s="37"/>
      <c r="F610" s="37"/>
      <c r="G610" s="20"/>
      <c r="J610" s="15"/>
      <c r="K610" s="20"/>
      <c r="L610" s="20"/>
      <c r="M610" s="131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</row>
    <row r="611" spans="5:40" x14ac:dyDescent="0.25">
      <c r="E611" s="37"/>
      <c r="F611" s="37"/>
      <c r="G611" s="20"/>
      <c r="J611" s="15"/>
      <c r="K611" s="20"/>
      <c r="L611" s="20"/>
      <c r="M611" s="131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</row>
    <row r="612" spans="5:40" x14ac:dyDescent="0.25">
      <c r="E612" s="37"/>
      <c r="F612" s="37"/>
      <c r="G612" s="20"/>
      <c r="J612" s="15"/>
      <c r="K612" s="20"/>
      <c r="L612" s="20"/>
      <c r="M612" s="131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</row>
    <row r="613" spans="5:40" x14ac:dyDescent="0.25">
      <c r="E613" s="37"/>
      <c r="F613" s="37"/>
      <c r="G613" s="20"/>
      <c r="J613" s="15"/>
      <c r="K613" s="20"/>
      <c r="L613" s="20"/>
      <c r="M613" s="131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</row>
    <row r="614" spans="5:40" x14ac:dyDescent="0.25">
      <c r="E614" s="37"/>
      <c r="F614" s="37"/>
      <c r="G614" s="20"/>
      <c r="J614" s="15"/>
      <c r="K614" s="20"/>
      <c r="L614" s="20"/>
      <c r="M614" s="131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</row>
    <row r="615" spans="5:40" x14ac:dyDescent="0.25">
      <c r="E615" s="37"/>
      <c r="F615" s="37"/>
      <c r="G615" s="20"/>
      <c r="J615" s="15"/>
      <c r="K615" s="20"/>
      <c r="L615" s="20"/>
      <c r="M615" s="131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</row>
    <row r="616" spans="5:40" x14ac:dyDescent="0.25">
      <c r="E616" s="37"/>
      <c r="F616" s="37"/>
      <c r="G616" s="20"/>
      <c r="J616" s="15"/>
      <c r="K616" s="20"/>
      <c r="L616" s="20"/>
      <c r="M616" s="131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</row>
    <row r="617" spans="5:40" x14ac:dyDescent="0.25">
      <c r="E617" s="37"/>
      <c r="F617" s="37"/>
      <c r="G617" s="20"/>
      <c r="J617" s="15"/>
      <c r="K617" s="20"/>
      <c r="L617" s="20"/>
      <c r="M617" s="131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</row>
    <row r="618" spans="5:40" x14ac:dyDescent="0.25">
      <c r="E618" s="37"/>
      <c r="F618" s="37"/>
      <c r="G618" s="20"/>
      <c r="J618" s="15"/>
      <c r="K618" s="20"/>
      <c r="L618" s="20"/>
      <c r="M618" s="131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</row>
    <row r="619" spans="5:40" x14ac:dyDescent="0.25">
      <c r="E619" s="37"/>
      <c r="F619" s="37"/>
      <c r="G619" s="20"/>
      <c r="J619" s="15"/>
      <c r="K619" s="20"/>
      <c r="L619" s="20"/>
      <c r="M619" s="131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</row>
    <row r="620" spans="5:40" x14ac:dyDescent="0.25">
      <c r="E620" s="37"/>
      <c r="F620" s="37"/>
      <c r="G620" s="20"/>
      <c r="J620" s="15"/>
      <c r="K620" s="20"/>
      <c r="L620" s="20"/>
      <c r="M620" s="131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</row>
    <row r="621" spans="5:40" x14ac:dyDescent="0.25">
      <c r="E621" s="37"/>
      <c r="F621" s="37"/>
      <c r="G621" s="20"/>
      <c r="J621" s="15"/>
      <c r="K621" s="20"/>
      <c r="L621" s="20"/>
      <c r="M621" s="131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</row>
    <row r="622" spans="5:40" x14ac:dyDescent="0.25">
      <c r="E622" s="37"/>
      <c r="F622" s="37"/>
      <c r="G622" s="20"/>
      <c r="J622" s="15"/>
      <c r="K622" s="20"/>
      <c r="L622" s="20"/>
      <c r="M622" s="131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</row>
    <row r="623" spans="5:40" x14ac:dyDescent="0.25">
      <c r="E623" s="37"/>
      <c r="F623" s="37"/>
      <c r="G623" s="20"/>
      <c r="J623" s="15"/>
      <c r="K623" s="20"/>
      <c r="L623" s="20"/>
      <c r="M623" s="131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</row>
    <row r="624" spans="5:40" x14ac:dyDescent="0.25">
      <c r="E624" s="37"/>
      <c r="F624" s="37"/>
      <c r="G624" s="20"/>
      <c r="J624" s="15"/>
      <c r="K624" s="20"/>
      <c r="L624" s="20"/>
      <c r="M624" s="131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</row>
    <row r="625" spans="5:40" x14ac:dyDescent="0.25">
      <c r="E625" s="37"/>
      <c r="F625" s="37"/>
      <c r="G625" s="20"/>
      <c r="J625" s="15"/>
      <c r="K625" s="20"/>
      <c r="L625" s="20"/>
      <c r="M625" s="131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</row>
    <row r="626" spans="5:40" x14ac:dyDescent="0.25">
      <c r="E626" s="37"/>
      <c r="F626" s="37"/>
      <c r="G626" s="20"/>
      <c r="J626" s="15"/>
      <c r="K626" s="20"/>
      <c r="L626" s="20"/>
      <c r="M626" s="131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</row>
    <row r="627" spans="5:40" x14ac:dyDescent="0.25">
      <c r="E627" s="37"/>
      <c r="F627" s="37"/>
      <c r="G627" s="20"/>
      <c r="J627" s="15"/>
      <c r="K627" s="20"/>
      <c r="L627" s="20"/>
      <c r="M627" s="131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</row>
    <row r="628" spans="5:40" x14ac:dyDescent="0.25">
      <c r="E628" s="37"/>
      <c r="F628" s="37"/>
      <c r="G628" s="20"/>
      <c r="J628" s="15"/>
      <c r="K628" s="20"/>
      <c r="L628" s="20"/>
      <c r="M628" s="131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</row>
    <row r="629" spans="5:40" x14ac:dyDescent="0.25">
      <c r="E629" s="37"/>
      <c r="F629" s="37"/>
      <c r="G629" s="20"/>
      <c r="J629" s="15"/>
      <c r="K629" s="20"/>
      <c r="L629" s="20"/>
      <c r="M629" s="131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</row>
    <row r="630" spans="5:40" x14ac:dyDescent="0.25">
      <c r="E630" s="37"/>
      <c r="F630" s="37"/>
      <c r="G630" s="20"/>
      <c r="J630" s="15"/>
      <c r="K630" s="20"/>
      <c r="L630" s="20"/>
      <c r="M630" s="131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</row>
    <row r="631" spans="5:40" x14ac:dyDescent="0.25">
      <c r="E631" s="37"/>
      <c r="F631" s="37"/>
      <c r="G631" s="20"/>
      <c r="J631" s="15"/>
      <c r="K631" s="20"/>
      <c r="L631" s="20"/>
      <c r="M631" s="131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</row>
    <row r="632" spans="5:40" x14ac:dyDescent="0.25">
      <c r="E632" s="37"/>
      <c r="F632" s="37"/>
      <c r="G632" s="20"/>
      <c r="J632" s="15"/>
      <c r="K632" s="20"/>
      <c r="L632" s="20"/>
      <c r="M632" s="131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</row>
    <row r="633" spans="5:40" x14ac:dyDescent="0.25">
      <c r="E633" s="37"/>
      <c r="F633" s="37"/>
      <c r="G633" s="20"/>
      <c r="J633" s="15"/>
      <c r="K633" s="20"/>
      <c r="L633" s="20"/>
      <c r="M633" s="131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</row>
    <row r="634" spans="5:40" x14ac:dyDescent="0.25">
      <c r="E634" s="37"/>
      <c r="F634" s="37"/>
      <c r="G634" s="20"/>
      <c r="J634" s="15"/>
      <c r="K634" s="20"/>
      <c r="L634" s="20"/>
      <c r="M634" s="131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</row>
    <row r="635" spans="5:40" x14ac:dyDescent="0.25">
      <c r="E635" s="37"/>
      <c r="F635" s="37"/>
      <c r="G635" s="20"/>
      <c r="J635" s="15"/>
      <c r="K635" s="20"/>
      <c r="L635" s="20"/>
      <c r="M635" s="131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</row>
    <row r="636" spans="5:40" x14ac:dyDescent="0.25">
      <c r="E636" s="37"/>
      <c r="F636" s="37"/>
      <c r="G636" s="20"/>
      <c r="J636" s="15"/>
      <c r="K636" s="20"/>
      <c r="L636" s="20"/>
      <c r="M636" s="131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</row>
    <row r="637" spans="5:40" x14ac:dyDescent="0.25">
      <c r="E637" s="37"/>
      <c r="F637" s="37"/>
      <c r="G637" s="20"/>
      <c r="J637" s="15"/>
      <c r="K637" s="20"/>
      <c r="L637" s="20"/>
      <c r="M637" s="131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</row>
    <row r="638" spans="5:40" x14ac:dyDescent="0.25">
      <c r="E638" s="37"/>
      <c r="F638" s="37"/>
      <c r="G638" s="20"/>
      <c r="J638" s="15"/>
      <c r="K638" s="20"/>
      <c r="L638" s="20"/>
      <c r="M638" s="131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</row>
    <row r="639" spans="5:40" x14ac:dyDescent="0.25">
      <c r="E639" s="37"/>
      <c r="F639" s="37"/>
      <c r="G639" s="20"/>
      <c r="J639" s="15"/>
      <c r="K639" s="20"/>
      <c r="L639" s="20"/>
      <c r="M639" s="131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</row>
    <row r="640" spans="5:40" x14ac:dyDescent="0.25">
      <c r="E640" s="37"/>
      <c r="F640" s="37"/>
      <c r="G640" s="20"/>
      <c r="J640" s="15"/>
      <c r="K640" s="20"/>
      <c r="L640" s="20"/>
      <c r="M640" s="131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</row>
    <row r="641" spans="5:40" x14ac:dyDescent="0.25">
      <c r="E641" s="37"/>
      <c r="F641" s="37"/>
      <c r="G641" s="20"/>
      <c r="J641" s="15"/>
      <c r="K641" s="20"/>
      <c r="L641" s="20"/>
      <c r="M641" s="131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</row>
    <row r="642" spans="5:40" x14ac:dyDescent="0.25">
      <c r="E642" s="37"/>
      <c r="F642" s="37"/>
      <c r="G642" s="20"/>
      <c r="J642" s="15"/>
      <c r="K642" s="20"/>
      <c r="L642" s="20"/>
      <c r="M642" s="131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</row>
    <row r="643" spans="5:40" x14ac:dyDescent="0.25">
      <c r="E643" s="37"/>
      <c r="F643" s="37"/>
      <c r="G643" s="20"/>
      <c r="J643" s="15"/>
      <c r="K643" s="20"/>
      <c r="L643" s="20"/>
      <c r="M643" s="131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</row>
    <row r="644" spans="5:40" x14ac:dyDescent="0.25">
      <c r="E644" s="37"/>
      <c r="F644" s="37"/>
      <c r="G644" s="20"/>
      <c r="J644" s="15"/>
      <c r="K644" s="20"/>
      <c r="L644" s="20"/>
      <c r="M644" s="131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</row>
    <row r="645" spans="5:40" x14ac:dyDescent="0.25">
      <c r="E645" s="37"/>
      <c r="F645" s="37"/>
      <c r="G645" s="20"/>
      <c r="J645" s="15"/>
      <c r="K645" s="20"/>
      <c r="L645" s="20"/>
      <c r="M645" s="131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</row>
    <row r="646" spans="5:40" x14ac:dyDescent="0.25">
      <c r="E646" s="37"/>
      <c r="F646" s="37"/>
      <c r="G646" s="20"/>
      <c r="J646" s="15"/>
      <c r="K646" s="20"/>
      <c r="L646" s="20"/>
      <c r="M646" s="131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</row>
    <row r="647" spans="5:40" x14ac:dyDescent="0.25">
      <c r="E647" s="37"/>
      <c r="F647" s="37"/>
      <c r="G647" s="20"/>
      <c r="J647" s="15"/>
      <c r="K647" s="20"/>
      <c r="L647" s="20"/>
      <c r="M647" s="131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</row>
    <row r="648" spans="5:40" x14ac:dyDescent="0.25">
      <c r="E648" s="37"/>
      <c r="F648" s="37"/>
      <c r="G648" s="20"/>
      <c r="J648" s="15"/>
      <c r="K648" s="20"/>
      <c r="L648" s="20"/>
      <c r="M648" s="131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</row>
    <row r="649" spans="5:40" x14ac:dyDescent="0.25">
      <c r="E649" s="37"/>
      <c r="F649" s="37"/>
      <c r="G649" s="20"/>
      <c r="J649" s="15"/>
      <c r="K649" s="20"/>
      <c r="L649" s="20"/>
      <c r="M649" s="131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</row>
    <row r="650" spans="5:40" x14ac:dyDescent="0.25">
      <c r="E650" s="37"/>
      <c r="F650" s="37"/>
      <c r="G650" s="20"/>
      <c r="J650" s="15"/>
      <c r="K650" s="20"/>
      <c r="L650" s="20"/>
      <c r="M650" s="131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</row>
    <row r="651" spans="5:40" x14ac:dyDescent="0.25">
      <c r="E651" s="37"/>
      <c r="F651" s="37"/>
      <c r="G651" s="20"/>
      <c r="J651" s="15"/>
      <c r="K651" s="20"/>
      <c r="L651" s="20"/>
      <c r="M651" s="131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</row>
    <row r="652" spans="5:40" x14ac:dyDescent="0.25">
      <c r="E652" s="37"/>
      <c r="F652" s="37"/>
      <c r="G652" s="20"/>
      <c r="J652" s="15"/>
      <c r="K652" s="20"/>
      <c r="L652" s="20"/>
      <c r="M652" s="131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</row>
    <row r="653" spans="5:40" x14ac:dyDescent="0.25">
      <c r="E653" s="37"/>
      <c r="F653" s="37"/>
      <c r="G653" s="20"/>
      <c r="J653" s="15"/>
      <c r="K653" s="20"/>
      <c r="L653" s="20"/>
      <c r="M653" s="131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</row>
    <row r="654" spans="5:40" x14ac:dyDescent="0.25">
      <c r="E654" s="37"/>
      <c r="F654" s="37"/>
      <c r="G654" s="20"/>
      <c r="J654" s="15"/>
      <c r="K654" s="20"/>
      <c r="L654" s="20"/>
      <c r="M654" s="131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</row>
    <row r="655" spans="5:40" x14ac:dyDescent="0.25">
      <c r="E655" s="37"/>
      <c r="F655" s="37"/>
      <c r="G655" s="20"/>
      <c r="J655" s="15"/>
      <c r="K655" s="20"/>
      <c r="L655" s="20"/>
      <c r="M655" s="131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</row>
    <row r="656" spans="5:40" x14ac:dyDescent="0.25">
      <c r="E656" s="37"/>
      <c r="F656" s="37"/>
      <c r="G656" s="20"/>
      <c r="J656" s="15"/>
      <c r="K656" s="20"/>
      <c r="L656" s="20"/>
      <c r="M656" s="131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</row>
    <row r="657" spans="5:40" x14ac:dyDescent="0.25">
      <c r="E657" s="37"/>
      <c r="F657" s="37"/>
      <c r="G657" s="20"/>
      <c r="J657" s="15"/>
      <c r="K657" s="20"/>
      <c r="L657" s="20"/>
      <c r="M657" s="131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</row>
    <row r="658" spans="5:40" x14ac:dyDescent="0.25">
      <c r="E658" s="37"/>
      <c r="F658" s="37"/>
      <c r="G658" s="20"/>
      <c r="J658" s="15"/>
      <c r="K658" s="20"/>
      <c r="L658" s="20"/>
      <c r="M658" s="131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</row>
    <row r="659" spans="5:40" x14ac:dyDescent="0.25">
      <c r="E659" s="37"/>
      <c r="F659" s="37"/>
      <c r="G659" s="20"/>
      <c r="J659" s="15"/>
      <c r="K659" s="20"/>
      <c r="L659" s="20"/>
      <c r="M659" s="131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</row>
    <row r="660" spans="5:40" x14ac:dyDescent="0.25">
      <c r="E660" s="37"/>
      <c r="F660" s="37"/>
      <c r="G660" s="20"/>
      <c r="J660" s="15"/>
      <c r="K660" s="20"/>
      <c r="L660" s="20"/>
      <c r="M660" s="131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</row>
    <row r="661" spans="5:40" x14ac:dyDescent="0.25">
      <c r="E661" s="37"/>
      <c r="F661" s="37"/>
      <c r="G661" s="20"/>
      <c r="J661" s="15"/>
      <c r="K661" s="20"/>
      <c r="L661" s="20"/>
      <c r="M661" s="131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</row>
    <row r="662" spans="5:40" x14ac:dyDescent="0.25">
      <c r="E662" s="37"/>
      <c r="F662" s="37"/>
      <c r="G662" s="20"/>
      <c r="J662" s="15"/>
      <c r="K662" s="20"/>
      <c r="L662" s="20"/>
      <c r="M662" s="131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</row>
    <row r="663" spans="5:40" x14ac:dyDescent="0.25">
      <c r="E663" s="37"/>
      <c r="F663" s="37"/>
      <c r="G663" s="20"/>
      <c r="J663" s="15"/>
      <c r="K663" s="20"/>
      <c r="L663" s="20"/>
      <c r="M663" s="131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</row>
    <row r="664" spans="5:40" x14ac:dyDescent="0.25">
      <c r="E664" s="37"/>
      <c r="F664" s="37"/>
      <c r="G664" s="20"/>
      <c r="J664" s="15"/>
      <c r="K664" s="20"/>
      <c r="L664" s="20"/>
      <c r="M664" s="131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</row>
    <row r="665" spans="5:40" x14ac:dyDescent="0.25">
      <c r="E665" s="37"/>
      <c r="F665" s="37"/>
      <c r="G665" s="20"/>
      <c r="J665" s="15"/>
      <c r="K665" s="20"/>
      <c r="L665" s="20"/>
      <c r="M665" s="131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</row>
    <row r="666" spans="5:40" x14ac:dyDescent="0.25">
      <c r="E666" s="37"/>
      <c r="F666" s="37"/>
      <c r="G666" s="20"/>
      <c r="J666" s="15"/>
      <c r="K666" s="20"/>
      <c r="L666" s="20"/>
      <c r="M666" s="131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</row>
    <row r="667" spans="5:40" x14ac:dyDescent="0.25">
      <c r="E667" s="37"/>
      <c r="F667" s="37"/>
      <c r="G667" s="20"/>
      <c r="J667" s="15"/>
      <c r="K667" s="20"/>
      <c r="L667" s="20"/>
      <c r="M667" s="131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</row>
    <row r="668" spans="5:40" x14ac:dyDescent="0.25">
      <c r="E668" s="37"/>
      <c r="F668" s="37"/>
      <c r="G668" s="20"/>
      <c r="J668" s="15"/>
      <c r="K668" s="20"/>
      <c r="L668" s="20"/>
      <c r="M668" s="131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</row>
    <row r="669" spans="5:40" x14ac:dyDescent="0.25">
      <c r="E669" s="37"/>
      <c r="F669" s="37"/>
      <c r="G669" s="20"/>
      <c r="J669" s="15"/>
      <c r="K669" s="20"/>
      <c r="L669" s="20"/>
      <c r="M669" s="131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</row>
    <row r="670" spans="5:40" x14ac:dyDescent="0.25">
      <c r="E670" s="37"/>
      <c r="F670" s="37"/>
      <c r="G670" s="20"/>
      <c r="J670" s="15"/>
      <c r="K670" s="20"/>
      <c r="L670" s="20"/>
      <c r="M670" s="131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</row>
    <row r="671" spans="5:40" x14ac:dyDescent="0.25">
      <c r="E671" s="37"/>
      <c r="F671" s="37"/>
      <c r="G671" s="20"/>
      <c r="J671" s="15"/>
      <c r="K671" s="20"/>
      <c r="L671" s="20"/>
      <c r="M671" s="131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</row>
    <row r="672" spans="5:40" x14ac:dyDescent="0.25">
      <c r="E672" s="37"/>
      <c r="F672" s="37"/>
      <c r="G672" s="20"/>
      <c r="J672" s="15"/>
      <c r="K672" s="20"/>
      <c r="L672" s="20"/>
      <c r="M672" s="131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</row>
    <row r="673" spans="5:40" x14ac:dyDescent="0.25">
      <c r="E673" s="37"/>
      <c r="F673" s="37"/>
      <c r="G673" s="20"/>
      <c r="J673" s="15"/>
      <c r="K673" s="20"/>
      <c r="L673" s="20"/>
      <c r="M673" s="131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</row>
    <row r="674" spans="5:40" x14ac:dyDescent="0.25">
      <c r="E674" s="37"/>
      <c r="F674" s="37"/>
      <c r="G674" s="20"/>
      <c r="J674" s="15"/>
      <c r="K674" s="20"/>
      <c r="L674" s="20"/>
      <c r="M674" s="131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</row>
    <row r="675" spans="5:40" x14ac:dyDescent="0.25">
      <c r="E675" s="37"/>
      <c r="F675" s="37"/>
      <c r="G675" s="20"/>
      <c r="J675" s="15"/>
      <c r="K675" s="20"/>
      <c r="L675" s="20"/>
      <c r="M675" s="131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</row>
    <row r="676" spans="5:40" x14ac:dyDescent="0.25">
      <c r="E676" s="37"/>
      <c r="F676" s="37"/>
      <c r="G676" s="20"/>
      <c r="J676" s="15"/>
      <c r="K676" s="20"/>
      <c r="L676" s="20"/>
      <c r="M676" s="131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</row>
    <row r="677" spans="5:40" x14ac:dyDescent="0.25">
      <c r="E677" s="37"/>
      <c r="F677" s="37"/>
      <c r="G677" s="20"/>
      <c r="J677" s="15"/>
      <c r="K677" s="20"/>
      <c r="L677" s="20"/>
      <c r="M677" s="131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</row>
    <row r="678" spans="5:40" x14ac:dyDescent="0.25">
      <c r="E678" s="37"/>
      <c r="F678" s="37"/>
      <c r="G678" s="20"/>
      <c r="J678" s="15"/>
      <c r="K678" s="20"/>
      <c r="L678" s="20"/>
      <c r="M678" s="131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</row>
    <row r="679" spans="5:40" x14ac:dyDescent="0.25">
      <c r="E679" s="37"/>
      <c r="F679" s="37"/>
      <c r="G679" s="20"/>
      <c r="J679" s="15"/>
      <c r="K679" s="20"/>
      <c r="L679" s="20"/>
      <c r="M679" s="131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</row>
    <row r="680" spans="5:40" x14ac:dyDescent="0.25">
      <c r="E680" s="37"/>
      <c r="F680" s="37"/>
      <c r="G680" s="20"/>
      <c r="J680" s="15"/>
      <c r="K680" s="20"/>
      <c r="L680" s="20"/>
      <c r="M680" s="131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</row>
    <row r="681" spans="5:40" x14ac:dyDescent="0.25">
      <c r="E681" s="37"/>
      <c r="F681" s="37"/>
      <c r="G681" s="20"/>
      <c r="J681" s="15"/>
      <c r="K681" s="20"/>
      <c r="L681" s="20"/>
      <c r="M681" s="131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</row>
    <row r="682" spans="5:40" x14ac:dyDescent="0.25">
      <c r="E682" s="37"/>
      <c r="F682" s="37"/>
      <c r="G682" s="20"/>
      <c r="J682" s="15"/>
      <c r="K682" s="20"/>
      <c r="L682" s="20"/>
      <c r="M682" s="131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</row>
    <row r="683" spans="5:40" x14ac:dyDescent="0.25">
      <c r="E683" s="37"/>
      <c r="F683" s="37"/>
      <c r="G683" s="20"/>
      <c r="J683" s="15"/>
      <c r="K683" s="20"/>
      <c r="L683" s="20"/>
      <c r="M683" s="131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</row>
    <row r="684" spans="5:40" x14ac:dyDescent="0.25">
      <c r="E684" s="37"/>
      <c r="F684" s="37"/>
      <c r="G684" s="20"/>
      <c r="J684" s="15"/>
      <c r="K684" s="20"/>
      <c r="L684" s="20"/>
      <c r="M684" s="131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</row>
    <row r="685" spans="5:40" x14ac:dyDescent="0.25">
      <c r="E685" s="37"/>
      <c r="F685" s="37"/>
      <c r="G685" s="20"/>
      <c r="J685" s="15"/>
      <c r="K685" s="20"/>
      <c r="L685" s="20"/>
      <c r="M685" s="131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</row>
    <row r="686" spans="5:40" x14ac:dyDescent="0.25">
      <c r="E686" s="37"/>
      <c r="F686" s="37"/>
      <c r="G686" s="20"/>
      <c r="J686" s="15"/>
      <c r="K686" s="20"/>
      <c r="L686" s="20"/>
      <c r="M686" s="131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</row>
    <row r="687" spans="5:40" x14ac:dyDescent="0.25">
      <c r="E687" s="37"/>
      <c r="F687" s="37"/>
      <c r="G687" s="20"/>
      <c r="J687" s="15"/>
      <c r="K687" s="20"/>
      <c r="L687" s="20"/>
      <c r="M687" s="131"/>
      <c r="N687" s="20"/>
      <c r="O687" s="20"/>
      <c r="P687" s="20"/>
      <c r="Q687" s="20"/>
      <c r="R687" s="20"/>
      <c r="S687" s="20"/>
    </row>
    <row r="688" spans="5:40" x14ac:dyDescent="0.25">
      <c r="E688" s="37"/>
      <c r="F688" s="37"/>
      <c r="G688" s="20"/>
      <c r="J688" s="15"/>
      <c r="M688" s="131"/>
    </row>
    <row r="689" spans="5:13" x14ac:dyDescent="0.25">
      <c r="E689" s="37"/>
      <c r="F689" s="37"/>
      <c r="G689" s="20"/>
      <c r="J689" s="15"/>
      <c r="M689" s="131"/>
    </row>
    <row r="690" spans="5:13" x14ac:dyDescent="0.25">
      <c r="E690" s="37"/>
      <c r="F690" s="37"/>
      <c r="G690" s="20"/>
      <c r="J690" s="15"/>
      <c r="M690" s="131"/>
    </row>
    <row r="691" spans="5:13" x14ac:dyDescent="0.25">
      <c r="J691" s="15"/>
      <c r="M691" s="131"/>
    </row>
    <row r="692" spans="5:13" x14ac:dyDescent="0.25">
      <c r="M692" s="131"/>
    </row>
    <row r="693" spans="5:13" x14ac:dyDescent="0.25">
      <c r="M693" s="131"/>
    </row>
    <row r="694" spans="5:13" x14ac:dyDescent="0.25">
      <c r="M694" s="131"/>
    </row>
    <row r="695" spans="5:13" x14ac:dyDescent="0.25">
      <c r="M695" s="131"/>
    </row>
    <row r="696" spans="5:13" x14ac:dyDescent="0.25">
      <c r="M696" s="131"/>
    </row>
    <row r="697" spans="5:13" x14ac:dyDescent="0.25">
      <c r="M697" s="131"/>
    </row>
    <row r="698" spans="5:13" x14ac:dyDescent="0.25">
      <c r="M698" s="131"/>
    </row>
    <row r="699" spans="5:13" x14ac:dyDescent="0.25">
      <c r="M699" s="131"/>
    </row>
    <row r="700" spans="5:13" x14ac:dyDescent="0.25">
      <c r="M700" s="131"/>
    </row>
    <row r="701" spans="5:13" x14ac:dyDescent="0.25">
      <c r="M701" s="131"/>
    </row>
    <row r="702" spans="5:13" x14ac:dyDescent="0.25">
      <c r="M702" s="131"/>
    </row>
    <row r="703" spans="5:13" x14ac:dyDescent="0.25">
      <c r="M703" s="131"/>
    </row>
    <row r="704" spans="5:13" x14ac:dyDescent="0.25">
      <c r="M704" s="131"/>
    </row>
    <row r="705" spans="13:13" x14ac:dyDescent="0.25">
      <c r="M705" s="131"/>
    </row>
    <row r="706" spans="13:13" x14ac:dyDescent="0.25">
      <c r="M706" s="131"/>
    </row>
    <row r="707" spans="13:13" x14ac:dyDescent="0.25">
      <c r="M707" s="131"/>
    </row>
    <row r="708" spans="13:13" x14ac:dyDescent="0.25">
      <c r="M708" s="131"/>
    </row>
    <row r="709" spans="13:13" x14ac:dyDescent="0.25">
      <c r="M709" s="131"/>
    </row>
    <row r="710" spans="13:13" x14ac:dyDescent="0.25">
      <c r="M710" s="131"/>
    </row>
    <row r="711" spans="13:13" x14ac:dyDescent="0.25">
      <c r="M711" s="131"/>
    </row>
    <row r="712" spans="13:13" x14ac:dyDescent="0.25">
      <c r="M712" s="131"/>
    </row>
    <row r="713" spans="13:13" x14ac:dyDescent="0.25">
      <c r="M713" s="131"/>
    </row>
    <row r="714" spans="13:13" x14ac:dyDescent="0.25">
      <c r="M714" s="131"/>
    </row>
    <row r="715" spans="13:13" x14ac:dyDescent="0.25">
      <c r="M715" s="131"/>
    </row>
    <row r="716" spans="13:13" x14ac:dyDescent="0.25">
      <c r="M716" s="131"/>
    </row>
    <row r="717" spans="13:13" x14ac:dyDescent="0.25">
      <c r="M717" s="131"/>
    </row>
    <row r="718" spans="13:13" x14ac:dyDescent="0.25">
      <c r="M718" s="131"/>
    </row>
    <row r="719" spans="13:13" x14ac:dyDescent="0.25">
      <c r="M719" s="131"/>
    </row>
    <row r="720" spans="13:13" x14ac:dyDescent="0.25">
      <c r="M720" s="131"/>
    </row>
    <row r="721" spans="13:13" x14ac:dyDescent="0.25">
      <c r="M721" s="131"/>
    </row>
    <row r="722" spans="13:13" x14ac:dyDescent="0.25">
      <c r="M722" s="131"/>
    </row>
    <row r="723" spans="13:13" x14ac:dyDescent="0.25">
      <c r="M723" s="131"/>
    </row>
    <row r="724" spans="13:13" x14ac:dyDescent="0.25">
      <c r="M724" s="131"/>
    </row>
    <row r="725" spans="13:13" x14ac:dyDescent="0.25">
      <c r="M725" s="131"/>
    </row>
    <row r="726" spans="13:13" x14ac:dyDescent="0.25">
      <c r="M726" s="131"/>
    </row>
    <row r="727" spans="13:13" x14ac:dyDescent="0.25">
      <c r="M727" s="131"/>
    </row>
    <row r="728" spans="13:13" x14ac:dyDescent="0.25">
      <c r="M728" s="131"/>
    </row>
    <row r="729" spans="13:13" x14ac:dyDescent="0.25">
      <c r="M729" s="131"/>
    </row>
    <row r="730" spans="13:13" x14ac:dyDescent="0.25">
      <c r="M730" s="131"/>
    </row>
    <row r="731" spans="13:13" x14ac:dyDescent="0.25">
      <c r="M731" s="131"/>
    </row>
    <row r="732" spans="13:13" x14ac:dyDescent="0.25">
      <c r="M732" s="131"/>
    </row>
    <row r="733" spans="13:13" x14ac:dyDescent="0.25">
      <c r="M733" s="131"/>
    </row>
    <row r="734" spans="13:13" x14ac:dyDescent="0.25">
      <c r="M734" s="131"/>
    </row>
    <row r="735" spans="13:13" x14ac:dyDescent="0.25">
      <c r="M735" s="131"/>
    </row>
    <row r="736" spans="13:13" x14ac:dyDescent="0.25">
      <c r="M736" s="131"/>
    </row>
    <row r="737" spans="13:13" x14ac:dyDescent="0.25">
      <c r="M737" s="131"/>
    </row>
    <row r="738" spans="13:13" x14ac:dyDescent="0.25">
      <c r="M738" s="131"/>
    </row>
    <row r="739" spans="13:13" x14ac:dyDescent="0.25">
      <c r="M739" s="131"/>
    </row>
    <row r="740" spans="13:13" x14ac:dyDescent="0.25">
      <c r="M740" s="131"/>
    </row>
    <row r="741" spans="13:13" x14ac:dyDescent="0.25">
      <c r="M741" s="131"/>
    </row>
    <row r="742" spans="13:13" x14ac:dyDescent="0.25">
      <c r="M742" s="131"/>
    </row>
    <row r="743" spans="13:13" x14ac:dyDescent="0.25">
      <c r="M743" s="131"/>
    </row>
    <row r="744" spans="13:13" x14ac:dyDescent="0.25">
      <c r="M744" s="131"/>
    </row>
    <row r="745" spans="13:13" x14ac:dyDescent="0.25">
      <c r="M745" s="131"/>
    </row>
    <row r="746" spans="13:13" x14ac:dyDescent="0.25">
      <c r="M746" s="131"/>
    </row>
    <row r="747" spans="13:13" x14ac:dyDescent="0.25">
      <c r="M747" s="131"/>
    </row>
    <row r="748" spans="13:13" x14ac:dyDescent="0.25">
      <c r="M748" s="131"/>
    </row>
    <row r="749" spans="13:13" x14ac:dyDescent="0.25">
      <c r="M749" s="131"/>
    </row>
    <row r="750" spans="13:13" x14ac:dyDescent="0.25">
      <c r="M750" s="131"/>
    </row>
    <row r="751" spans="13:13" x14ac:dyDescent="0.25">
      <c r="M751" s="131"/>
    </row>
    <row r="752" spans="13:13" x14ac:dyDescent="0.25">
      <c r="M752" s="131"/>
    </row>
    <row r="753" spans="13:13" x14ac:dyDescent="0.25">
      <c r="M753" s="131"/>
    </row>
    <row r="754" spans="13:13" x14ac:dyDescent="0.25">
      <c r="M754" s="131"/>
    </row>
    <row r="755" spans="13:13" x14ac:dyDescent="0.25">
      <c r="M755" s="131"/>
    </row>
    <row r="756" spans="13:13" x14ac:dyDescent="0.25">
      <c r="M756" s="131"/>
    </row>
    <row r="757" spans="13:13" x14ac:dyDescent="0.25">
      <c r="M757" s="131"/>
    </row>
    <row r="758" spans="13:13" x14ac:dyDescent="0.25">
      <c r="M758" s="131"/>
    </row>
    <row r="759" spans="13:13" x14ac:dyDescent="0.25">
      <c r="M759" s="131"/>
    </row>
    <row r="760" spans="13:13" x14ac:dyDescent="0.25">
      <c r="M760" s="131"/>
    </row>
    <row r="761" spans="13:13" x14ac:dyDescent="0.25">
      <c r="M761" s="131"/>
    </row>
    <row r="762" spans="13:13" x14ac:dyDescent="0.25">
      <c r="M762" s="131"/>
    </row>
    <row r="763" spans="13:13" x14ac:dyDescent="0.25">
      <c r="M763" s="131"/>
    </row>
    <row r="764" spans="13:13" x14ac:dyDescent="0.25">
      <c r="M764" s="131"/>
    </row>
    <row r="765" spans="13:13" x14ac:dyDescent="0.25">
      <c r="M765" s="131"/>
    </row>
    <row r="766" spans="13:13" x14ac:dyDescent="0.25">
      <c r="M766" s="131"/>
    </row>
    <row r="767" spans="13:13" x14ac:dyDescent="0.25">
      <c r="M767" s="131"/>
    </row>
    <row r="768" spans="13:13" x14ac:dyDescent="0.25">
      <c r="M768" s="131"/>
    </row>
    <row r="769" spans="13:13" x14ac:dyDescent="0.25">
      <c r="M769" s="131"/>
    </row>
    <row r="770" spans="13:13" x14ac:dyDescent="0.25">
      <c r="M770" s="131"/>
    </row>
    <row r="771" spans="13:13" x14ac:dyDescent="0.25">
      <c r="M771" s="131"/>
    </row>
    <row r="772" spans="13:13" x14ac:dyDescent="0.25">
      <c r="M772" s="131"/>
    </row>
    <row r="773" spans="13:13" x14ac:dyDescent="0.25">
      <c r="M773" s="131"/>
    </row>
    <row r="774" spans="13:13" x14ac:dyDescent="0.25">
      <c r="M774" s="131"/>
    </row>
    <row r="775" spans="13:13" x14ac:dyDescent="0.25">
      <c r="M775" s="131"/>
    </row>
    <row r="776" spans="13:13" x14ac:dyDescent="0.25">
      <c r="M776" s="131"/>
    </row>
    <row r="777" spans="13:13" x14ac:dyDescent="0.25">
      <c r="M777" s="131"/>
    </row>
    <row r="778" spans="13:13" x14ac:dyDescent="0.25">
      <c r="M778" s="131"/>
    </row>
    <row r="779" spans="13:13" x14ac:dyDescent="0.25">
      <c r="M779" s="131"/>
    </row>
    <row r="780" spans="13:13" x14ac:dyDescent="0.25">
      <c r="M780" s="131"/>
    </row>
    <row r="781" spans="13:13" x14ac:dyDescent="0.25">
      <c r="M781" s="131"/>
    </row>
    <row r="782" spans="13:13" x14ac:dyDescent="0.25">
      <c r="M782" s="131"/>
    </row>
    <row r="783" spans="13:13" x14ac:dyDescent="0.25">
      <c r="M783" s="131"/>
    </row>
    <row r="784" spans="13:13" x14ac:dyDescent="0.25">
      <c r="M784" s="131"/>
    </row>
    <row r="785" spans="13:13" x14ac:dyDescent="0.25">
      <c r="M785" s="131"/>
    </row>
    <row r="786" spans="13:13" x14ac:dyDescent="0.25">
      <c r="M786" s="131"/>
    </row>
    <row r="787" spans="13:13" x14ac:dyDescent="0.25">
      <c r="M787" s="131"/>
    </row>
    <row r="788" spans="13:13" x14ac:dyDescent="0.25">
      <c r="M788" s="131"/>
    </row>
    <row r="789" spans="13:13" x14ac:dyDescent="0.25">
      <c r="M789" s="131"/>
    </row>
    <row r="790" spans="13:13" x14ac:dyDescent="0.25">
      <c r="M790" s="131"/>
    </row>
    <row r="791" spans="13:13" x14ac:dyDescent="0.25">
      <c r="M791" s="131"/>
    </row>
    <row r="792" spans="13:13" x14ac:dyDescent="0.25">
      <c r="M792" s="131"/>
    </row>
    <row r="793" spans="13:13" x14ac:dyDescent="0.25">
      <c r="M793" s="131"/>
    </row>
    <row r="794" spans="13:13" x14ac:dyDescent="0.25">
      <c r="M794" s="131"/>
    </row>
    <row r="795" spans="13:13" x14ac:dyDescent="0.25">
      <c r="M795" s="131"/>
    </row>
    <row r="796" spans="13:13" x14ac:dyDescent="0.25">
      <c r="M796" s="131"/>
    </row>
    <row r="797" spans="13:13" x14ac:dyDescent="0.25">
      <c r="M797" s="131"/>
    </row>
    <row r="798" spans="13:13" x14ac:dyDescent="0.25">
      <c r="M798" s="131"/>
    </row>
    <row r="799" spans="13:13" x14ac:dyDescent="0.25">
      <c r="M799" s="131"/>
    </row>
    <row r="800" spans="13:13" x14ac:dyDescent="0.25">
      <c r="M800" s="131"/>
    </row>
    <row r="801" spans="13:13" x14ac:dyDescent="0.25">
      <c r="M801" s="131"/>
    </row>
    <row r="802" spans="13:13" x14ac:dyDescent="0.25">
      <c r="M802" s="131"/>
    </row>
    <row r="803" spans="13:13" x14ac:dyDescent="0.25">
      <c r="M803" s="131"/>
    </row>
    <row r="804" spans="13:13" x14ac:dyDescent="0.25">
      <c r="M804" s="131"/>
    </row>
    <row r="805" spans="13:13" x14ac:dyDescent="0.25">
      <c r="M805" s="131"/>
    </row>
    <row r="806" spans="13:13" x14ac:dyDescent="0.25">
      <c r="M806" s="131"/>
    </row>
    <row r="807" spans="13:13" x14ac:dyDescent="0.25">
      <c r="M807" s="131"/>
    </row>
    <row r="808" spans="13:13" x14ac:dyDescent="0.25">
      <c r="M808" s="131"/>
    </row>
    <row r="809" spans="13:13" x14ac:dyDescent="0.25">
      <c r="M809" s="131"/>
    </row>
    <row r="810" spans="13:13" x14ac:dyDescent="0.25">
      <c r="M810" s="131"/>
    </row>
    <row r="811" spans="13:13" x14ac:dyDescent="0.25">
      <c r="M811" s="131"/>
    </row>
    <row r="812" spans="13:13" x14ac:dyDescent="0.25">
      <c r="M812" s="131"/>
    </row>
    <row r="813" spans="13:13" x14ac:dyDescent="0.25">
      <c r="M813" s="131"/>
    </row>
    <row r="814" spans="13:13" x14ac:dyDescent="0.25">
      <c r="M814" s="131"/>
    </row>
    <row r="815" spans="13:13" x14ac:dyDescent="0.25">
      <c r="M815" s="131"/>
    </row>
    <row r="816" spans="13:13" x14ac:dyDescent="0.25">
      <c r="M816" s="131"/>
    </row>
    <row r="817" spans="13:13" x14ac:dyDescent="0.25">
      <c r="M817" s="131"/>
    </row>
    <row r="818" spans="13:13" x14ac:dyDescent="0.25">
      <c r="M818" s="131"/>
    </row>
    <row r="819" spans="13:13" x14ac:dyDescent="0.25">
      <c r="M819" s="131"/>
    </row>
    <row r="820" spans="13:13" x14ac:dyDescent="0.25">
      <c r="M820" s="131"/>
    </row>
    <row r="821" spans="13:13" x14ac:dyDescent="0.25">
      <c r="M821" s="131"/>
    </row>
    <row r="822" spans="13:13" x14ac:dyDescent="0.25">
      <c r="M822" s="131"/>
    </row>
    <row r="823" spans="13:13" x14ac:dyDescent="0.25">
      <c r="M823" s="131"/>
    </row>
    <row r="824" spans="13:13" x14ac:dyDescent="0.25">
      <c r="M824" s="131"/>
    </row>
    <row r="825" spans="13:13" x14ac:dyDescent="0.25">
      <c r="M825" s="131"/>
    </row>
    <row r="826" spans="13:13" x14ac:dyDescent="0.25">
      <c r="M826" s="131"/>
    </row>
    <row r="827" spans="13:13" x14ac:dyDescent="0.25">
      <c r="M827" s="131"/>
    </row>
    <row r="828" spans="13:13" x14ac:dyDescent="0.25">
      <c r="M828" s="131"/>
    </row>
    <row r="829" spans="13:13" x14ac:dyDescent="0.25">
      <c r="M829" s="131"/>
    </row>
    <row r="830" spans="13:13" x14ac:dyDescent="0.25">
      <c r="M830" s="131"/>
    </row>
    <row r="831" spans="13:13" x14ac:dyDescent="0.25">
      <c r="M831" s="131"/>
    </row>
    <row r="832" spans="13:13" x14ac:dyDescent="0.25">
      <c r="M832" s="131"/>
    </row>
    <row r="833" spans="13:13" x14ac:dyDescent="0.25">
      <c r="M833" s="131"/>
    </row>
    <row r="834" spans="13:13" x14ac:dyDescent="0.25">
      <c r="M834" s="131"/>
    </row>
    <row r="835" spans="13:13" x14ac:dyDescent="0.25">
      <c r="M835" s="131"/>
    </row>
    <row r="836" spans="13:13" x14ac:dyDescent="0.25">
      <c r="M836" s="131"/>
    </row>
    <row r="837" spans="13:13" x14ac:dyDescent="0.25">
      <c r="M837" s="131"/>
    </row>
    <row r="838" spans="13:13" x14ac:dyDescent="0.25">
      <c r="M838" s="131"/>
    </row>
    <row r="839" spans="13:13" x14ac:dyDescent="0.25">
      <c r="M839" s="131"/>
    </row>
    <row r="840" spans="13:13" x14ac:dyDescent="0.25">
      <c r="M840" s="131"/>
    </row>
    <row r="841" spans="13:13" x14ac:dyDescent="0.25">
      <c r="M841" s="131"/>
    </row>
    <row r="842" spans="13:13" x14ac:dyDescent="0.25">
      <c r="M842" s="131"/>
    </row>
    <row r="843" spans="13:13" x14ac:dyDescent="0.25">
      <c r="M843" s="131"/>
    </row>
    <row r="844" spans="13:13" x14ac:dyDescent="0.25">
      <c r="M844" s="131"/>
    </row>
    <row r="845" spans="13:13" x14ac:dyDescent="0.25">
      <c r="M845" s="131"/>
    </row>
    <row r="846" spans="13:13" x14ac:dyDescent="0.25">
      <c r="M846" s="131"/>
    </row>
    <row r="847" spans="13:13" x14ac:dyDescent="0.25">
      <c r="M847" s="131"/>
    </row>
    <row r="848" spans="13:13" x14ac:dyDescent="0.25">
      <c r="M848" s="131"/>
    </row>
    <row r="849" spans="13:13" x14ac:dyDescent="0.25">
      <c r="M849" s="131"/>
    </row>
    <row r="850" spans="13:13" x14ac:dyDescent="0.25">
      <c r="M850" s="131"/>
    </row>
    <row r="851" spans="13:13" x14ac:dyDescent="0.25">
      <c r="M851" s="131"/>
    </row>
    <row r="852" spans="13:13" x14ac:dyDescent="0.25">
      <c r="M852" s="131"/>
    </row>
    <row r="853" spans="13:13" x14ac:dyDescent="0.25">
      <c r="M853" s="131"/>
    </row>
    <row r="854" spans="13:13" x14ac:dyDescent="0.25">
      <c r="M854" s="131"/>
    </row>
    <row r="855" spans="13:13" x14ac:dyDescent="0.25">
      <c r="M855" s="131"/>
    </row>
    <row r="856" spans="13:13" x14ac:dyDescent="0.25">
      <c r="M856" s="131"/>
    </row>
    <row r="857" spans="13:13" x14ac:dyDescent="0.25">
      <c r="M857" s="131"/>
    </row>
    <row r="858" spans="13:13" x14ac:dyDescent="0.25">
      <c r="M858" s="131"/>
    </row>
    <row r="859" spans="13:13" x14ac:dyDescent="0.25">
      <c r="M859" s="131"/>
    </row>
    <row r="860" spans="13:13" x14ac:dyDescent="0.25">
      <c r="M860" s="131"/>
    </row>
    <row r="861" spans="13:13" x14ac:dyDescent="0.25">
      <c r="M861" s="131"/>
    </row>
    <row r="862" spans="13:13" x14ac:dyDescent="0.25">
      <c r="M862" s="131"/>
    </row>
    <row r="863" spans="13:13" x14ac:dyDescent="0.25">
      <c r="M863" s="131"/>
    </row>
    <row r="864" spans="13:13" x14ac:dyDescent="0.25">
      <c r="M864" s="131"/>
    </row>
    <row r="865" spans="13:13" x14ac:dyDescent="0.25">
      <c r="M865" s="131"/>
    </row>
    <row r="866" spans="13:13" x14ac:dyDescent="0.25">
      <c r="M866" s="131"/>
    </row>
    <row r="867" spans="13:13" x14ac:dyDescent="0.25">
      <c r="M867" s="131"/>
    </row>
    <row r="868" spans="13:13" x14ac:dyDescent="0.25">
      <c r="M868" s="131"/>
    </row>
    <row r="869" spans="13:13" x14ac:dyDescent="0.25">
      <c r="M869" s="131"/>
    </row>
    <row r="870" spans="13:13" x14ac:dyDescent="0.25">
      <c r="M870" s="131"/>
    </row>
    <row r="871" spans="13:13" x14ac:dyDescent="0.25">
      <c r="M871" s="131"/>
    </row>
    <row r="872" spans="13:13" x14ac:dyDescent="0.25">
      <c r="M872" s="131"/>
    </row>
    <row r="873" spans="13:13" x14ac:dyDescent="0.25">
      <c r="M873" s="131"/>
    </row>
    <row r="874" spans="13:13" x14ac:dyDescent="0.25">
      <c r="M874" s="131"/>
    </row>
    <row r="875" spans="13:13" x14ac:dyDescent="0.25">
      <c r="M875" s="131"/>
    </row>
    <row r="876" spans="13:13" x14ac:dyDescent="0.25">
      <c r="M876" s="131"/>
    </row>
    <row r="877" spans="13:13" x14ac:dyDescent="0.25">
      <c r="M877" s="131"/>
    </row>
    <row r="878" spans="13:13" x14ac:dyDescent="0.25">
      <c r="M878" s="131"/>
    </row>
    <row r="879" spans="13:13" x14ac:dyDescent="0.25">
      <c r="M879" s="131"/>
    </row>
    <row r="880" spans="13:13" x14ac:dyDescent="0.25">
      <c r="M880" s="131"/>
    </row>
    <row r="881" spans="13:13" x14ac:dyDescent="0.25">
      <c r="M881" s="131"/>
    </row>
    <row r="882" spans="13:13" x14ac:dyDescent="0.25">
      <c r="M882" s="131"/>
    </row>
    <row r="883" spans="13:13" x14ac:dyDescent="0.25">
      <c r="M883" s="131"/>
    </row>
    <row r="884" spans="13:13" x14ac:dyDescent="0.25">
      <c r="M884" s="131"/>
    </row>
    <row r="885" spans="13:13" x14ac:dyDescent="0.25">
      <c r="M885" s="131"/>
    </row>
    <row r="886" spans="13:13" x14ac:dyDescent="0.25">
      <c r="M886" s="131"/>
    </row>
    <row r="887" spans="13:13" x14ac:dyDescent="0.25">
      <c r="M887" s="131"/>
    </row>
    <row r="888" spans="13:13" x14ac:dyDescent="0.25">
      <c r="M888" s="131"/>
    </row>
    <row r="889" spans="13:13" x14ac:dyDescent="0.25">
      <c r="M889" s="131"/>
    </row>
    <row r="890" spans="13:13" x14ac:dyDescent="0.25">
      <c r="M890" s="131"/>
    </row>
    <row r="891" spans="13:13" x14ac:dyDescent="0.25">
      <c r="M891" s="131"/>
    </row>
    <row r="892" spans="13:13" x14ac:dyDescent="0.25">
      <c r="M892" s="131"/>
    </row>
    <row r="893" spans="13:13" x14ac:dyDescent="0.25">
      <c r="M893" s="131"/>
    </row>
    <row r="894" spans="13:13" x14ac:dyDescent="0.25">
      <c r="M894" s="131"/>
    </row>
    <row r="895" spans="13:13" x14ac:dyDescent="0.25">
      <c r="M895" s="131"/>
    </row>
    <row r="896" spans="13:13" x14ac:dyDescent="0.25">
      <c r="M896" s="131"/>
    </row>
    <row r="897" spans="13:13" x14ac:dyDescent="0.25">
      <c r="M897" s="131"/>
    </row>
    <row r="898" spans="13:13" x14ac:dyDescent="0.25">
      <c r="M898" s="131"/>
    </row>
    <row r="899" spans="13:13" x14ac:dyDescent="0.25">
      <c r="M899" s="131"/>
    </row>
    <row r="900" spans="13:13" x14ac:dyDescent="0.25">
      <c r="M900" s="131"/>
    </row>
    <row r="901" spans="13:13" x14ac:dyDescent="0.25">
      <c r="M901" s="131"/>
    </row>
    <row r="902" spans="13:13" x14ac:dyDescent="0.25">
      <c r="M902" s="131"/>
    </row>
    <row r="903" spans="13:13" x14ac:dyDescent="0.25">
      <c r="M903" s="131"/>
    </row>
    <row r="904" spans="13:13" x14ac:dyDescent="0.25">
      <c r="M904" s="131"/>
    </row>
    <row r="905" spans="13:13" x14ac:dyDescent="0.25">
      <c r="M905" s="131"/>
    </row>
    <row r="906" spans="13:13" x14ac:dyDescent="0.25">
      <c r="M906" s="131"/>
    </row>
    <row r="907" spans="13:13" x14ac:dyDescent="0.25">
      <c r="M907" s="131"/>
    </row>
    <row r="908" spans="13:13" x14ac:dyDescent="0.25">
      <c r="M908" s="131"/>
    </row>
    <row r="909" spans="13:13" x14ac:dyDescent="0.25">
      <c r="M909" s="131"/>
    </row>
    <row r="910" spans="13:13" x14ac:dyDescent="0.25">
      <c r="M910" s="131"/>
    </row>
    <row r="911" spans="13:13" x14ac:dyDescent="0.25">
      <c r="M911" s="131"/>
    </row>
    <row r="912" spans="13:13" x14ac:dyDescent="0.25">
      <c r="M912" s="131"/>
    </row>
    <row r="913" spans="13:13" x14ac:dyDescent="0.25">
      <c r="M913" s="131"/>
    </row>
    <row r="914" spans="13:13" x14ac:dyDescent="0.25">
      <c r="M914" s="131"/>
    </row>
    <row r="915" spans="13:13" x14ac:dyDescent="0.25">
      <c r="M915" s="131"/>
    </row>
    <row r="916" spans="13:13" x14ac:dyDescent="0.25">
      <c r="M916" s="131"/>
    </row>
    <row r="917" spans="13:13" x14ac:dyDescent="0.25">
      <c r="M917" s="131"/>
    </row>
    <row r="918" spans="13:13" x14ac:dyDescent="0.25">
      <c r="M918" s="131"/>
    </row>
    <row r="919" spans="13:13" x14ac:dyDescent="0.25">
      <c r="M919" s="131"/>
    </row>
    <row r="920" spans="13:13" x14ac:dyDescent="0.25">
      <c r="M920" s="131"/>
    </row>
    <row r="921" spans="13:13" x14ac:dyDescent="0.25">
      <c r="M921" s="131"/>
    </row>
    <row r="922" spans="13:13" x14ac:dyDescent="0.25">
      <c r="M922" s="131"/>
    </row>
    <row r="923" spans="13:13" x14ac:dyDescent="0.25">
      <c r="M923" s="131"/>
    </row>
    <row r="924" spans="13:13" x14ac:dyDescent="0.25">
      <c r="M924" s="131"/>
    </row>
    <row r="925" spans="13:13" x14ac:dyDescent="0.25">
      <c r="M925" s="131"/>
    </row>
    <row r="926" spans="13:13" x14ac:dyDescent="0.25">
      <c r="M926" s="131"/>
    </row>
    <row r="927" spans="13:13" x14ac:dyDescent="0.25">
      <c r="M927" s="131"/>
    </row>
    <row r="928" spans="13:13" x14ac:dyDescent="0.25">
      <c r="M928" s="131"/>
    </row>
    <row r="929" spans="13:13" x14ac:dyDescent="0.25">
      <c r="M929" s="131"/>
    </row>
    <row r="930" spans="13:13" x14ac:dyDescent="0.25">
      <c r="M930" s="131"/>
    </row>
    <row r="931" spans="13:13" x14ac:dyDescent="0.25">
      <c r="M931" s="131"/>
    </row>
    <row r="932" spans="13:13" x14ac:dyDescent="0.25">
      <c r="M932" s="131"/>
    </row>
    <row r="933" spans="13:13" x14ac:dyDescent="0.25">
      <c r="M933" s="131"/>
    </row>
    <row r="934" spans="13:13" x14ac:dyDescent="0.25">
      <c r="M934" s="131"/>
    </row>
    <row r="935" spans="13:13" x14ac:dyDescent="0.25">
      <c r="M935" s="131"/>
    </row>
    <row r="936" spans="13:13" x14ac:dyDescent="0.25">
      <c r="M936" s="131"/>
    </row>
    <row r="937" spans="13:13" x14ac:dyDescent="0.25">
      <c r="M937" s="131"/>
    </row>
    <row r="938" spans="13:13" x14ac:dyDescent="0.25">
      <c r="M938" s="131"/>
    </row>
    <row r="939" spans="13:13" x14ac:dyDescent="0.25">
      <c r="M939" s="131"/>
    </row>
    <row r="940" spans="13:13" x14ac:dyDescent="0.25">
      <c r="M940" s="131"/>
    </row>
    <row r="941" spans="13:13" x14ac:dyDescent="0.25">
      <c r="M941" s="131"/>
    </row>
    <row r="942" spans="13:13" x14ac:dyDescent="0.25">
      <c r="M942" s="131"/>
    </row>
    <row r="943" spans="13:13" x14ac:dyDescent="0.25">
      <c r="M943" s="131"/>
    </row>
    <row r="944" spans="13:13" x14ac:dyDescent="0.25">
      <c r="M944" s="131"/>
    </row>
    <row r="945" spans="13:13" x14ac:dyDescent="0.25">
      <c r="M945" s="131"/>
    </row>
    <row r="946" spans="13:13" x14ac:dyDescent="0.25">
      <c r="M946" s="131"/>
    </row>
    <row r="947" spans="13:13" x14ac:dyDescent="0.25">
      <c r="M947" s="131"/>
    </row>
    <row r="948" spans="13:13" x14ac:dyDescent="0.25">
      <c r="M948" s="131"/>
    </row>
    <row r="949" spans="13:13" x14ac:dyDescent="0.25">
      <c r="M949" s="131"/>
    </row>
    <row r="950" spans="13:13" x14ac:dyDescent="0.25">
      <c r="M950" s="131"/>
    </row>
    <row r="951" spans="13:13" x14ac:dyDescent="0.25">
      <c r="M951" s="131"/>
    </row>
    <row r="952" spans="13:13" x14ac:dyDescent="0.25">
      <c r="M952" s="131"/>
    </row>
    <row r="953" spans="13:13" x14ac:dyDescent="0.25">
      <c r="M953" s="131"/>
    </row>
    <row r="954" spans="13:13" x14ac:dyDescent="0.25">
      <c r="M954" s="131"/>
    </row>
    <row r="955" spans="13:13" x14ac:dyDescent="0.25">
      <c r="M955" s="131"/>
    </row>
    <row r="956" spans="13:13" x14ac:dyDescent="0.25">
      <c r="M956" s="131"/>
    </row>
    <row r="957" spans="13:13" x14ac:dyDescent="0.25">
      <c r="M957" s="131"/>
    </row>
    <row r="958" spans="13:13" x14ac:dyDescent="0.25">
      <c r="M958" s="131"/>
    </row>
    <row r="959" spans="13:13" x14ac:dyDescent="0.25">
      <c r="M959" s="131"/>
    </row>
    <row r="960" spans="13:13" x14ac:dyDescent="0.25">
      <c r="M960" s="131"/>
    </row>
    <row r="961" spans="13:13" x14ac:dyDescent="0.25">
      <c r="M961" s="131"/>
    </row>
    <row r="962" spans="13:13" x14ac:dyDescent="0.25">
      <c r="M962" s="131"/>
    </row>
    <row r="963" spans="13:13" x14ac:dyDescent="0.25">
      <c r="M963" s="131"/>
    </row>
    <row r="964" spans="13:13" x14ac:dyDescent="0.25">
      <c r="M964" s="131"/>
    </row>
    <row r="965" spans="13:13" x14ac:dyDescent="0.25">
      <c r="M965" s="131"/>
    </row>
    <row r="966" spans="13:13" x14ac:dyDescent="0.25">
      <c r="M966" s="131"/>
    </row>
    <row r="967" spans="13:13" x14ac:dyDescent="0.25">
      <c r="M967" s="131"/>
    </row>
    <row r="968" spans="13:13" x14ac:dyDescent="0.25">
      <c r="M968" s="131"/>
    </row>
    <row r="969" spans="13:13" x14ac:dyDescent="0.25">
      <c r="M969" s="131"/>
    </row>
    <row r="970" spans="13:13" x14ac:dyDescent="0.25">
      <c r="M970" s="131"/>
    </row>
    <row r="971" spans="13:13" x14ac:dyDescent="0.25">
      <c r="M971" s="131"/>
    </row>
    <row r="972" spans="13:13" x14ac:dyDescent="0.25">
      <c r="M972" s="131"/>
    </row>
    <row r="973" spans="13:13" x14ac:dyDescent="0.25">
      <c r="M973" s="131"/>
    </row>
    <row r="974" spans="13:13" x14ac:dyDescent="0.25">
      <c r="M974" s="131"/>
    </row>
    <row r="975" spans="13:13" x14ac:dyDescent="0.25">
      <c r="M975" s="131"/>
    </row>
    <row r="976" spans="13:13" x14ac:dyDescent="0.25">
      <c r="M976" s="131"/>
    </row>
    <row r="977" spans="13:13" x14ac:dyDescent="0.25">
      <c r="M977" s="131"/>
    </row>
    <row r="978" spans="13:13" x14ac:dyDescent="0.25">
      <c r="M978" s="131"/>
    </row>
    <row r="979" spans="13:13" x14ac:dyDescent="0.25">
      <c r="M979" s="131"/>
    </row>
    <row r="980" spans="13:13" x14ac:dyDescent="0.25">
      <c r="M980" s="131"/>
    </row>
    <row r="981" spans="13:13" x14ac:dyDescent="0.25">
      <c r="M981" s="131"/>
    </row>
    <row r="982" spans="13:13" x14ac:dyDescent="0.25">
      <c r="M982" s="131"/>
    </row>
    <row r="983" spans="13:13" x14ac:dyDescent="0.25">
      <c r="M983" s="131"/>
    </row>
    <row r="984" spans="13:13" x14ac:dyDescent="0.25">
      <c r="M984" s="131"/>
    </row>
    <row r="985" spans="13:13" x14ac:dyDescent="0.25">
      <c r="M985" s="131"/>
    </row>
    <row r="986" spans="13:13" x14ac:dyDescent="0.25">
      <c r="M986" s="131"/>
    </row>
    <row r="987" spans="13:13" x14ac:dyDescent="0.25">
      <c r="M987" s="131"/>
    </row>
    <row r="988" spans="13:13" x14ac:dyDescent="0.25">
      <c r="M988" s="131"/>
    </row>
    <row r="989" spans="13:13" x14ac:dyDescent="0.25">
      <c r="M989" s="131"/>
    </row>
    <row r="990" spans="13:13" x14ac:dyDescent="0.25">
      <c r="M990" s="131"/>
    </row>
    <row r="991" spans="13:13" x14ac:dyDescent="0.25">
      <c r="M991" s="131"/>
    </row>
    <row r="992" spans="13:13" x14ac:dyDescent="0.25">
      <c r="M992" s="131"/>
    </row>
    <row r="993" spans="13:13" x14ac:dyDescent="0.25">
      <c r="M993" s="131"/>
    </row>
    <row r="994" spans="13:13" x14ac:dyDescent="0.25">
      <c r="M994" s="131"/>
    </row>
    <row r="995" spans="13:13" x14ac:dyDescent="0.25">
      <c r="M995" s="131"/>
    </row>
    <row r="996" spans="13:13" x14ac:dyDescent="0.25">
      <c r="M996" s="131"/>
    </row>
    <row r="997" spans="13:13" x14ac:dyDescent="0.25">
      <c r="M997" s="131"/>
    </row>
    <row r="998" spans="13:13" x14ac:dyDescent="0.25">
      <c r="M998" s="131"/>
    </row>
    <row r="999" spans="13:13" x14ac:dyDescent="0.25">
      <c r="M999" s="131"/>
    </row>
    <row r="1000" spans="13:13" x14ac:dyDescent="0.25">
      <c r="M1000" s="131"/>
    </row>
    <row r="1001" spans="13:13" x14ac:dyDescent="0.25">
      <c r="M1001" s="131"/>
    </row>
    <row r="1002" spans="13:13" x14ac:dyDescent="0.25">
      <c r="M1002" s="131"/>
    </row>
    <row r="1003" spans="13:13" x14ac:dyDescent="0.25">
      <c r="M1003" s="131"/>
    </row>
    <row r="1004" spans="13:13" x14ac:dyDescent="0.25">
      <c r="M1004" s="131"/>
    </row>
    <row r="1005" spans="13:13" x14ac:dyDescent="0.25">
      <c r="M1005" s="131"/>
    </row>
    <row r="1006" spans="13:13" x14ac:dyDescent="0.25">
      <c r="M1006" s="131"/>
    </row>
    <row r="1007" spans="13:13" x14ac:dyDescent="0.25">
      <c r="M1007" s="131"/>
    </row>
    <row r="1008" spans="13:13" x14ac:dyDescent="0.25">
      <c r="M1008" s="131"/>
    </row>
    <row r="1009" spans="13:13" x14ac:dyDescent="0.25">
      <c r="M1009" s="131"/>
    </row>
    <row r="1010" spans="13:13" x14ac:dyDescent="0.25">
      <c r="M1010" s="131"/>
    </row>
    <row r="1011" spans="13:13" x14ac:dyDescent="0.25">
      <c r="M1011" s="131"/>
    </row>
    <row r="1012" spans="13:13" x14ac:dyDescent="0.25">
      <c r="M1012" s="131"/>
    </row>
    <row r="1013" spans="13:13" x14ac:dyDescent="0.25">
      <c r="M1013" s="131"/>
    </row>
    <row r="1014" spans="13:13" x14ac:dyDescent="0.25">
      <c r="M1014" s="131"/>
    </row>
    <row r="1015" spans="13:13" x14ac:dyDescent="0.25">
      <c r="M1015" s="131"/>
    </row>
    <row r="1016" spans="13:13" x14ac:dyDescent="0.25">
      <c r="M1016" s="131"/>
    </row>
    <row r="1017" spans="13:13" x14ac:dyDescent="0.25">
      <c r="M1017" s="131"/>
    </row>
    <row r="1018" spans="13:13" x14ac:dyDescent="0.25">
      <c r="M1018" s="131"/>
    </row>
    <row r="1019" spans="13:13" x14ac:dyDescent="0.25">
      <c r="M1019" s="131"/>
    </row>
    <row r="1020" spans="13:13" x14ac:dyDescent="0.25">
      <c r="M1020" s="131"/>
    </row>
    <row r="1021" spans="13:13" x14ac:dyDescent="0.25">
      <c r="M1021" s="131"/>
    </row>
    <row r="1022" spans="13:13" x14ac:dyDescent="0.25">
      <c r="M1022" s="131"/>
    </row>
    <row r="1023" spans="13:13" x14ac:dyDescent="0.25">
      <c r="M1023" s="131"/>
    </row>
    <row r="1024" spans="13:13" x14ac:dyDescent="0.25">
      <c r="M1024" s="131"/>
    </row>
    <row r="1025" spans="13:13" x14ac:dyDescent="0.25">
      <c r="M1025" s="131"/>
    </row>
    <row r="1026" spans="13:13" x14ac:dyDescent="0.25">
      <c r="M1026" s="131"/>
    </row>
    <row r="1027" spans="13:13" x14ac:dyDescent="0.25">
      <c r="M1027" s="131"/>
    </row>
    <row r="1028" spans="13:13" x14ac:dyDescent="0.25">
      <c r="M1028" s="131"/>
    </row>
    <row r="1029" spans="13:13" x14ac:dyDescent="0.25">
      <c r="M1029" s="131"/>
    </row>
    <row r="1030" spans="13:13" x14ac:dyDescent="0.25">
      <c r="M1030" s="131"/>
    </row>
    <row r="1031" spans="13:13" x14ac:dyDescent="0.25">
      <c r="M1031" s="131"/>
    </row>
    <row r="1032" spans="13:13" x14ac:dyDescent="0.25">
      <c r="M1032" s="131"/>
    </row>
    <row r="1033" spans="13:13" x14ac:dyDescent="0.25">
      <c r="M1033" s="131"/>
    </row>
    <row r="1034" spans="13:13" x14ac:dyDescent="0.25">
      <c r="M1034" s="131"/>
    </row>
    <row r="1035" spans="13:13" x14ac:dyDescent="0.25">
      <c r="M1035" s="131"/>
    </row>
    <row r="1036" spans="13:13" x14ac:dyDescent="0.25">
      <c r="M1036" s="131"/>
    </row>
    <row r="1037" spans="13:13" x14ac:dyDescent="0.25">
      <c r="M1037" s="131"/>
    </row>
    <row r="1038" spans="13:13" x14ac:dyDescent="0.25">
      <c r="M1038" s="131"/>
    </row>
    <row r="1039" spans="13:13" x14ac:dyDescent="0.25">
      <c r="M1039" s="131"/>
    </row>
    <row r="1040" spans="13:13" x14ac:dyDescent="0.25">
      <c r="M1040" s="131"/>
    </row>
    <row r="1041" spans="13:13" x14ac:dyDescent="0.25">
      <c r="M1041" s="131"/>
    </row>
    <row r="1042" spans="13:13" x14ac:dyDescent="0.25">
      <c r="M1042" s="131"/>
    </row>
    <row r="1043" spans="13:13" x14ac:dyDescent="0.25">
      <c r="M1043" s="131"/>
    </row>
  </sheetData>
  <autoFilter ref="A4:AN448" xr:uid="{00000000-0001-0000-0000-000000000000}"/>
  <phoneticPr fontId="6" type="noConversion"/>
  <conditionalFormatting sqref="C1:C1048576 D106:D107 D115 D163 D167:D168 D201 D283:D284 D362:D365">
    <cfRule type="cellIs" dxfId="449" priority="402" operator="equal">
      <formula>$C$221</formula>
    </cfRule>
    <cfRule type="cellIs" dxfId="448" priority="403" operator="equal">
      <formula>$C$209</formula>
    </cfRule>
  </conditionalFormatting>
  <conditionalFormatting sqref="E1:E428">
    <cfRule type="containsText" dxfId="447" priority="408" operator="containsText" text="fija">
      <formula>NOT(ISERROR(SEARCH("fija",E1)))</formula>
    </cfRule>
    <cfRule type="containsText" dxfId="446" priority="409" operator="containsText" text="domo">
      <formula>NOT(ISERROR(SEARCH("domo",E1)))</formula>
    </cfRule>
  </conditionalFormatting>
  <conditionalFormatting sqref="E1:E1048576">
    <cfRule type="cellIs" dxfId="445" priority="404" operator="equal">
      <formula>$E$7</formula>
    </cfRule>
  </conditionalFormatting>
  <conditionalFormatting sqref="E430">
    <cfRule type="containsText" dxfId="444" priority="349" operator="containsText" text="fija">
      <formula>NOT(ISERROR(SEARCH("fija",E430)))</formula>
    </cfRule>
    <cfRule type="containsText" dxfId="443" priority="350" operator="containsText" text="domo">
      <formula>NOT(ISERROR(SEARCH("domo",E430)))</formula>
    </cfRule>
    <cfRule type="containsText" dxfId="442" priority="351" operator="containsText" text="Radio">
      <formula>NOT(ISERROR(SEARCH("Radio",E430)))</formula>
    </cfRule>
  </conditionalFormatting>
  <conditionalFormatting sqref="E430:E431">
    <cfRule type="containsText" dxfId="441" priority="344" operator="containsText" text="fija">
      <formula>NOT(ISERROR(SEARCH("fija",E430)))</formula>
    </cfRule>
    <cfRule type="containsText" dxfId="440" priority="345" operator="containsText" text="domo">
      <formula>NOT(ISERROR(SEARCH("domo",E430)))</formula>
    </cfRule>
  </conditionalFormatting>
  <conditionalFormatting sqref="E431">
    <cfRule type="containsText" dxfId="439" priority="342" operator="containsText" text="fija">
      <formula>NOT(ISERROR(SEARCH("fija",E431)))</formula>
    </cfRule>
    <cfRule type="containsText" dxfId="438" priority="343" operator="containsText" text="domo">
      <formula>NOT(ISERROR(SEARCH("domo",E431)))</formula>
    </cfRule>
    <cfRule type="containsText" dxfId="437" priority="346" operator="containsText" text="Radio">
      <formula>NOT(ISERROR(SEARCH("Radio",E431)))</formula>
    </cfRule>
  </conditionalFormatting>
  <conditionalFormatting sqref="E434">
    <cfRule type="containsText" dxfId="436" priority="339" operator="containsText" text="fija">
      <formula>NOT(ISERROR(SEARCH("fija",E434)))</formula>
    </cfRule>
    <cfRule type="containsText" dxfId="435" priority="340" operator="containsText" text="domo">
      <formula>NOT(ISERROR(SEARCH("domo",E434)))</formula>
    </cfRule>
    <cfRule type="containsText" dxfId="434" priority="341" operator="containsText" text="Radio">
      <formula>NOT(ISERROR(SEARCH("Radio",E434)))</formula>
    </cfRule>
  </conditionalFormatting>
  <conditionalFormatting sqref="E434:E435">
    <cfRule type="containsText" dxfId="433" priority="334" operator="containsText" text="fija">
      <formula>NOT(ISERROR(SEARCH("fija",E434)))</formula>
    </cfRule>
    <cfRule type="containsText" dxfId="432" priority="335" operator="containsText" text="domo">
      <formula>NOT(ISERROR(SEARCH("domo",E434)))</formula>
    </cfRule>
  </conditionalFormatting>
  <conditionalFormatting sqref="E435 E26:G428">
    <cfRule type="containsText" dxfId="431" priority="336" operator="containsText" text="Radio">
      <formula>NOT(ISERROR(SEARCH("Radio",E26)))</formula>
    </cfRule>
  </conditionalFormatting>
  <conditionalFormatting sqref="E435:E436">
    <cfRule type="containsText" dxfId="430" priority="329" operator="containsText" text="fija">
      <formula>NOT(ISERROR(SEARCH("fija",E435)))</formula>
    </cfRule>
    <cfRule type="containsText" dxfId="429" priority="330" operator="containsText" text="domo">
      <formula>NOT(ISERROR(SEARCH("domo",E435)))</formula>
    </cfRule>
  </conditionalFormatting>
  <conditionalFormatting sqref="E436">
    <cfRule type="containsText" dxfId="428" priority="331" operator="containsText" text="Radio">
      <formula>NOT(ISERROR(SEARCH("Radio",E436)))</formula>
    </cfRule>
  </conditionalFormatting>
  <conditionalFormatting sqref="E436:E437">
    <cfRule type="containsText" dxfId="427" priority="324" operator="containsText" text="fija">
      <formula>NOT(ISERROR(SEARCH("fija",E436)))</formula>
    </cfRule>
    <cfRule type="containsText" dxfId="426" priority="325" operator="containsText" text="domo">
      <formula>NOT(ISERROR(SEARCH("domo",E436)))</formula>
    </cfRule>
  </conditionalFormatting>
  <conditionalFormatting sqref="E437">
    <cfRule type="containsText" dxfId="425" priority="322" operator="containsText" text="fija">
      <formula>NOT(ISERROR(SEARCH("fija",E437)))</formula>
    </cfRule>
    <cfRule type="containsText" dxfId="424" priority="323" operator="containsText" text="domo">
      <formula>NOT(ISERROR(SEARCH("domo",E437)))</formula>
    </cfRule>
    <cfRule type="containsText" dxfId="423" priority="326" operator="containsText" text="Radio">
      <formula>NOT(ISERROR(SEARCH("Radio",E437)))</formula>
    </cfRule>
  </conditionalFormatting>
  <conditionalFormatting sqref="E439 E441:E1048576">
    <cfRule type="containsText" dxfId="422" priority="620" operator="containsText" text="fija">
      <formula>NOT(ISERROR(SEARCH("fija",E439)))</formula>
    </cfRule>
    <cfRule type="containsText" dxfId="421" priority="621" operator="containsText" text="domo">
      <formula>NOT(ISERROR(SEARCH("domo",E439)))</formula>
    </cfRule>
  </conditionalFormatting>
  <conditionalFormatting sqref="E442:E444">
    <cfRule type="containsText" dxfId="420" priority="352" operator="containsText" text="fija">
      <formula>NOT(ISERROR(SEARCH("fija",E442)))</formula>
    </cfRule>
    <cfRule type="containsText" dxfId="419" priority="353" operator="containsText" text="domo">
      <formula>NOT(ISERROR(SEARCH("domo",E442)))</formula>
    </cfRule>
  </conditionalFormatting>
  <conditionalFormatting sqref="E449:E450">
    <cfRule type="containsText" dxfId="418" priority="203" operator="containsText" text="fija">
      <formula>NOT(ISERROR(SEARCH("fija",E449)))</formula>
    </cfRule>
    <cfRule type="containsText" dxfId="417" priority="204" operator="containsText" text="domo">
      <formula>NOT(ISERROR(SEARCH("domo",E449)))</formula>
    </cfRule>
  </conditionalFormatting>
  <conditionalFormatting sqref="E439:G439 E441:G451 E452:F452 E453:G1048576 E1:G25">
    <cfRule type="containsText" dxfId="416" priority="877" operator="containsText" text="Radio">
      <formula>NOT(ISERROR(SEARCH("Radio",E1)))</formula>
    </cfRule>
  </conditionalFormatting>
  <conditionalFormatting sqref="F1:F428 F439 F441:F1048576">
    <cfRule type="cellIs" dxfId="415" priority="601" operator="equal">
      <formula>"PTP A FO"</formula>
    </cfRule>
  </conditionalFormatting>
  <conditionalFormatting sqref="F1:F1048576">
    <cfRule type="cellIs" dxfId="414" priority="405" operator="equal">
      <formula>$F$10</formula>
    </cfRule>
    <cfRule type="cellIs" dxfId="413" priority="406" operator="equal">
      <formula>"PTP A FO"</formula>
    </cfRule>
  </conditionalFormatting>
  <conditionalFormatting sqref="J123:L317 J106:J122">
    <cfRule type="cellIs" dxfId="412" priority="844" operator="lessThan">
      <formula>0.8</formula>
    </cfRule>
    <cfRule type="cellIs" dxfId="411" priority="845" operator="greaterThan">
      <formula>0.8</formula>
    </cfRule>
  </conditionalFormatting>
  <conditionalFormatting sqref="J366:L406">
    <cfRule type="cellIs" dxfId="410" priority="836" operator="lessThan">
      <formula>0.8</formula>
    </cfRule>
    <cfRule type="cellIs" dxfId="409" priority="837" operator="greaterThan">
      <formula>0.8</formula>
    </cfRule>
  </conditionalFormatting>
  <conditionalFormatting sqref="K7 N7:AM7">
    <cfRule type="cellIs" dxfId="408" priority="292" operator="equal">
      <formula>"APAGADO"</formula>
    </cfRule>
  </conditionalFormatting>
  <conditionalFormatting sqref="K5:L22 N7:V7">
    <cfRule type="cellIs" dxfId="407" priority="534" operator="lessThan">
      <formula>0.8</formula>
    </cfRule>
    <cfRule type="cellIs" dxfId="406" priority="535" operator="greaterThan">
      <formula>0.8</formula>
    </cfRule>
  </conditionalFormatting>
  <conditionalFormatting sqref="K5:L105 N7:V7">
    <cfRule type="notContainsText" dxfId="405" priority="532" operator="notContains" text="Caida">
      <formula>ISERROR(SEARCH("Caida",K5))</formula>
    </cfRule>
    <cfRule type="containsText" dxfId="404" priority="533" operator="containsText" text="Caida">
      <formula>NOT(ISERROR(SEARCH("Caida",K5)))</formula>
    </cfRule>
  </conditionalFormatting>
  <conditionalFormatting sqref="K73:L73">
    <cfRule type="containsText" dxfId="403" priority="266" operator="containsText" text="Instaladas en Funcionamiento Caida">
      <formula>NOT(ISERROR(SEARCH("Instaladas en Funcionamiento Caida",K73)))</formula>
    </cfRule>
  </conditionalFormatting>
  <conditionalFormatting sqref="K123:L317">
    <cfRule type="notContainsText" dxfId="402" priority="842" operator="notContains" text="Caida">
      <formula>ISERROR(SEARCH("Caida",K123))</formula>
    </cfRule>
    <cfRule type="containsText" dxfId="401" priority="843" operator="containsText" text="Caida">
      <formula>NOT(ISERROR(SEARCH("Caida",K123)))</formula>
    </cfRule>
  </conditionalFormatting>
  <conditionalFormatting sqref="K366:L1048576">
    <cfRule type="notContainsText" dxfId="400" priority="700" operator="notContains" text="Caida">
      <formula>ISERROR(SEARCH("Caida",K366))</formula>
    </cfRule>
    <cfRule type="containsText" dxfId="399" priority="701" operator="containsText" text="Caida">
      <formula>NOT(ISERROR(SEARCH("Caida",K366)))</formula>
    </cfRule>
  </conditionalFormatting>
  <conditionalFormatting sqref="K448:M448 K5:L105 N104:R105 AG120:AL122 N123:AL191 K123:L447 AM120:AM191">
    <cfRule type="cellIs" dxfId="398" priority="293" operator="equal">
      <formula>"APAGADO"</formula>
    </cfRule>
  </conditionalFormatting>
  <conditionalFormatting sqref="L318:L322 AF7:AN7">
    <cfRule type="notContainsText" dxfId="397" priority="866" operator="notContains" text="Caida">
      <formula>ISERROR(SEARCH("Caida",L7))</formula>
    </cfRule>
    <cfRule type="containsText" dxfId="396" priority="867" operator="containsText" text="Caida">
      <formula>NOT(ISERROR(SEARCH("Caida",L7)))</formula>
    </cfRule>
    <cfRule type="cellIs" dxfId="395" priority="868" operator="lessThan">
      <formula>0.8</formula>
    </cfRule>
    <cfRule type="cellIs" dxfId="394" priority="869" operator="greaterThan">
      <formula>0.8</formula>
    </cfRule>
  </conditionalFormatting>
  <conditionalFormatting sqref="L322:L365 L260:L263 N322:T326 N260:Q263 N192:P192 R192:AL192 N318:T319 R320:T321 N407:Q415 R407:AL421 N422:AL1048576 N104:R105 N123:AL191 K318:K365 AM407:AM1048576 AM123:AM192 U318:AM326">
    <cfRule type="notContainsText" dxfId="393" priority="875" operator="notContains" text="Caida">
      <formula>ISERROR(SEARCH("Caida",K104))</formula>
    </cfRule>
  </conditionalFormatting>
  <conditionalFormatting sqref="L407:L448">
    <cfRule type="cellIs" dxfId="392" priority="702" operator="lessThan">
      <formula>0.8</formula>
    </cfRule>
    <cfRule type="cellIs" dxfId="391" priority="703" operator="greaterThan">
      <formula>0.8</formula>
    </cfRule>
  </conditionalFormatting>
  <conditionalFormatting sqref="M5:M8">
    <cfRule type="cellIs" dxfId="390" priority="131" operator="equal">
      <formula>"APAGADO"</formula>
    </cfRule>
    <cfRule type="notContainsText" dxfId="389" priority="132" operator="notContains" text="Caida">
      <formula>ISERROR(SEARCH("Caida",M5))</formula>
    </cfRule>
    <cfRule type="containsText" dxfId="388" priority="133" operator="containsText" text="Caida">
      <formula>NOT(ISERROR(SEARCH("Caida",M5)))</formula>
    </cfRule>
    <cfRule type="cellIs" dxfId="387" priority="134" operator="lessThan">
      <formula>0.8</formula>
    </cfRule>
    <cfRule type="cellIs" dxfId="386" priority="135" operator="greaterThan">
      <formula>0.8</formula>
    </cfRule>
  </conditionalFormatting>
  <conditionalFormatting sqref="M9:M448">
    <cfRule type="notContainsText" dxfId="385" priority="157" operator="notContains" text="Caida">
      <formula>ISERROR(SEARCH("Caida",M9))</formula>
    </cfRule>
    <cfRule type="containsText" dxfId="384" priority="158" operator="containsText" text="Caida">
      <formula>NOT(ISERROR(SEARCH("Caida",M9)))</formula>
    </cfRule>
    <cfRule type="cellIs" dxfId="383" priority="159" operator="lessThan">
      <formula>0.8</formula>
    </cfRule>
    <cfRule type="cellIs" dxfId="382" priority="160" operator="greaterThan">
      <formula>0.8</formula>
    </cfRule>
  </conditionalFormatting>
  <conditionalFormatting sqref="M9:M1043">
    <cfRule type="cellIs" dxfId="381" priority="156" operator="equal">
      <formula>"APAGADO"</formula>
    </cfRule>
  </conditionalFormatting>
  <conditionalFormatting sqref="M101:M103">
    <cfRule type="cellIs" dxfId="380" priority="141" operator="equal">
      <formula>"APAGADO"</formula>
    </cfRule>
    <cfRule type="notContainsText" dxfId="379" priority="142" operator="notContains" text="Caida">
      <formula>ISERROR(SEARCH("Caida",M101))</formula>
    </cfRule>
    <cfRule type="containsText" dxfId="378" priority="143" operator="containsText" text="Caida">
      <formula>NOT(ISERROR(SEARCH("Caida",M101)))</formula>
    </cfRule>
    <cfRule type="cellIs" dxfId="377" priority="144" operator="lessThan">
      <formula>0.8</formula>
    </cfRule>
    <cfRule type="cellIs" dxfId="376" priority="145" operator="greaterThan">
      <formula>0.8</formula>
    </cfRule>
  </conditionalFormatting>
  <conditionalFormatting sqref="M448:M1043">
    <cfRule type="notContainsText" dxfId="375" priority="162" operator="notContains" text="Caida">
      <formula>ISERROR(SEARCH("Caida",M448))</formula>
    </cfRule>
    <cfRule type="containsText" dxfId="374" priority="163" operator="containsText" text="Caida">
      <formula>NOT(ISERROR(SEARCH("Caida",M448)))</formula>
    </cfRule>
    <cfRule type="cellIs" dxfId="373" priority="164" operator="lessThan">
      <formula>0.8</formula>
    </cfRule>
    <cfRule type="cellIs" dxfId="372" priority="165" operator="greaterThan">
      <formula>0.8</formula>
    </cfRule>
    <cfRule type="cellIs" dxfId="371" priority="187" operator="lessThan">
      <formula>0.8</formula>
    </cfRule>
    <cfRule type="cellIs" dxfId="370" priority="188" operator="greaterThan">
      <formula>0.8</formula>
    </cfRule>
  </conditionalFormatting>
  <conditionalFormatting sqref="M448:M1048576 M2 M4">
    <cfRule type="cellIs" dxfId="369" priority="182" operator="equal">
      <formula>$M$13</formula>
    </cfRule>
  </conditionalFormatting>
  <conditionalFormatting sqref="M448:M1048576">
    <cfRule type="notContainsText" dxfId="368" priority="185" operator="notContains" text="Caida">
      <formula>ISERROR(SEARCH("Caida",M448))</formula>
    </cfRule>
    <cfRule type="containsText" dxfId="367" priority="186" operator="containsText" text="Caida">
      <formula>NOT(ISERROR(SEARCH("Caida",M448)))</formula>
    </cfRule>
  </conditionalFormatting>
  <conditionalFormatting sqref="N416:P419">
    <cfRule type="notContainsText" dxfId="366" priority="692" operator="notContains" text="Caida">
      <formula>ISERROR(SEARCH("Caida",N416))</formula>
    </cfRule>
    <cfRule type="containsText" dxfId="365" priority="693" operator="containsText" text="Caida">
      <formula>NOT(ISERROR(SEARCH("Caida",N416)))</formula>
    </cfRule>
    <cfRule type="cellIs" dxfId="364" priority="694" operator="lessThan">
      <formula>0.8</formula>
    </cfRule>
    <cfRule type="cellIs" dxfId="363" priority="695" operator="greaterThan">
      <formula>0.8</formula>
    </cfRule>
  </conditionalFormatting>
  <conditionalFormatting sqref="N420:P421">
    <cfRule type="notContainsText" dxfId="362" priority="597" operator="notContains" text="Caida">
      <formula>ISERROR(SEARCH("Caida",N420))</formula>
    </cfRule>
    <cfRule type="containsText" dxfId="361" priority="598" operator="containsText" text="Caida">
      <formula>NOT(ISERROR(SEARCH("Caida",N420)))</formula>
    </cfRule>
    <cfRule type="cellIs" dxfId="360" priority="599" operator="lessThan">
      <formula>0.8</formula>
    </cfRule>
    <cfRule type="cellIs" dxfId="359" priority="600" operator="greaterThan">
      <formula>0.8</formula>
    </cfRule>
  </conditionalFormatting>
  <conditionalFormatting sqref="N320:Q322">
    <cfRule type="notContainsText" dxfId="358" priority="683" operator="notContains" text="Caida">
      <formula>ISERROR(SEARCH("Caida",N320))</formula>
    </cfRule>
    <cfRule type="containsText" dxfId="357" priority="684" operator="containsText" text="Caida">
      <formula>NOT(ISERROR(SEARCH("Caida",N320)))</formula>
    </cfRule>
    <cfRule type="cellIs" dxfId="356" priority="685" operator="lessThan">
      <formula>0.8</formula>
    </cfRule>
    <cfRule type="cellIs" dxfId="355" priority="686" operator="greaterThan">
      <formula>0.8</formula>
    </cfRule>
  </conditionalFormatting>
  <conditionalFormatting sqref="N390:Q403">
    <cfRule type="cellIs" dxfId="354" priority="653" operator="lessThan">
      <formula>0.8</formula>
    </cfRule>
    <cfRule type="cellIs" dxfId="353" priority="654" operator="greaterThan">
      <formula>0.8</formula>
    </cfRule>
  </conditionalFormatting>
  <conditionalFormatting sqref="N193:AM317">
    <cfRule type="notContainsText" dxfId="352" priority="659" operator="notContains" text="Caida">
      <formula>ISERROR(SEARCH("Caida",N193))</formula>
    </cfRule>
    <cfRule type="containsText" dxfId="351" priority="660" operator="containsText" text="Caida">
      <formula>NOT(ISERROR(SEARCH("Caida",N193)))</formula>
    </cfRule>
    <cfRule type="cellIs" dxfId="350" priority="661" operator="lessThan">
      <formula>0.8</formula>
    </cfRule>
    <cfRule type="cellIs" dxfId="349" priority="662" operator="greaterThan">
      <formula>0.8</formula>
    </cfRule>
  </conditionalFormatting>
  <conditionalFormatting sqref="N327:AM406">
    <cfRule type="notContainsText" dxfId="348" priority="651" operator="notContains" text="Caida">
      <formula>ISERROR(SEARCH("Caida",N327))</formula>
    </cfRule>
    <cfRule type="containsText" dxfId="347" priority="652" operator="containsText" text="Caida">
      <formula>NOT(ISERROR(SEARCH("Caida",N327)))</formula>
    </cfRule>
  </conditionalFormatting>
  <conditionalFormatting sqref="N404:AL448 R192:AL192 N193:AL402 N192:P192 N403:S403 U403:AL403 AG449:AL1048576 AM192:AM1048576">
    <cfRule type="cellIs" dxfId="346" priority="610" operator="equal">
      <formula>"APAGADO"</formula>
    </cfRule>
  </conditionalFormatting>
  <conditionalFormatting sqref="N104:R105 N123:AL191 N192:P192 R192:AL192 L260:L263 N260:Q263 N318:T319 U318:AL326 J318:K365 R320:T321 N322:T326 L322:L365 R407:AL408 N407:Q415 AG409:AL418 R409:AF421 N422:AF448 J407:K408 K409:K418 N327:AL389 R390:AL402 R403:S403 U403:AL403 N404:AL406 J23:L105 J4:J22 J409:J448 AM123:AM192 AM318:AM418">
    <cfRule type="cellIs" dxfId="345" priority="878" operator="lessThan">
      <formula>0.8</formula>
    </cfRule>
    <cfRule type="cellIs" dxfId="344" priority="879" operator="greaterThan">
      <formula>0.8</formula>
    </cfRule>
  </conditionalFormatting>
  <conditionalFormatting sqref="N104:R105 N123:AL191 N192:P192 R192:AL192 L260:L263 N260:Q263 N318:T319 K318:K365 R320:T321 N322:T326 L322:L365 N407:Q415 R407:AL421 N422:AL1048576 AM123:AM192 AM407:AM1048576 U318:AM326">
    <cfRule type="containsText" dxfId="343" priority="876" operator="containsText" text="Caida">
      <formula>NOT(ISERROR(SEARCH("Caida",K104)))</formula>
    </cfRule>
  </conditionalFormatting>
  <conditionalFormatting sqref="Q416:Q421">
    <cfRule type="notContainsText" dxfId="342" priority="631" operator="notContains" text="Caida">
      <formula>ISERROR(SEARCH("Caida",Q416))</formula>
    </cfRule>
    <cfRule type="containsText" dxfId="341" priority="632" operator="containsText" text="Caida">
      <formula>NOT(ISERROR(SEARCH("Caida",Q416)))</formula>
    </cfRule>
    <cfRule type="cellIs" dxfId="340" priority="633" operator="lessThan">
      <formula>0.8</formula>
    </cfRule>
    <cfRule type="cellIs" dxfId="339" priority="634" operator="greaterThan">
      <formula>0.8</formula>
    </cfRule>
  </conditionalFormatting>
  <conditionalFormatting sqref="U7:AF7 U123:AF1048576 U3:AF3">
    <cfRule type="cellIs" dxfId="338" priority="556" operator="equal">
      <formula>"apagado"</formula>
    </cfRule>
  </conditionalFormatting>
  <conditionalFormatting sqref="W7:AD7">
    <cfRule type="notContainsText" dxfId="337" priority="626" operator="notContains" text="Caida">
      <formula>ISERROR(SEARCH("Caida",W7))</formula>
    </cfRule>
    <cfRule type="containsText" dxfId="336" priority="627" operator="containsText" text="Caida">
      <formula>NOT(ISERROR(SEARCH("Caida",W7)))</formula>
    </cfRule>
    <cfRule type="cellIs" dxfId="335" priority="628" operator="lessThan">
      <formula>0.8</formula>
    </cfRule>
    <cfRule type="cellIs" dxfId="334" priority="629" operator="greaterThan">
      <formula>0.8</formula>
    </cfRule>
  </conditionalFormatting>
  <conditionalFormatting sqref="AB148">
    <cfRule type="cellIs" dxfId="333" priority="386" operator="equal">
      <formula>"apagado"</formula>
    </cfRule>
  </conditionalFormatting>
  <conditionalFormatting sqref="AB181">
    <cfRule type="cellIs" dxfId="332" priority="385" operator="equal">
      <formula>"apagado"</formula>
    </cfRule>
  </conditionalFormatting>
  <conditionalFormatting sqref="AB183">
    <cfRule type="cellIs" dxfId="331" priority="384" operator="equal">
      <formula>"apagado"</formula>
    </cfRule>
  </conditionalFormatting>
  <conditionalFormatting sqref="AB188">
    <cfRule type="cellIs" dxfId="330" priority="383" operator="equal">
      <formula>"apagado"</formula>
    </cfRule>
  </conditionalFormatting>
  <conditionalFormatting sqref="AB192">
    <cfRule type="cellIs" dxfId="329" priority="382" operator="equal">
      <formula>"apagado"</formula>
    </cfRule>
  </conditionalFormatting>
  <conditionalFormatting sqref="AB217">
    <cfRule type="cellIs" dxfId="328" priority="376" operator="equal">
      <formula>"apagado"</formula>
    </cfRule>
  </conditionalFormatting>
  <conditionalFormatting sqref="AB237">
    <cfRule type="cellIs" dxfId="327" priority="354" operator="equal">
      <formula>"apagado"</formula>
    </cfRule>
  </conditionalFormatting>
  <conditionalFormatting sqref="AB240:AB244">
    <cfRule type="cellIs" dxfId="326" priority="355" operator="equal">
      <formula>"apagado"</formula>
    </cfRule>
  </conditionalFormatting>
  <conditionalFormatting sqref="AB251">
    <cfRule type="cellIs" dxfId="325" priority="356" operator="equal">
      <formula>"apagado"</formula>
    </cfRule>
  </conditionalFormatting>
  <conditionalFormatting sqref="AB290:AB291">
    <cfRule type="cellIs" dxfId="324" priority="374" operator="equal">
      <formula>"apagado"</formula>
    </cfRule>
  </conditionalFormatting>
  <conditionalFormatting sqref="AB327:AB330">
    <cfRule type="cellIs" dxfId="323" priority="370" operator="equal">
      <formula>"apagado"</formula>
    </cfRule>
  </conditionalFormatting>
  <conditionalFormatting sqref="AB355">
    <cfRule type="cellIs" dxfId="322" priority="369" operator="equal">
      <formula>"apagado"</formula>
    </cfRule>
  </conditionalFormatting>
  <conditionalFormatting sqref="AB368:AB369">
    <cfRule type="cellIs" dxfId="321" priority="367" operator="equal">
      <formula>"apagado"</formula>
    </cfRule>
  </conditionalFormatting>
  <conditionalFormatting sqref="AB386">
    <cfRule type="cellIs" dxfId="320" priority="366" operator="equal">
      <formula>"apagado"</formula>
    </cfRule>
  </conditionalFormatting>
  <conditionalFormatting sqref="AB402:AB406">
    <cfRule type="cellIs" dxfId="319" priority="364" operator="equal">
      <formula>"apagado"</formula>
    </cfRule>
  </conditionalFormatting>
  <conditionalFormatting sqref="AB409:AB410">
    <cfRule type="cellIs" dxfId="318" priority="362" operator="equal">
      <formula>"apagado"</formula>
    </cfRule>
  </conditionalFormatting>
  <conditionalFormatting sqref="AB418">
    <cfRule type="cellIs" dxfId="317" priority="361" operator="equal">
      <formula>"apagado"</formula>
    </cfRule>
  </conditionalFormatting>
  <conditionalFormatting sqref="AD132:AD134">
    <cfRule type="cellIs" dxfId="316" priority="419" operator="equal">
      <formula>"apagado"</formula>
    </cfRule>
    <cfRule type="notContainsText" dxfId="315" priority="508" operator="notContains" text="Caida">
      <formula>ISERROR(SEARCH("Caida",AD132))</formula>
    </cfRule>
    <cfRule type="containsText" dxfId="314" priority="509" operator="containsText" text="Caida">
      <formula>NOT(ISERROR(SEARCH("Caida",AD132)))</formula>
    </cfRule>
    <cfRule type="cellIs" dxfId="313" priority="510" operator="lessThan">
      <formula>0.8</formula>
    </cfRule>
    <cfRule type="cellIs" dxfId="312" priority="511" operator="greaterThan">
      <formula>0.8</formula>
    </cfRule>
  </conditionalFormatting>
  <conditionalFormatting sqref="AD138:AD143">
    <cfRule type="cellIs" dxfId="311" priority="417" operator="equal">
      <formula>"apagado"</formula>
    </cfRule>
    <cfRule type="notContainsText" dxfId="310" priority="500" operator="notContains" text="Caida">
      <formula>ISERROR(SEARCH("Caida",AD138))</formula>
    </cfRule>
    <cfRule type="containsText" dxfId="309" priority="501" operator="containsText" text="Caida">
      <formula>NOT(ISERROR(SEARCH("Caida",AD138)))</formula>
    </cfRule>
    <cfRule type="cellIs" dxfId="308" priority="502" operator="lessThan">
      <formula>0.8</formula>
    </cfRule>
    <cfRule type="cellIs" dxfId="307" priority="503" operator="greaterThan">
      <formula>0.8</formula>
    </cfRule>
  </conditionalFormatting>
  <conditionalFormatting sqref="AD147">
    <cfRule type="cellIs" dxfId="306" priority="422" operator="equal">
      <formula>"apagado"</formula>
    </cfRule>
    <cfRule type="notContainsText" dxfId="305" priority="496" operator="notContains" text="Caida">
      <formula>ISERROR(SEARCH("Caida",AD147))</formula>
    </cfRule>
    <cfRule type="containsText" dxfId="304" priority="497" operator="containsText" text="Caida">
      <formula>NOT(ISERROR(SEARCH("Caida",AD147)))</formula>
    </cfRule>
    <cfRule type="cellIs" dxfId="303" priority="498" operator="lessThan">
      <formula>0.8</formula>
    </cfRule>
    <cfRule type="cellIs" dxfId="302" priority="499" operator="greaterThan">
      <formula>0.8</formula>
    </cfRule>
  </conditionalFormatting>
  <conditionalFormatting sqref="AD149">
    <cfRule type="cellIs" dxfId="301" priority="421" operator="equal">
      <formula>"apagado"</formula>
    </cfRule>
    <cfRule type="notContainsText" dxfId="300" priority="492" operator="notContains" text="Caida">
      <formula>ISERROR(SEARCH("Caida",AD149))</formula>
    </cfRule>
    <cfRule type="containsText" dxfId="299" priority="493" operator="containsText" text="Caida">
      <formula>NOT(ISERROR(SEARCH("Caida",AD149)))</formula>
    </cfRule>
    <cfRule type="cellIs" dxfId="298" priority="494" operator="lessThan">
      <formula>0.8</formula>
    </cfRule>
    <cfRule type="cellIs" dxfId="297" priority="495" operator="greaterThan">
      <formula>0.8</formula>
    </cfRule>
  </conditionalFormatting>
  <conditionalFormatting sqref="AD165:AD169">
    <cfRule type="cellIs" dxfId="296" priority="423" operator="equal">
      <formula>"apagado"</formula>
    </cfRule>
    <cfRule type="notContainsText" dxfId="295" priority="480" operator="notContains" text="Caida">
      <formula>ISERROR(SEARCH("Caida",AD165))</formula>
    </cfRule>
    <cfRule type="containsText" dxfId="294" priority="481" operator="containsText" text="Caida">
      <formula>NOT(ISERROR(SEARCH("Caida",AD165)))</formula>
    </cfRule>
    <cfRule type="cellIs" dxfId="293" priority="482" operator="lessThan">
      <formula>0.8</formula>
    </cfRule>
    <cfRule type="cellIs" dxfId="292" priority="483" operator="greaterThan">
      <formula>0.8</formula>
    </cfRule>
  </conditionalFormatting>
  <conditionalFormatting sqref="AD188:AD190">
    <cfRule type="cellIs" dxfId="291" priority="426" operator="equal">
      <formula>"apagado"</formula>
    </cfRule>
    <cfRule type="notContainsText" dxfId="290" priority="472" operator="notContains" text="Caida">
      <formula>ISERROR(SEARCH("Caida",AD188))</formula>
    </cfRule>
    <cfRule type="containsText" dxfId="289" priority="473" operator="containsText" text="Caida">
      <formula>NOT(ISERROR(SEARCH("Caida",AD188)))</formula>
    </cfRule>
    <cfRule type="cellIs" dxfId="288" priority="474" operator="lessThan">
      <formula>0.8</formula>
    </cfRule>
    <cfRule type="cellIs" dxfId="287" priority="475" operator="greaterThan">
      <formula>0.8</formula>
    </cfRule>
  </conditionalFormatting>
  <conditionalFormatting sqref="AD192">
    <cfRule type="cellIs" dxfId="286" priority="428" operator="equal">
      <formula>"apagado"</formula>
    </cfRule>
    <cfRule type="notContainsText" dxfId="285" priority="468" operator="notContains" text="Caida">
      <formula>ISERROR(SEARCH("Caida",AD192))</formula>
    </cfRule>
    <cfRule type="containsText" dxfId="284" priority="469" operator="containsText" text="Caida">
      <formula>NOT(ISERROR(SEARCH("Caida",AD192)))</formula>
    </cfRule>
    <cfRule type="cellIs" dxfId="283" priority="470" operator="lessThan">
      <formula>0.8</formula>
    </cfRule>
    <cfRule type="cellIs" dxfId="282" priority="471" operator="greaterThan">
      <formula>0.8</formula>
    </cfRule>
  </conditionalFormatting>
  <conditionalFormatting sqref="AD206">
    <cfRule type="cellIs" dxfId="281" priority="429" operator="equal">
      <formula>"apagado"</formula>
    </cfRule>
    <cfRule type="notContainsText" dxfId="280" priority="464" operator="notContains" text="Caida">
      <formula>ISERROR(SEARCH("Caida",AD206))</formula>
    </cfRule>
    <cfRule type="containsText" dxfId="279" priority="465" operator="containsText" text="Caida">
      <formula>NOT(ISERROR(SEARCH("Caida",AD206)))</formula>
    </cfRule>
    <cfRule type="cellIs" dxfId="278" priority="466" operator="lessThan">
      <formula>0.8</formula>
    </cfRule>
    <cfRule type="cellIs" dxfId="277" priority="467" operator="greaterThan">
      <formula>0.8</formula>
    </cfRule>
  </conditionalFormatting>
  <conditionalFormatting sqref="AD217:AD219">
    <cfRule type="cellIs" dxfId="276" priority="430" operator="equal">
      <formula>"apagado"</formula>
    </cfRule>
    <cfRule type="notContainsText" dxfId="275" priority="456" operator="notContains" text="Caida">
      <formula>ISERROR(SEARCH("Caida",AD217))</formula>
    </cfRule>
    <cfRule type="containsText" dxfId="274" priority="457" operator="containsText" text="Caida">
      <formula>NOT(ISERROR(SEARCH("Caida",AD217)))</formula>
    </cfRule>
    <cfRule type="cellIs" dxfId="273" priority="458" operator="lessThan">
      <formula>0.8</formula>
    </cfRule>
    <cfRule type="cellIs" dxfId="272" priority="459" operator="greaterThan">
      <formula>0.8</formula>
    </cfRule>
  </conditionalFormatting>
  <conditionalFormatting sqref="AD225">
    <cfRule type="cellIs" dxfId="271" priority="432" operator="equal">
      <formula>"apagado"</formula>
    </cfRule>
    <cfRule type="notContainsText" dxfId="270" priority="452" operator="notContains" text="Caida">
      <formula>ISERROR(SEARCH("Caida",AD225))</formula>
    </cfRule>
    <cfRule type="containsText" dxfId="269" priority="453" operator="containsText" text="Caida">
      <formula>NOT(ISERROR(SEARCH("Caida",AD225)))</formula>
    </cfRule>
    <cfRule type="cellIs" dxfId="268" priority="454" operator="lessThan">
      <formula>0.8</formula>
    </cfRule>
    <cfRule type="cellIs" dxfId="267" priority="455" operator="greaterThan">
      <formula>0.8</formula>
    </cfRule>
  </conditionalFormatting>
  <conditionalFormatting sqref="AD233">
    <cfRule type="cellIs" dxfId="266" priority="435" operator="equal">
      <formula>"apagado"</formula>
    </cfRule>
    <cfRule type="notContainsText" dxfId="265" priority="448" operator="notContains" text="Caida">
      <formula>ISERROR(SEARCH("Caida",AD233))</formula>
    </cfRule>
    <cfRule type="containsText" dxfId="264" priority="449" operator="containsText" text="Caida">
      <formula>NOT(ISERROR(SEARCH("Caida",AD233)))</formula>
    </cfRule>
    <cfRule type="cellIs" dxfId="263" priority="450" operator="lessThan">
      <formula>0.8</formula>
    </cfRule>
    <cfRule type="cellIs" dxfId="262" priority="451" operator="greaterThan">
      <formula>0.8</formula>
    </cfRule>
  </conditionalFormatting>
  <conditionalFormatting sqref="AD238:AD239">
    <cfRule type="cellIs" dxfId="261" priority="433" operator="equal">
      <formula>"apagado"</formula>
    </cfRule>
    <cfRule type="notContainsText" dxfId="260" priority="440" operator="notContains" text="Caida">
      <formula>ISERROR(SEARCH("Caida",AD238))</formula>
    </cfRule>
    <cfRule type="containsText" dxfId="259" priority="441" operator="containsText" text="Caida">
      <formula>NOT(ISERROR(SEARCH("Caida",AD238)))</formula>
    </cfRule>
    <cfRule type="cellIs" dxfId="258" priority="442" operator="lessThan">
      <formula>0.8</formula>
    </cfRule>
    <cfRule type="cellIs" dxfId="257" priority="443" operator="greaterThan">
      <formula>0.8</formula>
    </cfRule>
  </conditionalFormatting>
  <conditionalFormatting sqref="AD408:AD410">
    <cfRule type="cellIs" dxfId="256" priority="436" operator="equal">
      <formula>"apagado"</formula>
    </cfRule>
  </conditionalFormatting>
  <conditionalFormatting sqref="AD413">
    <cfRule type="cellIs" dxfId="255" priority="438" operator="equal">
      <formula>"apagado"</formula>
    </cfRule>
  </conditionalFormatting>
  <conditionalFormatting sqref="AE7">
    <cfRule type="notContainsText" dxfId="254" priority="397" operator="notContains" text="Caida">
      <formula>ISERROR(SEARCH("Caida",AE7))</formula>
    </cfRule>
    <cfRule type="containsText" dxfId="253" priority="398" operator="containsText" text="Caida">
      <formula>NOT(ISERROR(SEARCH("Caida",AE7)))</formula>
    </cfRule>
    <cfRule type="cellIs" dxfId="252" priority="399" operator="lessThan">
      <formula>0.8</formula>
    </cfRule>
    <cfRule type="cellIs" dxfId="251" priority="400" operator="greaterThan">
      <formula>0.8</formula>
    </cfRule>
  </conditionalFormatting>
  <conditionalFormatting sqref="AG120:AM122">
    <cfRule type="notContainsText" dxfId="250" priority="588" operator="notContains" text="Caida">
      <formula>ISERROR(SEARCH("Caida",AG120))</formula>
    </cfRule>
    <cfRule type="containsText" dxfId="249" priority="589" operator="containsText" text="Caida">
      <formula>NOT(ISERROR(SEARCH("Caida",AG120)))</formula>
    </cfRule>
    <cfRule type="cellIs" dxfId="248" priority="590" operator="lessThan">
      <formula>0.8</formula>
    </cfRule>
    <cfRule type="cellIs" dxfId="247" priority="591" operator="greaterThan">
      <formula>0.8</formula>
    </cfRule>
  </conditionalFormatting>
  <conditionalFormatting sqref="AN7">
    <cfRule type="cellIs" dxfId="246" priority="112" operator="equal">
      <formula>"APAGADO"</formula>
    </cfRule>
  </conditionalFormatting>
  <conditionalFormatting sqref="AN120:AN191">
    <cfRule type="cellIs" dxfId="245" priority="113" operator="equal">
      <formula>"APAGADO"</formula>
    </cfRule>
  </conditionalFormatting>
  <conditionalFormatting sqref="AN407:AN1048576 AN123:AN192 AN318:AN326">
    <cfRule type="notContainsText" dxfId="244" priority="127" operator="notContains" text="Caida">
      <formula>ISERROR(SEARCH("Caida",AN123))</formula>
    </cfRule>
  </conditionalFormatting>
  <conditionalFormatting sqref="AN193:AN317">
    <cfRule type="notContainsText" dxfId="243" priority="121" operator="notContains" text="Caida">
      <formula>ISERROR(SEARCH("Caida",AN193))</formula>
    </cfRule>
    <cfRule type="containsText" dxfId="242" priority="122" operator="containsText" text="Caida">
      <formula>NOT(ISERROR(SEARCH("Caida",AN193)))</formula>
    </cfRule>
    <cfRule type="cellIs" dxfId="241" priority="123" operator="lessThan">
      <formula>0.8</formula>
    </cfRule>
    <cfRule type="cellIs" dxfId="240" priority="124" operator="greaterThan">
      <formula>0.8</formula>
    </cfRule>
  </conditionalFormatting>
  <conditionalFormatting sqref="AN327:AN406">
    <cfRule type="notContainsText" dxfId="239" priority="119" operator="notContains" text="Caida">
      <formula>ISERROR(SEARCH("Caida",AN327))</formula>
    </cfRule>
    <cfRule type="containsText" dxfId="238" priority="120" operator="containsText" text="Caida">
      <formula>NOT(ISERROR(SEARCH("Caida",AN327)))</formula>
    </cfRule>
  </conditionalFormatting>
  <conditionalFormatting sqref="AN192:AN1048576">
    <cfRule type="cellIs" dxfId="237" priority="118" operator="equal">
      <formula>"APAGADO"</formula>
    </cfRule>
  </conditionalFormatting>
  <conditionalFormatting sqref="AN123:AN192 AN318:AN418">
    <cfRule type="cellIs" dxfId="236" priority="129" operator="lessThan">
      <formula>0.8</formula>
    </cfRule>
    <cfRule type="cellIs" dxfId="235" priority="130" operator="greaterThan">
      <formula>0.8</formula>
    </cfRule>
  </conditionalFormatting>
  <conditionalFormatting sqref="AN123:AN192 AN407:AN1048576 AN318:AN326">
    <cfRule type="containsText" dxfId="234" priority="128" operator="containsText" text="Caida">
      <formula>NOT(ISERROR(SEARCH("Caida",AN123)))</formula>
    </cfRule>
  </conditionalFormatting>
  <conditionalFormatting sqref="AN120:AN122">
    <cfRule type="notContainsText" dxfId="233" priority="114" operator="notContains" text="Caida">
      <formula>ISERROR(SEARCH("Caida",AN120))</formula>
    </cfRule>
    <cfRule type="containsText" dxfId="232" priority="115" operator="containsText" text="Caida">
      <formula>NOT(ISERROR(SEARCH("Caida",AN120)))</formula>
    </cfRule>
    <cfRule type="cellIs" dxfId="231" priority="116" operator="lessThan">
      <formula>0.8</formula>
    </cfRule>
    <cfRule type="cellIs" dxfId="230" priority="117" operator="greaterThan">
      <formula>0.8</formula>
    </cfRule>
  </conditionalFormatting>
  <conditionalFormatting sqref="N5">
    <cfRule type="cellIs" dxfId="229" priority="81" operator="equal">
      <formula>"APAGADO"</formula>
    </cfRule>
    <cfRule type="notContainsText" dxfId="228" priority="82" operator="notContains" text="Caida">
      <formula>ISERROR(SEARCH("Caida",N5))</formula>
    </cfRule>
    <cfRule type="containsText" dxfId="227" priority="83" operator="containsText" text="Caida">
      <formula>NOT(ISERROR(SEARCH("Caida",N5)))</formula>
    </cfRule>
    <cfRule type="cellIs" dxfId="226" priority="84" operator="lessThan">
      <formula>0.8</formula>
    </cfRule>
    <cfRule type="cellIs" dxfId="225" priority="85" operator="greaterThan">
      <formula>0.8</formula>
    </cfRule>
  </conditionalFormatting>
  <conditionalFormatting sqref="N6">
    <cfRule type="cellIs" dxfId="224" priority="76" operator="equal">
      <formula>"APAGADO"</formula>
    </cfRule>
    <cfRule type="notContainsText" dxfId="223" priority="77" operator="notContains" text="Caida">
      <formula>ISERROR(SEARCH("Caida",N6))</formula>
    </cfRule>
    <cfRule type="containsText" dxfId="222" priority="78" operator="containsText" text="Caida">
      <formula>NOT(ISERROR(SEARCH("Caida",N6)))</formula>
    </cfRule>
    <cfRule type="cellIs" dxfId="221" priority="79" operator="lessThan">
      <formula>0.8</formula>
    </cfRule>
    <cfRule type="cellIs" dxfId="220" priority="80" operator="greaterThan">
      <formula>0.8</formula>
    </cfRule>
  </conditionalFormatting>
  <conditionalFormatting sqref="O6">
    <cfRule type="cellIs" dxfId="219" priority="71" operator="equal">
      <formula>"APAGADO"</formula>
    </cfRule>
    <cfRule type="notContainsText" dxfId="218" priority="72" operator="notContains" text="Caida">
      <formula>ISERROR(SEARCH("Caida",O6))</formula>
    </cfRule>
    <cfRule type="containsText" dxfId="217" priority="73" operator="containsText" text="Caida">
      <formula>NOT(ISERROR(SEARCH("Caida",O6)))</formula>
    </cfRule>
    <cfRule type="cellIs" dxfId="216" priority="74" operator="lessThan">
      <formula>0.8</formula>
    </cfRule>
    <cfRule type="cellIs" dxfId="215" priority="75" operator="greaterThan">
      <formula>0.8</formula>
    </cfRule>
  </conditionalFormatting>
  <conditionalFormatting sqref="O5">
    <cfRule type="cellIs" dxfId="214" priority="66" operator="equal">
      <formula>"APAGADO"</formula>
    </cfRule>
    <cfRule type="notContainsText" dxfId="213" priority="67" operator="notContains" text="Caida">
      <formula>ISERROR(SEARCH("Caida",O5))</formula>
    </cfRule>
    <cfRule type="containsText" dxfId="212" priority="68" operator="containsText" text="Caida">
      <formula>NOT(ISERROR(SEARCH("Caida",O5)))</formula>
    </cfRule>
    <cfRule type="cellIs" dxfId="211" priority="69" operator="lessThan">
      <formula>0.8</formula>
    </cfRule>
    <cfRule type="cellIs" dxfId="210" priority="70" operator="greaterThan">
      <formula>0.8</formula>
    </cfRule>
  </conditionalFormatting>
  <conditionalFormatting sqref="P5">
    <cfRule type="cellIs" dxfId="209" priority="61" operator="equal">
      <formula>"APAGADO"</formula>
    </cfRule>
    <cfRule type="notContainsText" dxfId="208" priority="62" operator="notContains" text="Caida">
      <formula>ISERROR(SEARCH("Caida",P5))</formula>
    </cfRule>
    <cfRule type="containsText" dxfId="207" priority="63" operator="containsText" text="Caida">
      <formula>NOT(ISERROR(SEARCH("Caida",P5)))</formula>
    </cfRule>
    <cfRule type="cellIs" dxfId="206" priority="64" operator="lessThan">
      <formula>0.8</formula>
    </cfRule>
    <cfRule type="cellIs" dxfId="205" priority="65" operator="greaterThan">
      <formula>0.8</formula>
    </cfRule>
  </conditionalFormatting>
  <conditionalFormatting sqref="Q6">
    <cfRule type="cellIs" dxfId="204" priority="56" operator="equal">
      <formula>"APAGADO"</formula>
    </cfRule>
    <cfRule type="notContainsText" dxfId="203" priority="57" operator="notContains" text="Caida">
      <formula>ISERROR(SEARCH("Caida",Q6))</formula>
    </cfRule>
    <cfRule type="containsText" dxfId="202" priority="58" operator="containsText" text="Caida">
      <formula>NOT(ISERROR(SEARCH("Caida",Q6)))</formula>
    </cfRule>
    <cfRule type="cellIs" dxfId="201" priority="59" operator="lessThan">
      <formula>0.8</formula>
    </cfRule>
    <cfRule type="cellIs" dxfId="200" priority="60" operator="greaterThan">
      <formula>0.8</formula>
    </cfRule>
  </conditionalFormatting>
  <conditionalFormatting sqref="Q5">
    <cfRule type="cellIs" dxfId="199" priority="51" operator="equal">
      <formula>"APAGADO"</formula>
    </cfRule>
    <cfRule type="notContainsText" dxfId="198" priority="52" operator="notContains" text="Caida">
      <formula>ISERROR(SEARCH("Caida",Q5))</formula>
    </cfRule>
    <cfRule type="containsText" dxfId="197" priority="53" operator="containsText" text="Caida">
      <formula>NOT(ISERROR(SEARCH("Caida",Q5)))</formula>
    </cfRule>
    <cfRule type="cellIs" dxfId="196" priority="54" operator="lessThan">
      <formula>0.8</formula>
    </cfRule>
    <cfRule type="cellIs" dxfId="195" priority="55" operator="greaterThan">
      <formula>0.8</formula>
    </cfRule>
  </conditionalFormatting>
  <conditionalFormatting sqref="P6">
    <cfRule type="cellIs" dxfId="194" priority="46" operator="equal">
      <formula>"APAGADO"</formula>
    </cfRule>
    <cfRule type="notContainsText" dxfId="193" priority="47" operator="notContains" text="Caida">
      <formula>ISERROR(SEARCH("Caida",P6))</formula>
    </cfRule>
    <cfRule type="containsText" dxfId="192" priority="48" operator="containsText" text="Caida">
      <formula>NOT(ISERROR(SEARCH("Caida",P6)))</formula>
    </cfRule>
    <cfRule type="cellIs" dxfId="191" priority="49" operator="lessThan">
      <formula>0.8</formula>
    </cfRule>
    <cfRule type="cellIs" dxfId="190" priority="50" operator="greaterThan">
      <formula>0.8</formula>
    </cfRule>
  </conditionalFormatting>
  <conditionalFormatting sqref="N8:N34">
    <cfRule type="cellIs" dxfId="189" priority="41" operator="equal">
      <formula>"APAGADO"</formula>
    </cfRule>
    <cfRule type="notContainsText" dxfId="188" priority="42" operator="notContains" text="Caida">
      <formula>ISERROR(SEARCH("Caida",N8))</formula>
    </cfRule>
    <cfRule type="containsText" dxfId="187" priority="43" operator="containsText" text="Caida">
      <formula>NOT(ISERROR(SEARCH("Caida",N8)))</formula>
    </cfRule>
    <cfRule type="cellIs" dxfId="186" priority="44" operator="lessThan">
      <formula>0.8</formula>
    </cfRule>
    <cfRule type="cellIs" dxfId="185" priority="45" operator="greaterThan">
      <formula>0.8</formula>
    </cfRule>
  </conditionalFormatting>
  <conditionalFormatting sqref="N35:N53">
    <cfRule type="cellIs" dxfId="184" priority="36" operator="equal">
      <formula>"APAGADO"</formula>
    </cfRule>
    <cfRule type="notContainsText" dxfId="183" priority="37" operator="notContains" text="Caida">
      <formula>ISERROR(SEARCH("Caida",N35))</formula>
    </cfRule>
    <cfRule type="containsText" dxfId="182" priority="38" operator="containsText" text="Caida">
      <formula>NOT(ISERROR(SEARCH("Caida",N35)))</formula>
    </cfRule>
    <cfRule type="cellIs" dxfId="181" priority="39" operator="lessThan">
      <formula>0.8</formula>
    </cfRule>
    <cfRule type="cellIs" dxfId="180" priority="40" operator="greaterThan">
      <formula>0.8</formula>
    </cfRule>
  </conditionalFormatting>
  <conditionalFormatting sqref="N54:N103">
    <cfRule type="cellIs" dxfId="179" priority="31" operator="equal">
      <formula>"APAGADO"</formula>
    </cfRule>
    <cfRule type="notContainsText" dxfId="178" priority="32" operator="notContains" text="Caida">
      <formula>ISERROR(SEARCH("Caida",N54))</formula>
    </cfRule>
    <cfRule type="containsText" dxfId="177" priority="33" operator="containsText" text="Caida">
      <formula>NOT(ISERROR(SEARCH("Caida",N54)))</formula>
    </cfRule>
    <cfRule type="cellIs" dxfId="176" priority="34" operator="lessThan">
      <formula>0.8</formula>
    </cfRule>
    <cfRule type="cellIs" dxfId="175" priority="35" operator="greaterThan">
      <formula>0.8</formula>
    </cfRule>
  </conditionalFormatting>
  <conditionalFormatting sqref="O8:R103">
    <cfRule type="cellIs" dxfId="174" priority="26" operator="equal">
      <formula>"APAGADO"</formula>
    </cfRule>
    <cfRule type="notContainsText" dxfId="173" priority="27" operator="notContains" text="Caida">
      <formula>ISERROR(SEARCH("Caida",O8))</formula>
    </cfRule>
    <cfRule type="containsText" dxfId="172" priority="28" operator="containsText" text="Caida">
      <formula>NOT(ISERROR(SEARCH("Caida",O8)))</formula>
    </cfRule>
    <cfRule type="cellIs" dxfId="171" priority="29" operator="lessThan">
      <formula>0.8</formula>
    </cfRule>
    <cfRule type="cellIs" dxfId="170" priority="30" operator="greaterThan">
      <formula>0.8</formula>
    </cfRule>
  </conditionalFormatting>
  <conditionalFormatting sqref="R5:R6">
    <cfRule type="cellIs" dxfId="169" priority="21" operator="equal">
      <formula>"APAGADO"</formula>
    </cfRule>
    <cfRule type="notContainsText" dxfId="168" priority="22" operator="notContains" text="Caida">
      <formula>ISERROR(SEARCH("Caida",R5))</formula>
    </cfRule>
    <cfRule type="containsText" dxfId="167" priority="23" operator="containsText" text="Caida">
      <formula>NOT(ISERROR(SEARCH("Caida",R5)))</formula>
    </cfRule>
    <cfRule type="cellIs" dxfId="166" priority="24" operator="lessThan">
      <formula>0.8</formula>
    </cfRule>
    <cfRule type="cellIs" dxfId="165" priority="25" operator="greaterThan">
      <formula>0.8</formula>
    </cfRule>
  </conditionalFormatting>
  <conditionalFormatting sqref="S5:T6">
    <cfRule type="cellIs" dxfId="164" priority="16" operator="equal">
      <formula>"APAGADO"</formula>
    </cfRule>
    <cfRule type="notContainsText" dxfId="163" priority="17" operator="notContains" text="Caida">
      <formula>ISERROR(SEARCH("Caida",S5))</formula>
    </cfRule>
    <cfRule type="containsText" dxfId="162" priority="18" operator="containsText" text="Caida">
      <formula>NOT(ISERROR(SEARCH("Caida",S5)))</formula>
    </cfRule>
    <cfRule type="cellIs" dxfId="161" priority="19" operator="lessThan">
      <formula>0.8</formula>
    </cfRule>
    <cfRule type="cellIs" dxfId="160" priority="20" operator="greaterThan">
      <formula>0.8</formula>
    </cfRule>
  </conditionalFormatting>
  <conditionalFormatting sqref="S8:AN119">
    <cfRule type="cellIs" dxfId="159" priority="11" operator="equal">
      <formula>"APAGADO"</formula>
    </cfRule>
    <cfRule type="notContainsText" dxfId="158" priority="12" operator="notContains" text="Caida">
      <formula>ISERROR(SEARCH("Caida",S8))</formula>
    </cfRule>
    <cfRule type="containsText" dxfId="157" priority="13" operator="containsText" text="Caida">
      <formula>NOT(ISERROR(SEARCH("Caida",S8)))</formula>
    </cfRule>
    <cfRule type="cellIs" dxfId="156" priority="14" operator="lessThan">
      <formula>0.8</formula>
    </cfRule>
    <cfRule type="cellIs" dxfId="155" priority="15" operator="greaterThan">
      <formula>0.8</formula>
    </cfRule>
  </conditionalFormatting>
  <conditionalFormatting sqref="AJ5:AN6">
    <cfRule type="cellIs" dxfId="154" priority="6" operator="equal">
      <formula>"APAGADO"</formula>
    </cfRule>
    <cfRule type="notContainsText" dxfId="153" priority="7" operator="notContains" text="Caida">
      <formula>ISERROR(SEARCH("Caida",AJ5))</formula>
    </cfRule>
    <cfRule type="containsText" dxfId="152" priority="8" operator="containsText" text="Caida">
      <formula>NOT(ISERROR(SEARCH("Caida",AJ5)))</formula>
    </cfRule>
    <cfRule type="cellIs" dxfId="151" priority="9" operator="lessThan">
      <formula>0.8</formula>
    </cfRule>
    <cfRule type="cellIs" dxfId="150" priority="10" operator="greaterThan">
      <formula>0.8</formula>
    </cfRule>
  </conditionalFormatting>
  <conditionalFormatting sqref="U5:AI6">
    <cfRule type="cellIs" dxfId="149" priority="1" operator="equal">
      <formula>"APAGADO"</formula>
    </cfRule>
    <cfRule type="notContainsText" dxfId="148" priority="2" operator="notContains" text="Caida">
      <formula>ISERROR(SEARCH("Caida",U5))</formula>
    </cfRule>
    <cfRule type="containsText" dxfId="147" priority="3" operator="containsText" text="Caida">
      <formula>NOT(ISERROR(SEARCH("Caida",U5)))</formula>
    </cfRule>
    <cfRule type="cellIs" dxfId="146" priority="4" operator="lessThan">
      <formula>0.8</formula>
    </cfRule>
    <cfRule type="cellIs" dxfId="145" priority="5" operator="greaterThan">
      <formula>0.8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51"/>
  <sheetViews>
    <sheetView topLeftCell="A28" workbookViewId="0">
      <selection activeCell="A43" sqref="A43"/>
    </sheetView>
  </sheetViews>
  <sheetFormatPr baseColWidth="10" defaultRowHeight="15" x14ac:dyDescent="0.25"/>
  <cols>
    <col min="1" max="1" width="26" bestFit="1" customWidth="1"/>
    <col min="4" max="4" width="32.28515625" bestFit="1" customWidth="1"/>
    <col min="6" max="6" width="17.42578125" bestFit="1" customWidth="1"/>
    <col min="7" max="7" width="13.7109375" bestFit="1" customWidth="1"/>
  </cols>
  <sheetData>
    <row r="9" spans="1:7" ht="15.75" thickBot="1" x14ac:dyDescent="0.3"/>
    <row r="10" spans="1:7" ht="45.75" thickTop="1" x14ac:dyDescent="0.25">
      <c r="A10" s="121" t="s">
        <v>7</v>
      </c>
      <c r="B10" s="122" t="s">
        <v>8</v>
      </c>
      <c r="C10" s="123" t="s">
        <v>1150</v>
      </c>
      <c r="D10" s="124" t="s">
        <v>9</v>
      </c>
      <c r="E10" s="122" t="s">
        <v>10</v>
      </c>
      <c r="F10" s="122" t="s">
        <v>11</v>
      </c>
      <c r="G10" s="125"/>
    </row>
    <row r="11" spans="1:7" x14ac:dyDescent="0.25">
      <c r="A11" s="79" t="s">
        <v>52</v>
      </c>
      <c r="B11" s="79" t="s">
        <v>1014</v>
      </c>
      <c r="C11" s="79" t="s">
        <v>1151</v>
      </c>
      <c r="D11" s="79" t="s">
        <v>157</v>
      </c>
      <c r="E11" s="126" t="s">
        <v>46</v>
      </c>
      <c r="F11" s="126" t="s">
        <v>28</v>
      </c>
      <c r="G11" s="79" t="s">
        <v>1148</v>
      </c>
    </row>
    <row r="12" spans="1:7" x14ac:dyDescent="0.25">
      <c r="A12" s="79" t="s">
        <v>52</v>
      </c>
      <c r="B12" s="79" t="s">
        <v>158</v>
      </c>
      <c r="C12" s="79" t="s">
        <v>1151</v>
      </c>
      <c r="D12" s="79" t="s">
        <v>157</v>
      </c>
      <c r="E12" s="126" t="s">
        <v>46</v>
      </c>
      <c r="F12" s="126" t="s">
        <v>28</v>
      </c>
      <c r="G12" s="79" t="s">
        <v>698</v>
      </c>
    </row>
    <row r="13" spans="1:7" x14ac:dyDescent="0.25">
      <c r="A13" s="79" t="s">
        <v>52</v>
      </c>
      <c r="B13" s="79" t="s">
        <v>69</v>
      </c>
      <c r="C13" s="79" t="s">
        <v>1151</v>
      </c>
      <c r="D13" s="79" t="s">
        <v>70</v>
      </c>
      <c r="E13" s="126" t="s">
        <v>19</v>
      </c>
      <c r="F13" s="126" t="s">
        <v>28</v>
      </c>
      <c r="G13" s="79" t="s">
        <v>707</v>
      </c>
    </row>
    <row r="14" spans="1:7" x14ac:dyDescent="0.25">
      <c r="A14" s="79" t="s">
        <v>187</v>
      </c>
      <c r="B14" s="79" t="s">
        <v>1022</v>
      </c>
      <c r="C14" s="79" t="s">
        <v>1151</v>
      </c>
      <c r="D14" s="79" t="s">
        <v>188</v>
      </c>
      <c r="E14" s="126" t="s">
        <v>73</v>
      </c>
      <c r="F14" s="126" t="s">
        <v>1145</v>
      </c>
      <c r="G14" s="79" t="s">
        <v>718</v>
      </c>
    </row>
    <row r="15" spans="1:7" x14ac:dyDescent="0.25">
      <c r="A15" s="79" t="s">
        <v>187</v>
      </c>
      <c r="B15" s="79" t="s">
        <v>1023</v>
      </c>
      <c r="C15" s="79" t="s">
        <v>1151</v>
      </c>
      <c r="D15" s="79" t="s">
        <v>188</v>
      </c>
      <c r="E15" s="126" t="s">
        <v>73</v>
      </c>
      <c r="F15" s="126" t="s">
        <v>1145</v>
      </c>
      <c r="G15" s="79" t="s">
        <v>719</v>
      </c>
    </row>
    <row r="16" spans="1:7" x14ac:dyDescent="0.25">
      <c r="A16" s="79" t="s">
        <v>187</v>
      </c>
      <c r="B16" s="79" t="s">
        <v>1024</v>
      </c>
      <c r="C16" s="79" t="s">
        <v>1151</v>
      </c>
      <c r="D16" s="79" t="s">
        <v>1025</v>
      </c>
      <c r="E16" s="126" t="s">
        <v>73</v>
      </c>
      <c r="F16" s="126" t="s">
        <v>20</v>
      </c>
      <c r="G16" s="79" t="s">
        <v>1311</v>
      </c>
    </row>
    <row r="17" spans="1:7" x14ac:dyDescent="0.25">
      <c r="A17" s="79" t="s">
        <v>187</v>
      </c>
      <c r="B17" s="79" t="s">
        <v>1026</v>
      </c>
      <c r="C17" s="79" t="s">
        <v>1151</v>
      </c>
      <c r="D17" s="79" t="s">
        <v>1025</v>
      </c>
      <c r="E17" s="126" t="s">
        <v>73</v>
      </c>
      <c r="F17" s="126" t="s">
        <v>20</v>
      </c>
      <c r="G17" s="79" t="s">
        <v>1312</v>
      </c>
    </row>
    <row r="18" spans="1:7" x14ac:dyDescent="0.25">
      <c r="A18" s="79" t="s">
        <v>187</v>
      </c>
      <c r="B18" s="79" t="s">
        <v>1224</v>
      </c>
      <c r="C18" s="79" t="s">
        <v>1151</v>
      </c>
      <c r="D18" s="79" t="s">
        <v>1219</v>
      </c>
      <c r="E18" s="126" t="s">
        <v>73</v>
      </c>
      <c r="F18" s="126" t="s">
        <v>20</v>
      </c>
      <c r="G18" s="79" t="s">
        <v>1232</v>
      </c>
    </row>
    <row r="19" spans="1:7" x14ac:dyDescent="0.25">
      <c r="A19" s="79" t="s">
        <v>187</v>
      </c>
      <c r="B19" s="79" t="s">
        <v>1225</v>
      </c>
      <c r="C19" s="79" t="s">
        <v>1151</v>
      </c>
      <c r="D19" s="79" t="s">
        <v>1219</v>
      </c>
      <c r="E19" s="126" t="s">
        <v>73</v>
      </c>
      <c r="F19" s="126" t="s">
        <v>20</v>
      </c>
      <c r="G19" s="79" t="s">
        <v>1233</v>
      </c>
    </row>
    <row r="20" spans="1:7" x14ac:dyDescent="0.25">
      <c r="A20" s="79" t="s">
        <v>222</v>
      </c>
      <c r="B20" s="79" t="s">
        <v>229</v>
      </c>
      <c r="C20" s="79" t="s">
        <v>1151</v>
      </c>
      <c r="D20" s="79" t="s">
        <v>230</v>
      </c>
      <c r="E20" s="126" t="s">
        <v>73</v>
      </c>
      <c r="F20" s="126" t="s">
        <v>1145</v>
      </c>
      <c r="G20" s="79" t="s">
        <v>747</v>
      </c>
    </row>
    <row r="21" spans="1:7" x14ac:dyDescent="0.25">
      <c r="A21" s="79" t="s">
        <v>222</v>
      </c>
      <c r="B21" s="79" t="s">
        <v>231</v>
      </c>
      <c r="C21" s="79" t="s">
        <v>1151</v>
      </c>
      <c r="D21" s="79" t="s">
        <v>230</v>
      </c>
      <c r="E21" s="126" t="s">
        <v>73</v>
      </c>
      <c r="F21" s="126" t="s">
        <v>1145</v>
      </c>
      <c r="G21" s="79" t="s">
        <v>748</v>
      </c>
    </row>
    <row r="22" spans="1:7" x14ac:dyDescent="0.25">
      <c r="A22" s="79" t="s">
        <v>222</v>
      </c>
      <c r="B22" s="79" t="s">
        <v>1036</v>
      </c>
      <c r="C22" s="79" t="s">
        <v>1151</v>
      </c>
      <c r="D22" s="79" t="s">
        <v>247</v>
      </c>
      <c r="E22" s="126" t="s">
        <v>73</v>
      </c>
      <c r="F22" s="126" t="s">
        <v>1145</v>
      </c>
      <c r="G22" s="79" t="s">
        <v>749</v>
      </c>
    </row>
    <row r="23" spans="1:7" x14ac:dyDescent="0.25">
      <c r="A23" s="79" t="s">
        <v>222</v>
      </c>
      <c r="B23" s="79" t="s">
        <v>1037</v>
      </c>
      <c r="C23" s="79" t="s">
        <v>1151</v>
      </c>
      <c r="D23" s="79" t="s">
        <v>247</v>
      </c>
      <c r="E23" s="126" t="s">
        <v>73</v>
      </c>
      <c r="F23" s="126" t="s">
        <v>1145</v>
      </c>
      <c r="G23" s="79" t="s">
        <v>750</v>
      </c>
    </row>
    <row r="24" spans="1:7" x14ac:dyDescent="0.25">
      <c r="A24" s="79" t="s">
        <v>222</v>
      </c>
      <c r="B24" s="79" t="s">
        <v>1038</v>
      </c>
      <c r="C24" s="79" t="s">
        <v>1151</v>
      </c>
      <c r="D24" s="79" t="s">
        <v>248</v>
      </c>
      <c r="E24" s="126" t="s">
        <v>73</v>
      </c>
      <c r="F24" s="126" t="s">
        <v>1145</v>
      </c>
      <c r="G24" s="79" t="s">
        <v>751</v>
      </c>
    </row>
    <row r="25" spans="1:7" x14ac:dyDescent="0.25">
      <c r="A25" s="79" t="s">
        <v>222</v>
      </c>
      <c r="B25" s="79" t="s">
        <v>1039</v>
      </c>
      <c r="C25" s="79" t="s">
        <v>1151</v>
      </c>
      <c r="D25" s="79" t="s">
        <v>248</v>
      </c>
      <c r="E25" s="126" t="s">
        <v>73</v>
      </c>
      <c r="F25" s="126" t="s">
        <v>1145</v>
      </c>
      <c r="G25" s="79" t="s">
        <v>752</v>
      </c>
    </row>
    <row r="26" spans="1:7" x14ac:dyDescent="0.25">
      <c r="A26" s="79" t="s">
        <v>313</v>
      </c>
      <c r="B26" s="79" t="s">
        <v>1058</v>
      </c>
      <c r="C26" s="79" t="s">
        <v>1151</v>
      </c>
      <c r="D26" s="79" t="s">
        <v>316</v>
      </c>
      <c r="E26" s="126" t="s">
        <v>19</v>
      </c>
      <c r="F26" s="126" t="s">
        <v>28</v>
      </c>
      <c r="G26" s="79" t="s">
        <v>791</v>
      </c>
    </row>
    <row r="27" spans="1:7" x14ac:dyDescent="0.25">
      <c r="A27" s="79" t="s">
        <v>313</v>
      </c>
      <c r="B27" s="79" t="s">
        <v>330</v>
      </c>
      <c r="C27" s="79" t="s">
        <v>1151</v>
      </c>
      <c r="D27" s="79" t="s">
        <v>331</v>
      </c>
      <c r="E27" s="126" t="s">
        <v>15</v>
      </c>
      <c r="F27" s="126" t="s">
        <v>28</v>
      </c>
      <c r="G27" s="79" t="s">
        <v>798</v>
      </c>
    </row>
    <row r="28" spans="1:7" x14ac:dyDescent="0.25">
      <c r="A28" s="79" t="s">
        <v>187</v>
      </c>
      <c r="B28" s="79" t="s">
        <v>1061</v>
      </c>
      <c r="C28" s="79" t="s">
        <v>1151</v>
      </c>
      <c r="D28" s="79" t="s">
        <v>1062</v>
      </c>
      <c r="E28" s="126" t="s">
        <v>73</v>
      </c>
      <c r="F28" s="126" t="s">
        <v>28</v>
      </c>
      <c r="G28" s="79"/>
    </row>
    <row r="29" spans="1:7" x14ac:dyDescent="0.25">
      <c r="A29" s="79" t="s">
        <v>389</v>
      </c>
      <c r="B29" s="79" t="s">
        <v>390</v>
      </c>
      <c r="C29" s="79" t="s">
        <v>1151</v>
      </c>
      <c r="D29" s="79" t="s">
        <v>391</v>
      </c>
      <c r="E29" s="126" t="s">
        <v>19</v>
      </c>
      <c r="F29" s="126" t="s">
        <v>28</v>
      </c>
      <c r="G29" s="79" t="s">
        <v>837</v>
      </c>
    </row>
    <row r="30" spans="1:7" x14ac:dyDescent="0.25">
      <c r="A30" s="79" t="s">
        <v>394</v>
      </c>
      <c r="B30" s="79" t="s">
        <v>395</v>
      </c>
      <c r="C30" s="79" t="s">
        <v>1151</v>
      </c>
      <c r="D30" s="79" t="s">
        <v>396</v>
      </c>
      <c r="E30" s="126" t="s">
        <v>19</v>
      </c>
      <c r="F30" s="126" t="s">
        <v>20</v>
      </c>
      <c r="G30" s="79" t="s">
        <v>839</v>
      </c>
    </row>
    <row r="31" spans="1:7" x14ac:dyDescent="0.25">
      <c r="A31" s="79" t="s">
        <v>407</v>
      </c>
      <c r="B31" s="79" t="s">
        <v>412</v>
      </c>
      <c r="C31" s="79" t="s">
        <v>1151</v>
      </c>
      <c r="D31" s="79" t="s">
        <v>413</v>
      </c>
      <c r="E31" s="126" t="s">
        <v>15</v>
      </c>
      <c r="F31" s="126" t="s">
        <v>20</v>
      </c>
      <c r="G31" s="79" t="s">
        <v>844</v>
      </c>
    </row>
    <row r="32" spans="1:7" x14ac:dyDescent="0.25">
      <c r="A32" s="79" t="s">
        <v>407</v>
      </c>
      <c r="B32" s="79" t="s">
        <v>418</v>
      </c>
      <c r="C32" s="79" t="s">
        <v>1151</v>
      </c>
      <c r="D32" s="79" t="s">
        <v>419</v>
      </c>
      <c r="E32" s="126" t="s">
        <v>73</v>
      </c>
      <c r="F32" s="126" t="s">
        <v>28</v>
      </c>
      <c r="G32" s="79" t="s">
        <v>852</v>
      </c>
    </row>
    <row r="33" spans="1:7" x14ac:dyDescent="0.25">
      <c r="A33" s="79" t="s">
        <v>407</v>
      </c>
      <c r="B33" s="79" t="s">
        <v>420</v>
      </c>
      <c r="C33" s="79" t="s">
        <v>1151</v>
      </c>
      <c r="D33" s="79" t="s">
        <v>419</v>
      </c>
      <c r="E33" s="126" t="s">
        <v>73</v>
      </c>
      <c r="F33" s="126" t="s">
        <v>28</v>
      </c>
      <c r="G33" s="79" t="s">
        <v>853</v>
      </c>
    </row>
    <row r="34" spans="1:7" x14ac:dyDescent="0.25">
      <c r="A34" s="79" t="s">
        <v>407</v>
      </c>
      <c r="B34" s="79" t="s">
        <v>1099</v>
      </c>
      <c r="C34" s="79" t="s">
        <v>1151</v>
      </c>
      <c r="D34" s="79" t="s">
        <v>1100</v>
      </c>
      <c r="E34" s="126" t="s">
        <v>19</v>
      </c>
      <c r="F34" s="126" t="s">
        <v>28</v>
      </c>
      <c r="G34" s="79" t="s">
        <v>1317</v>
      </c>
    </row>
    <row r="35" spans="1:7" x14ac:dyDescent="0.25">
      <c r="A35" s="79" t="s">
        <v>521</v>
      </c>
      <c r="B35" s="79" t="s">
        <v>552</v>
      </c>
      <c r="C35" s="79" t="s">
        <v>1151</v>
      </c>
      <c r="D35" s="79" t="s">
        <v>553</v>
      </c>
      <c r="E35" s="126" t="s">
        <v>73</v>
      </c>
      <c r="F35" s="126" t="s">
        <v>28</v>
      </c>
      <c r="G35" s="79" t="s">
        <v>699</v>
      </c>
    </row>
    <row r="36" spans="1:7" x14ac:dyDescent="0.25">
      <c r="A36" s="79" t="s">
        <v>521</v>
      </c>
      <c r="B36" s="79" t="s">
        <v>554</v>
      </c>
      <c r="C36" s="79" t="s">
        <v>1151</v>
      </c>
      <c r="D36" s="79" t="s">
        <v>553</v>
      </c>
      <c r="E36" s="126" t="s">
        <v>73</v>
      </c>
      <c r="F36" s="126" t="s">
        <v>28</v>
      </c>
      <c r="G36" s="79" t="s">
        <v>939</v>
      </c>
    </row>
    <row r="37" spans="1:7" x14ac:dyDescent="0.25">
      <c r="A37" s="79" t="s">
        <v>490</v>
      </c>
      <c r="B37" s="79" t="s">
        <v>573</v>
      </c>
      <c r="C37" s="79" t="s">
        <v>1151</v>
      </c>
      <c r="D37" s="79" t="s">
        <v>574</v>
      </c>
      <c r="E37" s="126" t="s">
        <v>19</v>
      </c>
      <c r="F37" s="126" t="s">
        <v>1145</v>
      </c>
      <c r="G37" s="79" t="s">
        <v>951</v>
      </c>
    </row>
    <row r="38" spans="1:7" x14ac:dyDescent="0.25">
      <c r="A38" s="79" t="s">
        <v>485</v>
      </c>
      <c r="B38" s="79" t="s">
        <v>575</v>
      </c>
      <c r="C38" s="79" t="s">
        <v>1151</v>
      </c>
      <c r="D38" s="79" t="s">
        <v>576</v>
      </c>
      <c r="E38" s="126" t="s">
        <v>19</v>
      </c>
      <c r="F38" s="126" t="s">
        <v>20</v>
      </c>
      <c r="G38" s="79" t="s">
        <v>952</v>
      </c>
    </row>
    <row r="43" spans="1:7" x14ac:dyDescent="0.25">
      <c r="A43" t="s">
        <v>1345</v>
      </c>
    </row>
    <row r="46" spans="1:7" x14ac:dyDescent="0.25">
      <c r="A46" t="s">
        <v>1300</v>
      </c>
      <c r="D46" t="s">
        <v>1302</v>
      </c>
    </row>
    <row r="49" spans="1:4" x14ac:dyDescent="0.25">
      <c r="A49" t="s">
        <v>1301</v>
      </c>
    </row>
    <row r="51" spans="1:4" x14ac:dyDescent="0.25">
      <c r="D51" t="s">
        <v>1303</v>
      </c>
    </row>
  </sheetData>
  <conditionalFormatting sqref="C10">
    <cfRule type="cellIs" dxfId="144" priority="1152" operator="equal">
      <formula>$C$224</formula>
    </cfRule>
    <cfRule type="cellIs" dxfId="143" priority="1153" operator="equal">
      <formula>$C$212</formula>
    </cfRule>
  </conditionalFormatting>
  <conditionalFormatting sqref="E10">
    <cfRule type="cellIs" dxfId="142" priority="1280" operator="equal">
      <formula>#REF!</formula>
    </cfRule>
  </conditionalFormatting>
  <conditionalFormatting sqref="E10">
    <cfRule type="containsText" dxfId="141" priority="133" operator="containsText" text="fija">
      <formula>NOT(ISERROR(SEARCH("fija",E10)))</formula>
    </cfRule>
    <cfRule type="containsText" dxfId="140" priority="134" operator="containsText" text="domo">
      <formula>NOT(ISERROR(SEARCH("domo",E10)))</formula>
    </cfRule>
  </conditionalFormatting>
  <conditionalFormatting sqref="E10:G10">
    <cfRule type="containsText" dxfId="139" priority="154" operator="containsText" text="Radio">
      <formula>NOT(ISERROR(SEARCH("Radio",E10)))</formula>
    </cfRule>
  </conditionalFormatting>
  <conditionalFormatting sqref="F10">
    <cfRule type="cellIs" dxfId="138" priority="1278" operator="equal">
      <formula>#REF!</formula>
    </cfRule>
    <cfRule type="cellIs" dxfId="137" priority="1279" operator="equal">
      <formula>"PTP A FO"</formula>
    </cfRule>
  </conditionalFormatting>
  <conditionalFormatting sqref="F10">
    <cfRule type="cellIs" dxfId="136" priority="135" operator="equal">
      <formula>"PTP A FO"</formula>
    </cfRule>
  </conditionalFormatting>
  <conditionalFormatting sqref="C11:C38">
    <cfRule type="cellIs" dxfId="8" priority="2" operator="equal">
      <formula>$C$221</formula>
    </cfRule>
    <cfRule type="cellIs" dxfId="7" priority="3" operator="equal">
      <formula>$C$209</formula>
    </cfRule>
  </conditionalFormatting>
  <conditionalFormatting sqref="E11:E38">
    <cfRule type="containsText" dxfId="6" priority="7" operator="containsText" text="fija">
      <formula>NOT(ISERROR(SEARCH("fija",E11)))</formula>
    </cfRule>
    <cfRule type="containsText" dxfId="5" priority="8" operator="containsText" text="domo">
      <formula>NOT(ISERROR(SEARCH("domo",E11)))</formula>
    </cfRule>
  </conditionalFormatting>
  <conditionalFormatting sqref="E11:E38">
    <cfRule type="cellIs" dxfId="4" priority="4" operator="equal">
      <formula>$E$7</formula>
    </cfRule>
  </conditionalFormatting>
  <conditionalFormatting sqref="E11:G38">
    <cfRule type="containsText" dxfId="3" priority="1" operator="containsText" text="Radio">
      <formula>NOT(ISERROR(SEARCH("Radio",E11)))</formula>
    </cfRule>
  </conditionalFormatting>
  <conditionalFormatting sqref="F11:F38">
    <cfRule type="cellIs" dxfId="2" priority="9" operator="equal">
      <formula>"PTP A FO"</formula>
    </cfRule>
  </conditionalFormatting>
  <conditionalFormatting sqref="F11:F38">
    <cfRule type="cellIs" dxfId="1" priority="5" operator="equal">
      <formula>$F$10</formula>
    </cfRule>
    <cfRule type="cellIs" dxfId="0" priority="6" operator="equal">
      <formula>"PTP A FO"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1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4"/>
  <sheetViews>
    <sheetView topLeftCell="P1" workbookViewId="0">
      <selection activeCell="AH1" sqref="AH1:AI634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45078</v>
      </c>
      <c r="G1" s="14">
        <f>'RESUMEN TOTAL'!L4</f>
        <v>45079</v>
      </c>
      <c r="H1" s="14">
        <f>'RESUMEN TOTAL'!M4</f>
        <v>45080</v>
      </c>
      <c r="I1" s="14">
        <f>'RESUMEN TOTAL'!N4</f>
        <v>45081</v>
      </c>
      <c r="J1" s="14">
        <f>'RESUMEN TOTAL'!O4</f>
        <v>45082</v>
      </c>
      <c r="K1" s="14">
        <f>'RESUMEN TOTAL'!P4</f>
        <v>45083</v>
      </c>
      <c r="L1" s="14">
        <f>'RESUMEN TOTAL'!Q4</f>
        <v>45084</v>
      </c>
      <c r="M1" s="14">
        <f>'RESUMEN TOTAL'!R4</f>
        <v>45085</v>
      </c>
      <c r="N1" s="14">
        <f>'RESUMEN TOTAL'!S4</f>
        <v>45086</v>
      </c>
      <c r="O1" s="14">
        <f>'RESUMEN TOTAL'!T4</f>
        <v>45087</v>
      </c>
      <c r="P1" s="14">
        <f>'RESUMEN TOTAL'!U4</f>
        <v>45088</v>
      </c>
      <c r="Q1" s="14">
        <f>'RESUMEN TOTAL'!V4</f>
        <v>45089</v>
      </c>
      <c r="R1" s="14">
        <f>'RESUMEN TOTAL'!W4</f>
        <v>45090</v>
      </c>
      <c r="S1" s="14">
        <f>'RESUMEN TOTAL'!X4</f>
        <v>45091</v>
      </c>
      <c r="T1" s="14">
        <f>'RESUMEN TOTAL'!Y4</f>
        <v>45092</v>
      </c>
      <c r="U1" s="14">
        <f>'RESUMEN TOTAL'!Z4</f>
        <v>45093</v>
      </c>
      <c r="V1" s="14">
        <f>'RESUMEN TOTAL'!AA4</f>
        <v>45094</v>
      </c>
      <c r="W1" s="14">
        <f>'RESUMEN TOTAL'!AB4</f>
        <v>45095</v>
      </c>
      <c r="X1" s="14">
        <f>'RESUMEN TOTAL'!AC4</f>
        <v>45096</v>
      </c>
      <c r="Y1" s="14">
        <f>'RESUMEN TOTAL'!AD4</f>
        <v>45097</v>
      </c>
      <c r="Z1" s="14">
        <f>'RESUMEN TOTAL'!AE4</f>
        <v>45098</v>
      </c>
      <c r="AA1" s="14">
        <f>'RESUMEN TOTAL'!AF4</f>
        <v>45099</v>
      </c>
      <c r="AB1" s="14">
        <f>'RESUMEN TOTAL'!AG4</f>
        <v>45100</v>
      </c>
      <c r="AC1" s="14">
        <f>'RESUMEN TOTAL'!AH4</f>
        <v>45101</v>
      </c>
      <c r="AD1" s="14">
        <f>'RESUMEN TOTAL'!AI4</f>
        <v>45102</v>
      </c>
      <c r="AE1" s="14">
        <f>'RESUMEN TOTAL'!AJ4</f>
        <v>45103</v>
      </c>
      <c r="AF1" s="14">
        <f>'RESUMEN TOTAL'!AK4</f>
        <v>45104</v>
      </c>
      <c r="AG1" s="14">
        <f>'RESUMEN TOTAL'!AL4</f>
        <v>45105</v>
      </c>
      <c r="AH1" s="14">
        <f>'RESUMEN TOTAL'!AM4</f>
        <v>45106</v>
      </c>
      <c r="AI1" s="14">
        <f>'RESUMEN TOTAL'!AN4</f>
        <v>45107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TOTAL'!K16</f>
        <v>0</v>
      </c>
      <c r="G13">
        <f>'RESUMEN TOTAL'!L16</f>
        <v>0</v>
      </c>
      <c r="H13">
        <f>'RESUMEN TOTAL'!M16</f>
        <v>0</v>
      </c>
      <c r="I13">
        <f>'RESUMEN TOTAL'!N16</f>
        <v>0</v>
      </c>
      <c r="J13">
        <f>'RESUMEN TOTAL'!O16</f>
        <v>0</v>
      </c>
      <c r="K13">
        <f>'RESUMEN TOTAL'!P16</f>
        <v>0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  <c r="AJ13" t="e">
        <f>'RESUMEN TOTAL'!#REF!</f>
        <v>#REF!</v>
      </c>
    </row>
    <row r="14" spans="1:36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  <c r="AJ19" t="e">
        <f>'RESUMEN TOTAL'!#REF!</f>
        <v>#REF!</v>
      </c>
    </row>
    <row r="20" spans="1:36" x14ac:dyDescent="0.25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Fibra Optica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TOTAL'!K31</f>
        <v>0</v>
      </c>
      <c r="G28">
        <f>'RESUMEN TOTAL'!L31</f>
        <v>0</v>
      </c>
      <c r="H28">
        <f>'RESUMEN TOTAL'!M31</f>
        <v>0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>
        <f>'RESUMEN TOTAL'!S31</f>
        <v>0</v>
      </c>
      <c r="O28">
        <f>'RESUMEN TOTAL'!T31</f>
        <v>0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TOTAL'!K34</f>
        <v>0</v>
      </c>
      <c r="G31">
        <f>'RESUMEN TOTAL'!L34</f>
        <v>0</v>
      </c>
      <c r="H31">
        <f>'RESUMEN TOTAL'!M34</f>
        <v>0</v>
      </c>
      <c r="I31">
        <f>'RESUMEN TOTAL'!N34</f>
        <v>0</v>
      </c>
      <c r="J31">
        <f>'RESUMEN TOTAL'!O34</f>
        <v>0</v>
      </c>
      <c r="K31">
        <f>'RESUMEN TOTAL'!P34</f>
        <v>0</v>
      </c>
      <c r="L31">
        <f>'RESUMEN TOTAL'!Q34</f>
        <v>0</v>
      </c>
      <c r="M31">
        <f>'RESUMEN TOTAL'!R34</f>
        <v>0</v>
      </c>
      <c r="N31">
        <f>'RESUMEN TOTAL'!S34</f>
        <v>0</v>
      </c>
      <c r="O31">
        <f>'RESUMEN TOTAL'!T34</f>
        <v>0</v>
      </c>
      <c r="P31">
        <f>'RESUMEN TOTAL'!U34</f>
        <v>0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>
        <f>'RESUMEN TOTAL'!AM34</f>
        <v>0</v>
      </c>
      <c r="AI31">
        <f>'RESUMEN TOTAL'!AN34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  <c r="AJ38" t="e">
        <f>'RESUMEN TOTAL'!#REF!</f>
        <v>#REF!</v>
      </c>
    </row>
    <row r="39" spans="1:36" x14ac:dyDescent="0.25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>
        <f>'RESUMEN TOTAL'!M42</f>
        <v>0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  <c r="AJ39" t="e">
        <f>'RESUMEN TOTAL'!#REF!</f>
        <v>#REF!</v>
      </c>
    </row>
    <row r="40" spans="1:36" x14ac:dyDescent="0.25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>
        <f>'RESUMEN TOTAL'!N59</f>
        <v>0</v>
      </c>
      <c r="J56">
        <f>'RESUMEN TOTAL'!O59</f>
        <v>0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TOTAL'!K67</f>
        <v>0</v>
      </c>
      <c r="G64">
        <f>'RESUMEN TOTAL'!L67</f>
        <v>0</v>
      </c>
      <c r="H64">
        <f>'RESUMEN TOTAL'!M67</f>
        <v>0</v>
      </c>
      <c r="I64">
        <f>'RESUMEN TOTAL'!N67</f>
        <v>0</v>
      </c>
      <c r="J64">
        <f>'RESUMEN TOTAL'!O67</f>
        <v>0</v>
      </c>
      <c r="K64">
        <f>'RESUMEN TOTAL'!P67</f>
        <v>0</v>
      </c>
      <c r="L64">
        <f>'RESUMEN TOTAL'!Q67</f>
        <v>0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>
        <f>'RESUMEN TOTAL'!AM67</f>
        <v>0</v>
      </c>
      <c r="AI64">
        <f>'RESUMEN TOTAL'!AN67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>
        <f>'RESUMEN TOTAL'!O75</f>
        <v>0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>
        <f>'RESUMEN TOTAL'!O79</f>
        <v>0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  <c r="AJ83" t="e">
        <f>'RESUMEN TOTAL'!#REF!</f>
        <v>#REF!</v>
      </c>
    </row>
    <row r="84" spans="1:36" x14ac:dyDescent="0.25">
      <c r="A84" t="str">
        <f>'RESUMEN TOTAL'!A87</f>
        <v>º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TOTAL'!K87</f>
        <v>APAGADO</v>
      </c>
      <c r="G84">
        <f>'RESUMEN TOTAL'!L87</f>
        <v>0</v>
      </c>
      <c r="H84">
        <f>'RESUMEN TOTAL'!M87</f>
        <v>0</v>
      </c>
      <c r="I84">
        <f>'RESUMEN TOTAL'!N87</f>
        <v>0</v>
      </c>
      <c r="J84">
        <f>'RESUMEN TOTAL'!O87</f>
        <v>0</v>
      </c>
      <c r="K84">
        <f>'RESUMEN TOTAL'!P87</f>
        <v>0</v>
      </c>
      <c r="L84">
        <f>'RESUMEN TOTAL'!Q87</f>
        <v>0</v>
      </c>
      <c r="M84">
        <f>'RESUMEN TOTAL'!R87</f>
        <v>0</v>
      </c>
      <c r="N84">
        <f>'RESUMEN TOTAL'!S87</f>
        <v>0</v>
      </c>
      <c r="O84">
        <f>'RESUMEN TOTAL'!T87</f>
        <v>0</v>
      </c>
      <c r="P84">
        <f>'RESUMEN TOTAL'!U87</f>
        <v>0</v>
      </c>
      <c r="Q84">
        <f>'RESUMEN TOTAL'!V87</f>
        <v>0</v>
      </c>
      <c r="R84">
        <f>'RESUMEN TOTAL'!W87</f>
        <v>0</v>
      </c>
      <c r="S84">
        <f>'RESUMEN TOTAL'!X87</f>
        <v>0</v>
      </c>
      <c r="T84">
        <f>'RESUMEN TOTAL'!Y87</f>
        <v>0</v>
      </c>
      <c r="U84">
        <f>'RESUMEN TOTAL'!Z87</f>
        <v>0</v>
      </c>
      <c r="V84">
        <f>'RESUMEN TOTAL'!AA87</f>
        <v>0</v>
      </c>
      <c r="W84">
        <f>'RESUMEN TOTAL'!AB87</f>
        <v>0</v>
      </c>
      <c r="X84">
        <f>'RESUMEN TOTAL'!AC87</f>
        <v>0</v>
      </c>
      <c r="Y84">
        <f>'RESUMEN TOTAL'!AD87</f>
        <v>0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>
        <f>'RESUMEN TOTAL'!AM87</f>
        <v>0</v>
      </c>
      <c r="AI84">
        <f>'RESUMEN TOTAL'!AN87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TOTAL'!K88</f>
        <v>APAGADO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>
        <f>'RESUMEN TOTAL'!P88</f>
        <v>0</v>
      </c>
      <c r="L85">
        <f>'RESUMEN TOTAL'!Q88</f>
        <v>0</v>
      </c>
      <c r="M85">
        <f>'RESUMEN TOTAL'!R88</f>
        <v>0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>
        <f>'RESUMEN TOTAL'!AM88</f>
        <v>0</v>
      </c>
      <c r="AI85">
        <f>'RESUMEN TOTAL'!AN88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 t="str">
        <f>'RESUMEN TOTAL'!K94</f>
        <v>APAGADO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>
        <f>'RESUMEN TOTAL'!AM96</f>
        <v>0</v>
      </c>
      <c r="AI93">
        <f>'RESUMEN TOTAL'!AN96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>
        <f>'RESUMEN TOTAL'!P99</f>
        <v>0</v>
      </c>
      <c r="L96">
        <f>'RESUMEN TOTAL'!Q99</f>
        <v>0</v>
      </c>
      <c r="M96">
        <f>'RESUMEN TOTAL'!R99</f>
        <v>0</v>
      </c>
      <c r="N96">
        <f>'RESUMEN TOTAL'!S99</f>
        <v>0</v>
      </c>
      <c r="O96">
        <f>'RESUMEN TOTAL'!T99</f>
        <v>0</v>
      </c>
      <c r="P96">
        <f>'RESUMEN TOTAL'!U99</f>
        <v>0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>
        <f>'RESUMEN TOTAL'!T101</f>
        <v>0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TOTAL'!K102</f>
        <v>0</v>
      </c>
      <c r="G99">
        <f>'RESUMEN TOTAL'!L102</f>
        <v>0</v>
      </c>
      <c r="H99">
        <f>'RESUMEN TOTAL'!M102</f>
        <v>0</v>
      </c>
      <c r="I99">
        <f>'RESUMEN TOTAL'!N102</f>
        <v>0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>
        <f>'RESUMEN TOTAL'!T102</f>
        <v>0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 84</v>
      </c>
      <c r="C103" t="str">
        <f>'RESUMEN TOTAL'!D106</f>
        <v>25 DE MAYO Y MAIPU</v>
      </c>
      <c r="D103" t="str">
        <f>'RESUMEN TOTAL'!E106</f>
        <v>Fija</v>
      </c>
      <c r="E103" t="str">
        <f>'RESUMEN TOTAL'!F106</f>
        <v>Fibra Optica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85</v>
      </c>
      <c r="C104" t="str">
        <f>'RESUMEN TOTAL'!D107</f>
        <v>PTE PERON E/ PRINGLES Y BROWN</v>
      </c>
      <c r="D104" t="str">
        <f>'RESUMEN TOTAL'!E107</f>
        <v>Fija</v>
      </c>
      <c r="E104" t="str">
        <f>'RESUMEN TOTAL'!F107</f>
        <v>Fibra Optica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>
        <f>'RESUMEN TOTAL'!U107</f>
        <v>0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>
        <f>'RESUMEN TOTAL'!AM107</f>
        <v>0</v>
      </c>
      <c r="AI104">
        <f>'RESUMEN TOTAL'!AN107</f>
        <v>0</v>
      </c>
      <c r="AJ104" t="e">
        <f>'RESUMEN TOTAL'!#REF!</f>
        <v>#REF!</v>
      </c>
    </row>
    <row r="105" spans="1:36" x14ac:dyDescent="0.25">
      <c r="A105" t="str">
        <f>'RESUMEN TOTAL'!A108</f>
        <v>SAN NICOLAS</v>
      </c>
      <c r="B105" t="str">
        <f>'RESUMEN TOTAL'!B108</f>
        <v>CHA01</v>
      </c>
      <c r="C105" t="str">
        <f>'RESUMEN TOTAL'!D108</f>
        <v>Novak y Pte Illia</v>
      </c>
      <c r="D105" t="str">
        <f>'RESUMEN TOTAL'!E108</f>
        <v>Domo</v>
      </c>
      <c r="E105" t="str">
        <f>'RESUMEN TOTAL'!F108</f>
        <v>Radio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  <c r="AJ105" t="e">
        <f>'RESUMEN TOTAL'!#REF!</f>
        <v>#REF!</v>
      </c>
    </row>
    <row r="106" spans="1:36" x14ac:dyDescent="0.25">
      <c r="A106" t="str">
        <f>'RESUMEN TOTAL'!A109</f>
        <v>CHACABUCO</v>
      </c>
      <c r="B106" t="str">
        <f>'RESUMEN TOTAL'!B109</f>
        <v>CHA02</v>
      </c>
      <c r="C106" t="str">
        <f>'RESUMEN TOTAL'!D109</f>
        <v>Pte. Illia y Posadas</v>
      </c>
      <c r="D106" t="str">
        <f>'RESUMEN TOTAL'!E109</f>
        <v>Domo</v>
      </c>
      <c r="E106" t="str">
        <f>'RESUMEN TOTAL'!F109</f>
        <v>Radio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CHA03</v>
      </c>
      <c r="C107" t="str">
        <f>'RESUMEN TOTAL'!D110</f>
        <v>MAIPU Y ALVAREZ THOMAS</v>
      </c>
      <c r="D107" t="str">
        <f>'RESUMEN TOTAL'!E110</f>
        <v>DOMO</v>
      </c>
      <c r="E107" t="str">
        <f>'RESUMEN TOTAL'!F110</f>
        <v>Fibra Optica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CHA04</v>
      </c>
      <c r="C108" t="str">
        <f>'RESUMEN TOTAL'!D111</f>
        <v>ESTADOS UNIDOS DE A. E ILLIA</v>
      </c>
      <c r="D108" t="str">
        <f>'RESUMEN TOTAL'!E111</f>
        <v>DOMO</v>
      </c>
      <c r="E108" t="str">
        <f>'RESUMEN TOTAL'!F111</f>
        <v>Fibra Optica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  <c r="AJ108" t="e">
        <f>'RESUMEN TOTAL'!#REF!</f>
        <v>#REF!</v>
      </c>
    </row>
    <row r="109" spans="1:36" x14ac:dyDescent="0.25">
      <c r="A109" t="str">
        <f>'RESUMEN TOTAL'!A112</f>
        <v>VILLA MONICA NUEVA</v>
      </c>
      <c r="B109" t="str">
        <f>'RESUMEN TOTAL'!B112</f>
        <v>COL01</v>
      </c>
      <c r="C109" t="str">
        <f>'RESUMEN TOTAL'!D112</f>
        <v>Eva Peron y Cariboni</v>
      </c>
      <c r="D109" t="str">
        <f>'RESUMEN TOTAL'!E112</f>
        <v>Domo</v>
      </c>
      <c r="E109" t="str">
        <f>'RESUMEN TOTAL'!F112</f>
        <v>Radio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  <c r="AJ109" t="e">
        <f>'RESUMEN TOTAL'!#REF!</f>
        <v>#REF!</v>
      </c>
    </row>
    <row r="110" spans="1:36" x14ac:dyDescent="0.25">
      <c r="A110" t="str">
        <f>'RESUMEN TOTAL'!A113</f>
        <v>LA COLORADA ESTE</v>
      </c>
      <c r="B110" t="str">
        <f>'RESUMEN TOTAL'!B113</f>
        <v>COL02</v>
      </c>
      <c r="C110" t="str">
        <f>'RESUMEN TOTAL'!D113</f>
        <v>Av. Eva Peron y Pompeya</v>
      </c>
      <c r="D110" t="str">
        <f>'RESUMEN TOTAL'!E113</f>
        <v>Domo</v>
      </c>
      <c r="E110" t="str">
        <f>'RESUMEN TOTAL'!F113</f>
        <v>Radio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>
        <f>'RESUMEN TOTAL'!AM113</f>
        <v>0</v>
      </c>
      <c r="AI110">
        <f>'RESUMEN TOTAL'!AN113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 03</v>
      </c>
      <c r="C111" t="str">
        <f>'RESUMEN TOTAL'!D114</f>
        <v>CARIBONI Y LA ANCIANIDAD</v>
      </c>
      <c r="D111" t="str">
        <f>'RESUMEN TOTAL'!E114</f>
        <v>DOMO</v>
      </c>
      <c r="E111" t="str">
        <f>'RESUMEN TOTAL'!F114</f>
        <v>Radio</v>
      </c>
      <c r="F111" t="str">
        <f>'RESUMEN TOTAL'!K114</f>
        <v>APAGADO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04</v>
      </c>
      <c r="C112" t="str">
        <f>'RESUMEN TOTAL'!D115</f>
        <v>EVA PERON Y SAVIO</v>
      </c>
      <c r="D112" t="str">
        <f>'RESUMEN TOTAL'!E115</f>
        <v>Domo</v>
      </c>
      <c r="E112" t="str">
        <f>'RESUMEN TOTAL'!F115</f>
        <v>Fibra Optica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  <c r="AJ112" t="e">
        <f>'RESUMEN TOTAL'!#REF!</f>
        <v>#REF!</v>
      </c>
    </row>
    <row r="113" spans="1:36" x14ac:dyDescent="0.25">
      <c r="A113" t="str">
        <f>'RESUMEN TOTAL'!A116</f>
        <v>DON JOSE</v>
      </c>
      <c r="B113" t="str">
        <f>'RESUMEN TOTAL'!B116</f>
        <v>DJO01</v>
      </c>
      <c r="C113" t="str">
        <f>'RESUMEN TOTAL'!D116</f>
        <v>Monteverde y Donato Alvarez</v>
      </c>
      <c r="D113" t="str">
        <f>'RESUMEN TOTAL'!E116</f>
        <v>Domo</v>
      </c>
      <c r="E113" t="str">
        <f>'RESUMEN TOTAL'!F116</f>
        <v>RADIO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 02 (fija 1)</v>
      </c>
      <c r="C114" t="str">
        <f>'RESUMEN TOTAL'!D117</f>
        <v>DONATO ALVAREZ Y EL APERO</v>
      </c>
      <c r="D114" t="str">
        <f>'RESUMEN TOTAL'!E117</f>
        <v>Fija</v>
      </c>
      <c r="E114" t="str">
        <f>'RESUMEN TOTAL'!F117</f>
        <v>PTO A FO</v>
      </c>
      <c r="F114" t="str">
        <f>'RESUMEN TOTAL'!K117</f>
        <v>APAGADO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03 (fija 2)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TOTAL'!K118</f>
        <v>APAGADO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04 (Fija 1)</v>
      </c>
      <c r="C116" t="str">
        <f>'RESUMEN TOTAL'!D119</f>
        <v>MONTEVERDE Y EL INDIO</v>
      </c>
      <c r="D116" t="str">
        <f>'RESUMEN TOTAL'!E119</f>
        <v>Fija</v>
      </c>
      <c r="E116" t="str">
        <f>'RESUMEN TOTAL'!F119</f>
        <v>Radio</v>
      </c>
      <c r="F116" t="str">
        <f>'RESUMEN TOTAL'!K119</f>
        <v>APAGADO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05 (Fija 2)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Radio</v>
      </c>
      <c r="F117" t="str">
        <f>'RESUMEN TOTAL'!K120</f>
        <v>APAGADO</v>
      </c>
      <c r="G117">
        <f>'RESUMEN TOTAL'!L120</f>
        <v>0</v>
      </c>
      <c r="H117">
        <f>'RESUMEN TOTAL'!M120</f>
        <v>0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 O6</v>
      </c>
      <c r="C118" t="str">
        <f>'RESUMEN TOTAL'!D121</f>
        <v>Calle 414 y El Indio</v>
      </c>
      <c r="D118" t="str">
        <f>'RESUMEN TOTAL'!E121</f>
        <v>Fija</v>
      </c>
      <c r="E118" t="str">
        <f>'RESUMEN TOTAL'!F121</f>
        <v>Radio</v>
      </c>
      <c r="F118" t="str">
        <f>'RESUMEN TOTAL'!K121</f>
        <v>APAGADO</v>
      </c>
      <c r="G118">
        <f>'RESUMEN TOTAL'!L121</f>
        <v>0</v>
      </c>
      <c r="H118">
        <f>'RESUMEN TOTAL'!M121</f>
        <v>0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07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Radio</v>
      </c>
      <c r="F119" t="str">
        <f>'RESUMEN TOTAL'!K122</f>
        <v>APAGADO</v>
      </c>
      <c r="G119">
        <f>'RESUMEN TOTAL'!L122</f>
        <v>0</v>
      </c>
      <c r="H119">
        <f>'RESUMEN TOTAL'!M122</f>
        <v>0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  <c r="AJ119" t="e">
        <f>'RESUMEN TOTAL'!#REF!</f>
        <v>#REF!</v>
      </c>
    </row>
    <row r="120" spans="1:36" x14ac:dyDescent="0.25">
      <c r="A120" t="str">
        <f>'RESUMEN TOTAL'!A123</f>
        <v>EL PARQUE</v>
      </c>
      <c r="B120" t="str">
        <f>'RESUMEN TOTAL'!B123</f>
        <v>EPQ 01</v>
      </c>
      <c r="C120" t="str">
        <f>'RESUMEN TOTAL'!D123</f>
        <v>1282 Y GRIERSON</v>
      </c>
      <c r="D120" t="str">
        <f>'RESUMEN TOTAL'!E123</f>
        <v>DOMO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02</v>
      </c>
      <c r="C121" t="str">
        <f>'RESUMEN TOTAL'!D124</f>
        <v>1282 Y MASSE</v>
      </c>
      <c r="D121" t="str">
        <f>'RESUMEN TOTAL'!E124</f>
        <v>DOMO</v>
      </c>
      <c r="E121" t="str">
        <f>'RESUMEN TOTAL'!F124</f>
        <v>Fibra Optica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03</v>
      </c>
      <c r="C122" t="str">
        <f>'RESUMEN TOTAL'!D125</f>
        <v>1282 Y RP 36</v>
      </c>
      <c r="D122" t="str">
        <f>'RESUMEN TOTAL'!E125</f>
        <v>Domo</v>
      </c>
      <c r="E122" t="str">
        <f>'RESUMEN TOTAL'!F125</f>
        <v>Fibra Optica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04</v>
      </c>
      <c r="C123" t="str">
        <f>'RESUMEN TOTAL'!D126</f>
        <v>1282 Y MORENO</v>
      </c>
      <c r="D123" t="str">
        <f>'RESUMEN TOTAL'!E126</f>
        <v>DOMO</v>
      </c>
      <c r="E123" t="str">
        <f>'RESUMEN TOTAL'!F126</f>
        <v>Fibra Optica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  <c r="AJ123" t="e">
        <f>'RESUMEN TOTAL'!#REF!</f>
        <v>#REF!</v>
      </c>
    </row>
    <row r="124" spans="1:36" x14ac:dyDescent="0.25">
      <c r="A124" t="str">
        <f>'RESUMEN TOTAL'!A127</f>
        <v>LA ESMERALDA</v>
      </c>
      <c r="B124" t="str">
        <f>'RESUMEN TOTAL'!B127</f>
        <v>ESM01</v>
      </c>
      <c r="C124" t="str">
        <f>'RESUMEN TOTAL'!D127</f>
        <v>Cabello y Brasil</v>
      </c>
      <c r="D124" t="str">
        <f>'RESUMEN TOTAL'!E127</f>
        <v>Domo</v>
      </c>
      <c r="E124" t="str">
        <f>'RESUMEN TOTAL'!F127</f>
        <v>Radio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  <c r="AJ124" t="e">
        <f>'RESUMEN TOTAL'!#REF!</f>
        <v>#REF!</v>
      </c>
    </row>
    <row r="125" spans="1:36" x14ac:dyDescent="0.25">
      <c r="A125" t="str">
        <f>'RESUMEN TOTAL'!A128</f>
        <v>SAN JORGE</v>
      </c>
      <c r="B125" t="str">
        <f>'RESUMEN TOTAL'!B128</f>
        <v>ESM02</v>
      </c>
      <c r="C125" t="str">
        <f>'RESUMEN TOTAL'!D128</f>
        <v>Novak y Cabello</v>
      </c>
      <c r="D125" t="str">
        <f>'RESUMEN TOTAL'!E128</f>
        <v>Domo</v>
      </c>
      <c r="E125" t="str">
        <f>'RESUMEN TOTAL'!F128</f>
        <v>PTO A FO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  <c r="AJ125" t="e">
        <f>'RESUMEN TOTAL'!#REF!</f>
        <v>#REF!</v>
      </c>
    </row>
    <row r="126" spans="1:36" x14ac:dyDescent="0.25">
      <c r="A126" t="str">
        <f>'RESUMEN TOTAL'!A129</f>
        <v>LIBERTAD</v>
      </c>
      <c r="B126" t="str">
        <f>'RESUMEN TOTAL'!B129</f>
        <v>ESM03</v>
      </c>
      <c r="C126" t="str">
        <f>'RESUMEN TOTAL'!D129</f>
        <v>Novak y Humahuaca</v>
      </c>
      <c r="D126" t="str">
        <f>'RESUMEN TOTAL'!E129</f>
        <v>DOMO</v>
      </c>
      <c r="E126" t="str">
        <f>'RESUMEN TOTAL'!F129</f>
        <v>PTO A FO</v>
      </c>
      <c r="F126" t="str">
        <f>'RESUMEN TOTAL'!K129</f>
        <v>APAGADO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ESM04</v>
      </c>
      <c r="C127" t="str">
        <f>'RESUMEN TOTAL'!D130</f>
        <v>Basualdo y Bengochea</v>
      </c>
      <c r="D127" t="str">
        <f>'RESUMEN TOTAL'!E130</f>
        <v>Domo</v>
      </c>
      <c r="E127" t="str">
        <f>'RESUMEN TOTAL'!F130</f>
        <v>FIBRA OPTICA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ESM05</v>
      </c>
      <c r="C128" t="str">
        <f>'RESUMEN TOTAL'!D131</f>
        <v>Aniceto Diaz y Villar</v>
      </c>
      <c r="D128" t="str">
        <f>'RESUMEN TOTAL'!E131</f>
        <v>Domo</v>
      </c>
      <c r="E128" t="str">
        <f>'RESUMEN TOTAL'!F131</f>
        <v>FIBRA OPTICA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ESM06</v>
      </c>
      <c r="C129" t="str">
        <f>'RESUMEN TOTAL'!D132</f>
        <v>Roselli y Cabello</v>
      </c>
      <c r="D129" t="str">
        <f>'RESUMEN TOTAL'!E132</f>
        <v>Domo</v>
      </c>
      <c r="E129" t="str">
        <f>'RESUMEN TOTAL'!F132</f>
        <v>Radio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ESM07</v>
      </c>
      <c r="C130" t="str">
        <f>'RESUMEN TOTAL'!D133</f>
        <v>AV. NOVAK Y SERRANO</v>
      </c>
      <c r="D130" t="str">
        <f>'RESUMEN TOTAL'!E133</f>
        <v>DOMO</v>
      </c>
      <c r="E130" t="str">
        <f>'RESUMEN TOTAL'!F133</f>
        <v>PTO A FO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 08</v>
      </c>
      <c r="C131" t="str">
        <f>'RESUMEN TOTAL'!D134</f>
        <v>DAVINSON Y MORANCHEL</v>
      </c>
      <c r="D131" t="str">
        <f>'RESUMEN TOTAL'!E134</f>
        <v>FIJA</v>
      </c>
      <c r="E131" t="str">
        <f>'RESUMEN TOTAL'!F134</f>
        <v>Radio</v>
      </c>
      <c r="F131">
        <f>'RESUMEN TOTAL'!K134</f>
        <v>0</v>
      </c>
      <c r="G131">
        <f>'RESUMEN TOTAL'!L134</f>
        <v>0</v>
      </c>
      <c r="H131">
        <f>'RESUMEN TOTAL'!M134</f>
        <v>0</v>
      </c>
      <c r="I131">
        <f>'RESUMEN TOTAL'!N134</f>
        <v>0</v>
      </c>
      <c r="J131">
        <f>'RESUMEN TOTAL'!O134</f>
        <v>0</v>
      </c>
      <c r="K131">
        <f>'RESUMEN TOTAL'!P134</f>
        <v>0</v>
      </c>
      <c r="L131">
        <f>'RESUMEN TOTAL'!Q134</f>
        <v>0</v>
      </c>
      <c r="M131">
        <f>'RESUMEN TOTAL'!R134</f>
        <v>0</v>
      </c>
      <c r="N131">
        <f>'RESUMEN TOTAL'!S134</f>
        <v>0</v>
      </c>
      <c r="O131">
        <f>'RESUMEN TOTAL'!T134</f>
        <v>0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>
        <f>'RESUMEN TOTAL'!AM134</f>
        <v>0</v>
      </c>
      <c r="AI131">
        <f>'RESUMEN TOTAL'!AN134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ESM09 (fija 1)</v>
      </c>
      <c r="C132" t="str">
        <f>'RESUMEN TOTAL'!D135</f>
        <v>EEUU Y CABELLO</v>
      </c>
      <c r="D132" t="str">
        <f>'RESUMEN TOTAL'!E135</f>
        <v>Fija</v>
      </c>
      <c r="E132" t="str">
        <f>'RESUMEN TOTAL'!F135</f>
        <v>Fibra Optica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ESM10 (fija 2)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ESM11 (fija 1)</v>
      </c>
      <c r="C134" t="str">
        <f>'RESUMEN TOTAL'!D137</f>
        <v>NOVAK Y LAMBARDI</v>
      </c>
      <c r="D134" t="str">
        <f>'RESUMEN TOTAL'!E137</f>
        <v>Fija</v>
      </c>
      <c r="E134" t="str">
        <f>'RESUMEN TOTAL'!F137</f>
        <v>Fibra Optica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>
        <f>'RESUMEN TOTAL'!AM137</f>
        <v>0</v>
      </c>
      <c r="AI134">
        <f>'RESUMEN TOTAL'!AN137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ESM12 (fija 2)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 13</v>
      </c>
      <c r="C136" t="str">
        <f>'RESUMEN TOTAL'!D139</f>
        <v>Barzi y Serrano</v>
      </c>
      <c r="D136" t="str">
        <f>'RESUMEN TOTAL'!E139</f>
        <v>fija</v>
      </c>
      <c r="E136" t="str">
        <f>'RESUMEN TOTAL'!F139</f>
        <v>Fibra Optica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14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>
        <f>'RESUMEN TOTAL'!M140</f>
        <v>0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15</v>
      </c>
      <c r="C138" t="str">
        <f>'RESUMEN TOTAL'!D141</f>
        <v>Basualdo y Lieja</v>
      </c>
      <c r="D138" t="str">
        <f>'RESUMEN TOTAL'!E141</f>
        <v>Fija</v>
      </c>
      <c r="E138" t="str">
        <f>'RESUMEN TOTAL'!F141</f>
        <v>Fibra Optica</v>
      </c>
      <c r="F138">
        <f>'RESUMEN TOTAL'!K141</f>
        <v>0</v>
      </c>
      <c r="G138">
        <f>'RESUMEN TOTAL'!L141</f>
        <v>0</v>
      </c>
      <c r="H138">
        <f>'RESUMEN TOTAL'!M141</f>
        <v>0</v>
      </c>
      <c r="I138">
        <f>'RESUMEN TOTAL'!N141</f>
        <v>0</v>
      </c>
      <c r="J138">
        <f>'RESUMEN TOTAL'!O141</f>
        <v>0</v>
      </c>
      <c r="K138">
        <f>'RESUMEN TOTAL'!P141</f>
        <v>0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16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  <c r="AJ139" t="e">
        <f>'RESUMEN TOTAL'!#REF!</f>
        <v>#REF!</v>
      </c>
    </row>
    <row r="140" spans="1:36" x14ac:dyDescent="0.25">
      <c r="A140" t="str">
        <f>'RESUMEN TOTAL'!A143</f>
        <v>INGENIERO ALLAN</v>
      </c>
      <c r="B140" t="str">
        <f>'RESUMEN TOTAL'!B143</f>
        <v>INA 01</v>
      </c>
      <c r="C140" t="str">
        <f>'RESUMEN TOTAL'!D143</f>
        <v>1138 Y 1155</v>
      </c>
      <c r="D140" t="str">
        <f>'RESUMEN TOTAL'!E143</f>
        <v>DOMO</v>
      </c>
      <c r="E140" t="str">
        <f>'RESUMEN TOTAL'!F143</f>
        <v>Fibra Optica</v>
      </c>
      <c r="F140">
        <f>'RESUMEN TOTAL'!K143</f>
        <v>0</v>
      </c>
      <c r="G140">
        <f>'RESUMEN TOTAL'!L143</f>
        <v>0</v>
      </c>
      <c r="H140">
        <f>'RESUMEN TOTAL'!M143</f>
        <v>0</v>
      </c>
      <c r="I140">
        <f>'RESUMEN TOTAL'!N143</f>
        <v>0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02</v>
      </c>
      <c r="C141" t="str">
        <f>'RESUMEN TOTAL'!D144</f>
        <v>1144 Y 1155</v>
      </c>
      <c r="D141" t="str">
        <f>'RESUMEN TOTAL'!E144</f>
        <v>DOMO</v>
      </c>
      <c r="E141" t="str">
        <f>'RESUMEN TOTAL'!F144</f>
        <v>Fibra Optica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  <c r="AJ141" t="e">
        <f>'RESUMEN TOTAL'!#REF!</f>
        <v>#REF!</v>
      </c>
    </row>
    <row r="142" spans="1:36" x14ac:dyDescent="0.25">
      <c r="A142" t="str">
        <f>'RESUMEN TOTAL'!A145</f>
        <v>INFICO</v>
      </c>
      <c r="B142" t="str">
        <f>'RESUMEN TOTAL'!B145</f>
        <v>INF 01</v>
      </c>
      <c r="C142" t="str">
        <f>'RESUMEN TOTAL'!D145</f>
        <v>AV. HUDSON Y CARIBONI</v>
      </c>
      <c r="D142">
        <f>'RESUMEN TOTAL'!E145</f>
        <v>0</v>
      </c>
      <c r="E142" t="str">
        <f>'RESUMEN TOTAL'!F145</f>
        <v>Fibra Optica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  <c r="AJ142" t="e">
        <f>'RESUMEN TOTAL'!#REF!</f>
        <v>#REF!</v>
      </c>
    </row>
    <row r="143" spans="1:36" x14ac:dyDescent="0.25">
      <c r="A143" t="str">
        <f>'RESUMEN TOTAL'!A146</f>
        <v>VILLA ARGENTINA</v>
      </c>
      <c r="B143" t="str">
        <f>'RESUMEN TOTAL'!B146</f>
        <v>KM01</v>
      </c>
      <c r="C143" t="str">
        <f>'RESUMEN TOTAL'!D146</f>
        <v>Vias FFCC y La Pulperia</v>
      </c>
      <c r="D143" t="str">
        <f>'RESUMEN TOTAL'!E146</f>
        <v>DOMO</v>
      </c>
      <c r="E143" t="str">
        <f>'RESUMEN TOTAL'!F146</f>
        <v>Radio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  <c r="AJ143" t="e">
        <f>'RESUMEN TOTAL'!#REF!</f>
        <v>#REF!</v>
      </c>
    </row>
    <row r="144" spans="1:36" x14ac:dyDescent="0.25">
      <c r="A144" t="str">
        <f>'RESUMEN TOTAL'!A147</f>
        <v>CHACABUCO</v>
      </c>
      <c r="B144" t="str">
        <f>'RESUMEN TOTAL'!B147</f>
        <v>KM02</v>
      </c>
      <c r="C144" t="str">
        <f>'RESUMEN TOTAL'!D147</f>
        <v>Novak e/El Overo y el Mangrullo</v>
      </c>
      <c r="D144" t="str">
        <f>'RESUMEN TOTAL'!E147</f>
        <v>Domo</v>
      </c>
      <c r="E144" t="str">
        <f>'RESUMEN TOTAL'!F147</f>
        <v>Radio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  <c r="AJ144" t="e">
        <f>'RESUMEN TOTAL'!#REF!</f>
        <v>#REF!</v>
      </c>
    </row>
    <row r="145" spans="1:36" x14ac:dyDescent="0.25">
      <c r="A145" t="str">
        <f>'RESUMEN TOTAL'!A148</f>
        <v>KM 26700 (JULIO A. COSTA)</v>
      </c>
      <c r="B145" t="str">
        <f>'RESUMEN TOTAL'!B148</f>
        <v>KM03</v>
      </c>
      <c r="C145" t="str">
        <f>'RESUMEN TOTAL'!D148</f>
        <v>Novak y La Pulperia</v>
      </c>
      <c r="D145" t="str">
        <f>'RESUMEN TOTAL'!E148</f>
        <v>Domo</v>
      </c>
      <c r="E145" t="str">
        <f>'RESUMEN TOTAL'!F148</f>
        <v>Radio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KM04</v>
      </c>
      <c r="C146" t="str">
        <f>'RESUMEN TOTAL'!D149</f>
        <v>El Ombu y El Zonda</v>
      </c>
      <c r="D146" t="str">
        <f>'RESUMEN TOTAL'!E149</f>
        <v>Domo</v>
      </c>
      <c r="E146" t="str">
        <f>'RESUMEN TOTAL'!F149</f>
        <v>Radio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KM05</v>
      </c>
      <c r="C147" t="str">
        <f>'RESUMEN TOTAL'!D150</f>
        <v>El Ombu y Los Charruas</v>
      </c>
      <c r="D147" t="str">
        <f>'RESUMEN TOTAL'!E150</f>
        <v>Domo</v>
      </c>
      <c r="E147" t="str">
        <f>'RESUMEN TOTAL'!F150</f>
        <v>Radio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KM06</v>
      </c>
      <c r="C148" t="str">
        <f>'RESUMEN TOTAL'!D151</f>
        <v>El Ombu y La Cautiva</v>
      </c>
      <c r="D148" t="str">
        <f>'RESUMEN TOTAL'!E151</f>
        <v>DOMO</v>
      </c>
      <c r="E148" t="str">
        <f>'RESUMEN TOTAL'!F151</f>
        <v>Radio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 07</v>
      </c>
      <c r="C149" t="str">
        <f>'RESUMEN TOTAL'!D152</f>
        <v>EL ALJIBE E/ EL ZONDA Y DON SEGUNDO SOMBRA</v>
      </c>
      <c r="D149" t="str">
        <f>'RESUMEN TOTAL'!E152</f>
        <v>DOMO</v>
      </c>
      <c r="E149" t="str">
        <f>'RESUMEN TOTAL'!F152</f>
        <v>Radio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KM08 / UPA 03</v>
      </c>
      <c r="C150" t="str">
        <f>'RESUMEN TOTAL'!D153</f>
        <v>LOS CHARRUAS Y BLANDENGUES</v>
      </c>
      <c r="D150" t="str">
        <f>'RESUMEN TOTAL'!E153</f>
        <v>DOMO</v>
      </c>
      <c r="E150" t="str">
        <f>'RESUMEN TOTAL'!F153</f>
        <v>Radio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KM09 / UPA 1</v>
      </c>
      <c r="C151" t="str">
        <f>'RESUMEN TOTAL'!D154</f>
        <v>NOVAK Y LA POSTA</v>
      </c>
      <c r="D151" t="str">
        <f>'RESUMEN TOTAL'!E154</f>
        <v>DOMO</v>
      </c>
      <c r="E151" t="str">
        <f>'RESUMEN TOTAL'!F154</f>
        <v>Radio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10 / UPA 2</v>
      </c>
      <c r="C152" t="str">
        <f>'RESUMEN TOTAL'!D155</f>
        <v>PLAYA DE ESTACIONAMIENTO INTERNA E/ HOSP. MODULAR Y UPA 11.</v>
      </c>
      <c r="D152" t="str">
        <f>'RESUMEN TOTAL'!E155</f>
        <v>DOMO</v>
      </c>
      <c r="E152" t="str">
        <f>'RESUMEN TOTAL'!F155</f>
        <v>Radio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KM11</v>
      </c>
      <c r="C153" t="str">
        <f>'RESUMEN TOTAL'!D156</f>
        <v>NOVAK Y EL OVERO</v>
      </c>
      <c r="D153" t="str">
        <f>'RESUMEN TOTAL'!E156</f>
        <v>DOMO</v>
      </c>
      <c r="E153" t="str">
        <f>'RESUMEN TOTAL'!F156</f>
        <v>Fibra Optica</v>
      </c>
      <c r="F153">
        <f>'RESUMEN TOTAL'!K156</f>
        <v>0</v>
      </c>
      <c r="G153">
        <f>'RESUMEN TOTAL'!L156</f>
        <v>0</v>
      </c>
      <c r="H153">
        <f>'RESUMEN TOTAL'!M156</f>
        <v>0</v>
      </c>
      <c r="I153">
        <f>'RESUMEN TOTAL'!N156</f>
        <v>0</v>
      </c>
      <c r="J153">
        <f>'RESUMEN TOTAL'!O156</f>
        <v>0</v>
      </c>
      <c r="K153">
        <f>'RESUMEN TOTAL'!P156</f>
        <v>0</v>
      </c>
      <c r="L153">
        <f>'RESUMEN TOTAL'!Q156</f>
        <v>0</v>
      </c>
      <c r="M153">
        <f>'RESUMEN TOTAL'!R156</f>
        <v>0</v>
      </c>
      <c r="N153">
        <f>'RESUMEN TOTAL'!S156</f>
        <v>0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>
        <f>'RESUMEN TOTAL'!AM156</f>
        <v>0</v>
      </c>
      <c r="AI153">
        <f>'RESUMEN TOTAL'!AN156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12 FIJA 1</v>
      </c>
      <c r="C154" t="str">
        <f>'RESUMEN TOTAL'!D157</f>
        <v>BLANDENGUES Y LA ZAMBA</v>
      </c>
      <c r="D154" t="str">
        <f>'RESUMEN TOTAL'!E157</f>
        <v>Fija</v>
      </c>
      <c r="E154" t="str">
        <f>'RESUMEN TOTAL'!F157</f>
        <v>PTO A FO</v>
      </c>
      <c r="F154" t="str">
        <f>'RESUMEN TOTAL'!K157</f>
        <v>APAGADO</v>
      </c>
      <c r="G154">
        <f>'RESUMEN TOTAL'!L157</f>
        <v>0</v>
      </c>
      <c r="H154">
        <f>'RESUMEN TOTAL'!M157</f>
        <v>0</v>
      </c>
      <c r="I154">
        <f>'RESUMEN TOTAL'!N157</f>
        <v>0</v>
      </c>
      <c r="J154">
        <f>'RESUMEN TOTAL'!O157</f>
        <v>0</v>
      </c>
      <c r="K154">
        <f>'RESUMEN TOTAL'!P157</f>
        <v>0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>
        <f>'RESUMEN TOTAL'!AM157</f>
        <v>0</v>
      </c>
      <c r="AI154">
        <f>'RESUMEN TOTAL'!AN157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13 FIJA 2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TOTAL'!K158</f>
        <v>APAGADO</v>
      </c>
      <c r="G155">
        <f>'RESUMEN TOTAL'!L158</f>
        <v>0</v>
      </c>
      <c r="H155">
        <f>'RESUMEN TOTAL'!M158</f>
        <v>0</v>
      </c>
      <c r="I155">
        <f>'RESUMEN TOTAL'!N158</f>
        <v>0</v>
      </c>
      <c r="J155">
        <f>'RESUMEN TOTAL'!O158</f>
        <v>0</v>
      </c>
      <c r="K155">
        <f>'RESUMEN TOTAL'!P158</f>
        <v>0</v>
      </c>
      <c r="L155">
        <f>'RESUMEN TOTAL'!Q158</f>
        <v>0</v>
      </c>
      <c r="M155">
        <f>'RESUMEN TOTAL'!R158</f>
        <v>0</v>
      </c>
      <c r="N155">
        <f>'RESUMEN TOTAL'!S158</f>
        <v>0</v>
      </c>
      <c r="O155">
        <f>'RESUMEN TOTAL'!T158</f>
        <v>0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>
        <f>'RESUMEN TOTAL'!AM158</f>
        <v>0</v>
      </c>
      <c r="AI155">
        <f>'RESUMEN TOTAL'!AN158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14 (fija 1)</v>
      </c>
      <c r="C156" t="str">
        <f>'RESUMEN TOTAL'!D159</f>
        <v>EL GAUCHO Y EL ZONDA</v>
      </c>
      <c r="D156" t="str">
        <f>'RESUMEN TOTAL'!E159</f>
        <v>Fija</v>
      </c>
      <c r="E156" t="str">
        <f>'RESUMEN TOTAL'!F159</f>
        <v>PTO A FO</v>
      </c>
      <c r="F156" t="str">
        <f>'RESUMEN TOTAL'!K159</f>
        <v>APAGADO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15 (fija 2)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TOTAL'!K160</f>
        <v>APAGADO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16 (fija 1)</v>
      </c>
      <c r="C158" t="str">
        <f>'RESUMEN TOTAL'!D161</f>
        <v>EL GAUCHO Y MARTIN FIERRO</v>
      </c>
      <c r="D158" t="str">
        <f>'RESUMEN TOTAL'!E161</f>
        <v>Fija</v>
      </c>
      <c r="E158" t="str">
        <f>'RESUMEN TOTAL'!F161</f>
        <v>PTO A FO</v>
      </c>
      <c r="F158" t="str">
        <f>'RESUMEN TOTAL'!K161</f>
        <v>APAGADO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17 (fija 2)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TOTAL'!K162</f>
        <v>APAGADO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>
        <f>'RESUMEN TOTAL'!P162</f>
        <v>0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>
        <f>'RESUMEN TOTAL'!AM162</f>
        <v>0</v>
      </c>
      <c r="AI159">
        <f>'RESUMEN TOTAL'!AN162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18</v>
      </c>
      <c r="C160" t="str">
        <f>'RESUMEN TOTAL'!D163</f>
        <v>PULPERIA Y EL ALJIBE</v>
      </c>
      <c r="D160" t="str">
        <f>'RESUMEN TOTAL'!E163</f>
        <v>Domo</v>
      </c>
      <c r="E160" t="str">
        <f>'RESUMEN TOTAL'!F163</f>
        <v>Fibra Optica</v>
      </c>
      <c r="F160">
        <f>'RESUMEN TOTAL'!K163</f>
        <v>0</v>
      </c>
      <c r="G160">
        <f>'RESUMEN TOTAL'!L163</f>
        <v>0</v>
      </c>
      <c r="H160">
        <f>'RESUMEN TOTAL'!M163</f>
        <v>0</v>
      </c>
      <c r="I160">
        <f>'RESUMEN TOTAL'!N163</f>
        <v>0</v>
      </c>
      <c r="J160">
        <f>'RESUMEN TOTAL'!O163</f>
        <v>0</v>
      </c>
      <c r="K160">
        <f>'RESUMEN TOTAL'!P163</f>
        <v>0</v>
      </c>
      <c r="L160">
        <f>'RESUMEN TOTAL'!Q163</f>
        <v>0</v>
      </c>
      <c r="M160">
        <f>'RESUMEN TOTAL'!R163</f>
        <v>0</v>
      </c>
      <c r="N160">
        <f>'RESUMEN TOTAL'!S163</f>
        <v>0</v>
      </c>
      <c r="O160">
        <f>'RESUMEN TOTAL'!T163</f>
        <v>0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>
        <f>'RESUMEN TOTAL'!AM163</f>
        <v>0</v>
      </c>
      <c r="AI160">
        <f>'RESUMEN TOTAL'!AN163</f>
        <v>0</v>
      </c>
      <c r="AJ160" t="e">
        <f>'RESUMEN TOTAL'!#REF!</f>
        <v>#REF!</v>
      </c>
    </row>
    <row r="161" spans="1:36" x14ac:dyDescent="0.25">
      <c r="A161" t="str">
        <f>'RESUMEN TOTAL'!A164</f>
        <v>LOMAS DE MONTEVERDE</v>
      </c>
      <c r="B161" t="str">
        <f>'RESUMEN TOTAL'!B164</f>
        <v>LDM 01</v>
      </c>
      <c r="C161" t="str">
        <f>'RESUMEN TOTAL'!D164</f>
        <v>ILLIA Y BOUREL</v>
      </c>
      <c r="D161" t="str">
        <f>'RESUMEN TOTAL'!E164</f>
        <v>DOMO</v>
      </c>
      <c r="E161" t="str">
        <f>'RESUMEN TOTAL'!F164</f>
        <v>PTO A FO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02</v>
      </c>
      <c r="C162" t="str">
        <f>'RESUMEN TOTAL'!D165</f>
        <v>LAS HERAS Y EDISON</v>
      </c>
      <c r="D162" t="str">
        <f>'RESUMEN TOTAL'!E165</f>
        <v>DOMO</v>
      </c>
      <c r="E162" t="str">
        <f>'RESUMEN TOTAL'!F165</f>
        <v>PTO A FO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03</v>
      </c>
      <c r="C163" t="str">
        <f>'RESUMEN TOTAL'!D166</f>
        <v>LAS HERAS Y FRANKLIN</v>
      </c>
      <c r="D163" t="str">
        <f>'RESUMEN TOTAL'!E166</f>
        <v>DOMO</v>
      </c>
      <c r="E163" t="str">
        <f>'RESUMEN TOTAL'!F166</f>
        <v>PTO A FO</v>
      </c>
      <c r="F163">
        <f>'RESUMEN TOTAL'!K166</f>
        <v>0</v>
      </c>
      <c r="G163">
        <f>'RESUMEN TOTAL'!L166</f>
        <v>0</v>
      </c>
      <c r="H163">
        <f>'RESUMEN TOTAL'!M166</f>
        <v>0</v>
      </c>
      <c r="I163">
        <f>'RESUMEN TOTAL'!N166</f>
        <v>0</v>
      </c>
      <c r="J163">
        <f>'RESUMEN TOTAL'!O166</f>
        <v>0</v>
      </c>
      <c r="K163">
        <f>'RESUMEN TOTAL'!P166</f>
        <v>0</v>
      </c>
      <c r="L163">
        <f>'RESUMEN TOTAL'!Q166</f>
        <v>0</v>
      </c>
      <c r="M163">
        <f>'RESUMEN TOTAL'!R166</f>
        <v>0</v>
      </c>
      <c r="N163">
        <f>'RESUMEN TOTAL'!S166</f>
        <v>0</v>
      </c>
      <c r="O163">
        <f>'RESUMEN TOTAL'!T166</f>
        <v>0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>
        <f>'RESUMEN TOTAL'!AM166</f>
        <v>0</v>
      </c>
      <c r="AI163">
        <f>'RESUMEN TOTAL'!AN166</f>
        <v>0</v>
      </c>
      <c r="AJ163" t="e">
        <f>'RESUMEN TOTAL'!#REF!</f>
        <v>#REF!</v>
      </c>
    </row>
    <row r="164" spans="1:36" x14ac:dyDescent="0.25">
      <c r="A164" t="str">
        <f>'RESUMEN TOTAL'!A167</f>
        <v>LIBERTAD</v>
      </c>
      <c r="B164" t="str">
        <f>'RESUMEN TOTAL'!B167</f>
        <v>LIBER 01</v>
      </c>
      <c r="C164" t="str">
        <f>'RESUMEN TOTAL'!D167</f>
        <v>511 Y 574 FIJA 01</v>
      </c>
      <c r="D164" t="str">
        <f>'RESUMEN TOTAL'!E167</f>
        <v>Fija</v>
      </c>
      <c r="E164" t="str">
        <f>'RESUMEN TOTAL'!F167</f>
        <v>RADIO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02</v>
      </c>
      <c r="C165" t="str">
        <f>'RESUMEN TOTAL'!D168</f>
        <v>511 Y 574 FIJA 02</v>
      </c>
      <c r="D165" t="str">
        <f>'RESUMEN TOTAL'!E168</f>
        <v>Fija</v>
      </c>
      <c r="E165" t="str">
        <f>'RESUMEN TOTAL'!F168</f>
        <v>Radio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  <c r="AJ165" t="e">
        <f>'RESUMEN TOTAL'!#REF!</f>
        <v>#REF!</v>
      </c>
    </row>
    <row r="166" spans="1:36" x14ac:dyDescent="0.25">
      <c r="A166" t="str">
        <f>'RESUMEN TOTAL'!A169</f>
        <v>CHACABUCO</v>
      </c>
      <c r="B166" t="str">
        <f>'RESUMEN TOTAL'!B169</f>
        <v>LPI 01</v>
      </c>
      <c r="C166" t="str">
        <f>'RESUMEN TOTAL'!D169</f>
        <v>Maipu y Posadas</v>
      </c>
      <c r="D166" t="str">
        <f>'RESUMEN TOTAL'!E169</f>
        <v>Domo</v>
      </c>
      <c r="E166" t="str">
        <f>'RESUMEN TOTAL'!F169</f>
        <v>Radio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LPI02</v>
      </c>
      <c r="C167" t="str">
        <f>'RESUMEN TOTAL'!D170</f>
        <v>EE.UU y Ayacucho</v>
      </c>
      <c r="D167" t="str">
        <f>'RESUMEN TOTAL'!E170</f>
        <v>Domo</v>
      </c>
      <c r="E167" t="str">
        <f>'RESUMEN TOTAL'!F170</f>
        <v>Radio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  <c r="AJ167" t="e">
        <f>'RESUMEN TOTAL'!#REF!</f>
        <v>#REF!</v>
      </c>
    </row>
    <row r="168" spans="1:36" x14ac:dyDescent="0.25">
      <c r="A168" t="str">
        <f>'RESUMEN TOTAL'!A171</f>
        <v>LA PILETA</v>
      </c>
      <c r="B168" t="str">
        <f>'RESUMEN TOTAL'!B171</f>
        <v>LPI03 (fija 2)</v>
      </c>
      <c r="C168" t="str">
        <f>'RESUMEN TOTAL'!D171</f>
        <v>MAIPU Y POSADAS</v>
      </c>
      <c r="D168" t="str">
        <f>'RESUMEN TOTAL'!E171</f>
        <v>Fija</v>
      </c>
      <c r="E168" t="str">
        <f>'RESUMEN TOTAL'!F171</f>
        <v>Fibra Optica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LPI04 (fija 1)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  <c r="AJ169" t="e">
        <f>'RESUMEN TOTAL'!#REF!</f>
        <v>#REF!</v>
      </c>
    </row>
    <row r="170" spans="1:36" x14ac:dyDescent="0.25">
      <c r="A170" t="str">
        <f>'RESUMEN TOTAL'!A173</f>
        <v>LOS PILARES</v>
      </c>
      <c r="B170" t="str">
        <f>'RESUMEN TOTAL'!B173</f>
        <v>LPR 01</v>
      </c>
      <c r="C170" t="str">
        <f>'RESUMEN TOTAL'!D173</f>
        <v>EVA PERON E/ CACHEUTA Y 1406</v>
      </c>
      <c r="D170" t="str">
        <f>'RESUMEN TOTAL'!E173</f>
        <v>DOMO</v>
      </c>
      <c r="E170" t="str">
        <f>'RESUMEN TOTAL'!F173</f>
        <v>FIBRA OPTICA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LPR02 (fija 1)</v>
      </c>
      <c r="C171" t="str">
        <f>'RESUMEN TOTAL'!D174</f>
        <v>EVA PERON Y CACHEUTA</v>
      </c>
      <c r="D171" t="str">
        <f>'RESUMEN TOTAL'!E174</f>
        <v>Fija</v>
      </c>
      <c r="E171" t="str">
        <f>'RESUMEN TOTAL'!F174</f>
        <v>Fibra Optica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LPR03 (fija 2)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>
        <f>'RESUMEN TOTAL'!U175</f>
        <v>0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  <c r="AJ172" t="e">
        <f>'RESUMEN TOTAL'!#REF!</f>
        <v>#REF!</v>
      </c>
    </row>
    <row r="173" spans="1:36" x14ac:dyDescent="0.25">
      <c r="A173" t="str">
        <f>'RESUMEN TOTAL'!A176</f>
        <v>LOPEZ ROMERO</v>
      </c>
      <c r="B173" t="str">
        <f>'RESUMEN TOTAL'!B176</f>
        <v>LRO 05</v>
      </c>
      <c r="C173" t="str">
        <f>'RESUMEN TOTAL'!D176</f>
        <v>Calchaqui y Las Americas</v>
      </c>
      <c r="D173" t="str">
        <f>'RESUMEN TOTAL'!E176</f>
        <v>Fija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>
        <f>'RESUMEN TOTAL'!U176</f>
        <v>0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09</v>
      </c>
      <c r="C174" t="str">
        <f>'RESUMEN TOTAL'!D177</f>
        <v>Las Americas y Braile</v>
      </c>
      <c r="D174" t="str">
        <f>'RESUMEN TOTAL'!E177</f>
        <v>Domo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>
        <f>'RESUMEN TOTAL'!P177</f>
        <v>0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10</v>
      </c>
      <c r="C175" t="str">
        <f>'RESUMEN TOTAL'!D178</f>
        <v>Con. Gral. Belgrano y Balcarce</v>
      </c>
      <c r="D175" t="str">
        <f>'RESUMEN TOTAL'!E178</f>
        <v>Domo</v>
      </c>
      <c r="E175" t="str">
        <f>'RESUMEN TOTAL'!F178</f>
        <v>Fibra Optica</v>
      </c>
      <c r="F175">
        <f>'RESUMEN TOTAL'!K178</f>
        <v>0</v>
      </c>
      <c r="G175">
        <f>'RESUMEN TOTAL'!L178</f>
        <v>0</v>
      </c>
      <c r="H175">
        <f>'RESUMEN TOTAL'!M178</f>
        <v>0</v>
      </c>
      <c r="I175">
        <f>'RESUMEN TOTAL'!N178</f>
        <v>0</v>
      </c>
      <c r="J175">
        <f>'RESUMEN TOTAL'!O178</f>
        <v>0</v>
      </c>
      <c r="K175">
        <f>'RESUMEN TOTAL'!P178</f>
        <v>0</v>
      </c>
      <c r="L175">
        <f>'RESUMEN TOTAL'!Q178</f>
        <v>0</v>
      </c>
      <c r="M175">
        <f>'RESUMEN TOTAL'!R178</f>
        <v>0</v>
      </c>
      <c r="N175">
        <f>'RESUMEN TOTAL'!S178</f>
        <v>0</v>
      </c>
      <c r="O175">
        <f>'RESUMEN TOTAL'!T178</f>
        <v>0</v>
      </c>
      <c r="P175">
        <f>'RESUMEN TOTAL'!U178</f>
        <v>0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>
        <f>'RESUMEN TOTAL'!AM178</f>
        <v>0</v>
      </c>
      <c r="AI175">
        <f>'RESUMEN TOTAL'!AN178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12 (fija 1)</v>
      </c>
      <c r="C176" t="str">
        <f>'RESUMEN TOTAL'!D179</f>
        <v>LAS AMERICAS E/ BRAILLE Y ALVARADO</v>
      </c>
      <c r="D176" t="str">
        <f>'RESUMEN TOTAL'!E179</f>
        <v>Fija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>
        <f>'RESUMEN TOTAL'!M179</f>
        <v>0</v>
      </c>
      <c r="I176">
        <f>'RESUMEN TOTAL'!N179</f>
        <v>0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13 (fija 2)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LRO01</v>
      </c>
      <c r="C178" t="str">
        <f>'RESUMEN TOTAL'!D181</f>
        <v>H. IRIGOYEN Y BRAILE</v>
      </c>
      <c r="D178" t="str">
        <f>'RESUMEN TOTAL'!E181</f>
        <v>FIJA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  <c r="AJ178" t="e">
        <f>'RESUMEN TOTAL'!#REF!</f>
        <v>#REF!</v>
      </c>
    </row>
    <row r="179" spans="1:36" x14ac:dyDescent="0.25">
      <c r="A179" t="str">
        <f>'RESUMEN TOTAL'!A182</f>
        <v>PRESIDENTE SARMIENTO</v>
      </c>
      <c r="B179" t="str">
        <f>'RESUMEN TOTAL'!B182</f>
        <v>LRO02</v>
      </c>
      <c r="C179" t="str">
        <f>'RESUMEN TOTAL'!D182</f>
        <v>H. Irigoyen e Islas Orcadas</v>
      </c>
      <c r="D179" t="str">
        <f>'RESUMEN TOTAL'!E182</f>
        <v>Domo</v>
      </c>
      <c r="E179" t="str">
        <f>'RESUMEN TOTAL'!F182</f>
        <v>FIBRA OPTICA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LRO03</v>
      </c>
      <c r="C180" t="str">
        <f>'RESUMEN TOTAL'!D183</f>
        <v>H. Irigoyen y Parravicini</v>
      </c>
      <c r="D180" t="str">
        <f>'RESUMEN TOTAL'!E183</f>
        <v>Fija</v>
      </c>
      <c r="E180" t="str">
        <f>'RESUMEN TOTAL'!F183</f>
        <v>Fibra Optica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LRO04</v>
      </c>
      <c r="C181" t="str">
        <f>'RESUMEN TOTAL'!D184</f>
        <v>H. Irigoyen y Alvarado</v>
      </c>
      <c r="D181" t="str">
        <f>'RESUMEN TOTAL'!E184</f>
        <v>FIJA</v>
      </c>
      <c r="E181" t="str">
        <f>'RESUMEN TOTAL'!F184</f>
        <v>Fibra Optica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LRO06</v>
      </c>
      <c r="C182" t="str">
        <f>'RESUMEN TOTAL'!D185</f>
        <v>H. Irigoyen y Belgrano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LRO07</v>
      </c>
      <c r="C183" t="str">
        <f>'RESUMEN TOTAL'!D186</f>
        <v>H. Irigoyen y Remedios de Escalada</v>
      </c>
      <c r="D183" t="str">
        <f>'RESUMEN TOTAL'!E186</f>
        <v>Domo</v>
      </c>
      <c r="E183" t="str">
        <f>'RESUMEN TOTAL'!F186</f>
        <v>Fibra Optica</v>
      </c>
      <c r="F183">
        <f>'RESUMEN TOTAL'!K186</f>
        <v>0</v>
      </c>
      <c r="G183">
        <f>'RESUMEN TOTAL'!L186</f>
        <v>0</v>
      </c>
      <c r="H183">
        <f>'RESUMEN TOTAL'!M186</f>
        <v>0</v>
      </c>
      <c r="I183">
        <f>'RESUMEN TOTAL'!N186</f>
        <v>0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>
        <f>'RESUMEN TOTAL'!AM186</f>
        <v>0</v>
      </c>
      <c r="AI183">
        <f>'RESUMEN TOTAL'!AN186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LRO08</v>
      </c>
      <c r="C184" t="str">
        <f>'RESUMEN TOTAL'!D187</f>
        <v>Remedios de Escalada y Finochieto</v>
      </c>
      <c r="D184" t="str">
        <f>'RESUMEN TOTAL'!E187</f>
        <v>Domo</v>
      </c>
      <c r="E184" t="str">
        <f>'RESUMEN TOTAL'!F187</f>
        <v>Fibra Optica</v>
      </c>
      <c r="F184">
        <f>'RESUMEN TOTAL'!K187</f>
        <v>0</v>
      </c>
      <c r="G184">
        <f>'RESUMEN TOTAL'!L187</f>
        <v>0</v>
      </c>
      <c r="H184">
        <f>'RESUMEN TOTAL'!M187</f>
        <v>0</v>
      </c>
      <c r="I184">
        <f>'RESUMEN TOTAL'!N187</f>
        <v>0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LRO11</v>
      </c>
      <c r="C185" t="str">
        <f>'RESUMEN TOTAL'!D188</f>
        <v>Av. Yrigoyen y Braile</v>
      </c>
      <c r="D185">
        <f>'RESUMEN TOTAL'!E188</f>
        <v>0</v>
      </c>
      <c r="E185" t="str">
        <f>'RESUMEN TOTAL'!F188</f>
        <v>FIBRA OPTICA</v>
      </c>
      <c r="F185">
        <f>'RESUMEN TOTAL'!K188</f>
        <v>0</v>
      </c>
      <c r="G185">
        <f>'RESUMEN TOTAL'!L188</f>
        <v>0</v>
      </c>
      <c r="H185">
        <f>'RESUMEN TOTAL'!M188</f>
        <v>0</v>
      </c>
      <c r="I185">
        <f>'RESUMEN TOTAL'!N188</f>
        <v>0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LRO14</v>
      </c>
      <c r="C186" t="str">
        <f>'RESUMEN TOTAL'!D189</f>
        <v>YRIGOYEN Y STORNI</v>
      </c>
      <c r="D186" t="str">
        <f>'RESUMEN TOTAL'!E189</f>
        <v>DOMO</v>
      </c>
      <c r="E186" t="str">
        <f>'RESUMEN TOTAL'!F189</f>
        <v>Fibra Optica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LRO15</v>
      </c>
      <c r="C187" t="str">
        <f>'RESUMEN TOTAL'!D190</f>
        <v>BRAILE Y FINOCCHIETTO</v>
      </c>
      <c r="D187" t="str">
        <f>'RESUMEN TOTAL'!E190</f>
        <v>DOMO</v>
      </c>
      <c r="E187" t="str">
        <f>'RESUMEN TOTAL'!F190</f>
        <v>Fibra Optica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  <c r="AJ187" t="e">
        <f>'RESUMEN TOTAL'!#REF!</f>
        <v>#REF!</v>
      </c>
    </row>
    <row r="188" spans="1:36" x14ac:dyDescent="0.25">
      <c r="A188" t="str">
        <f>'RESUMEN TOTAL'!A191</f>
        <v>LUJAN</v>
      </c>
      <c r="B188" t="str">
        <f>'RESUMEN TOTAL'!B191</f>
        <v>LUJ 01</v>
      </c>
      <c r="C188" t="str">
        <f>'RESUMEN TOTAL'!D191</f>
        <v>ñandu y Los Pinos</v>
      </c>
      <c r="D188" t="str">
        <f>'RESUMEN TOTAL'!E191</f>
        <v>Domo</v>
      </c>
      <c r="E188" t="str">
        <f>'RESUMEN TOTAL'!F191</f>
        <v>Radio</v>
      </c>
      <c r="F188">
        <f>'RESUMEN TOTAL'!K191</f>
        <v>0</v>
      </c>
      <c r="G188">
        <f>'RESUMEN TOTAL'!L191</f>
        <v>0</v>
      </c>
      <c r="H188">
        <f>'RESUMEN TOTAL'!M191</f>
        <v>0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>
        <f>'RESUMEN TOTAL'!AB191</f>
        <v>0</v>
      </c>
      <c r="X188">
        <f>'RESUMEN TOTAL'!AC191</f>
        <v>0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  <c r="AJ188" t="e">
        <f>'RESUMEN TOTAL'!#REF!</f>
        <v>#REF!</v>
      </c>
    </row>
    <row r="189" spans="1:36" x14ac:dyDescent="0.25">
      <c r="A189" t="str">
        <f>'RESUMEN TOTAL'!A192</f>
        <v>VILLA ARGENTINA</v>
      </c>
      <c r="B189" t="str">
        <f>'RESUMEN TOTAL'!B192</f>
        <v>LUJ 02</v>
      </c>
      <c r="C189" t="str">
        <f>'RESUMEN TOTAL'!D192</f>
        <v>DIAG. LOS TILOS Y 527</v>
      </c>
      <c r="D189" t="str">
        <f>'RESUMEN TOTAL'!E192</f>
        <v>DOMO</v>
      </c>
      <c r="E189" t="str">
        <f>'RESUMEN TOTAL'!F192</f>
        <v>Fibra Optica</v>
      </c>
      <c r="F189" t="str">
        <f>'RESUMEN TOTAL'!K192</f>
        <v>APAGADO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LUJ03</v>
      </c>
      <c r="C190" t="str">
        <f>'RESUMEN TOTAL'!D193</f>
        <v>LOS PINOS Y LOS TILOS</v>
      </c>
      <c r="D190" t="str">
        <f>'RESUMEN TOTAL'!E193</f>
        <v>DOMO</v>
      </c>
      <c r="E190" t="str">
        <f>'RESUMEN TOTAL'!F193</f>
        <v>Fibra Optica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  <c r="AJ190" t="e">
        <f>'RESUMEN TOTAL'!#REF!</f>
        <v>#REF!</v>
      </c>
    </row>
    <row r="191" spans="1:36" x14ac:dyDescent="0.25">
      <c r="A191" t="str">
        <f>'RESUMEN TOTAL'!A194</f>
        <v>PRESIDENTE PERON (PEPSI)</v>
      </c>
      <c r="B191" t="str">
        <f>'RESUMEN TOTAL'!B194</f>
        <v>MAR 01</v>
      </c>
      <c r="C191" t="str">
        <f>'RESUMEN TOTAL'!D194</f>
        <v>RP36 Y LA ESMERALDA</v>
      </c>
      <c r="D191" t="str">
        <f>'RESUMEN TOTAL'!E194</f>
        <v>DOMO</v>
      </c>
      <c r="E191" t="str">
        <f>'RESUMEN TOTAL'!F194</f>
        <v>FIBRA OPTICA</v>
      </c>
      <c r="F191" t="str">
        <f>'RESUMEN TOTAL'!K194</f>
        <v>APAGADO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  <c r="AJ191" t="e">
        <f>'RESUMEN TOTAL'!#REF!</f>
        <v>#REF!</v>
      </c>
    </row>
    <row r="192" spans="1:36" x14ac:dyDescent="0.25">
      <c r="A192" t="str">
        <f>'RESUMEN TOTAL'!A195</f>
        <v>RICARDO ROJAS</v>
      </c>
      <c r="B192" t="str">
        <f>'RESUMEN TOTAL'!B195</f>
        <v>MAR 02 (FIJA1)</v>
      </c>
      <c r="C192" t="str">
        <f>'RESUMEN TOTAL'!D195</f>
        <v>LUJAN Y PATAGONES</v>
      </c>
      <c r="D192" t="str">
        <f>'RESUMEN TOTAL'!E195</f>
        <v>Fija</v>
      </c>
      <c r="E192" t="str">
        <f>'RESUMEN TOTAL'!F195</f>
        <v>Fibra Optica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  <c r="AJ192" t="e">
        <f>'RESUMEN TOTAL'!#REF!</f>
        <v>#REF!</v>
      </c>
    </row>
    <row r="193" spans="1:36" x14ac:dyDescent="0.25">
      <c r="A193" t="str">
        <f>'RESUMEN TOTAL'!A196</f>
        <v>LAS MARGARITAS</v>
      </c>
      <c r="B193" t="str">
        <f>'RESUMEN TOTAL'!B196</f>
        <v>MAR 03(FIJA 2)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  <c r="AJ193" t="e">
        <f>'RESUMEN TOTAL'!#REF!</f>
        <v>#REF!</v>
      </c>
    </row>
    <row r="194" spans="1:36" x14ac:dyDescent="0.25">
      <c r="A194" t="str">
        <f>'RESUMEN TOTAL'!A197</f>
        <v>MAYOL</v>
      </c>
      <c r="B194" t="str">
        <f>'RESUMEN TOTAL'!B197</f>
        <v>MAY 01</v>
      </c>
      <c r="C194" t="str">
        <f>'RESUMEN TOTAL'!D197</f>
        <v>Eva Peron y Cabildo</v>
      </c>
      <c r="D194" t="str">
        <f>'RESUMEN TOTAL'!E197</f>
        <v>Domo</v>
      </c>
      <c r="E194" t="str">
        <f>'RESUMEN TOTAL'!F197</f>
        <v>Radio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>
        <f>'RESUMEN TOTAL'!AF197</f>
        <v>0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02</v>
      </c>
      <c r="C195" t="str">
        <f>'RESUMEN TOTAL'!D198</f>
        <v>EVA PERON Y MONTEVIDEO</v>
      </c>
      <c r="D195" t="str">
        <f>'RESUMEN TOTAL'!E198</f>
        <v>Domo</v>
      </c>
      <c r="E195" t="str">
        <f>'RESUMEN TOTAL'!F198</f>
        <v>Radio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03</v>
      </c>
      <c r="C196" t="str">
        <f>'RESUMEN TOTAL'!D199</f>
        <v>CHAÑAR Y SAN NICOLAS</v>
      </c>
      <c r="D196" t="str">
        <f>'RESUMEN TOTAL'!E199</f>
        <v>DOMO</v>
      </c>
      <c r="E196" t="str">
        <f>'RESUMEN TOTAL'!F199</f>
        <v>PTO A FO</v>
      </c>
      <c r="F196">
        <f>'RESUMEN TOTAL'!K199</f>
        <v>0</v>
      </c>
      <c r="G196">
        <f>'RESUMEN TOTAL'!L199</f>
        <v>0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>
        <f>'RESUMEN TOTAL'!P199</f>
        <v>0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>
        <f>'RESUMEN TOTAL'!AF199</f>
        <v>0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04</v>
      </c>
      <c r="C197" t="str">
        <f>'RESUMEN TOTAL'!D200</f>
        <v>MAR CHIQUITA Y RIO JACHAL</v>
      </c>
      <c r="D197" t="str">
        <f>'RESUMEN TOTAL'!E200</f>
        <v>DOMO</v>
      </c>
      <c r="E197" t="str">
        <f>'RESUMEN TOTAL'!F200</f>
        <v>Radio</v>
      </c>
      <c r="F197">
        <f>'RESUMEN TOTAL'!K200</f>
        <v>0</v>
      </c>
      <c r="G197">
        <f>'RESUMEN TOTAL'!L200</f>
        <v>0</v>
      </c>
      <c r="H197">
        <f>'RESUMEN TOTAL'!M200</f>
        <v>0</v>
      </c>
      <c r="I197">
        <f>'RESUMEN TOTAL'!N200</f>
        <v>0</v>
      </c>
      <c r="J197">
        <f>'RESUMEN TOTAL'!O200</f>
        <v>0</v>
      </c>
      <c r="K197">
        <f>'RESUMEN TOTAL'!P200</f>
        <v>0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  <c r="AJ197" t="e">
        <f>'RESUMEN TOTAL'!#REF!</f>
        <v>#REF!</v>
      </c>
    </row>
    <row r="198" spans="1:36" x14ac:dyDescent="0.25">
      <c r="A198">
        <f>'RESUMEN TOTAL'!A201</f>
        <v>0</v>
      </c>
      <c r="B198" t="str">
        <f>'RESUMEN TOTAL'!B201</f>
        <v>MCUD 01</v>
      </c>
      <c r="C198" t="str">
        <f>'RESUMEN TOTAL'!D201</f>
        <v>TINOGASTA Y SAN LORENZO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  <c r="AJ198" t="e">
        <f>'RESUMEN TOTAL'!#REF!</f>
        <v>#REF!</v>
      </c>
    </row>
    <row r="199" spans="1:36" x14ac:dyDescent="0.25">
      <c r="A199" t="str">
        <f>'RESUMEN TOTAL'!A202</f>
        <v>MARTIN FIERRO</v>
      </c>
      <c r="B199" t="str">
        <f>'RESUMEN TOTAL'!B202</f>
        <v>MFI 01</v>
      </c>
      <c r="C199" t="str">
        <f>'RESUMEN TOTAL'!D202</f>
        <v>Belgrano y Sgto. Cabral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  <c r="AJ199" t="e">
        <f>'RESUMEN TOTAL'!#REF!</f>
        <v>#REF!</v>
      </c>
    </row>
    <row r="200" spans="1:36" x14ac:dyDescent="0.25">
      <c r="A200" t="str">
        <f>'RESUMEN TOTAL'!A203</f>
        <v>LOPEZ ROMERO</v>
      </c>
      <c r="B200" t="str">
        <f>'RESUMEN TOTAL'!B203</f>
        <v>MFI02</v>
      </c>
      <c r="C200" t="str">
        <f>'RESUMEN TOTAL'!D203</f>
        <v>Calchaqui y Balcarce</v>
      </c>
      <c r="D200" t="str">
        <f>'RESUMEN TOTAL'!E203</f>
        <v>Fija</v>
      </c>
      <c r="E200" t="str">
        <f>'RESUMEN TOTAL'!F203</f>
        <v>Fibra Optica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  <c r="AJ200" t="e">
        <f>'RESUMEN TOTAL'!#REF!</f>
        <v>#REF!</v>
      </c>
    </row>
    <row r="201" spans="1:36" x14ac:dyDescent="0.25">
      <c r="A201" t="str">
        <f>'RESUMEN TOTAL'!A204</f>
        <v>SAN EMILIO</v>
      </c>
      <c r="B201" t="str">
        <f>'RESUMEN TOTAL'!B204</f>
        <v>MFI 03</v>
      </c>
      <c r="C201" t="str">
        <f>'RESUMEN TOTAL'!D204</f>
        <v>Cno. Gral. Belgrano y Av. del Trabajo</v>
      </c>
      <c r="D201" t="str">
        <f>'RESUMEN TOTAL'!E204</f>
        <v>Domo</v>
      </c>
      <c r="E201" t="str">
        <f>'RESUMEN TOTAL'!F204</f>
        <v>Fibra Optica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  <c r="AJ201" t="e">
        <f>'RESUMEN TOTAL'!#REF!</f>
        <v>#REF!</v>
      </c>
    </row>
    <row r="202" spans="1:36" x14ac:dyDescent="0.25">
      <c r="A202" t="str">
        <f>'RESUMEN TOTAL'!A205</f>
        <v>MARTIN FIERRO</v>
      </c>
      <c r="B202" t="str">
        <f>'RESUMEN TOTAL'!B205</f>
        <v>MFI04</v>
      </c>
      <c r="C202" t="str">
        <f>'RESUMEN TOTAL'!D205</f>
        <v>Calchaqui y balcarce</v>
      </c>
      <c r="D202" t="str">
        <f>'RESUMEN TOTAL'!E205</f>
        <v>Domo</v>
      </c>
      <c r="E202" t="str">
        <f>'RESUMEN TOTAL'!F205</f>
        <v>FIBRA OPTICA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>
        <f>'RESUMEN TOTAL'!Y205</f>
        <v>0</v>
      </c>
      <c r="U202">
        <f>'RESUMEN TOTAL'!Z205</f>
        <v>0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05</v>
      </c>
      <c r="C203" t="str">
        <f>'RESUMEN TOTAL'!D206</f>
        <v>Cno. Gral. Belgrano y Guayaquil</v>
      </c>
      <c r="D203" t="str">
        <f>'RESUMEN TOTAL'!E206</f>
        <v>Domo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>
        <f>'RESUMEN TOTAL'!Q206</f>
        <v>0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>
        <f>'RESUMEN TOTAL'!Z206</f>
        <v>0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MFI06</v>
      </c>
      <c r="C204" t="str">
        <f>'RESUMEN TOTAL'!D207</f>
        <v>Con. Gral. Belgrano y Bombero Galarza</v>
      </c>
      <c r="D204" t="str">
        <f>'RESUMEN TOTAL'!E207</f>
        <v>DOMO</v>
      </c>
      <c r="E204" t="str">
        <f>'RESUMEN TOTAL'!F207</f>
        <v>Radio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  <c r="AJ204" t="e">
        <f>'RESUMEN TOTAL'!#REF!</f>
        <v>#REF!</v>
      </c>
    </row>
    <row r="205" spans="1:36" x14ac:dyDescent="0.25">
      <c r="A205" t="str">
        <f>'RESUMEN TOTAL'!A208</f>
        <v>GOBERNADOR MONTEVERDE</v>
      </c>
      <c r="B205" t="str">
        <f>'RESUMEN TOTAL'!B208</f>
        <v>MON01</v>
      </c>
      <c r="C205" t="str">
        <f>'RESUMEN TOTAL'!D208</f>
        <v>San Martin y Patricias Argentinas</v>
      </c>
      <c r="D205" t="str">
        <f>'RESUMEN TOTAL'!E208</f>
        <v>Fija</v>
      </c>
      <c r="E205" t="str">
        <f>'RESUMEN TOTAL'!F208</f>
        <v>Fibra Optica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>
        <f>'RESUMEN TOTAL'!R208</f>
        <v>0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  <c r="AJ205" t="e">
        <f>'RESUMEN TOTAL'!#REF!</f>
        <v>#REF!</v>
      </c>
    </row>
    <row r="206" spans="1:36" x14ac:dyDescent="0.25">
      <c r="A206" t="str">
        <f>'RESUMEN TOTAL'!A209</f>
        <v>GOBERNADOR MONTEVERDE</v>
      </c>
      <c r="B206" t="str">
        <f>'RESUMEN TOTAL'!B209</f>
        <v>MON02</v>
      </c>
      <c r="C206" t="str">
        <f>'RESUMEN TOTAL'!D209</f>
        <v>Senzabello y Famatina</v>
      </c>
      <c r="D206" t="str">
        <f>'RESUMEN TOTAL'!E209</f>
        <v>Domo</v>
      </c>
      <c r="E206" t="str">
        <f>'RESUMEN TOTAL'!F209</f>
        <v>Radio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>
        <f>'RESUMEN TOTAL'!P209</f>
        <v>0</v>
      </c>
      <c r="L206">
        <f>'RESUMEN TOTAL'!Q209</f>
        <v>0</v>
      </c>
      <c r="M206">
        <f>'RESUMEN TOTAL'!R209</f>
        <v>0</v>
      </c>
      <c r="N206">
        <f>'RESUMEN TOTAL'!S209</f>
        <v>0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  <c r="AJ206" t="e">
        <f>'RESUMEN TOTAL'!#REF!</f>
        <v>#REF!</v>
      </c>
    </row>
    <row r="207" spans="1:36" x14ac:dyDescent="0.25">
      <c r="A207" t="str">
        <f>'RESUMEN TOTAL'!A210</f>
        <v>GOBERNADOR MONTEVERDE</v>
      </c>
      <c r="B207" t="str">
        <f>'RESUMEN TOTAL'!B210</f>
        <v>MON03</v>
      </c>
      <c r="C207" t="str">
        <f>'RESUMEN TOTAL'!D210</f>
        <v>Senzabello y Guemes</v>
      </c>
      <c r="D207" t="str">
        <f>'RESUMEN TOTAL'!E210</f>
        <v>Domo</v>
      </c>
      <c r="E207" t="str">
        <f>'RESUMEN TOTAL'!F210</f>
        <v>Radio</v>
      </c>
      <c r="F207">
        <f>'RESUMEN TOTAL'!K210</f>
        <v>0</v>
      </c>
      <c r="G207">
        <f>'RESUMEN TOTAL'!L210</f>
        <v>0</v>
      </c>
      <c r="H207">
        <f>'RESUMEN TOTAL'!M210</f>
        <v>0</v>
      </c>
      <c r="I207">
        <f>'RESUMEN TOTAL'!N210</f>
        <v>0</v>
      </c>
      <c r="J207">
        <f>'RESUMEN TOTAL'!O210</f>
        <v>0</v>
      </c>
      <c r="K207">
        <f>'RESUMEN TOTAL'!P210</f>
        <v>0</v>
      </c>
      <c r="L207">
        <f>'RESUMEN TOTAL'!Q210</f>
        <v>0</v>
      </c>
      <c r="M207">
        <f>'RESUMEN TOTAL'!R210</f>
        <v>0</v>
      </c>
      <c r="N207">
        <f>'RESUMEN TOTAL'!S210</f>
        <v>0</v>
      </c>
      <c r="O207">
        <f>'RESUMEN TOTAL'!T210</f>
        <v>0</v>
      </c>
      <c r="P207">
        <f>'RESUMEN TOTAL'!U210</f>
        <v>0</v>
      </c>
      <c r="Q207">
        <f>'RESUMEN TOTAL'!V210</f>
        <v>0</v>
      </c>
      <c r="R207">
        <f>'RESUMEN TOTAL'!W210</f>
        <v>0</v>
      </c>
      <c r="S207">
        <f>'RESUMEN TOTAL'!X210</f>
        <v>0</v>
      </c>
      <c r="T207">
        <f>'RESUMEN TOTAL'!Y210</f>
        <v>0</v>
      </c>
      <c r="U207">
        <f>'RESUMEN TOTAL'!Z210</f>
        <v>0</v>
      </c>
      <c r="V207">
        <f>'RESUMEN TOTAL'!AA210</f>
        <v>0</v>
      </c>
      <c r="W207">
        <f>'RESUMEN TOTAL'!AB210</f>
        <v>0</v>
      </c>
      <c r="X207">
        <f>'RESUMEN TOTAL'!AC210</f>
        <v>0</v>
      </c>
      <c r="Y207">
        <f>'RESUMEN TOTAL'!AD210</f>
        <v>0</v>
      </c>
      <c r="Z207">
        <f>'RESUMEN TOTAL'!AE210</f>
        <v>0</v>
      </c>
      <c r="AA207">
        <f>'RESUMEN TOTAL'!AF210</f>
        <v>0</v>
      </c>
      <c r="AB207">
        <f>'RESUMEN TOTAL'!AG210</f>
        <v>0</v>
      </c>
      <c r="AC207">
        <f>'RESUMEN TOTAL'!AH210</f>
        <v>0</v>
      </c>
      <c r="AD207">
        <f>'RESUMEN TOTAL'!AI210</f>
        <v>0</v>
      </c>
      <c r="AE207">
        <f>'RESUMEN TOTAL'!AJ210</f>
        <v>0</v>
      </c>
      <c r="AF207">
        <f>'RESUMEN TOTAL'!AK210</f>
        <v>0</v>
      </c>
      <c r="AG207">
        <f>'RESUMEN TOTAL'!AL210</f>
        <v>0</v>
      </c>
      <c r="AH207">
        <f>'RESUMEN TOTAL'!AM210</f>
        <v>0</v>
      </c>
      <c r="AI207">
        <f>'RESUMEN TOTAL'!AN210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MON04</v>
      </c>
      <c r="C208" t="str">
        <f>'RESUMEN TOTAL'!D211</f>
        <v>Av. Yrigoyen y San Lorenzo</v>
      </c>
      <c r="D208" t="str">
        <f>'RESUMEN TOTAL'!E211</f>
        <v>Domo</v>
      </c>
      <c r="E208" t="str">
        <f>'RESUMEN TOTAL'!F211</f>
        <v>Radio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>
        <f>'RESUMEN TOTAL'!AA211</f>
        <v>0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>
        <f>'RESUMEN TOTAL'!AM211</f>
        <v>0</v>
      </c>
      <c r="AI208">
        <f>'RESUMEN TOTAL'!AN211</f>
        <v>0</v>
      </c>
      <c r="AJ208" t="e">
        <f>'RESUMEN TOTAL'!#REF!</f>
        <v>#REF!</v>
      </c>
    </row>
    <row r="209" spans="1:36" x14ac:dyDescent="0.25">
      <c r="A209" t="str">
        <f>'RESUMEN TOTAL'!A212</f>
        <v>9 DE JULIO</v>
      </c>
      <c r="B209" t="str">
        <f>'RESUMEN TOTAL'!B212</f>
        <v>NJU 01</v>
      </c>
      <c r="C209" t="str">
        <f>'RESUMEN TOTAL'!D212</f>
        <v>Sallares y Parrillo</v>
      </c>
      <c r="D209" t="str">
        <f>'RESUMEN TOTAL'!E212</f>
        <v>Domo</v>
      </c>
      <c r="E209" t="str">
        <f>'RESUMEN TOTAL'!F212</f>
        <v>Fibra Optica</v>
      </c>
      <c r="F209" t="str">
        <f>'RESUMEN TOTAL'!K212</f>
        <v>APAGADO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>
        <f>'RESUMEN TOTAL'!AM212</f>
        <v>0</v>
      </c>
      <c r="AI209">
        <f>'RESUMEN TOTAL'!AN212</f>
        <v>0</v>
      </c>
      <c r="AJ209" t="e">
        <f>'RESUMEN TOTAL'!#REF!</f>
        <v>#REF!</v>
      </c>
    </row>
    <row r="210" spans="1:36" x14ac:dyDescent="0.25">
      <c r="A210" t="str">
        <f>'RESUMEN TOTAL'!A213</f>
        <v>9 DE JULIO</v>
      </c>
      <c r="B210" t="str">
        <f>'RESUMEN TOTAL'!B213</f>
        <v>NJU02</v>
      </c>
      <c r="C210" t="str">
        <f>'RESUMEN TOTAL'!D213</f>
        <v>Ituzaingo y Boccuzzi</v>
      </c>
      <c r="D210" t="str">
        <f>'RESUMEN TOTAL'!E213</f>
        <v>Domo</v>
      </c>
      <c r="E210" t="str">
        <f>'RESUMEN TOTAL'!F213</f>
        <v>Radio</v>
      </c>
      <c r="F210">
        <f>'RESUMEN TOTAL'!K213</f>
        <v>0</v>
      </c>
      <c r="G210">
        <f>'RESUMEN TOTAL'!L213</f>
        <v>0</v>
      </c>
      <c r="H210">
        <f>'RESUMEN TOTAL'!M213</f>
        <v>0</v>
      </c>
      <c r="I210">
        <f>'RESUMEN TOTAL'!N213</f>
        <v>0</v>
      </c>
      <c r="J210">
        <f>'RESUMEN TOTAL'!O213</f>
        <v>0</v>
      </c>
      <c r="K210">
        <f>'RESUMEN TOTAL'!P213</f>
        <v>0</v>
      </c>
      <c r="L210">
        <f>'RESUMEN TOTAL'!Q213</f>
        <v>0</v>
      </c>
      <c r="M210">
        <f>'RESUMEN TOTAL'!R213</f>
        <v>0</v>
      </c>
      <c r="N210">
        <f>'RESUMEN TOTAL'!S213</f>
        <v>0</v>
      </c>
      <c r="O210">
        <f>'RESUMEN TOTAL'!T213</f>
        <v>0</v>
      </c>
      <c r="P210">
        <f>'RESUMEN TOTAL'!U213</f>
        <v>0</v>
      </c>
      <c r="Q210">
        <f>'RESUMEN TOTAL'!V213</f>
        <v>0</v>
      </c>
      <c r="R210">
        <f>'RESUMEN TOTAL'!W213</f>
        <v>0</v>
      </c>
      <c r="S210">
        <f>'RESUMEN TOTAL'!X213</f>
        <v>0</v>
      </c>
      <c r="T210">
        <f>'RESUMEN TOTAL'!Y213</f>
        <v>0</v>
      </c>
      <c r="U210">
        <f>'RESUMEN TOTAL'!Z213</f>
        <v>0</v>
      </c>
      <c r="V210">
        <f>'RESUMEN TOTAL'!AA213</f>
        <v>0</v>
      </c>
      <c r="W210">
        <f>'RESUMEN TOTAL'!AB213</f>
        <v>0</v>
      </c>
      <c r="X210">
        <f>'RESUMEN TOTAL'!AC213</f>
        <v>0</v>
      </c>
      <c r="Y210">
        <f>'RESUMEN TOTAL'!AD213</f>
        <v>0</v>
      </c>
      <c r="Z210">
        <f>'RESUMEN TOTAL'!AE213</f>
        <v>0</v>
      </c>
      <c r="AA210">
        <f>'RESUMEN TOTAL'!AF213</f>
        <v>0</v>
      </c>
      <c r="AB210">
        <f>'RESUMEN TOTAL'!AG213</f>
        <v>0</v>
      </c>
      <c r="AC210">
        <f>'RESUMEN TOTAL'!AH213</f>
        <v>0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  <c r="AJ210" t="e">
        <f>'RESUMEN TOTAL'!#REF!</f>
        <v>#REF!</v>
      </c>
    </row>
    <row r="211" spans="1:36" x14ac:dyDescent="0.25">
      <c r="A211" t="str">
        <f>'RESUMEN TOTAL'!A214</f>
        <v>9 DE JULIO</v>
      </c>
      <c r="B211" t="str">
        <f>'RESUMEN TOTAL'!B214</f>
        <v>NJU03</v>
      </c>
      <c r="C211" t="str">
        <f>'RESUMEN TOTAL'!D214</f>
        <v>San Juan y Parrillo</v>
      </c>
      <c r="D211" t="str">
        <f>'RESUMEN TOTAL'!E214</f>
        <v>Domo</v>
      </c>
      <c r="E211" t="str">
        <f>'RESUMEN TOTAL'!F214</f>
        <v>PTO A FO</v>
      </c>
      <c r="F211">
        <f>'RESUMEN TOTAL'!K214</f>
        <v>0</v>
      </c>
      <c r="G211">
        <f>'RESUMEN TOTAL'!L214</f>
        <v>0</v>
      </c>
      <c r="H211">
        <f>'RESUMEN TOTAL'!M214</f>
        <v>0</v>
      </c>
      <c r="I211">
        <f>'RESUMEN TOTAL'!N214</f>
        <v>0</v>
      </c>
      <c r="J211">
        <f>'RESUMEN TOTAL'!O214</f>
        <v>0</v>
      </c>
      <c r="K211">
        <f>'RESUMEN TOTAL'!P214</f>
        <v>0</v>
      </c>
      <c r="L211">
        <f>'RESUMEN TOTAL'!Q214</f>
        <v>0</v>
      </c>
      <c r="M211">
        <f>'RESUMEN TOTAL'!R214</f>
        <v>0</v>
      </c>
      <c r="N211">
        <f>'RESUMEN TOTAL'!S214</f>
        <v>0</v>
      </c>
      <c r="O211">
        <f>'RESUMEN TOTAL'!T214</f>
        <v>0</v>
      </c>
      <c r="P211">
        <f>'RESUMEN TOTAL'!U214</f>
        <v>0</v>
      </c>
      <c r="Q211">
        <f>'RESUMEN TOTAL'!V214</f>
        <v>0</v>
      </c>
      <c r="R211">
        <f>'RESUMEN TOTAL'!W214</f>
        <v>0</v>
      </c>
      <c r="S211">
        <f>'RESUMEN TOTAL'!X214</f>
        <v>0</v>
      </c>
      <c r="T211">
        <f>'RESUMEN TOTAL'!Y214</f>
        <v>0</v>
      </c>
      <c r="U211">
        <f>'RESUMEN TOTAL'!Z214</f>
        <v>0</v>
      </c>
      <c r="V211">
        <f>'RESUMEN TOTAL'!AA214</f>
        <v>0</v>
      </c>
      <c r="W211">
        <f>'RESUMEN TOTAL'!AB214</f>
        <v>0</v>
      </c>
      <c r="X211">
        <f>'RESUMEN TOTAL'!AC214</f>
        <v>0</v>
      </c>
      <c r="Y211">
        <f>'RESUMEN TOTAL'!AD214</f>
        <v>0</v>
      </c>
      <c r="Z211">
        <f>'RESUMEN TOTAL'!AE214</f>
        <v>0</v>
      </c>
      <c r="AA211">
        <f>'RESUMEN TOTAL'!AF214</f>
        <v>0</v>
      </c>
      <c r="AB211">
        <f>'RESUMEN TOTAL'!AG214</f>
        <v>0</v>
      </c>
      <c r="AC211">
        <f>'RESUMEN TOTAL'!AH214</f>
        <v>0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>
        <f>'RESUMEN TOTAL'!AM214</f>
        <v>0</v>
      </c>
      <c r="AI211">
        <f>'RESUMEN TOTAL'!AN214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NJU04</v>
      </c>
      <c r="C212" t="str">
        <f>'RESUMEN TOTAL'!D215</f>
        <v>Ituzaingo y 214 A</v>
      </c>
      <c r="D212" t="str">
        <f>'RESUMEN TOTAL'!E215</f>
        <v>Domo</v>
      </c>
      <c r="E212" t="str">
        <f>'RESUMEN TOTAL'!F215</f>
        <v>Radio</v>
      </c>
      <c r="F212">
        <f>'RESUMEN TOTAL'!K215</f>
        <v>0</v>
      </c>
      <c r="G212">
        <f>'RESUMEN TOTAL'!L215</f>
        <v>0</v>
      </c>
      <c r="H212">
        <f>'RESUMEN TOTAL'!M215</f>
        <v>0</v>
      </c>
      <c r="I212">
        <f>'RESUMEN TOTAL'!N215</f>
        <v>0</v>
      </c>
      <c r="J212">
        <f>'RESUMEN TOTAL'!O215</f>
        <v>0</v>
      </c>
      <c r="K212">
        <f>'RESUMEN TOTAL'!P215</f>
        <v>0</v>
      </c>
      <c r="L212">
        <f>'RESUMEN TOTAL'!Q215</f>
        <v>0</v>
      </c>
      <c r="M212">
        <f>'RESUMEN TOTAL'!R215</f>
        <v>0</v>
      </c>
      <c r="N212">
        <f>'RESUMEN TOTAL'!S215</f>
        <v>0</v>
      </c>
      <c r="O212">
        <f>'RESUMEN TOTAL'!T215</f>
        <v>0</v>
      </c>
      <c r="P212">
        <f>'RESUMEN TOTAL'!U215</f>
        <v>0</v>
      </c>
      <c r="Q212">
        <f>'RESUMEN TOTAL'!V215</f>
        <v>0</v>
      </c>
      <c r="R212">
        <f>'RESUMEN TOTAL'!W215</f>
        <v>0</v>
      </c>
      <c r="S212">
        <f>'RESUMEN TOTAL'!X215</f>
        <v>0</v>
      </c>
      <c r="T212">
        <f>'RESUMEN TOTAL'!Y215</f>
        <v>0</v>
      </c>
      <c r="U212">
        <f>'RESUMEN TOTAL'!Z215</f>
        <v>0</v>
      </c>
      <c r="V212">
        <f>'RESUMEN TOTAL'!AA215</f>
        <v>0</v>
      </c>
      <c r="W212">
        <f>'RESUMEN TOTAL'!AB215</f>
        <v>0</v>
      </c>
      <c r="X212">
        <f>'RESUMEN TOTAL'!AC215</f>
        <v>0</v>
      </c>
      <c r="Y212">
        <f>'RESUMEN TOTAL'!AD215</f>
        <v>0</v>
      </c>
      <c r="Z212">
        <f>'RESUMEN TOTAL'!AE215</f>
        <v>0</v>
      </c>
      <c r="AA212">
        <f>'RESUMEN TOTAL'!AF215</f>
        <v>0</v>
      </c>
      <c r="AB212">
        <f>'RESUMEN TOTAL'!AG215</f>
        <v>0</v>
      </c>
      <c r="AC212">
        <f>'RESUMEN TOTAL'!AH215</f>
        <v>0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  <c r="AJ212" t="e">
        <f>'RESUMEN TOTAL'!#REF!</f>
        <v>#REF!</v>
      </c>
    </row>
    <row r="213" spans="1:36" x14ac:dyDescent="0.25">
      <c r="A213" t="str">
        <f>'RESUMEN TOTAL'!A216</f>
        <v>ZEBALLOS CENTRO</v>
      </c>
      <c r="B213" t="str">
        <f>'RESUMEN TOTAL'!B216</f>
        <v>NJU05</v>
      </c>
      <c r="C213" t="str">
        <f>'RESUMEN TOTAL'!D216</f>
        <v>Ituzaingo y Alem</v>
      </c>
      <c r="D213" t="str">
        <f>'RESUMEN TOTAL'!E216</f>
        <v>Domo</v>
      </c>
      <c r="E213" t="str">
        <f>'RESUMEN TOTAL'!F216</f>
        <v>Radio</v>
      </c>
      <c r="F213">
        <f>'RESUMEN TOTAL'!K216</f>
        <v>0</v>
      </c>
      <c r="G213">
        <f>'RESUMEN TOTAL'!L216</f>
        <v>0</v>
      </c>
      <c r="H213">
        <f>'RESUMEN TOTAL'!M216</f>
        <v>0</v>
      </c>
      <c r="I213">
        <f>'RESUMEN TOTAL'!N216</f>
        <v>0</v>
      </c>
      <c r="J213">
        <f>'RESUMEN TOTAL'!O216</f>
        <v>0</v>
      </c>
      <c r="K213">
        <f>'RESUMEN TOTAL'!P216</f>
        <v>0</v>
      </c>
      <c r="L213">
        <f>'RESUMEN TOTAL'!Q216</f>
        <v>0</v>
      </c>
      <c r="M213">
        <f>'RESUMEN TOTAL'!R216</f>
        <v>0</v>
      </c>
      <c r="N213">
        <f>'RESUMEN TOTAL'!S216</f>
        <v>0</v>
      </c>
      <c r="O213">
        <f>'RESUMEN TOTAL'!T216</f>
        <v>0</v>
      </c>
      <c r="P213">
        <f>'RESUMEN TOTAL'!U216</f>
        <v>0</v>
      </c>
      <c r="Q213">
        <f>'RESUMEN TOTAL'!V216</f>
        <v>0</v>
      </c>
      <c r="R213">
        <f>'RESUMEN TOTAL'!W216</f>
        <v>0</v>
      </c>
      <c r="S213">
        <f>'RESUMEN TOTAL'!X216</f>
        <v>0</v>
      </c>
      <c r="T213">
        <f>'RESUMEN TOTAL'!Y216</f>
        <v>0</v>
      </c>
      <c r="U213">
        <f>'RESUMEN TOTAL'!Z216</f>
        <v>0</v>
      </c>
      <c r="V213">
        <f>'RESUMEN TOTAL'!AA216</f>
        <v>0</v>
      </c>
      <c r="W213">
        <f>'RESUMEN TOTAL'!AB216</f>
        <v>0</v>
      </c>
      <c r="X213">
        <f>'RESUMEN TOTAL'!AC216</f>
        <v>0</v>
      </c>
      <c r="Y213">
        <f>'RESUMEN TOTAL'!AD216</f>
        <v>0</v>
      </c>
      <c r="Z213">
        <f>'RESUMEN TOTAL'!AE216</f>
        <v>0</v>
      </c>
      <c r="AA213">
        <f>'RESUMEN TOTAL'!AF216</f>
        <v>0</v>
      </c>
      <c r="AB213">
        <f>'RESUMEN TOTAL'!AG216</f>
        <v>0</v>
      </c>
      <c r="AC213">
        <f>'RESUMEN TOTAL'!AH216</f>
        <v>0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>
        <f>'RESUMEN TOTAL'!AM216</f>
        <v>0</v>
      </c>
      <c r="AI213">
        <f>'RESUMEN TOTAL'!AN216</f>
        <v>0</v>
      </c>
      <c r="AJ213" t="e">
        <f>'RESUMEN TOTAL'!#REF!</f>
        <v>#REF!</v>
      </c>
    </row>
    <row r="214" spans="1:36" x14ac:dyDescent="0.25">
      <c r="A214" t="str">
        <f>'RESUMEN TOTAL'!A217</f>
        <v>CENTRO</v>
      </c>
      <c r="B214" t="str">
        <f>'RESUMEN TOTAL'!B217</f>
        <v>NJU06</v>
      </c>
      <c r="C214" t="str">
        <f>'RESUMEN TOTAL'!D217</f>
        <v>Sallares y Rodo</v>
      </c>
      <c r="D214" t="str">
        <f>'RESUMEN TOTAL'!E217</f>
        <v>Domo</v>
      </c>
      <c r="E214" t="str">
        <f>'RESUMEN TOTAL'!F217</f>
        <v>FIBRA OPTICA</v>
      </c>
      <c r="F214">
        <f>'RESUMEN TOTAL'!K217</f>
        <v>0</v>
      </c>
      <c r="G214">
        <f>'RESUMEN TOTAL'!L217</f>
        <v>0</v>
      </c>
      <c r="H214">
        <f>'RESUMEN TOTAL'!M217</f>
        <v>0</v>
      </c>
      <c r="I214">
        <f>'RESUMEN TOTAL'!N217</f>
        <v>0</v>
      </c>
      <c r="J214">
        <f>'RESUMEN TOTAL'!O217</f>
        <v>0</v>
      </c>
      <c r="K214">
        <f>'RESUMEN TOTAL'!P217</f>
        <v>0</v>
      </c>
      <c r="L214">
        <f>'RESUMEN TOTAL'!Q217</f>
        <v>0</v>
      </c>
      <c r="M214">
        <f>'RESUMEN TOTAL'!R217</f>
        <v>0</v>
      </c>
      <c r="N214">
        <f>'RESUMEN TOTAL'!S217</f>
        <v>0</v>
      </c>
      <c r="O214">
        <f>'RESUMEN TOTAL'!T217</f>
        <v>0</v>
      </c>
      <c r="P214">
        <f>'RESUMEN TOTAL'!U217</f>
        <v>0</v>
      </c>
      <c r="Q214">
        <f>'RESUMEN TOTAL'!V217</f>
        <v>0</v>
      </c>
      <c r="R214">
        <f>'RESUMEN TOTAL'!W217</f>
        <v>0</v>
      </c>
      <c r="S214">
        <f>'RESUMEN TOTAL'!X217</f>
        <v>0</v>
      </c>
      <c r="T214">
        <f>'RESUMEN TOTAL'!Y217</f>
        <v>0</v>
      </c>
      <c r="U214">
        <f>'RESUMEN TOTAL'!Z217</f>
        <v>0</v>
      </c>
      <c r="V214">
        <f>'RESUMEN TOTAL'!AA217</f>
        <v>0</v>
      </c>
      <c r="W214">
        <f>'RESUMEN TOTAL'!AB217</f>
        <v>0</v>
      </c>
      <c r="X214">
        <f>'RESUMEN TOTAL'!AC217</f>
        <v>0</v>
      </c>
      <c r="Y214">
        <f>'RESUMEN TOTAL'!AD217</f>
        <v>0</v>
      </c>
      <c r="Z214">
        <f>'RESUMEN TOTAL'!AE217</f>
        <v>0</v>
      </c>
      <c r="AA214">
        <f>'RESUMEN TOTAL'!AF217</f>
        <v>0</v>
      </c>
      <c r="AB214">
        <f>'RESUMEN TOTAL'!AG217</f>
        <v>0</v>
      </c>
      <c r="AC214">
        <f>'RESUMEN TOTAL'!AH217</f>
        <v>0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>
        <f>'RESUMEN TOTAL'!AM217</f>
        <v>0</v>
      </c>
      <c r="AI214">
        <f>'RESUMEN TOTAL'!AN217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NJU07</v>
      </c>
      <c r="C215" t="str">
        <f>'RESUMEN TOTAL'!D218</f>
        <v>Gral. Juan Domingo Peron y Parrillo</v>
      </c>
      <c r="D215" t="str">
        <f>'RESUMEN TOTAL'!E218</f>
        <v>Domo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 08</v>
      </c>
      <c r="C216" t="str">
        <f>'RESUMEN TOTAL'!D219</f>
        <v>BOCCUZZI Y O HIGGINS</v>
      </c>
      <c r="D216" t="str">
        <f>'RESUMEN TOTAL'!E219</f>
        <v>DOMO</v>
      </c>
      <c r="E216" t="str">
        <f>'RESUMEN TOTAL'!F219</f>
        <v>Radio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  <c r="AJ216" t="e">
        <f>'RESUMEN TOTAL'!#REF!</f>
        <v>#REF!</v>
      </c>
    </row>
    <row r="217" spans="1:36" x14ac:dyDescent="0.25">
      <c r="A217" t="str">
        <f>'RESUMEN TOTAL'!A220</f>
        <v>9 DE JULIO</v>
      </c>
      <c r="B217" t="str">
        <f>'RESUMEN TOTAL'!B220</f>
        <v>NJU09</v>
      </c>
      <c r="C217" t="str">
        <f>'RESUMEN TOTAL'!D220</f>
        <v>PARRILLO Y CONTRERAS</v>
      </c>
      <c r="D217" t="str">
        <f>'RESUMEN TOTAL'!E220</f>
        <v>DOMO</v>
      </c>
      <c r="E217" t="str">
        <f>'RESUMEN TOTAL'!F220</f>
        <v>Fibra Optica</v>
      </c>
      <c r="F217" t="str">
        <f>'RESUMEN TOTAL'!K220</f>
        <v>APAGADO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  <c r="AJ217" t="e">
        <f>'RESUMEN TOTAL'!#REF!</f>
        <v>#REF!</v>
      </c>
    </row>
    <row r="218" spans="1:36" x14ac:dyDescent="0.25">
      <c r="A218" t="str">
        <f>'RESUMEN TOTAL'!A221</f>
        <v>PICO DE ORO</v>
      </c>
      <c r="B218" t="str">
        <f>'RESUMEN TOTAL'!B221</f>
        <v>PCO 01</v>
      </c>
      <c r="C218" t="str">
        <f>'RESUMEN TOTAL'!D221</f>
        <v>CEMENTERIO</v>
      </c>
      <c r="D218" t="str">
        <f>'RESUMEN TOTAL'!E221</f>
        <v>DOMO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  <c r="AJ218" t="e">
        <f>'RESUMEN TOTAL'!#REF!</f>
        <v>#REF!</v>
      </c>
    </row>
    <row r="219" spans="1:36" x14ac:dyDescent="0.25">
      <c r="A219" t="str">
        <f>'RESUMEN TOTAL'!A222</f>
        <v>PICO DE ORO</v>
      </c>
      <c r="B219" t="str">
        <f>'RESUMEN TOTAL'!B222</f>
        <v>PCO02 (fija 1)</v>
      </c>
      <c r="C219" t="str">
        <f>'RESUMEN TOTAL'!D222</f>
        <v>SICILIA E/ VIENA Y VARSOVIA</v>
      </c>
      <c r="D219" t="str">
        <f>'RESUMEN TOTAL'!E222</f>
        <v>Fija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>
        <f>'RESUMEN TOTAL'!N222</f>
        <v>0</v>
      </c>
      <c r="J219">
        <f>'RESUMEN TOTAL'!O222</f>
        <v>0</v>
      </c>
      <c r="K219">
        <f>'RESUMEN TOTAL'!P222</f>
        <v>0</v>
      </c>
      <c r="L219">
        <f>'RESUMEN TOTAL'!Q222</f>
        <v>0</v>
      </c>
      <c r="M219">
        <f>'RESUMEN TOTAL'!R222</f>
        <v>0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>
        <f>'RESUMEN TOTAL'!AA222</f>
        <v>0</v>
      </c>
      <c r="W219">
        <f>'RESUMEN TOTAL'!AB222</f>
        <v>0</v>
      </c>
      <c r="X219">
        <f>'RESUMEN TOTAL'!AC222</f>
        <v>0</v>
      </c>
      <c r="Y219">
        <f>'RESUMEN TOTAL'!AD222</f>
        <v>0</v>
      </c>
      <c r="Z219">
        <f>'RESUMEN TOTAL'!AE222</f>
        <v>0</v>
      </c>
      <c r="AA219">
        <f>'RESUMEN TOTAL'!AF222</f>
        <v>0</v>
      </c>
      <c r="AB219">
        <f>'RESUMEN TOTAL'!AG222</f>
        <v>0</v>
      </c>
      <c r="AC219">
        <f>'RESUMEN TOTAL'!AH222</f>
        <v>0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  <c r="AJ219" t="e">
        <f>'RESUMEN TOTAL'!#REF!</f>
        <v>#REF!</v>
      </c>
    </row>
    <row r="220" spans="1:36" x14ac:dyDescent="0.25">
      <c r="A220" t="str">
        <f>'RESUMEN TOTAL'!A223</f>
        <v>PICO DE ORO</v>
      </c>
      <c r="B220" t="str">
        <f>'RESUMEN TOTAL'!B223</f>
        <v>PCO03 (fija 2)</v>
      </c>
      <c r="C220" t="str">
        <f>'RESUMEN TOTAL'!D223</f>
        <v>SICILIA E/ VIENA Y VARSOVIA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>
        <f>'RESUMEN TOTAL'!N223</f>
        <v>0</v>
      </c>
      <c r="J220">
        <f>'RESUMEN TOTAL'!O223</f>
        <v>0</v>
      </c>
      <c r="K220">
        <f>'RESUMEN TOTAL'!P223</f>
        <v>0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>
        <f>'RESUMEN TOTAL'!AM223</f>
        <v>0</v>
      </c>
      <c r="AI220">
        <f>'RESUMEN TOTAL'!AN223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PCO04 (fija 1)</v>
      </c>
      <c r="C221" t="str">
        <f>'RESUMEN TOTAL'!D224</f>
        <v>BERNA Y POLONIA</v>
      </c>
      <c r="D221" t="str">
        <f>'RESUMEN TOTAL'!E224</f>
        <v>Fija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>
        <f>'RESUMEN TOTAL'!N224</f>
        <v>0</v>
      </c>
      <c r="J221">
        <f>'RESUMEN TOTAL'!O224</f>
        <v>0</v>
      </c>
      <c r="K221">
        <f>'RESUMEN TOTAL'!P224</f>
        <v>0</v>
      </c>
      <c r="L221">
        <f>'RESUMEN TOTAL'!Q224</f>
        <v>0</v>
      </c>
      <c r="M221">
        <f>'RESUMEN TOTAL'!R224</f>
        <v>0</v>
      </c>
      <c r="N221">
        <f>'RESUMEN TOTAL'!S224</f>
        <v>0</v>
      </c>
      <c r="O221">
        <f>'RESUMEN TOTAL'!T224</f>
        <v>0</v>
      </c>
      <c r="P221">
        <f>'RESUMEN TOTAL'!U224</f>
        <v>0</v>
      </c>
      <c r="Q221">
        <f>'RESUMEN TOTAL'!V224</f>
        <v>0</v>
      </c>
      <c r="R221">
        <f>'RESUMEN TOTAL'!W224</f>
        <v>0</v>
      </c>
      <c r="S221">
        <f>'RESUMEN TOTAL'!X224</f>
        <v>0</v>
      </c>
      <c r="T221">
        <f>'RESUMEN TOTAL'!Y224</f>
        <v>0</v>
      </c>
      <c r="U221">
        <f>'RESUMEN TOTAL'!Z224</f>
        <v>0</v>
      </c>
      <c r="V221">
        <f>'RESUMEN TOTAL'!AA224</f>
        <v>0</v>
      </c>
      <c r="W221">
        <f>'RESUMEN TOTAL'!AB224</f>
        <v>0</v>
      </c>
      <c r="X221">
        <f>'RESUMEN TOTAL'!AC224</f>
        <v>0</v>
      </c>
      <c r="Y221">
        <f>'RESUMEN TOTAL'!AD224</f>
        <v>0</v>
      </c>
      <c r="Z221">
        <f>'RESUMEN TOTAL'!AE224</f>
        <v>0</v>
      </c>
      <c r="AA221">
        <f>'RESUMEN TOTAL'!AF224</f>
        <v>0</v>
      </c>
      <c r="AB221">
        <f>'RESUMEN TOTAL'!AG224</f>
        <v>0</v>
      </c>
      <c r="AC221">
        <f>'RESUMEN TOTAL'!AH224</f>
        <v>0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>
        <f>'RESUMEN TOTAL'!AM224</f>
        <v>0</v>
      </c>
      <c r="AI221">
        <f>'RESUMEN TOTAL'!AN224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PCO05 (fija 2)</v>
      </c>
      <c r="C222" t="str">
        <f>'RESUMEN TOTAL'!D225</f>
        <v>BERNA Y POLONIA</v>
      </c>
      <c r="D222" t="str">
        <f>'RESUMEN TOTAL'!E225</f>
        <v>Fija</v>
      </c>
      <c r="E222" t="str">
        <f>'RESUMEN TOTAL'!F225</f>
        <v>Fibra Optica</v>
      </c>
      <c r="F222">
        <f>'RESUMEN TOTAL'!K225</f>
        <v>0</v>
      </c>
      <c r="G222">
        <f>'RESUMEN TOTAL'!L225</f>
        <v>0</v>
      </c>
      <c r="H222">
        <f>'RESUMEN TOTAL'!M225</f>
        <v>0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>
        <f>'RESUMEN TOTAL'!AA225</f>
        <v>0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  <c r="AJ222" t="e">
        <f>'RESUMEN TOTAL'!#REF!</f>
        <v>#REF!</v>
      </c>
    </row>
    <row r="223" spans="1:36" x14ac:dyDescent="0.25">
      <c r="A223" t="str">
        <f>'RESUMEN TOTAL'!A226</f>
        <v>AGUSTIN RAMIREZ</v>
      </c>
      <c r="B223" t="str">
        <f>'RESUMEN TOTAL'!B226</f>
        <v>PUNTO SEGURO - AGUSTIN RAMIREZ (domo)</v>
      </c>
      <c r="C223" t="str">
        <f>'RESUMEN TOTAL'!D226</f>
        <v>EL MALAMBO Y LA TRANQUERA</v>
      </c>
      <c r="D223" t="str">
        <f>'RESUMEN TOTAL'!E226</f>
        <v>DOMO</v>
      </c>
      <c r="E223" t="str">
        <f>'RESUMEN TOTAL'!F226</f>
        <v>Fibra Optica</v>
      </c>
      <c r="F223">
        <f>'RESUMEN TOTAL'!K226</f>
        <v>0</v>
      </c>
      <c r="G223">
        <f>'RESUMEN TOTAL'!L226</f>
        <v>0</v>
      </c>
      <c r="H223">
        <f>'RESUMEN TOTAL'!M226</f>
        <v>0</v>
      </c>
      <c r="I223">
        <f>'RESUMEN TOTAL'!N226</f>
        <v>0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  <c r="AJ223" t="e">
        <f>'RESUMEN TOTAL'!#REF!</f>
        <v>#REF!</v>
      </c>
    </row>
    <row r="224" spans="1:36" x14ac:dyDescent="0.25">
      <c r="A224" t="str">
        <f>'RESUMEN TOTAL'!A227</f>
        <v>AGUSTIN RAMIREZ</v>
      </c>
      <c r="B224" t="str">
        <f>'RESUMEN TOTAL'!B227</f>
        <v>PUNTO SEGURO - AGUSTIN RAMIREZ (fija)</v>
      </c>
      <c r="C224" t="str">
        <f>'RESUMEN TOTAL'!D227</f>
        <v>EL MALAMBO Y LA TRANQUERA</v>
      </c>
      <c r="D224" t="str">
        <f>'RESUMEN TOTAL'!E227</f>
        <v>Fija</v>
      </c>
      <c r="E224" t="str">
        <f>'RESUMEN TOTAL'!F227</f>
        <v>Fibra Optica</v>
      </c>
      <c r="F224">
        <f>'RESUMEN TOTAL'!K227</f>
        <v>0</v>
      </c>
      <c r="G224">
        <f>'RESUMEN TOTAL'!L227</f>
        <v>0</v>
      </c>
      <c r="H224">
        <f>'RESUMEN TOTAL'!M227</f>
        <v>0</v>
      </c>
      <c r="I224">
        <f>'RESUMEN TOTAL'!N227</f>
        <v>0</v>
      </c>
      <c r="J224">
        <f>'RESUMEN TOTAL'!O227</f>
        <v>0</v>
      </c>
      <c r="K224">
        <f>'RESUMEN TOTAL'!P227</f>
        <v>0</v>
      </c>
      <c r="L224">
        <f>'RESUMEN TOTAL'!Q227</f>
        <v>0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  <c r="AJ224" t="e">
        <f>'RESUMEN TOTAL'!#REF!</f>
        <v>#REF!</v>
      </c>
    </row>
    <row r="225" spans="1:36" x14ac:dyDescent="0.25">
      <c r="A225" t="str">
        <f>'RESUMEN TOTAL'!A228</f>
        <v>EL PARQUE</v>
      </c>
      <c r="B225" t="str">
        <f>'RESUMEN TOTAL'!B228</f>
        <v>PUNTO SEGURO - EL PARQUE (domo)</v>
      </c>
      <c r="C225" t="str">
        <f>'RESUMEN TOTAL'!D228</f>
        <v>CALLE 1282 Y 1201</v>
      </c>
      <c r="D225" t="str">
        <f>'RESUMEN TOTAL'!E228</f>
        <v>DOMO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>
        <f>'RESUMEN TOTAL'!Q228</f>
        <v>0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  <c r="AJ225" t="e">
        <f>'RESUMEN TOTAL'!#REF!</f>
        <v>#REF!</v>
      </c>
    </row>
    <row r="226" spans="1:36" x14ac:dyDescent="0.25">
      <c r="A226" t="str">
        <f>'RESUMEN TOTAL'!A229</f>
        <v>EL PARQUE</v>
      </c>
      <c r="B226" t="str">
        <f>'RESUMEN TOTAL'!B229</f>
        <v>PUNTO SEGURO - EL PARQUE (fija)</v>
      </c>
      <c r="C226" t="str">
        <f>'RESUMEN TOTAL'!D229</f>
        <v>CALLE 1282 Y 1201</v>
      </c>
      <c r="D226" t="str">
        <f>'RESUMEN TOTAL'!E229</f>
        <v>Fija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>
        <f>'RESUMEN TOTAL'!Q229</f>
        <v>0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>
        <f>'RESUMEN TOTAL'!AA229</f>
        <v>0</v>
      </c>
      <c r="W226">
        <f>'RESUMEN TOTAL'!AB229</f>
        <v>0</v>
      </c>
      <c r="X226">
        <f>'RESUMEN TOTAL'!AC229</f>
        <v>0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  <c r="AJ226" t="e">
        <f>'RESUMEN TOTAL'!#REF!</f>
        <v>#REF!</v>
      </c>
    </row>
    <row r="227" spans="1:36" x14ac:dyDescent="0.25">
      <c r="A227" t="str">
        <f>'RESUMEN TOTAL'!A230</f>
        <v>INGENIERO ALLAN</v>
      </c>
      <c r="B227" t="str">
        <f>'RESUMEN TOTAL'!B230</f>
        <v>PUNTO SEGURO - ING. ALLAN (domo)</v>
      </c>
      <c r="C227" t="str">
        <f>'RESUMEN TOTAL'!D230</f>
        <v>DIAG. LOS YAGANES Y 1148</v>
      </c>
      <c r="D227" t="str">
        <f>'RESUMEN TOTAL'!E230</f>
        <v>DOMO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>
        <f>'RESUMEN TOTAL'!Q230</f>
        <v>0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  <c r="AJ227" t="e">
        <f>'RESUMEN TOTAL'!#REF!</f>
        <v>#REF!</v>
      </c>
    </row>
    <row r="228" spans="1:36" x14ac:dyDescent="0.25">
      <c r="A228" t="str">
        <f>'RESUMEN TOTAL'!A231</f>
        <v>INGENIERO ALLAN</v>
      </c>
      <c r="B228" t="str">
        <f>'RESUMEN TOTAL'!B231</f>
        <v>PUNTO SEGURO - ING. ALLAN (fija)</v>
      </c>
      <c r="C228" t="str">
        <f>'RESUMEN TOTAL'!D231</f>
        <v>DIAG. LOS YAGANES Y 1148</v>
      </c>
      <c r="D228" t="str">
        <f>'RESUMEN TOTAL'!E231</f>
        <v>Fija</v>
      </c>
      <c r="E228" t="str">
        <f>'RESUMEN TOTAL'!F231</f>
        <v>Fibra Optica</v>
      </c>
      <c r="F228" t="str">
        <f>'RESUMEN TOTAL'!K231</f>
        <v>APAGADO</v>
      </c>
      <c r="G228">
        <f>'RESUMEN TOTAL'!L231</f>
        <v>0</v>
      </c>
      <c r="H228">
        <f>'RESUMEN TOTAL'!M231</f>
        <v>0</v>
      </c>
      <c r="I228">
        <f>'RESUMEN TOTAL'!N231</f>
        <v>0</v>
      </c>
      <c r="J228">
        <f>'RESUMEN TOTAL'!O231</f>
        <v>0</v>
      </c>
      <c r="K228">
        <f>'RESUMEN TOTAL'!P231</f>
        <v>0</v>
      </c>
      <c r="L228">
        <f>'RESUMEN TOTAL'!Q231</f>
        <v>0</v>
      </c>
      <c r="M228">
        <f>'RESUMEN TOTAL'!R231</f>
        <v>0</v>
      </c>
      <c r="N228">
        <f>'RESUMEN TOTAL'!S231</f>
        <v>0</v>
      </c>
      <c r="O228">
        <f>'RESUMEN TOTAL'!T231</f>
        <v>0</v>
      </c>
      <c r="P228">
        <f>'RESUMEN TOTAL'!U231</f>
        <v>0</v>
      </c>
      <c r="Q228">
        <f>'RESUMEN TOTAL'!V231</f>
        <v>0</v>
      </c>
      <c r="R228">
        <f>'RESUMEN TOTAL'!W231</f>
        <v>0</v>
      </c>
      <c r="S228">
        <f>'RESUMEN TOTAL'!X231</f>
        <v>0</v>
      </c>
      <c r="T228">
        <f>'RESUMEN TOTAL'!Y231</f>
        <v>0</v>
      </c>
      <c r="U228">
        <f>'RESUMEN TOTAL'!Z231</f>
        <v>0</v>
      </c>
      <c r="V228">
        <f>'RESUMEN TOTAL'!AA231</f>
        <v>0</v>
      </c>
      <c r="W228">
        <f>'RESUMEN TOTAL'!AB231</f>
        <v>0</v>
      </c>
      <c r="X228">
        <f>'RESUMEN TOTAL'!AC231</f>
        <v>0</v>
      </c>
      <c r="Y228">
        <f>'RESUMEN TOTAL'!AD231</f>
        <v>0</v>
      </c>
      <c r="Z228">
        <f>'RESUMEN TOTAL'!AE231</f>
        <v>0</v>
      </c>
      <c r="AA228">
        <f>'RESUMEN TOTAL'!AF231</f>
        <v>0</v>
      </c>
      <c r="AB228">
        <f>'RESUMEN TOTAL'!AG231</f>
        <v>0</v>
      </c>
      <c r="AC228">
        <f>'RESUMEN TOTAL'!AH231</f>
        <v>0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>
        <f>'RESUMEN TOTAL'!AM231</f>
        <v>0</v>
      </c>
      <c r="AI228">
        <f>'RESUMEN TOTAL'!AN231</f>
        <v>0</v>
      </c>
      <c r="AJ228" t="e">
        <f>'RESUMEN TOTAL'!#REF!</f>
        <v>#REF!</v>
      </c>
    </row>
    <row r="229" spans="1:36" x14ac:dyDescent="0.25">
      <c r="A229" t="str">
        <f>'RESUMEN TOTAL'!A232</f>
        <v>VILLA ARGENTINA</v>
      </c>
      <c r="B229" t="str">
        <f>'RESUMEN TOTAL'!B232</f>
        <v>PUNTO SEGURO - KM 26 (domo)</v>
      </c>
      <c r="C229" t="str">
        <f>'RESUMEN TOTAL'!D232</f>
        <v>513 Y PORTELA</v>
      </c>
      <c r="D229" t="str">
        <f>'RESUMEN TOTAL'!E232</f>
        <v>Domo</v>
      </c>
      <c r="E229" t="str">
        <f>'RESUMEN TOTAL'!F232</f>
        <v>Fibra Optica</v>
      </c>
      <c r="F229">
        <f>'RESUMEN TOTAL'!K232</f>
        <v>0</v>
      </c>
      <c r="G229">
        <f>'RESUMEN TOTAL'!L232</f>
        <v>0</v>
      </c>
      <c r="H229">
        <f>'RESUMEN TOTAL'!M232</f>
        <v>0</v>
      </c>
      <c r="I229">
        <f>'RESUMEN TOTAL'!N232</f>
        <v>0</v>
      </c>
      <c r="J229">
        <f>'RESUMEN TOTAL'!O232</f>
        <v>0</v>
      </c>
      <c r="K229">
        <f>'RESUMEN TOTAL'!P232</f>
        <v>0</v>
      </c>
      <c r="L229">
        <f>'RESUMEN TOTAL'!Q232</f>
        <v>0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  <c r="AJ229" t="e">
        <f>'RESUMEN TOTAL'!#REF!</f>
        <v>#REF!</v>
      </c>
    </row>
    <row r="230" spans="1:36" x14ac:dyDescent="0.25">
      <c r="A230" t="str">
        <f>'RESUMEN TOTAL'!A233</f>
        <v>VILLA ARGENTINA</v>
      </c>
      <c r="B230" t="str">
        <f>'RESUMEN TOTAL'!B233</f>
        <v>PUNTO SEGURO - KM 26 (fija)</v>
      </c>
      <c r="C230" t="str">
        <f>'RESUMEN TOTAL'!D233</f>
        <v>513 Y PORTELA</v>
      </c>
      <c r="D230" t="str">
        <f>'RESUMEN TOTAL'!E233</f>
        <v>Fija</v>
      </c>
      <c r="E230" t="str">
        <f>'RESUMEN TOTAL'!F233</f>
        <v>Fibra Optica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>
        <f>'RESUMEN TOTAL'!Q233</f>
        <v>0</v>
      </c>
      <c r="M230">
        <f>'RESUMEN TOTAL'!R233</f>
        <v>0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  <c r="AJ230" t="e">
        <f>'RESUMEN TOTAL'!#REF!</f>
        <v>#REF!</v>
      </c>
    </row>
    <row r="231" spans="1:36" x14ac:dyDescent="0.25">
      <c r="A231" t="str">
        <f>'RESUMEN TOTAL'!A234</f>
        <v>LUJAN</v>
      </c>
      <c r="B231" t="str">
        <f>'RESUMEN TOTAL'!B234</f>
        <v>PUNTO SEGURO - LUJAN (fija)</v>
      </c>
      <c r="C231" t="str">
        <f>'RESUMEN TOTAL'!D234</f>
        <v>DIAG. LOS TILOS Y LOS ALGARROBOS</v>
      </c>
      <c r="D231" t="str">
        <f>'RESUMEN TOTAL'!E234</f>
        <v>Fija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>
        <f>'RESUMEN TOTAL'!Q234</f>
        <v>0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>
        <f>'RESUMEN TOTAL'!Z234</f>
        <v>0</v>
      </c>
      <c r="V231">
        <f>'RESUMEN TOTAL'!AA234</f>
        <v>0</v>
      </c>
      <c r="W231">
        <f>'RESUMEN TOTAL'!AB234</f>
        <v>0</v>
      </c>
      <c r="X231">
        <f>'RESUMEN TOTAL'!AC234</f>
        <v>0</v>
      </c>
      <c r="Y231">
        <f>'RESUMEN TOTAL'!AD234</f>
        <v>0</v>
      </c>
      <c r="Z231">
        <f>'RESUMEN TOTAL'!AE234</f>
        <v>0</v>
      </c>
      <c r="AA231">
        <f>'RESUMEN TOTAL'!AF234</f>
        <v>0</v>
      </c>
      <c r="AB231">
        <f>'RESUMEN TOTAL'!AG234</f>
        <v>0</v>
      </c>
      <c r="AC231">
        <f>'RESUMEN TOTAL'!AH234</f>
        <v>0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>
        <f>'RESUMEN TOTAL'!AM234</f>
        <v>0</v>
      </c>
      <c r="AI231">
        <f>'RESUMEN TOTAL'!AN234</f>
        <v>0</v>
      </c>
      <c r="AJ231" t="e">
        <f>'RESUMEN TOTAL'!#REF!</f>
        <v>#REF!</v>
      </c>
    </row>
    <row r="232" spans="1:36" x14ac:dyDescent="0.25">
      <c r="A232" t="str">
        <f>'RESUMEN TOTAL'!A235</f>
        <v>ZONA RURAL SANTA ROSA</v>
      </c>
      <c r="B232" t="str">
        <f>'RESUMEN TOTAL'!B235</f>
        <v>PUNTO SEGURO - PICO DE ORO (domo)</v>
      </c>
      <c r="C232" t="str">
        <f>'RESUMEN TOTAL'!D235</f>
        <v>PISANI Y BULGARIA</v>
      </c>
      <c r="D232" t="str">
        <f>'RESUMEN TOTAL'!E235</f>
        <v>DOMO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>
        <f>'RESUMEN TOTAL'!Q235</f>
        <v>0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>
        <f>'RESUMEN TOTAL'!Z235</f>
        <v>0</v>
      </c>
      <c r="V232">
        <f>'RESUMEN TOTAL'!AA235</f>
        <v>0</v>
      </c>
      <c r="W232">
        <f>'RESUMEN TOTAL'!AB235</f>
        <v>0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  <c r="AJ232" t="e">
        <f>'RESUMEN TOTAL'!#REF!</f>
        <v>#REF!</v>
      </c>
    </row>
    <row r="233" spans="1:36" x14ac:dyDescent="0.25">
      <c r="A233" t="str">
        <f>'RESUMEN TOTAL'!A236</f>
        <v>ZONA RURAL SANTA ROSA</v>
      </c>
      <c r="B233" t="str">
        <f>'RESUMEN TOTAL'!B236</f>
        <v>PUNTO SEGURO - PICO DE ORO (fija)</v>
      </c>
      <c r="C233" t="str">
        <f>'RESUMEN TOTAL'!D236</f>
        <v>PISANI Y BULGARIA</v>
      </c>
      <c r="D233" t="str">
        <f>'RESUMEN TOTAL'!E236</f>
        <v>Fija</v>
      </c>
      <c r="E233" t="str">
        <f>'RESUMEN TOTAL'!F236</f>
        <v>Fibra Optica</v>
      </c>
      <c r="F233">
        <f>'RESUMEN TOTAL'!K236</f>
        <v>0</v>
      </c>
      <c r="G233">
        <f>'RESUMEN TOTAL'!L236</f>
        <v>0</v>
      </c>
      <c r="H233">
        <f>'RESUMEN TOTAL'!M236</f>
        <v>0</v>
      </c>
      <c r="I233">
        <f>'RESUMEN TOTAL'!N236</f>
        <v>0</v>
      </c>
      <c r="J233">
        <f>'RESUMEN TOTAL'!O236</f>
        <v>0</v>
      </c>
      <c r="K233">
        <f>'RESUMEN TOTAL'!P236</f>
        <v>0</v>
      </c>
      <c r="L233">
        <f>'RESUMEN TOTAL'!Q236</f>
        <v>0</v>
      </c>
      <c r="M233">
        <f>'RESUMEN TOTAL'!R236</f>
        <v>0</v>
      </c>
      <c r="N233">
        <f>'RESUMEN TOTAL'!S236</f>
        <v>0</v>
      </c>
      <c r="O233">
        <f>'RESUMEN TOTAL'!T236</f>
        <v>0</v>
      </c>
      <c r="P233">
        <f>'RESUMEN TOTAL'!U236</f>
        <v>0</v>
      </c>
      <c r="Q233">
        <f>'RESUMEN TOTAL'!V236</f>
        <v>0</v>
      </c>
      <c r="R233">
        <f>'RESUMEN TOTAL'!W236</f>
        <v>0</v>
      </c>
      <c r="S233">
        <f>'RESUMEN TOTAL'!X236</f>
        <v>0</v>
      </c>
      <c r="T233">
        <f>'RESUMEN TOTAL'!Y236</f>
        <v>0</v>
      </c>
      <c r="U233">
        <f>'RESUMEN TOTAL'!Z236</f>
        <v>0</v>
      </c>
      <c r="V233">
        <f>'RESUMEN TOTAL'!AA236</f>
        <v>0</v>
      </c>
      <c r="W233">
        <f>'RESUMEN TOTAL'!AB236</f>
        <v>0</v>
      </c>
      <c r="X233">
        <f>'RESUMEN TOTAL'!AC236</f>
        <v>0</v>
      </c>
      <c r="Y233">
        <f>'RESUMEN TOTAL'!AD236</f>
        <v>0</v>
      </c>
      <c r="Z233">
        <f>'RESUMEN TOTAL'!AE236</f>
        <v>0</v>
      </c>
      <c r="AA233">
        <f>'RESUMEN TOTAL'!AF236</f>
        <v>0</v>
      </c>
      <c r="AB233">
        <f>'RESUMEN TOTAL'!AG236</f>
        <v>0</v>
      </c>
      <c r="AC233">
        <f>'RESUMEN TOTAL'!AH236</f>
        <v>0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>
        <f>'RESUMEN TOTAL'!AM236</f>
        <v>0</v>
      </c>
      <c r="AI233">
        <f>'RESUMEN TOTAL'!AN236</f>
        <v>0</v>
      </c>
      <c r="AJ233" t="e">
        <f>'RESUMEN TOTAL'!#REF!</f>
        <v>#REF!</v>
      </c>
    </row>
    <row r="234" spans="1:36" x14ac:dyDescent="0.25">
      <c r="A234" t="str">
        <f>'RESUMEN TOTAL'!A237</f>
        <v>SAN FRANCISCO ESTE (CHICO)</v>
      </c>
      <c r="B234" t="str">
        <f>'RESUMEN TOTAL'!B237</f>
        <v>PUNTO SEGURO - SAN FRANCISCO (domo)</v>
      </c>
      <c r="C234" t="str">
        <f>'RESUMEN TOTAL'!D237</f>
        <v>RP 53 Y 1332</v>
      </c>
      <c r="D234" t="str">
        <f>'RESUMEN TOTAL'!E237</f>
        <v>DOMO</v>
      </c>
      <c r="E234" t="str">
        <f>'RESUMEN TOTAL'!F237</f>
        <v>Fibra Optica</v>
      </c>
      <c r="F234" t="str">
        <f>'RESUMEN TOTAL'!K237</f>
        <v>APAGADO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>
        <f>'RESUMEN TOTAL'!Q237</f>
        <v>0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  <c r="AJ234" t="e">
        <f>'RESUMEN TOTAL'!#REF!</f>
        <v>#REF!</v>
      </c>
    </row>
    <row r="235" spans="1:36" x14ac:dyDescent="0.25">
      <c r="A235" t="str">
        <f>'RESUMEN TOTAL'!A238</f>
        <v>SAN JORGE</v>
      </c>
      <c r="B235" t="str">
        <f>'RESUMEN TOTAL'!B238</f>
        <v>Punto Seguro - San Jorge (Domo)</v>
      </c>
      <c r="C235" t="str">
        <f>'RESUMEN TOTAL'!D238</f>
        <v>CALLE 523 E/ 554 Y 556</v>
      </c>
      <c r="D235" t="str">
        <f>'RESUMEN TOTAL'!E238</f>
        <v>DOMO</v>
      </c>
      <c r="E235" t="str">
        <f>'RESUMEN TOTAL'!F238</f>
        <v>PTO A FO</v>
      </c>
      <c r="F235">
        <f>'RESUMEN TOTAL'!K238</f>
        <v>0</v>
      </c>
      <c r="G235">
        <f>'RESUMEN TOTAL'!L238</f>
        <v>0</v>
      </c>
      <c r="H235">
        <f>'RESUMEN TOTAL'!M238</f>
        <v>0</v>
      </c>
      <c r="I235">
        <f>'RESUMEN TOTAL'!N238</f>
        <v>0</v>
      </c>
      <c r="J235">
        <f>'RESUMEN TOTAL'!O238</f>
        <v>0</v>
      </c>
      <c r="K235">
        <f>'RESUMEN TOTAL'!P238</f>
        <v>0</v>
      </c>
      <c r="L235">
        <f>'RESUMEN TOTAL'!Q238</f>
        <v>0</v>
      </c>
      <c r="M235">
        <f>'RESUMEN TOTAL'!R238</f>
        <v>0</v>
      </c>
      <c r="N235">
        <f>'RESUMEN TOTAL'!S238</f>
        <v>0</v>
      </c>
      <c r="O235">
        <f>'RESUMEN TOTAL'!T238</f>
        <v>0</v>
      </c>
      <c r="P235">
        <f>'RESUMEN TOTAL'!U238</f>
        <v>0</v>
      </c>
      <c r="Q235">
        <f>'RESUMEN TOTAL'!V238</f>
        <v>0</v>
      </c>
      <c r="R235">
        <f>'RESUMEN TOTAL'!W238</f>
        <v>0</v>
      </c>
      <c r="S235">
        <f>'RESUMEN TOTAL'!X238</f>
        <v>0</v>
      </c>
      <c r="T235">
        <f>'RESUMEN TOTAL'!Y238</f>
        <v>0</v>
      </c>
      <c r="U235">
        <f>'RESUMEN TOTAL'!Z238</f>
        <v>0</v>
      </c>
      <c r="V235">
        <f>'RESUMEN TOTAL'!AA238</f>
        <v>0</v>
      </c>
      <c r="W235">
        <f>'RESUMEN TOTAL'!AB238</f>
        <v>0</v>
      </c>
      <c r="X235">
        <f>'RESUMEN TOTAL'!AC238</f>
        <v>0</v>
      </c>
      <c r="Y235">
        <f>'RESUMEN TOTAL'!AD238</f>
        <v>0</v>
      </c>
      <c r="Z235">
        <f>'RESUMEN TOTAL'!AE238</f>
        <v>0</v>
      </c>
      <c r="AA235">
        <f>'RESUMEN TOTAL'!AF238</f>
        <v>0</v>
      </c>
      <c r="AB235">
        <f>'RESUMEN TOTAL'!AG238</f>
        <v>0</v>
      </c>
      <c r="AC235">
        <f>'RESUMEN TOTAL'!AH238</f>
        <v>0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>
        <f>'RESUMEN TOTAL'!AM238</f>
        <v>0</v>
      </c>
      <c r="AI235">
        <f>'RESUMEN TOTAL'!AN238</f>
        <v>0</v>
      </c>
      <c r="AJ235" t="e">
        <f>'RESUMEN TOTAL'!#REF!</f>
        <v>#REF!</v>
      </c>
    </row>
    <row r="236" spans="1:36" x14ac:dyDescent="0.25">
      <c r="A236" t="str">
        <f>'RESUMEN TOTAL'!A239</f>
        <v>SAN JORGE</v>
      </c>
      <c r="B236" t="str">
        <f>'RESUMEN TOTAL'!B239</f>
        <v>Punto Seguro - San Jorge (Fija)</v>
      </c>
      <c r="C236" t="str">
        <f>'RESUMEN TOTAL'!D239</f>
        <v>CALLE 523 E/ 554 Y 556</v>
      </c>
      <c r="D236" t="str">
        <f>'RESUMEN TOTAL'!E239</f>
        <v>Fija</v>
      </c>
      <c r="E236" t="str">
        <f>'RESUMEN TOTAL'!F239</f>
        <v>PTO A FO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>
        <f>'RESUMEN TOTAL'!N239</f>
        <v>0</v>
      </c>
      <c r="J236">
        <f>'RESUMEN TOTAL'!O239</f>
        <v>0</v>
      </c>
      <c r="K236">
        <f>'RESUMEN TOTAL'!P239</f>
        <v>0</v>
      </c>
      <c r="L236">
        <f>'RESUMEN TOTAL'!Q239</f>
        <v>0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  <c r="AJ236" t="e">
        <f>'RESUMEN TOTAL'!#REF!</f>
        <v>#REF!</v>
      </c>
    </row>
    <row r="237" spans="1:36" x14ac:dyDescent="0.25">
      <c r="A237" t="str">
        <f>'RESUMEN TOTAL'!A240</f>
        <v>SAN RUDECINDO</v>
      </c>
      <c r="B237" t="str">
        <f>'RESUMEN TOTAL'!B240</f>
        <v>PUNTO SEGURO- SAN RUDECINDO (domo)</v>
      </c>
      <c r="C237" t="str">
        <f>'RESUMEN TOTAL'!D240</f>
        <v>SANTA SOFIA Y ALVAR NUÑEZ</v>
      </c>
      <c r="D237" t="str">
        <f>'RESUMEN TOTAL'!E240</f>
        <v>DOMO</v>
      </c>
      <c r="E237" t="str">
        <f>'RESUMEN TOTAL'!F240</f>
        <v>Fibra Optica</v>
      </c>
      <c r="F237">
        <f>'RESUMEN TOTAL'!K240</f>
        <v>0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>
        <f>'RESUMEN TOTAL'!Q240</f>
        <v>0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  <c r="AJ237" t="e">
        <f>'RESUMEN TOTAL'!#REF!</f>
        <v>#REF!</v>
      </c>
    </row>
    <row r="238" spans="1:36" x14ac:dyDescent="0.25">
      <c r="A238" t="str">
        <f>'RESUMEN TOTAL'!A241</f>
        <v>SAN RUDECINDO</v>
      </c>
      <c r="B238" t="str">
        <f>'RESUMEN TOTAL'!B241</f>
        <v>PUNTO SEGURO - SAN RUDECINDO (fija)</v>
      </c>
      <c r="C238" t="str">
        <f>'RESUMEN TOTAL'!D241</f>
        <v>SANTA SOFIA Y ALVAR NUÑEZ</v>
      </c>
      <c r="D238" t="str">
        <f>'RESUMEN TOTAL'!E241</f>
        <v>Fija</v>
      </c>
      <c r="E238" t="str">
        <f>'RESUMEN TOTAL'!F241</f>
        <v>Fibra Optica</v>
      </c>
      <c r="F238" t="str">
        <f>'RESUMEN TOTAL'!K241</f>
        <v>APAGADO</v>
      </c>
      <c r="G238">
        <f>'RESUMEN TOTAL'!L241</f>
        <v>0</v>
      </c>
      <c r="H238">
        <f>'RESUMEN TOTAL'!M241</f>
        <v>0</v>
      </c>
      <c r="I238">
        <f>'RESUMEN TOTAL'!N241</f>
        <v>0</v>
      </c>
      <c r="J238">
        <f>'RESUMEN TOTAL'!O241</f>
        <v>0</v>
      </c>
      <c r="K238">
        <f>'RESUMEN TOTAL'!P241</f>
        <v>0</v>
      </c>
      <c r="L238">
        <f>'RESUMEN TOTAL'!Q241</f>
        <v>0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SANTA ROSA (domo)</v>
      </c>
      <c r="C239" t="str">
        <f>'RESUMEN TOTAL'!D242</f>
        <v>BRUSELAS Y SICILIA</v>
      </c>
      <c r="D239" t="str">
        <f>'RESUMEN TOTAL'!E242</f>
        <v>DOMO</v>
      </c>
      <c r="E239" t="str">
        <f>'RESUMEN TOTAL'!F242</f>
        <v>Fibra Optica</v>
      </c>
      <c r="F239" t="str">
        <f>'RESUMEN TOTAL'!K242</f>
        <v>APAGADO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>
        <f>'RESUMEN TOTAL'!Q242</f>
        <v>0</v>
      </c>
      <c r="M239">
        <f>'RESUMEN TOTAL'!R242</f>
        <v>0</v>
      </c>
      <c r="N239">
        <f>'RESUMEN TOTAL'!S242</f>
        <v>0</v>
      </c>
      <c r="O239">
        <f>'RESUMEN TOTAL'!T242</f>
        <v>0</v>
      </c>
      <c r="P239">
        <f>'RESUMEN TOTAL'!U242</f>
        <v>0</v>
      </c>
      <c r="Q239">
        <f>'RESUMEN TOTAL'!V242</f>
        <v>0</v>
      </c>
      <c r="R239">
        <f>'RESUMEN TOTAL'!W242</f>
        <v>0</v>
      </c>
      <c r="S239">
        <f>'RESUMEN TOTAL'!X242</f>
        <v>0</v>
      </c>
      <c r="T239">
        <f>'RESUMEN TOTAL'!Y242</f>
        <v>0</v>
      </c>
      <c r="U239">
        <f>'RESUMEN TOTAL'!Z242</f>
        <v>0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SANTA ROSA (fija)</v>
      </c>
      <c r="C240" t="str">
        <f>'RESUMEN TOTAL'!D243</f>
        <v>BRUSELAS Y SICILIA</v>
      </c>
      <c r="D240" t="str">
        <f>'RESUMEN TOTAL'!E243</f>
        <v>Fija</v>
      </c>
      <c r="E240" t="str">
        <f>'RESUMEN TOTAL'!F243</f>
        <v>Fibra Optica</v>
      </c>
      <c r="F240" t="str">
        <f>'RESUMEN TOTAL'!K243</f>
        <v>APAGADO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>
        <f>'RESUMEN TOTAL'!P243</f>
        <v>0</v>
      </c>
      <c r="L240">
        <f>'RESUMEN TOTAL'!Q243</f>
        <v>0</v>
      </c>
      <c r="M240">
        <f>'RESUMEN TOTAL'!R243</f>
        <v>0</v>
      </c>
      <c r="N240">
        <f>'RESUMEN TOTAL'!S243</f>
        <v>0</v>
      </c>
      <c r="O240">
        <f>'RESUMEN TOTAL'!T243</f>
        <v>0</v>
      </c>
      <c r="P240">
        <f>'RESUMEN TOTAL'!U243</f>
        <v>0</v>
      </c>
      <c r="Q240">
        <f>'RESUMEN TOTAL'!V243</f>
        <v>0</v>
      </c>
      <c r="R240">
        <f>'RESUMEN TOTAL'!W243</f>
        <v>0</v>
      </c>
      <c r="S240">
        <f>'RESUMEN TOTAL'!X243</f>
        <v>0</v>
      </c>
      <c r="T240">
        <f>'RESUMEN TOTAL'!Y243</f>
        <v>0</v>
      </c>
      <c r="U240">
        <f>'RESUMEN TOTAL'!Z243</f>
        <v>0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  <c r="AJ240" t="e">
        <f>'RESUMEN TOTAL'!#REF!</f>
        <v>#REF!</v>
      </c>
    </row>
    <row r="241" spans="1:36" x14ac:dyDescent="0.25">
      <c r="A241" t="str">
        <f>'RESUMEN TOTAL'!A244</f>
        <v>DON JOSE</v>
      </c>
      <c r="B241" t="str">
        <f>'RESUMEN TOTAL'!B244</f>
        <v>PUNTO SEGURO AGUSTIN RAMIREZ INTERCOMUNICADOR</v>
      </c>
      <c r="C241" t="str">
        <f>'RESUMEN TOTAL'!D244</f>
        <v>MALAMBO Y LA TRANQUERA</v>
      </c>
      <c r="D241" t="str">
        <f>'RESUMEN TOTAL'!E244</f>
        <v>Fija</v>
      </c>
      <c r="E241" t="str">
        <f>'RESUMEN TOTAL'!F244</f>
        <v>Fibra Optica</v>
      </c>
      <c r="F241" t="str">
        <f>'RESUMEN TOTAL'!K244</f>
        <v>APAGADO</v>
      </c>
      <c r="G241">
        <f>'RESUMEN TOTAL'!L244</f>
        <v>0</v>
      </c>
      <c r="H241">
        <f>'RESUMEN TOTAL'!M244</f>
        <v>0</v>
      </c>
      <c r="I241">
        <f>'RESUMEN TOTAL'!N244</f>
        <v>0</v>
      </c>
      <c r="J241">
        <f>'RESUMEN TOTAL'!O244</f>
        <v>0</v>
      </c>
      <c r="K241">
        <f>'RESUMEN TOTAL'!P244</f>
        <v>0</v>
      </c>
      <c r="L241">
        <f>'RESUMEN TOTAL'!Q244</f>
        <v>0</v>
      </c>
      <c r="M241">
        <f>'RESUMEN TOTAL'!R244</f>
        <v>0</v>
      </c>
      <c r="N241">
        <f>'RESUMEN TOTAL'!S244</f>
        <v>0</v>
      </c>
      <c r="O241">
        <f>'RESUMEN TOTAL'!T244</f>
        <v>0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>
        <f>'RESUMEN TOTAL'!AF244</f>
        <v>0</v>
      </c>
      <c r="AB241">
        <f>'RESUMEN TOTAL'!AG244</f>
        <v>0</v>
      </c>
      <c r="AC241">
        <f>'RESUMEN TOTAL'!AH244</f>
        <v>0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>
        <f>'RESUMEN TOTAL'!AM244</f>
        <v>0</v>
      </c>
      <c r="AI241">
        <f>'RESUMEN TOTAL'!AN244</f>
        <v>0</v>
      </c>
      <c r="AJ241" t="e">
        <f>'RESUMEN TOTAL'!#REF!</f>
        <v>#REF!</v>
      </c>
    </row>
    <row r="242" spans="1:36" x14ac:dyDescent="0.25">
      <c r="A242" t="str">
        <f>'RESUMEN TOTAL'!A245</f>
        <v>EL PARQUE</v>
      </c>
      <c r="B242" t="str">
        <f>'RESUMEN TOTAL'!B245</f>
        <v>PUNTO SEGURO EL PARQUE INTERCOMUNICADOR</v>
      </c>
      <c r="C242" t="str">
        <f>'RESUMEN TOTAL'!D245</f>
        <v>1282 Y 1201</v>
      </c>
      <c r="D242" t="str">
        <f>'RESUMEN TOTAL'!E245</f>
        <v>Fija</v>
      </c>
      <c r="E242" t="str">
        <f>'RESUMEN TOTAL'!F245</f>
        <v>Fibra Optica</v>
      </c>
      <c r="F242">
        <f>'RESUMEN TOTAL'!K245</f>
        <v>0</v>
      </c>
      <c r="G242">
        <f>'RESUMEN TOTAL'!L245</f>
        <v>0</v>
      </c>
      <c r="H242">
        <f>'RESUMEN TOTAL'!M245</f>
        <v>0</v>
      </c>
      <c r="I242">
        <f>'RESUMEN TOTAL'!N245</f>
        <v>0</v>
      </c>
      <c r="J242">
        <f>'RESUMEN TOTAL'!O245</f>
        <v>0</v>
      </c>
      <c r="K242">
        <f>'RESUMEN TOTAL'!P245</f>
        <v>0</v>
      </c>
      <c r="L242">
        <f>'RESUMEN TOTAL'!Q245</f>
        <v>0</v>
      </c>
      <c r="M242">
        <f>'RESUMEN TOTAL'!R245</f>
        <v>0</v>
      </c>
      <c r="N242">
        <f>'RESUMEN TOTAL'!S245</f>
        <v>0</v>
      </c>
      <c r="O242">
        <f>'RESUMEN TOTAL'!T245</f>
        <v>0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>
        <f>'RESUMEN TOTAL'!Z245</f>
        <v>0</v>
      </c>
      <c r="V242">
        <f>'RESUMEN TOTAL'!AA245</f>
        <v>0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>
        <f>'RESUMEN TOTAL'!AF245</f>
        <v>0</v>
      </c>
      <c r="AB242">
        <f>'RESUMEN TOTAL'!AG245</f>
        <v>0</v>
      </c>
      <c r="AC242">
        <f>'RESUMEN TOTAL'!AH245</f>
        <v>0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>
        <f>'RESUMEN TOTAL'!AM245</f>
        <v>0</v>
      </c>
      <c r="AI242">
        <f>'RESUMEN TOTAL'!AN245</f>
        <v>0</v>
      </c>
      <c r="AJ242" t="e">
        <f>'RESUMEN TOTAL'!#REF!</f>
        <v>#REF!</v>
      </c>
    </row>
    <row r="243" spans="1:36" x14ac:dyDescent="0.25">
      <c r="A243" t="str">
        <f>'RESUMEN TOTAL'!A246</f>
        <v>INGENIERO ALLAN</v>
      </c>
      <c r="B243" t="str">
        <f>'RESUMEN TOTAL'!B246</f>
        <v>PUNTO SEGURO INGENIERO ALLAN INTERCOMUNICADOR</v>
      </c>
      <c r="C243" t="str">
        <f>'RESUMEN TOTAL'!D246</f>
        <v>DIAG LOS YAGANES Y 1148</v>
      </c>
      <c r="D243" t="str">
        <f>'RESUMEN TOTAL'!E246</f>
        <v>Domo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  <c r="AJ243" t="e">
        <f>'RESUMEN TOTAL'!#REF!</f>
        <v>#REF!</v>
      </c>
    </row>
    <row r="244" spans="1:36" x14ac:dyDescent="0.25">
      <c r="A244" t="str">
        <f>'RESUMEN TOTAL'!A247</f>
        <v>LUJAN</v>
      </c>
      <c r="B244" t="str">
        <f>'RESUMEN TOTAL'!B247</f>
        <v>PUNTO SEGURO LUJAN (domo)</v>
      </c>
      <c r="C244" t="str">
        <f>'RESUMEN TOTAL'!D247</f>
        <v>DIAG. LOS TILOS Y LOS ALGARROBOS</v>
      </c>
      <c r="D244" t="str">
        <f>'RESUMEN TOTAL'!E247</f>
        <v>DOMO</v>
      </c>
      <c r="E244" t="str">
        <f>'RESUMEN TOTAL'!F247</f>
        <v>Fibra Optica</v>
      </c>
      <c r="F244">
        <f>'RESUMEN TOTAL'!K247</f>
        <v>0</v>
      </c>
      <c r="G244">
        <f>'RESUMEN TOTAL'!L247</f>
        <v>0</v>
      </c>
      <c r="H244">
        <f>'RESUMEN TOTAL'!M247</f>
        <v>0</v>
      </c>
      <c r="I244">
        <f>'RESUMEN TOTAL'!N247</f>
        <v>0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  <c r="AJ244" t="e">
        <f>'RESUMEN TOTAL'!#REF!</f>
        <v>#REF!</v>
      </c>
    </row>
    <row r="245" spans="1:36" x14ac:dyDescent="0.25">
      <c r="A245" t="str">
        <f>'RESUMEN TOTAL'!A248</f>
        <v>LUJAN</v>
      </c>
      <c r="B245" t="str">
        <f>'RESUMEN TOTAL'!B248</f>
        <v>PUNTO SEGURO LUJAN INTERCOMUNICADOR</v>
      </c>
      <c r="C245" t="str">
        <f>'RESUMEN TOTAL'!D248</f>
        <v>DIAG LOS TILOS Y LOS ALGARROBOS</v>
      </c>
      <c r="D245" t="str">
        <f>'RESUMEN TOTAL'!E248</f>
        <v>Fija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  <c r="AJ245" t="e">
        <f>'RESUMEN TOTAL'!#REF!</f>
        <v>#REF!</v>
      </c>
    </row>
    <row r="246" spans="1:36" x14ac:dyDescent="0.25">
      <c r="A246" t="str">
        <f>'RESUMEN TOTAL'!A249</f>
        <v>ZONA RURAL SANTA ROSA</v>
      </c>
      <c r="B246" t="str">
        <f>'RESUMEN TOTAL'!B249</f>
        <v>PUNTO SEGURO PICO DE ORO INTERCOMUNICADOR</v>
      </c>
      <c r="C246" t="str">
        <f>'RESUMEN TOTAL'!D249</f>
        <v>PISANI Y BULGARIA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>
        <f>'RESUMEN TOTAL'!L249</f>
        <v>0</v>
      </c>
      <c r="H246">
        <f>'RESUMEN TOTAL'!M249</f>
        <v>0</v>
      </c>
      <c r="I246">
        <f>'RESUMEN TOTAL'!N249</f>
        <v>0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  <c r="AJ246" t="e">
        <f>'RESUMEN TOTAL'!#REF!</f>
        <v>#REF!</v>
      </c>
    </row>
    <row r="247" spans="1:36" x14ac:dyDescent="0.25">
      <c r="A247" t="str">
        <f>'RESUMEN TOTAL'!A250</f>
        <v>SAN JORGE</v>
      </c>
      <c r="B247" t="str">
        <f>'RESUMEN TOTAL'!B250</f>
        <v>PUNTO SEGURO SAN JORGE INTERCOMUNICADOR</v>
      </c>
      <c r="C247" t="str">
        <f>'RESUMEN TOTAL'!D250</f>
        <v>CALLE 554 Y 523</v>
      </c>
      <c r="D247" t="str">
        <f>'RESUMEN TOTAL'!E250</f>
        <v>Fija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SANTA ROSA INTERCOMUNICADOR</v>
      </c>
      <c r="C249" t="str">
        <f>'RESUMEN TOTAL'!D252</f>
        <v>Bruselas y sicilia</v>
      </c>
      <c r="D249" t="str">
        <f>'RESUMEN TOTAL'!E252</f>
        <v>Fija</v>
      </c>
      <c r="E249" t="str">
        <f>'RESUMEN TOTAL'!F252</f>
        <v>Fibra Optica</v>
      </c>
      <c r="F249" t="str">
        <f>'RESUMEN TOTAL'!K252</f>
        <v>APAGADO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>
        <f>'RESUMEN TOTAL'!P252</f>
        <v>0</v>
      </c>
      <c r="L249">
        <f>'RESUMEN TOTAL'!Q252</f>
        <v>0</v>
      </c>
      <c r="M249">
        <f>'RESUMEN TOTAL'!R252</f>
        <v>0</v>
      </c>
      <c r="N249">
        <f>'RESUMEN TOTAL'!S252</f>
        <v>0</v>
      </c>
      <c r="O249">
        <f>'RESUMEN TOTAL'!T252</f>
        <v>0</v>
      </c>
      <c r="P249">
        <f>'RESUMEN TOTAL'!U252</f>
        <v>0</v>
      </c>
      <c r="Q249">
        <f>'RESUMEN TOTAL'!V252</f>
        <v>0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  <c r="AJ249" t="e">
        <f>'RESUMEN TOTAL'!#REF!</f>
        <v>#REF!</v>
      </c>
    </row>
    <row r="250" spans="1:36" x14ac:dyDescent="0.25">
      <c r="A250" t="str">
        <f>'RESUMEN TOTAL'!A253</f>
        <v>VILLA ARGENTINA</v>
      </c>
      <c r="B250" t="str">
        <f>'RESUMEN TOTAL'!B253</f>
        <v>PUNTO SEGURO VILLA ARGENTINA INTERCOMUNICADOR</v>
      </c>
      <c r="C250" t="str">
        <f>'RESUMEN TOTAL'!D253</f>
        <v>CALLE 513 Y DIAG PORTELA</v>
      </c>
      <c r="D250" t="str">
        <f>'RESUMEN TOTAL'!E253</f>
        <v>Fija</v>
      </c>
      <c r="E250" t="str">
        <f>'RESUMEN TOTAL'!F253</f>
        <v>Fibra Optica</v>
      </c>
      <c r="F250">
        <f>'RESUMEN TOTAL'!K253</f>
        <v>0</v>
      </c>
      <c r="G250">
        <f>'RESUMEN TOTAL'!L253</f>
        <v>0</v>
      </c>
      <c r="H250">
        <f>'RESUMEN TOTAL'!M253</f>
        <v>0</v>
      </c>
      <c r="I250">
        <f>'RESUMEN TOTAL'!N253</f>
        <v>0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  <c r="AJ250" t="e">
        <f>'RESUMEN TOTAL'!#REF!</f>
        <v>#REF!</v>
      </c>
    </row>
    <row r="251" spans="1:36" x14ac:dyDescent="0.25">
      <c r="A251" t="str">
        <f>'RESUMEN TOTAL'!A254</f>
        <v>EL ROCIO</v>
      </c>
      <c r="B251" t="str">
        <f>'RESUMEN TOTAL'!B254</f>
        <v>RCO 01</v>
      </c>
      <c r="C251" t="str">
        <f>'RESUMEN TOTAL'!D254</f>
        <v>AV. LUJAN Y LOBOS</v>
      </c>
      <c r="D251" t="str">
        <f>'RESUMEN TOTAL'!E254</f>
        <v>DOMO</v>
      </c>
      <c r="E251" t="str">
        <f>'RESUMEN TOTAL'!F254</f>
        <v>Fibra Optica</v>
      </c>
      <c r="F251">
        <f>'RESUMEN TOTAL'!K254</f>
        <v>0</v>
      </c>
      <c r="G251">
        <f>'RESUMEN TOTAL'!L254</f>
        <v>0</v>
      </c>
      <c r="H251">
        <f>'RESUMEN TOTAL'!M254</f>
        <v>0</v>
      </c>
      <c r="I251">
        <f>'RESUMEN TOTAL'!N254</f>
        <v>0</v>
      </c>
      <c r="J251">
        <f>'RESUMEN TOTAL'!O254</f>
        <v>0</v>
      </c>
      <c r="K251">
        <f>'RESUMEN TOTAL'!P254</f>
        <v>0</v>
      </c>
      <c r="L251">
        <f>'RESUMEN TOTAL'!Q254</f>
        <v>0</v>
      </c>
      <c r="M251">
        <f>'RESUMEN TOTAL'!R254</f>
        <v>0</v>
      </c>
      <c r="N251">
        <f>'RESUMEN TOTAL'!S254</f>
        <v>0</v>
      </c>
      <c r="O251">
        <f>'RESUMEN TOTAL'!T254</f>
        <v>0</v>
      </c>
      <c r="P251">
        <f>'RESUMEN TOTAL'!U254</f>
        <v>0</v>
      </c>
      <c r="Q251">
        <f>'RESUMEN TOTAL'!V254</f>
        <v>0</v>
      </c>
      <c r="R251">
        <f>'RESUMEN TOTAL'!W254</f>
        <v>0</v>
      </c>
      <c r="S251">
        <f>'RESUMEN TOTAL'!X254</f>
        <v>0</v>
      </c>
      <c r="T251">
        <f>'RESUMEN TOTAL'!Y254</f>
        <v>0</v>
      </c>
      <c r="U251">
        <f>'RESUMEN TOTAL'!Z254</f>
        <v>0</v>
      </c>
      <c r="V251">
        <f>'RESUMEN TOTAL'!AA254</f>
        <v>0</v>
      </c>
      <c r="W251">
        <f>'RESUMEN TOTAL'!AB254</f>
        <v>0</v>
      </c>
      <c r="X251">
        <f>'RESUMEN TOTAL'!AC254</f>
        <v>0</v>
      </c>
      <c r="Y251">
        <f>'RESUMEN TOTAL'!AD254</f>
        <v>0</v>
      </c>
      <c r="Z251">
        <f>'RESUMEN TOTAL'!AE254</f>
        <v>0</v>
      </c>
      <c r="AA251">
        <f>'RESUMEN TOTAL'!AF254</f>
        <v>0</v>
      </c>
      <c r="AB251">
        <f>'RESUMEN TOTAL'!AG254</f>
        <v>0</v>
      </c>
      <c r="AC251">
        <f>'RESUMEN TOTAL'!AH254</f>
        <v>0</v>
      </c>
      <c r="AD251">
        <f>'RESUMEN TOTAL'!AI254</f>
        <v>0</v>
      </c>
      <c r="AE251">
        <f>'RESUMEN TOTAL'!AJ254</f>
        <v>0</v>
      </c>
      <c r="AF251">
        <f>'RESUMEN TOTAL'!AK254</f>
        <v>0</v>
      </c>
      <c r="AG251">
        <f>'RESUMEN TOTAL'!AL254</f>
        <v>0</v>
      </c>
      <c r="AH251">
        <f>'RESUMEN TOTAL'!AM254</f>
        <v>0</v>
      </c>
      <c r="AI251">
        <f>'RESUMEN TOTAL'!AN254</f>
        <v>0</v>
      </c>
      <c r="AJ251" t="e">
        <f>'RESUMEN TOTAL'!#REF!</f>
        <v>#REF!</v>
      </c>
    </row>
    <row r="252" spans="1:36" x14ac:dyDescent="0.25">
      <c r="A252" t="str">
        <f>'RESUMEN TOTAL'!A255</f>
        <v>EL ROCIO</v>
      </c>
      <c r="B252" t="str">
        <f>'RESUMEN TOTAL'!B255</f>
        <v>RCO02</v>
      </c>
      <c r="C252" t="str">
        <f>'RESUMEN TOTAL'!D255</f>
        <v>AV. LUJAN Y BRANDSEN</v>
      </c>
      <c r="D252" t="str">
        <f>'RESUMEN TOTAL'!E255</f>
        <v>DOMO</v>
      </c>
      <c r="E252" t="str">
        <f>'RESUMEN TOTAL'!F255</f>
        <v>Fibra Optica</v>
      </c>
      <c r="F252">
        <f>'RESUMEN TOTAL'!K255</f>
        <v>0</v>
      </c>
      <c r="G252">
        <f>'RESUMEN TOTAL'!L255</f>
        <v>0</v>
      </c>
      <c r="H252">
        <f>'RESUMEN TOTAL'!M255</f>
        <v>0</v>
      </c>
      <c r="I252">
        <f>'RESUMEN TOTAL'!N255</f>
        <v>0</v>
      </c>
      <c r="J252">
        <f>'RESUMEN TOTAL'!O255</f>
        <v>0</v>
      </c>
      <c r="K252">
        <f>'RESUMEN TOTAL'!P255</f>
        <v>0</v>
      </c>
      <c r="L252">
        <f>'RESUMEN TOTAL'!Q255</f>
        <v>0</v>
      </c>
      <c r="M252">
        <f>'RESUMEN TOTAL'!R255</f>
        <v>0</v>
      </c>
      <c r="N252">
        <f>'RESUMEN TOTAL'!S255</f>
        <v>0</v>
      </c>
      <c r="O252">
        <f>'RESUMEN TOTAL'!T255</f>
        <v>0</v>
      </c>
      <c r="P252">
        <f>'RESUMEN TOTAL'!U255</f>
        <v>0</v>
      </c>
      <c r="Q252">
        <f>'RESUMEN TOTAL'!V255</f>
        <v>0</v>
      </c>
      <c r="R252">
        <f>'RESUMEN TOTAL'!W255</f>
        <v>0</v>
      </c>
      <c r="S252">
        <f>'RESUMEN TOTAL'!X255</f>
        <v>0</v>
      </c>
      <c r="T252">
        <f>'RESUMEN TOTAL'!Y255</f>
        <v>0</v>
      </c>
      <c r="U252">
        <f>'RESUMEN TOTAL'!Z255</f>
        <v>0</v>
      </c>
      <c r="V252">
        <f>'RESUMEN TOTAL'!AA255</f>
        <v>0</v>
      </c>
      <c r="W252">
        <f>'RESUMEN TOTAL'!AB255</f>
        <v>0</v>
      </c>
      <c r="X252">
        <f>'RESUMEN TOTAL'!AC255</f>
        <v>0</v>
      </c>
      <c r="Y252">
        <f>'RESUMEN TOTAL'!AD255</f>
        <v>0</v>
      </c>
      <c r="Z252">
        <f>'RESUMEN TOTAL'!AE255</f>
        <v>0</v>
      </c>
      <c r="AA252">
        <f>'RESUMEN TOTAL'!AF255</f>
        <v>0</v>
      </c>
      <c r="AB252">
        <f>'RESUMEN TOTAL'!AG255</f>
        <v>0</v>
      </c>
      <c r="AC252">
        <f>'RESUMEN TOTAL'!AH255</f>
        <v>0</v>
      </c>
      <c r="AD252">
        <f>'RESUMEN TOTAL'!AI255</f>
        <v>0</v>
      </c>
      <c r="AE252">
        <f>'RESUMEN TOTAL'!AJ255</f>
        <v>0</v>
      </c>
      <c r="AF252">
        <f>'RESUMEN TOTAL'!AK255</f>
        <v>0</v>
      </c>
      <c r="AG252">
        <f>'RESUMEN TOTAL'!AL255</f>
        <v>0</v>
      </c>
      <c r="AH252">
        <f>'RESUMEN TOTAL'!AM255</f>
        <v>0</v>
      </c>
      <c r="AI252">
        <f>'RESUMEN TOTAL'!AN255</f>
        <v>0</v>
      </c>
      <c r="AJ252" t="e">
        <f>'RESUMEN TOTAL'!#REF!</f>
        <v>#REF!</v>
      </c>
    </row>
    <row r="253" spans="1:36" x14ac:dyDescent="0.25">
      <c r="A253" t="str">
        <f>'RESUMEN TOTAL'!A256</f>
        <v>EL ROCIO</v>
      </c>
      <c r="B253" t="str">
        <f>'RESUMEN TOTAL'!B256</f>
        <v>RCO03 (fija 1)</v>
      </c>
      <c r="C253" t="str">
        <f>'RESUMEN TOTAL'!D256</f>
        <v>OLAVARRIA Y CONCORDIA</v>
      </c>
      <c r="D253" t="str">
        <f>'RESUMEN TOTAL'!E256</f>
        <v>Fija</v>
      </c>
      <c r="E253" t="str">
        <f>'RESUMEN TOTAL'!F256</f>
        <v>Fibra Optica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>
        <f>'RESUMEN TOTAL'!V256</f>
        <v>0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RCO04 (fija 2)</v>
      </c>
      <c r="C254" t="str">
        <f>'RESUMEN TOTAL'!D257</f>
        <v>OLAVARRIA Y CONCORDIA</v>
      </c>
      <c r="D254" t="str">
        <f>'RESUMEN TOTAL'!E257</f>
        <v>Fija</v>
      </c>
      <c r="E254" t="str">
        <f>'RESUMEN TOTAL'!F257</f>
        <v>Fibra Optica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RCO05 (fija 1)</v>
      </c>
      <c r="C255" t="str">
        <f>'RESUMEN TOTAL'!D258</f>
        <v>LOBOS Y CHASCOMUS</v>
      </c>
      <c r="D255" t="str">
        <f>'RESUMEN TOTAL'!E258</f>
        <v>Fija</v>
      </c>
      <c r="E255" t="str">
        <f>'RESUMEN TOTAL'!F258</f>
        <v>Fibra Optica</v>
      </c>
      <c r="F255">
        <f>'RESUMEN TOTAL'!K258</f>
        <v>0</v>
      </c>
      <c r="G255">
        <f>'RESUMEN TOTAL'!L258</f>
        <v>0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RCO06 (fija 2)</v>
      </c>
      <c r="C256" t="str">
        <f>'RESUMEN TOTAL'!D259</f>
        <v>LOBOS Y CHASCOMUS</v>
      </c>
      <c r="D256" t="str">
        <f>'RESUMEN TOTAL'!E259</f>
        <v>FIJA</v>
      </c>
      <c r="E256" t="str">
        <f>'RESUMEN TOTAL'!F259</f>
        <v>Fibra Optica</v>
      </c>
      <c r="F256">
        <f>'RESUMEN TOTAL'!K259</f>
        <v>0</v>
      </c>
      <c r="G256">
        <f>'RESUMEN TOTAL'!L259</f>
        <v>0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  <c r="AJ256" t="e">
        <f>'RESUMEN TOTAL'!#REF!</f>
        <v>#REF!</v>
      </c>
    </row>
    <row r="257" spans="1:36" x14ac:dyDescent="0.25">
      <c r="A257" t="str">
        <f>'RESUMEN TOTAL'!A260</f>
        <v>RICARDO ROJAS</v>
      </c>
      <c r="B257" t="str">
        <f>'RESUMEN TOTAL'!B260</f>
        <v>RRJ01</v>
      </c>
      <c r="C257" t="str">
        <f>'RESUMEN TOTAL'!D260</f>
        <v>AV. LUJAN Y BRAGADO</v>
      </c>
      <c r="D257" t="str">
        <f>'RESUMEN TOTAL'!E260</f>
        <v>DOMO</v>
      </c>
      <c r="E257" t="str">
        <f>'RESUMEN TOTAL'!F260</f>
        <v>Fibra Optica</v>
      </c>
      <c r="F257">
        <f>'RESUMEN TOTAL'!K260</f>
        <v>0</v>
      </c>
      <c r="G257">
        <f>'RESUMEN TOTAL'!L260</f>
        <v>0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  <c r="AJ257" t="e">
        <f>'RESUMEN TOTAL'!#REF!</f>
        <v>#REF!</v>
      </c>
    </row>
    <row r="258" spans="1:36" x14ac:dyDescent="0.25">
      <c r="A258" t="str">
        <f>'RESUMEN TOTAL'!A261</f>
        <v>RICARDO ROJAS</v>
      </c>
      <c r="B258" t="str">
        <f>'RESUMEN TOTAL'!B261</f>
        <v>RRJ02</v>
      </c>
      <c r="C258" t="str">
        <f>'RESUMEN TOTAL'!D261</f>
        <v>AV. LUJAN Y DIAG. LOS POETAS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>
        <f>'RESUMEN TOTAL'!L261</f>
        <v>0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  <c r="AJ258" t="e">
        <f>'RESUMEN TOTAL'!#REF!</f>
        <v>#REF!</v>
      </c>
    </row>
    <row r="259" spans="1:36" x14ac:dyDescent="0.25">
      <c r="A259" t="str">
        <f>'RESUMEN TOTAL'!A262</f>
        <v>RICARDO ROJAS</v>
      </c>
      <c r="B259" t="str">
        <f>'RESUMEN TOTAL'!B262</f>
        <v>RRJ03 (fija 1)</v>
      </c>
      <c r="C259" t="str">
        <f>'RESUMEN TOTAL'!D262</f>
        <v>RUBEN DARIO E/ FADER Y DIAG. LOS POETAS</v>
      </c>
      <c r="D259" t="str">
        <f>'RESUMEN TOTAL'!E262</f>
        <v>Fija</v>
      </c>
      <c r="E259" t="str">
        <f>'RESUMEN TOTAL'!F262</f>
        <v>Fibra Optica</v>
      </c>
      <c r="F259">
        <f>'RESUMEN TOTAL'!K262</f>
        <v>0</v>
      </c>
      <c r="G259">
        <f>'RESUMEN TOTAL'!L262</f>
        <v>0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RRJ04 (fija 2)</v>
      </c>
      <c r="C260" t="str">
        <f>'RESUMEN TOTAL'!D263</f>
        <v>RUBEN DARIO E/ FADER Y DIAG. LOS POETAS</v>
      </c>
      <c r="D260" t="str">
        <f>'RESUMEN TOTAL'!E263</f>
        <v>Fija</v>
      </c>
      <c r="E260" t="str">
        <f>'RESUMEN TOTAL'!F263</f>
        <v>Fibra Optica</v>
      </c>
      <c r="F260">
        <f>'RESUMEN TOTAL'!K263</f>
        <v>0</v>
      </c>
      <c r="G260">
        <f>'RESUMEN TOTAL'!L263</f>
        <v>0</v>
      </c>
      <c r="H260">
        <f>'RESUMEN TOTAL'!M263</f>
        <v>0</v>
      </c>
      <c r="I260">
        <f>'RESUMEN TOTAL'!N263</f>
        <v>0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>
        <f>'RESUMEN TOTAL'!T263</f>
        <v>0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>
        <f>'RESUMEN TOTAL'!X263</f>
        <v>0</v>
      </c>
      <c r="T260">
        <f>'RESUMEN TOTAL'!Y263</f>
        <v>0</v>
      </c>
      <c r="U260">
        <f>'RESUMEN TOTAL'!Z263</f>
        <v>0</v>
      </c>
      <c r="V260">
        <f>'RESUMEN TOTAL'!AA263</f>
        <v>0</v>
      </c>
      <c r="W260">
        <f>'RESUMEN TOTAL'!AB263</f>
        <v>0</v>
      </c>
      <c r="X260">
        <f>'RESUMEN TOTAL'!AC263</f>
        <v>0</v>
      </c>
      <c r="Y260">
        <f>'RESUMEN TOTAL'!AD263</f>
        <v>0</v>
      </c>
      <c r="Z260">
        <f>'RESUMEN TOTAL'!AE263</f>
        <v>0</v>
      </c>
      <c r="AA260">
        <f>'RESUMEN TOTAL'!AF263</f>
        <v>0</v>
      </c>
      <c r="AB260">
        <f>'RESUMEN TOTAL'!AG263</f>
        <v>0</v>
      </c>
      <c r="AC260">
        <f>'RESUMEN TOTAL'!AH263</f>
        <v>0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 05</v>
      </c>
      <c r="C261" t="str">
        <f>'RESUMEN TOTAL'!D264</f>
        <v>LUJAN Y RUTA 36</v>
      </c>
      <c r="D261" t="str">
        <f>'RESUMEN TOTAL'!E264</f>
        <v>DOMO</v>
      </c>
      <c r="E261" t="str">
        <f>'RESUMEN TOTAL'!F264</f>
        <v>Fibra Optica</v>
      </c>
      <c r="F261" t="str">
        <f>'RESUMEN TOTAL'!K264</f>
        <v>APAGADO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>
        <f>'RESUMEN TOTAL'!T264</f>
        <v>0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>
        <f>'RESUMEN TOTAL'!X264</f>
        <v>0</v>
      </c>
      <c r="T261">
        <f>'RESUMEN TOTAL'!Y264</f>
        <v>0</v>
      </c>
      <c r="U261">
        <f>'RESUMEN TOTAL'!Z264</f>
        <v>0</v>
      </c>
      <c r="V261">
        <f>'RESUMEN TOTAL'!AA264</f>
        <v>0</v>
      </c>
      <c r="W261">
        <f>'RESUMEN TOTAL'!AB264</f>
        <v>0</v>
      </c>
      <c r="X261">
        <f>'RESUMEN TOTAL'!AC264</f>
        <v>0</v>
      </c>
      <c r="Y261">
        <f>'RESUMEN TOTAL'!AD264</f>
        <v>0</v>
      </c>
      <c r="Z261">
        <f>'RESUMEN TOTAL'!AE264</f>
        <v>0</v>
      </c>
      <c r="AA261">
        <f>'RESUMEN TOTAL'!AF264</f>
        <v>0</v>
      </c>
      <c r="AB261">
        <f>'RESUMEN TOTAL'!AG264</f>
        <v>0</v>
      </c>
      <c r="AC261">
        <f>'RESUMEN TOTAL'!AH264</f>
        <v>0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 06</v>
      </c>
      <c r="C262" t="str">
        <f>'RESUMEN TOTAL'!D265</f>
        <v>Constancio Vigil y Pablo Groussac</v>
      </c>
      <c r="D262" t="str">
        <f>'RESUMEN TOTAL'!E265</f>
        <v>Domo</v>
      </c>
      <c r="E262" t="str">
        <f>'RESUMEN TOTAL'!F265</f>
        <v>Fibra Optica</v>
      </c>
      <c r="F262">
        <f>'RESUMEN TOTAL'!K265</f>
        <v>0</v>
      </c>
      <c r="G262">
        <f>'RESUMEN TOTAL'!L265</f>
        <v>0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 07</v>
      </c>
      <c r="C263" t="str">
        <f>'RESUMEN TOTAL'!D266</f>
        <v>Constancio Vigil y Estanislao del Campo</v>
      </c>
      <c r="D263" t="str">
        <f>'RESUMEN TOTAL'!E266</f>
        <v>Domo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08</v>
      </c>
      <c r="C264" t="str">
        <f>'RESUMEN TOTAL'!D267</f>
        <v>Constancio Vigil y Pablo Podesta</v>
      </c>
      <c r="D264" t="str">
        <f>'RESUMEN TOTAL'!E267</f>
        <v>Domo</v>
      </c>
      <c r="E264" t="str">
        <f>'RESUMEN TOTAL'!F267</f>
        <v>Fibra Optica</v>
      </c>
      <c r="F264">
        <f>'RESUMEN TOTAL'!K267</f>
        <v>0</v>
      </c>
      <c r="G264">
        <f>'RESUMEN TOTAL'!L267</f>
        <v>0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09</v>
      </c>
      <c r="C265" t="str">
        <f>'RESUMEN TOTAL'!D268</f>
        <v>Constancio Vigil y Jose Ingeniero</v>
      </c>
      <c r="D265" t="str">
        <f>'RESUMEN TOTAL'!E268</f>
        <v>Domo</v>
      </c>
      <c r="E265" t="str">
        <f>'RESUMEN TOTAL'!F268</f>
        <v>Fibra Optica</v>
      </c>
      <c r="F265">
        <f>'RESUMEN TOTAL'!K268</f>
        <v>0</v>
      </c>
      <c r="G265">
        <f>'RESUMEN TOTAL'!L268</f>
        <v>0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10</v>
      </c>
      <c r="C266" t="str">
        <f>'RESUMEN TOTAL'!D269</f>
        <v>LUGONES Y OBLIGADO</v>
      </c>
      <c r="D266" t="str">
        <f>'RESUMEN TOTAL'!E269</f>
        <v>Domo</v>
      </c>
      <c r="E266" t="str">
        <f>'RESUMEN TOTAL'!F269</f>
        <v>Fibra Optica</v>
      </c>
      <c r="F266">
        <f>'RESUMEN TOTAL'!K269</f>
        <v>0</v>
      </c>
      <c r="G266">
        <f>'RESUMEN TOTAL'!L269</f>
        <v>0</v>
      </c>
      <c r="H266">
        <f>'RESUMEN TOTAL'!M269</f>
        <v>0</v>
      </c>
      <c r="I266">
        <f>'RESUMEN TOTAL'!N269</f>
        <v>0</v>
      </c>
      <c r="J266">
        <f>'RESUMEN TOTAL'!O269</f>
        <v>0</v>
      </c>
      <c r="K266">
        <f>'RESUMEN TOTAL'!P269</f>
        <v>0</v>
      </c>
      <c r="L266">
        <f>'RESUMEN TOTAL'!Q269</f>
        <v>0</v>
      </c>
      <c r="M266">
        <f>'RESUMEN TOTAL'!R269</f>
        <v>0</v>
      </c>
      <c r="N266">
        <f>'RESUMEN TOTAL'!S269</f>
        <v>0</v>
      </c>
      <c r="O266">
        <f>'RESUMEN TOTAL'!T269</f>
        <v>0</v>
      </c>
      <c r="P266">
        <f>'RESUMEN TOTAL'!U269</f>
        <v>0</v>
      </c>
      <c r="Q266">
        <f>'RESUMEN TOTAL'!V269</f>
        <v>0</v>
      </c>
      <c r="R266">
        <f>'RESUMEN TOTAL'!W269</f>
        <v>0</v>
      </c>
      <c r="S266">
        <f>'RESUMEN TOTAL'!X269</f>
        <v>0</v>
      </c>
      <c r="T266">
        <f>'RESUMEN TOTAL'!Y269</f>
        <v>0</v>
      </c>
      <c r="U266">
        <f>'RESUMEN TOTAL'!Z269</f>
        <v>0</v>
      </c>
      <c r="V266">
        <f>'RESUMEN TOTAL'!AA269</f>
        <v>0</v>
      </c>
      <c r="W266">
        <f>'RESUMEN TOTAL'!AB269</f>
        <v>0</v>
      </c>
      <c r="X266">
        <f>'RESUMEN TOTAL'!AC269</f>
        <v>0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11</v>
      </c>
      <c r="C267" t="str">
        <f>'RESUMEN TOTAL'!D270</f>
        <v>LUGONES Y OBLIGADO</v>
      </c>
      <c r="D267" t="str">
        <f>'RESUMEN TOTAL'!E270</f>
        <v>Domo</v>
      </c>
      <c r="E267" t="str">
        <f>'RESUMEN TOTAL'!F270</f>
        <v>Fibra Optica</v>
      </c>
      <c r="F267">
        <f>'RESUMEN TOTAL'!K270</f>
        <v>0</v>
      </c>
      <c r="G267">
        <f>'RESUMEN TOTAL'!L270</f>
        <v>0</v>
      </c>
      <c r="H267">
        <f>'RESUMEN TOTAL'!M270</f>
        <v>0</v>
      </c>
      <c r="I267">
        <f>'RESUMEN TOTAL'!N270</f>
        <v>0</v>
      </c>
      <c r="J267">
        <f>'RESUMEN TOTAL'!O270</f>
        <v>0</v>
      </c>
      <c r="K267">
        <f>'RESUMEN TOTAL'!P270</f>
        <v>0</v>
      </c>
      <c r="L267">
        <f>'RESUMEN TOTAL'!Q270</f>
        <v>0</v>
      </c>
      <c r="M267">
        <f>'RESUMEN TOTAL'!R270</f>
        <v>0</v>
      </c>
      <c r="N267">
        <f>'RESUMEN TOTAL'!S270</f>
        <v>0</v>
      </c>
      <c r="O267">
        <f>'RESUMEN TOTAL'!T270</f>
        <v>0</v>
      </c>
      <c r="P267">
        <f>'RESUMEN TOTAL'!U270</f>
        <v>0</v>
      </c>
      <c r="Q267">
        <f>'RESUMEN TOTAL'!V270</f>
        <v>0</v>
      </c>
      <c r="R267">
        <f>'RESUMEN TOTAL'!W270</f>
        <v>0</v>
      </c>
      <c r="S267">
        <f>'RESUMEN TOTAL'!X270</f>
        <v>0</v>
      </c>
      <c r="T267">
        <f>'RESUMEN TOTAL'!Y270</f>
        <v>0</v>
      </c>
      <c r="U267">
        <f>'RESUMEN TOTAL'!Z270</f>
        <v>0</v>
      </c>
      <c r="V267">
        <f>'RESUMEN TOTAL'!AA270</f>
        <v>0</v>
      </c>
      <c r="W267">
        <f>'RESUMEN TOTAL'!AB270</f>
        <v>0</v>
      </c>
      <c r="X267">
        <f>'RESUMEN TOTAL'!AC270</f>
        <v>0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12</v>
      </c>
      <c r="C268" t="str">
        <f>'RESUMEN TOTAL'!D271</f>
        <v>FADER Y DIAGONAL LOS POETAS</v>
      </c>
      <c r="D268" t="str">
        <f>'RESUMEN TOTAL'!E271</f>
        <v>Fija</v>
      </c>
      <c r="E268" t="str">
        <f>'RESUMEN TOTAL'!F271</f>
        <v>Fibra Optica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  <c r="AJ268" t="e">
        <f>'RESUMEN TOTAL'!#REF!</f>
        <v>#REF!</v>
      </c>
    </row>
    <row r="269" spans="1:36" x14ac:dyDescent="0.25">
      <c r="A269" t="str">
        <f>'RESUMEN TOTAL'!A272</f>
        <v>SANTA ANA</v>
      </c>
      <c r="B269" t="str">
        <f>'RESUMEN TOTAL'!B272</f>
        <v>SAN 02</v>
      </c>
      <c r="C269" t="str">
        <f>'RESUMEN TOTAL'!D272</f>
        <v>HUDSON Y SUIPACHA</v>
      </c>
      <c r="D269" t="str">
        <f>'RESUMEN TOTAL'!E272</f>
        <v>Fija 2</v>
      </c>
      <c r="E269" t="str">
        <f>'RESUMEN TOTAL'!F272</f>
        <v>Fibra Optica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  <c r="AJ269" t="e">
        <f>'RESUMEN TOTAL'!#REF!</f>
        <v>#REF!</v>
      </c>
    </row>
    <row r="270" spans="1:36" x14ac:dyDescent="0.25">
      <c r="A270" t="str">
        <f>'RESUMEN TOTAL'!A273</f>
        <v>SANTA ANA</v>
      </c>
      <c r="B270" t="str">
        <f>'RESUMEN TOTAL'!B273</f>
        <v>SAN01</v>
      </c>
      <c r="C270" t="str">
        <f>'RESUMEN TOTAL'!D273</f>
        <v>HUDSON Y SUIPACHA</v>
      </c>
      <c r="D270" t="str">
        <f>'RESUMEN TOTAL'!E273</f>
        <v>Fija 1</v>
      </c>
      <c r="E270" t="str">
        <f>'RESUMEN TOTAL'!F273</f>
        <v>Fibra Optica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  <c r="AJ270" t="e">
        <f>'RESUMEN TOTAL'!#REF!</f>
        <v>#REF!</v>
      </c>
    </row>
    <row r="271" spans="1:36" x14ac:dyDescent="0.25">
      <c r="A271" t="str">
        <f>'RESUMEN TOTAL'!A274</f>
        <v>PRESIDENTE SARMIENTO</v>
      </c>
      <c r="B271" t="str">
        <f>'RESUMEN TOTAL'!B274</f>
        <v>SAR01</v>
      </c>
      <c r="C271" t="str">
        <f>'RESUMEN TOTAL'!D274</f>
        <v>Storni Y Sanchez de Loria</v>
      </c>
      <c r="D271" t="str">
        <f>'RESUMEN TOTAL'!E274</f>
        <v>Domo</v>
      </c>
      <c r="E271" t="str">
        <f>'RESUMEN TOTAL'!F274</f>
        <v>Fibra Optica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  <c r="AJ271" t="e">
        <f>'RESUMEN TOTAL'!#REF!</f>
        <v>#REF!</v>
      </c>
    </row>
    <row r="272" spans="1:36" x14ac:dyDescent="0.25">
      <c r="A272" t="str">
        <f>'RESUMEN TOTAL'!A275</f>
        <v>PRESIDENTE SARMIENTO</v>
      </c>
      <c r="B272" t="str">
        <f>'RESUMEN TOTAL'!B275</f>
        <v>SAR 02 (fija 1)</v>
      </c>
      <c r="C272" t="str">
        <f>'RESUMEN TOTAL'!D275</f>
        <v>DARDO ROCHA Y GABRIELA MISTRAL</v>
      </c>
      <c r="D272" t="str">
        <f>'RESUMEN TOTAL'!E275</f>
        <v>Fija</v>
      </c>
      <c r="E272" t="str">
        <f>'RESUMEN TOTAL'!F275</f>
        <v>Fibra Optica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  <c r="AJ272" t="e">
        <f>'RESUMEN TOTAL'!#REF!</f>
        <v>#REF!</v>
      </c>
    </row>
    <row r="273" spans="1:36" x14ac:dyDescent="0.25">
      <c r="A273" t="str">
        <f>'RESUMEN TOTAL'!A276</f>
        <v>PRESIDENTE SARMIENTO</v>
      </c>
      <c r="B273" t="str">
        <f>'RESUMEN TOTAL'!B276</f>
        <v>SAR 03 (fija 2)</v>
      </c>
      <c r="C273" t="str">
        <f>'RESUMEN TOTAL'!D276</f>
        <v>DARDO ROCHA Y GABRIELA MISTRAL</v>
      </c>
      <c r="D273" t="str">
        <f>'RESUMEN TOTAL'!E276</f>
        <v>Fija</v>
      </c>
      <c r="E273" t="str">
        <f>'RESUMEN TOTAL'!F276</f>
        <v>Fibra Optica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 04</v>
      </c>
      <c r="C274" t="str">
        <f>'RESUMEN TOTAL'!D277</f>
        <v>MONTES DE OCA Y ALVARADO</v>
      </c>
      <c r="D274" t="str">
        <f>'RESUMEN TOTAL'!E277</f>
        <v>Domo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>
        <f>'RESUMEN TOTAL'!O277</f>
        <v>0</v>
      </c>
      <c r="K274">
        <f>'RESUMEN TOTAL'!P277</f>
        <v>0</v>
      </c>
      <c r="L274">
        <f>'RESUMEN TOTAL'!Q277</f>
        <v>0</v>
      </c>
      <c r="M274">
        <f>'RESUMEN TOTAL'!R277</f>
        <v>0</v>
      </c>
      <c r="N274">
        <f>'RESUMEN TOTAL'!S277</f>
        <v>0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05</v>
      </c>
      <c r="C275" t="str">
        <f>'RESUMEN TOTAL'!D278</f>
        <v>ALVARADO Y ROCHA</v>
      </c>
      <c r="D275" t="str">
        <f>'RESUMEN TOTAL'!E278</f>
        <v>Domo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06</v>
      </c>
      <c r="C276" t="str">
        <f>'RESUMEN TOTAL'!D279</f>
        <v>Necochea y Lorenzini</v>
      </c>
      <c r="D276" t="str">
        <f>'RESUMEN TOTAL'!E279</f>
        <v>Fija</v>
      </c>
      <c r="E276" t="str">
        <f>'RESUMEN TOTAL'!F279</f>
        <v>Fibra Optica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07</v>
      </c>
      <c r="C277" t="str">
        <f>'RESUMEN TOTAL'!D280</f>
        <v>Necochea y Lorenzini</v>
      </c>
      <c r="D277" t="str">
        <f>'RESUMEN TOTAL'!E280</f>
        <v>Fija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08</v>
      </c>
      <c r="C278" t="str">
        <f>'RESUMEN TOTAL'!D281</f>
        <v>Necochea y Montes de Oca</v>
      </c>
      <c r="D278" t="str">
        <f>'RESUMEN TOTAL'!E281</f>
        <v>Fija</v>
      </c>
      <c r="E278" t="str">
        <f>'RESUMEN TOTAL'!F281</f>
        <v>Fibra Optica</v>
      </c>
      <c r="F278">
        <f>'RESUMEN TOTAL'!K281</f>
        <v>0</v>
      </c>
      <c r="G278">
        <f>'RESUMEN TOTAL'!L281</f>
        <v>0</v>
      </c>
      <c r="H278">
        <f>'RESUMEN TOTAL'!M281</f>
        <v>0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09</v>
      </c>
      <c r="C279" t="str">
        <f>'RESUMEN TOTAL'!D282</f>
        <v>Necochea y Montes de Oca</v>
      </c>
      <c r="D279" t="str">
        <f>'RESUMEN TOTAL'!E282</f>
        <v>Fija</v>
      </c>
      <c r="E279" t="str">
        <f>'RESUMEN TOTAL'!F282</f>
        <v>Fibra Optica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  <c r="AJ279" t="e">
        <f>'RESUMEN TOTAL'!#REF!</f>
        <v>#REF!</v>
      </c>
    </row>
    <row r="280" spans="1:36" x14ac:dyDescent="0.25">
      <c r="A280">
        <f>'RESUMEN TOTAL'!A283</f>
        <v>0</v>
      </c>
      <c r="B280" t="str">
        <f>'RESUMEN TOTAL'!B283</f>
        <v>SAR 10</v>
      </c>
      <c r="C280" t="str">
        <f>'RESUMEN TOTAL'!D283</f>
        <v>SENZABELLO Y TINOGASTA</v>
      </c>
      <c r="D280" t="str">
        <f>'RESUMEN TOTAL'!E283</f>
        <v>Domo</v>
      </c>
      <c r="E280" t="str">
        <f>'RESUMEN TOTAL'!F283</f>
        <v>Fibra Optica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  <c r="AJ280" t="e">
        <f>'RESUMEN TOTAL'!#REF!</f>
        <v>#REF!</v>
      </c>
    </row>
    <row r="281" spans="1:36" x14ac:dyDescent="0.25">
      <c r="A281">
        <f>'RESUMEN TOTAL'!A284</f>
        <v>0</v>
      </c>
      <c r="B281" t="str">
        <f>'RESUMEN TOTAL'!B284</f>
        <v>SAR 11</v>
      </c>
      <c r="C281" t="str">
        <f>'RESUMEN TOTAL'!D284</f>
        <v>SENSABELLO Y BRAILLE</v>
      </c>
      <c r="D281" t="str">
        <f>'RESUMEN TOTAL'!E284</f>
        <v>Domo</v>
      </c>
      <c r="E281" t="str">
        <f>'RESUMEN TOTAL'!F284</f>
        <v>Fibra Optica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  <c r="AJ281" t="e">
        <f>'RESUMEN TOTAL'!#REF!</f>
        <v>#REF!</v>
      </c>
    </row>
    <row r="282" spans="1:36" x14ac:dyDescent="0.25">
      <c r="A282" t="str">
        <f>'RESUMEN TOTAL'!A285</f>
        <v>SAN EDUARDO</v>
      </c>
      <c r="B282" t="str">
        <f>'RESUMEN TOTAL'!B285</f>
        <v>SEDU01</v>
      </c>
      <c r="C282" t="str">
        <f>'RESUMEN TOTAL'!D285</f>
        <v>San Martin y Sperandio</v>
      </c>
      <c r="D282" t="str">
        <f>'RESUMEN TOTAL'!E285</f>
        <v>Domo</v>
      </c>
      <c r="E282" t="str">
        <f>'RESUMEN TOTAL'!F285</f>
        <v>Fibra Optica</v>
      </c>
      <c r="F282" t="str">
        <f>'RESUMEN TOTAL'!K285</f>
        <v>APAGADO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>
        <f>'RESUMEN TOTAL'!O285</f>
        <v>0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>
        <f>'RESUMEN TOTAL'!AC285</f>
        <v>0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  <c r="AJ282" t="e">
        <f>'RESUMEN TOTAL'!#REF!</f>
        <v>#REF!</v>
      </c>
    </row>
    <row r="283" spans="1:36" x14ac:dyDescent="0.25">
      <c r="A283" t="str">
        <f>'RESUMEN TOTAL'!A286</f>
        <v>SAN EDUARDO</v>
      </c>
      <c r="B283" t="str">
        <f>'RESUMEN TOTAL'!B286</f>
        <v>SEDU02</v>
      </c>
      <c r="C283" t="str">
        <f>'RESUMEN TOTAL'!D286</f>
        <v>Curva de Berraymundo</v>
      </c>
      <c r="D283" t="str">
        <f>'RESUMEN TOTAL'!E286</f>
        <v>Domo</v>
      </c>
      <c r="E283" t="str">
        <f>'RESUMEN TOTAL'!F286</f>
        <v>Fibra Optica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  <c r="AJ283" t="e">
        <f>'RESUMEN TOTAL'!#REF!</f>
        <v>#REF!</v>
      </c>
    </row>
    <row r="284" spans="1:36" x14ac:dyDescent="0.25">
      <c r="A284" t="str">
        <f>'RESUMEN TOTAL'!A287</f>
        <v>VILLA CIRIO</v>
      </c>
      <c r="B284" t="str">
        <f>'RESUMEN TOTAL'!B287</f>
        <v>SEDU03</v>
      </c>
      <c r="C284" t="str">
        <f>'RESUMEN TOTAL'!D287</f>
        <v>Av. San Martin y Las Americas</v>
      </c>
      <c r="D284" t="str">
        <f>'RESUMEN TOTAL'!E287</f>
        <v>Domo</v>
      </c>
      <c r="E284" t="str">
        <f>'RESUMEN TOTAL'!F287</f>
        <v>Radio</v>
      </c>
      <c r="F284" t="str">
        <f>'RESUMEN TOTAL'!K287</f>
        <v>APAGADO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>
        <f>'RESUMEN TOTAL'!R287</f>
        <v>0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  <c r="AJ284" t="e">
        <f>'RESUMEN TOTAL'!#REF!</f>
        <v>#REF!</v>
      </c>
    </row>
    <row r="285" spans="1:36" x14ac:dyDescent="0.25">
      <c r="A285" t="str">
        <f>'RESUMEN TOTAL'!A288</f>
        <v>SAN EMILIO</v>
      </c>
      <c r="B285" t="str">
        <f>'RESUMEN TOTAL'!B288</f>
        <v>SEMI01</v>
      </c>
      <c r="C285" t="str">
        <f>'RESUMEN TOTAL'!D288</f>
        <v>San Martin y Av. del Trabajo</v>
      </c>
      <c r="D285" t="str">
        <f>'RESUMEN TOTAL'!E288</f>
        <v>Domo</v>
      </c>
      <c r="E285" t="str">
        <f>'RESUMEN TOTAL'!F288</f>
        <v>Fibra Optica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  <c r="AJ285" t="e">
        <f>'RESUMEN TOTAL'!#REF!</f>
        <v>#REF!</v>
      </c>
    </row>
    <row r="286" spans="1:36" x14ac:dyDescent="0.25">
      <c r="A286" t="str">
        <f>'RESUMEN TOTAL'!A289</f>
        <v>SAN EMILIO</v>
      </c>
      <c r="B286" t="str">
        <f>'RESUMEN TOTAL'!B289</f>
        <v>SEMI 02</v>
      </c>
      <c r="C286" t="str">
        <f>'RESUMEN TOTAL'!D289</f>
        <v>Cno. Gral. Belgrano y Francia</v>
      </c>
      <c r="D286" t="str">
        <f>'RESUMEN TOTAL'!E289</f>
        <v>Domo</v>
      </c>
      <c r="E286" t="str">
        <f>'RESUMEN TOTAL'!F289</f>
        <v>FIBRA OPTICA</v>
      </c>
      <c r="F286">
        <f>'RESUMEN TOTAL'!K289</f>
        <v>0</v>
      </c>
      <c r="G286">
        <f>'RESUMEN TOTAL'!L289</f>
        <v>0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>
        <f>'RESUMEN TOTAL'!S289</f>
        <v>0</v>
      </c>
      <c r="O286">
        <f>'RESUMEN TOTAL'!T289</f>
        <v>0</v>
      </c>
      <c r="P286">
        <f>'RESUMEN TOTAL'!U289</f>
        <v>0</v>
      </c>
      <c r="Q286">
        <f>'RESUMEN TOTAL'!V289</f>
        <v>0</v>
      </c>
      <c r="R286">
        <f>'RESUMEN TOTAL'!W289</f>
        <v>0</v>
      </c>
      <c r="S286">
        <f>'RESUMEN TOTAL'!X289</f>
        <v>0</v>
      </c>
      <c r="T286">
        <f>'RESUMEN TOTAL'!Y289</f>
        <v>0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  <c r="AJ286" t="e">
        <f>'RESUMEN TOTAL'!#REF!</f>
        <v>#REF!</v>
      </c>
    </row>
    <row r="287" spans="1:36" x14ac:dyDescent="0.25">
      <c r="A287" t="str">
        <f>'RESUMEN TOTAL'!A290</f>
        <v>SAN EMILIO</v>
      </c>
      <c r="B287" t="str">
        <f>'RESUMEN TOTAL'!B290</f>
        <v>SEMI03 (fija 1)</v>
      </c>
      <c r="C287" t="str">
        <f>'RESUMEN TOTAL'!D290</f>
        <v>GORRITI E/ GALARZA Y LOPE DE VEGA</v>
      </c>
      <c r="D287" t="str">
        <f>'RESUMEN TOTAL'!E290</f>
        <v>Fija</v>
      </c>
      <c r="E287" t="str">
        <f>'RESUMEN TOTAL'!F290</f>
        <v>Fibra Optica</v>
      </c>
      <c r="F287">
        <f>'RESUMEN TOTAL'!K290</f>
        <v>0</v>
      </c>
      <c r="G287">
        <f>'RESUMEN TOTAL'!L290</f>
        <v>0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>
        <f>'RESUMEN TOTAL'!S290</f>
        <v>0</v>
      </c>
      <c r="O287">
        <f>'RESUMEN TOTAL'!T290</f>
        <v>0</v>
      </c>
      <c r="P287">
        <f>'RESUMEN TOTAL'!U290</f>
        <v>0</v>
      </c>
      <c r="Q287">
        <f>'RESUMEN TOTAL'!V290</f>
        <v>0</v>
      </c>
      <c r="R287">
        <f>'RESUMEN TOTAL'!W290</f>
        <v>0</v>
      </c>
      <c r="S287">
        <f>'RESUMEN TOTAL'!X290</f>
        <v>0</v>
      </c>
      <c r="T287">
        <f>'RESUMEN TOTAL'!Y290</f>
        <v>0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SEMI04 (fija 2)</v>
      </c>
      <c r="C288" t="str">
        <f>'RESUMEN TOTAL'!D291</f>
        <v>GORRITI E/ GALARZA Y LOPE DE VEGA</v>
      </c>
      <c r="D288" t="str">
        <f>'RESUMEN TOTAL'!E291</f>
        <v>Fija</v>
      </c>
      <c r="E288" t="str">
        <f>'RESUMEN TOTAL'!F291</f>
        <v>Fibra Optica</v>
      </c>
      <c r="F288">
        <f>'RESUMEN TOTAL'!K291</f>
        <v>0</v>
      </c>
      <c r="G288">
        <f>'RESUMEN TOTAL'!L291</f>
        <v>0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>
        <f>'RESUMEN TOTAL'!S291</f>
        <v>0</v>
      </c>
      <c r="O288">
        <f>'RESUMEN TOTAL'!T291</f>
        <v>0</v>
      </c>
      <c r="P288">
        <f>'RESUMEN TOTAL'!U291</f>
        <v>0</v>
      </c>
      <c r="Q288">
        <f>'RESUMEN TOTAL'!V291</f>
        <v>0</v>
      </c>
      <c r="R288">
        <f>'RESUMEN TOTAL'!W291</f>
        <v>0</v>
      </c>
      <c r="S288">
        <f>'RESUMEN TOTAL'!X291</f>
        <v>0</v>
      </c>
      <c r="T288">
        <f>'RESUMEN TOTAL'!Y291</f>
        <v>0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  <c r="AJ288" t="e">
        <f>'RESUMEN TOTAL'!#REF!</f>
        <v>#REF!</v>
      </c>
    </row>
    <row r="289" spans="1:36" x14ac:dyDescent="0.25">
      <c r="A289" t="str">
        <f>'RESUMEN TOTAL'!A292</f>
        <v>LA SIRENA</v>
      </c>
      <c r="B289" t="str">
        <f>'RESUMEN TOTAL'!B292</f>
        <v>SIR01</v>
      </c>
      <c r="C289" t="str">
        <f>'RESUMEN TOTAL'!D292</f>
        <v>Moran y Calle 14</v>
      </c>
      <c r="D289" t="str">
        <f>'RESUMEN TOTAL'!E292</f>
        <v>DOMO</v>
      </c>
      <c r="E289" t="str">
        <f>'RESUMEN TOTAL'!F292</f>
        <v>Radio</v>
      </c>
      <c r="F289" t="str">
        <f>'RESUMEN TOTAL'!K292</f>
        <v>APAGADO</v>
      </c>
      <c r="G289">
        <f>'RESUMEN TOTAL'!L292</f>
        <v>0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>
        <f>'RESUMEN TOTAL'!S292</f>
        <v>0</v>
      </c>
      <c r="O289">
        <f>'RESUMEN TOTAL'!T292</f>
        <v>0</v>
      </c>
      <c r="P289">
        <f>'RESUMEN TOTAL'!U292</f>
        <v>0</v>
      </c>
      <c r="Q289">
        <f>'RESUMEN TOTAL'!V292</f>
        <v>0</v>
      </c>
      <c r="R289">
        <f>'RESUMEN TOTAL'!W292</f>
        <v>0</v>
      </c>
      <c r="S289">
        <f>'RESUMEN TOTAL'!X292</f>
        <v>0</v>
      </c>
      <c r="T289">
        <f>'RESUMEN TOTAL'!Y292</f>
        <v>0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  <c r="AJ289" t="e">
        <f>'RESUMEN TOTAL'!#REF!</f>
        <v>#REF!</v>
      </c>
    </row>
    <row r="290" spans="1:36" x14ac:dyDescent="0.25">
      <c r="A290" t="str">
        <f>'RESUMEN TOTAL'!A293</f>
        <v>SAN EDUARDO</v>
      </c>
      <c r="B290" t="str">
        <f>'RESUMEN TOTAL'!B293</f>
        <v>SIR 02</v>
      </c>
      <c r="C290" t="str">
        <f>'RESUMEN TOTAL'!D293</f>
        <v>Victorino de la Plaza y Argentina</v>
      </c>
      <c r="D290" t="str">
        <f>'RESUMEN TOTAL'!E293</f>
        <v>Domo</v>
      </c>
      <c r="E290" t="str">
        <f>'RESUMEN TOTAL'!F293</f>
        <v>Radio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  <c r="AJ290" t="e">
        <f>'RESUMEN TOTAL'!#REF!</f>
        <v>#REF!</v>
      </c>
    </row>
    <row r="291" spans="1:36" x14ac:dyDescent="0.25">
      <c r="A291" t="str">
        <f>'RESUMEN TOTAL'!A294</f>
        <v>SAN EDUARDO</v>
      </c>
      <c r="B291" t="str">
        <f>'RESUMEN TOTAL'!B294</f>
        <v>SIR 03</v>
      </c>
      <c r="C291" t="str">
        <f>'RESUMEN TOTAL'!D294</f>
        <v>MONTES Y LONARDI</v>
      </c>
      <c r="D291" t="str">
        <f>'RESUMEN TOTAL'!E294</f>
        <v>DOMO</v>
      </c>
      <c r="E291" t="str">
        <f>'RESUMEN TOTAL'!F294</f>
        <v>Radio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  <c r="AJ291" t="e">
        <f>'RESUMEN TOTAL'!#REF!</f>
        <v>#REF!</v>
      </c>
    </row>
    <row r="292" spans="1:36" x14ac:dyDescent="0.25">
      <c r="A292" t="str">
        <f>'RESUMEN TOTAL'!A295</f>
        <v>LA SIRENA</v>
      </c>
      <c r="B292" t="str">
        <f>'RESUMEN TOTAL'!B295</f>
        <v>SIR 04</v>
      </c>
      <c r="C292" t="str">
        <f>'RESUMEN TOTAL'!D295</f>
        <v>AV. MONTEVERDE Y MORAN</v>
      </c>
      <c r="D292" t="str">
        <f>'RESUMEN TOTAL'!E295</f>
        <v>Domo</v>
      </c>
      <c r="E292" t="str">
        <f>'RESUMEN TOTAL'!F295</f>
        <v>Fibra Optica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  <c r="AJ292" t="e">
        <f>'RESUMEN TOTAL'!#REF!</f>
        <v>#REF!</v>
      </c>
    </row>
    <row r="293" spans="1:36" x14ac:dyDescent="0.25">
      <c r="A293" t="str">
        <f>'RESUMEN TOTAL'!A296</f>
        <v>LA SIRENA</v>
      </c>
      <c r="B293" t="str">
        <f>'RESUMEN TOTAL'!B296</f>
        <v>SIR 05 (FIJA 01)</v>
      </c>
      <c r="C293" t="str">
        <f>'RESUMEN TOTAL'!D296</f>
        <v>AV. MONTEVERDE Y MORAN</v>
      </c>
      <c r="D293" t="str">
        <f>'RESUMEN TOTAL'!E296</f>
        <v>Fija</v>
      </c>
      <c r="E293" t="str">
        <f>'RESUMEN TOTAL'!F296</f>
        <v>Fibra Optica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  <c r="AJ293" t="e">
        <f>'RESUMEN TOTAL'!#REF!</f>
        <v>#REF!</v>
      </c>
    </row>
    <row r="294" spans="1:36" x14ac:dyDescent="0.25">
      <c r="A294" t="str">
        <f>'RESUMEN TOTAL'!A297</f>
        <v>LA SIRENA</v>
      </c>
      <c r="B294" t="str">
        <f>'RESUMEN TOTAL'!B297</f>
        <v>SIR 06 (FIJA 02)</v>
      </c>
      <c r="C294" t="str">
        <f>'RESUMEN TOTAL'!D297</f>
        <v>AV. MONTEVERDE Y MORAN</v>
      </c>
      <c r="D294" t="str">
        <f>'RESUMEN TOTAL'!E297</f>
        <v>Fija</v>
      </c>
      <c r="E294" t="str">
        <f>'RESUMEN TOTAL'!F297</f>
        <v>Fibra Optica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  <c r="AJ294" t="e">
        <f>'RESUMEN TOTAL'!#REF!</f>
        <v>#REF!</v>
      </c>
    </row>
    <row r="295" spans="1:36" x14ac:dyDescent="0.25">
      <c r="A295" t="str">
        <f>'RESUMEN TOTAL'!A298</f>
        <v>VILLA AURORA</v>
      </c>
      <c r="B295" t="str">
        <f>'RESUMEN TOTAL'!B298</f>
        <v>SIR07 (fija 1)</v>
      </c>
      <c r="C295" t="str">
        <f>'RESUMEN TOTAL'!D298</f>
        <v>MONTEVERDE Y URIBURU</v>
      </c>
      <c r="D295" t="str">
        <f>'RESUMEN TOTAL'!E298</f>
        <v>Fija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  <c r="AJ295" t="e">
        <f>'RESUMEN TOTAL'!#REF!</f>
        <v>#REF!</v>
      </c>
    </row>
    <row r="296" spans="1:36" x14ac:dyDescent="0.25">
      <c r="A296" t="str">
        <f>'RESUMEN TOTAL'!A299</f>
        <v>VILLA AURORA</v>
      </c>
      <c r="B296" t="str">
        <f>'RESUMEN TOTAL'!B299</f>
        <v>SIR08 (fija 2)</v>
      </c>
      <c r="C296" t="str">
        <f>'RESUMEN TOTAL'!D299</f>
        <v>MONTEVERDE Y URIBURU</v>
      </c>
      <c r="D296" t="str">
        <f>'RESUMEN TOTAL'!E299</f>
        <v>Fija</v>
      </c>
      <c r="E296" t="str">
        <f>'RESUMEN TOTAL'!F299</f>
        <v>Fibra Optica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SIR09 (fija 1)</v>
      </c>
      <c r="C297" t="str">
        <f>'RESUMEN TOTAL'!D300</f>
        <v>GUIDO SPANO Y MORAN</v>
      </c>
      <c r="D297" t="str">
        <f>'RESUMEN TOTAL'!E300</f>
        <v>Fija</v>
      </c>
      <c r="E297" t="str">
        <f>'RESUMEN TOTAL'!F300</f>
        <v>Fibra Optica</v>
      </c>
      <c r="F297" t="str">
        <f>'RESUMEN TOTAL'!K300</f>
        <v>APAGADO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SIR10 (fija 2)</v>
      </c>
      <c r="C298" t="str">
        <f>'RESUMEN TOTAL'!D301</f>
        <v>GUIDO SPANO Y MORAN</v>
      </c>
      <c r="D298" t="str">
        <f>'RESUMEN TOTAL'!E301</f>
        <v>Fija</v>
      </c>
      <c r="E298" t="str">
        <f>'RESUMEN TOTAL'!F301</f>
        <v>Fibra Optica</v>
      </c>
      <c r="F298" t="str">
        <f>'RESUMEN TOTAL'!K301</f>
        <v>APAGADO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SIR11 (fija 1)</v>
      </c>
      <c r="C299" t="str">
        <f>'RESUMEN TOTAL'!D302</f>
        <v>LARREA Y GUARDIA NACIONAL</v>
      </c>
      <c r="D299" t="str">
        <f>'RESUMEN TOTAL'!E302</f>
        <v>Fija</v>
      </c>
      <c r="E299" t="str">
        <f>'RESUMEN TOTAL'!F302</f>
        <v>Fibra Optica</v>
      </c>
      <c r="F299">
        <f>'RESUMEN TOTAL'!K302</f>
        <v>0</v>
      </c>
      <c r="G299">
        <f>'RESUMEN TOTAL'!L302</f>
        <v>0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SIR12 (fija 2)</v>
      </c>
      <c r="C300" t="str">
        <f>'RESUMEN TOTAL'!D303</f>
        <v>LARREA Y GUARDIA NACIONAL</v>
      </c>
      <c r="D300" t="str">
        <f>'RESUMEN TOTAL'!E303</f>
        <v>Fija</v>
      </c>
      <c r="E300" t="str">
        <f>'RESUMEN TOTAL'!F303</f>
        <v>Fibra Optica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 13</v>
      </c>
      <c r="C301" t="str">
        <f>'RESUMEN TOTAL'!D304</f>
        <v>AV MONTEVERDE Y URIBURU</v>
      </c>
      <c r="D301" t="str">
        <f>'RESUMEN TOTAL'!E304</f>
        <v>Domo</v>
      </c>
      <c r="E301" t="str">
        <f>'RESUMEN TOTAL'!F304</f>
        <v>Fibra Optica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 14</v>
      </c>
      <c r="C302" t="str">
        <f>'RESUMEN TOTAL'!D305</f>
        <v>MANUEL IGLESIAS Y PEDRAZA</v>
      </c>
      <c r="D302" t="str">
        <f>'RESUMEN TOTAL'!E305</f>
        <v>Domo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>
        <f>'RESUMEN TOTAL'!R305</f>
        <v>0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 15</v>
      </c>
      <c r="C303" t="str">
        <f>'RESUMEN TOTAL'!D306</f>
        <v>Monteverde y Azara</v>
      </c>
      <c r="D303" t="str">
        <f>'RESUMEN TOTAL'!E306</f>
        <v>Domo</v>
      </c>
      <c r="E303" t="str">
        <f>'RESUMEN TOTAL'!F306</f>
        <v>Fibra Optica</v>
      </c>
      <c r="F303" t="str">
        <f>'RESUMEN TOTAL'!K306</f>
        <v>APAGADO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>
        <f>'RESUMEN TOTAL'!R306</f>
        <v>0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  <c r="AJ303" t="e">
        <f>'RESUMEN TOTAL'!#REF!</f>
        <v>#REF!</v>
      </c>
    </row>
    <row r="304" spans="1:36" x14ac:dyDescent="0.25">
      <c r="A304" t="str">
        <f>'RESUMEN TOTAL'!A307</f>
        <v>SAN JORGE</v>
      </c>
      <c r="B304" t="str">
        <f>'RESUMEN TOTAL'!B307</f>
        <v>SJO 03</v>
      </c>
      <c r="C304" t="str">
        <f>'RESUMEN TOTAL'!D307</f>
        <v>517 Y 580</v>
      </c>
      <c r="D304" t="str">
        <f>'RESUMEN TOTAL'!E307</f>
        <v>DOMO</v>
      </c>
      <c r="E304" t="str">
        <f>'RESUMEN TOTAL'!F307</f>
        <v>Radio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>
        <f>'RESUMEN TOTAL'!R307</f>
        <v>0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  <c r="AJ304" t="e">
        <f>'RESUMEN TOTAL'!#REF!</f>
        <v>#REF!</v>
      </c>
    </row>
    <row r="305" spans="1:36" x14ac:dyDescent="0.25">
      <c r="A305" t="str">
        <f>'RESUMEN TOTAL'!A308</f>
        <v>SAN JORGE</v>
      </c>
      <c r="B305" t="str">
        <f>'RESUMEN TOTAL'!B308</f>
        <v>SJO 04</v>
      </c>
      <c r="C305" t="str">
        <f>'RESUMEN TOTAL'!D308</f>
        <v>552 Y 519</v>
      </c>
      <c r="D305" t="str">
        <f>'RESUMEN TOTAL'!E308</f>
        <v>DOMO</v>
      </c>
      <c r="E305" t="str">
        <f>'RESUMEN TOTAL'!F308</f>
        <v>Radio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>
        <f>'RESUMEN TOTAL'!R308</f>
        <v>0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  <c r="AJ305" t="e">
        <f>'RESUMEN TOTAL'!#REF!</f>
        <v>#REF!</v>
      </c>
    </row>
    <row r="306" spans="1:36" x14ac:dyDescent="0.25">
      <c r="A306" t="str">
        <f>'RESUMEN TOTAL'!A309</f>
        <v>SAN JORGE</v>
      </c>
      <c r="B306" t="str">
        <f>'RESUMEN TOTAL'!B309</f>
        <v>SJO 09 (FIJA 1)</v>
      </c>
      <c r="C306" t="str">
        <f>'RESUMEN TOTAL'!D309</f>
        <v>515 Y 566</v>
      </c>
      <c r="D306" t="str">
        <f>'RESUMEN TOTAL'!E309</f>
        <v>Fija</v>
      </c>
      <c r="E306" t="str">
        <f>'RESUMEN TOTAL'!F309</f>
        <v>Radio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  <c r="AJ306" t="e">
        <f>'RESUMEN TOTAL'!#REF!</f>
        <v>#REF!</v>
      </c>
    </row>
    <row r="307" spans="1:36" x14ac:dyDescent="0.25">
      <c r="A307" t="str">
        <f>'RESUMEN TOTAL'!A310</f>
        <v>SAN JORGE</v>
      </c>
      <c r="B307" t="str">
        <f>'RESUMEN TOTAL'!B310</f>
        <v>SJO 10 (FIJA 2)</v>
      </c>
      <c r="C307" t="str">
        <f>'RESUMEN TOTAL'!D310</f>
        <v>515 Y 566</v>
      </c>
      <c r="D307" t="str">
        <f>'RESUMEN TOTAL'!E310</f>
        <v>Fija</v>
      </c>
      <c r="E307" t="str">
        <f>'RESUMEN TOTAL'!F310</f>
        <v>Radio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SJO01</v>
      </c>
      <c r="C308" t="str">
        <f>'RESUMEN TOTAL'!D311</f>
        <v>Calle 554 y 527</v>
      </c>
      <c r="D308" t="str">
        <f>'RESUMEN TOTAL'!E311</f>
        <v>Domo</v>
      </c>
      <c r="E308" t="str">
        <f>'RESUMEN TOTAL'!F311</f>
        <v>Radio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SJO02</v>
      </c>
      <c r="C309" t="str">
        <f>'RESUMEN TOTAL'!D312</f>
        <v>Calle 554 y 511</v>
      </c>
      <c r="D309" t="str">
        <f>'RESUMEN TOTAL'!E312</f>
        <v>Domo</v>
      </c>
      <c r="E309" t="str">
        <f>'RESUMEN TOTAL'!F312</f>
        <v>Radio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>
        <f>'RESUMEN TOTAL'!Q312</f>
        <v>0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SJO05 (fija 1)</v>
      </c>
      <c r="C310" t="str">
        <f>'RESUMEN TOTAL'!D313</f>
        <v>511 Y 560</v>
      </c>
      <c r="D310" t="str">
        <f>'RESUMEN TOTAL'!E313</f>
        <v>Fija</v>
      </c>
      <c r="E310" t="str">
        <f>'RESUMEN TOTAL'!F313</f>
        <v>Fibra Optica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>
        <f>'RESUMEN TOTAL'!Q313</f>
        <v>0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SJO06 (fija 2)</v>
      </c>
      <c r="C311" t="str">
        <f>'RESUMEN TOTAL'!D314</f>
        <v>511 Y 560</v>
      </c>
      <c r="D311" t="str">
        <f>'RESUMEN TOTAL'!E314</f>
        <v>Fija</v>
      </c>
      <c r="E311" t="str">
        <f>'RESUMEN TOTAL'!F314</f>
        <v>Fibra Optica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SJO07 (fija 1)</v>
      </c>
      <c r="C312" t="str">
        <f>'RESUMEN TOTAL'!D315</f>
        <v>503 Y 556</v>
      </c>
      <c r="D312" t="str">
        <f>'RESUMEN TOTAL'!E315</f>
        <v>Fija</v>
      </c>
      <c r="E312" t="str">
        <f>'RESUMEN TOTAL'!F315</f>
        <v>Fibra Optica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SJO08 (fija 2)</v>
      </c>
      <c r="C313" t="str">
        <f>'RESUMEN TOTAL'!D316</f>
        <v>503 Y 556</v>
      </c>
      <c r="D313" t="str">
        <f>'RESUMEN TOTAL'!E316</f>
        <v>Fija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>
        <f>'RESUMEN TOTAL'!X316</f>
        <v>0</v>
      </c>
      <c r="T313">
        <f>'RESUMEN TOTAL'!Y316</f>
        <v>0</v>
      </c>
      <c r="U313">
        <f>'RESUMEN TOTAL'!Z316</f>
        <v>0</v>
      </c>
      <c r="V313">
        <f>'RESUMEN TOTAL'!AA316</f>
        <v>0</v>
      </c>
      <c r="W313">
        <f>'RESUMEN TOTAL'!AB316</f>
        <v>0</v>
      </c>
      <c r="X313">
        <f>'RESUMEN TOTAL'!AC316</f>
        <v>0</v>
      </c>
      <c r="Y313">
        <f>'RESUMEN TOTAL'!AD316</f>
        <v>0</v>
      </c>
      <c r="Z313">
        <f>'RESUMEN TOTAL'!AE316</f>
        <v>0</v>
      </c>
      <c r="AA313">
        <f>'RESUMEN TOTAL'!AF316</f>
        <v>0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  <c r="AJ313" t="e">
        <f>'RESUMEN TOTAL'!#REF!</f>
        <v>#REF!</v>
      </c>
    </row>
    <row r="314" spans="1:36" x14ac:dyDescent="0.25">
      <c r="A314" t="str">
        <f>'RESUMEN TOTAL'!A317</f>
        <v>SANTO TOMAS</v>
      </c>
      <c r="B314" t="str">
        <f>'RESUMEN TOTAL'!B317</f>
        <v>SJU01</v>
      </c>
      <c r="C314" t="str">
        <f>'RESUMEN TOTAL'!D317</f>
        <v>Ruta 36 y Pte.Peron</v>
      </c>
      <c r="D314" t="str">
        <f>'RESUMEN TOTAL'!E317</f>
        <v>Domo</v>
      </c>
      <c r="E314" t="str">
        <f>'RESUMEN TOTAL'!F317</f>
        <v>Radio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>
        <f>'RESUMEN TOTAL'!AC317</f>
        <v>0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  <c r="AJ314" t="e">
        <f>'RESUMEN TOTAL'!#REF!</f>
        <v>#REF!</v>
      </c>
    </row>
    <row r="315" spans="1:36" x14ac:dyDescent="0.25">
      <c r="A315" t="str">
        <f>'RESUMEN TOTAL'!A318</f>
        <v>VILLA GENERAL SAN MARTIN</v>
      </c>
      <c r="B315" t="str">
        <f>'RESUMEN TOTAL'!B318</f>
        <v>SMA01</v>
      </c>
      <c r="C315" t="str">
        <f>'RESUMEN TOTAL'!D318</f>
        <v>Hudson y Montevideo</v>
      </c>
      <c r="D315" t="str">
        <f>'RESUMEN TOTAL'!E318</f>
        <v>DOMO</v>
      </c>
      <c r="E315" t="str">
        <f>'RESUMEN TOTAL'!F318</f>
        <v>Radio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>
        <f>'RESUMEN TOTAL'!AC318</f>
        <v>0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  <c r="AJ315" t="e">
        <f>'RESUMEN TOTAL'!#REF!</f>
        <v>#REF!</v>
      </c>
    </row>
    <row r="316" spans="1:36" x14ac:dyDescent="0.25">
      <c r="A316" t="str">
        <f>'RESUMEN TOTAL'!A319</f>
        <v>VILLA GENERAL SAN MARTIN</v>
      </c>
      <c r="B316" t="str">
        <f>'RESUMEN TOTAL'!B319</f>
        <v>SMA02</v>
      </c>
      <c r="C316" t="str">
        <f>'RESUMEN TOTAL'!D319</f>
        <v>Hudson y San Nicolas</v>
      </c>
      <c r="D316" t="str">
        <f>'RESUMEN TOTAL'!E319</f>
        <v>Domo</v>
      </c>
      <c r="E316" t="str">
        <f>'RESUMEN TOTAL'!F319</f>
        <v>Radio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  <c r="AJ316" t="e">
        <f>'RESUMEN TOTAL'!#REF!</f>
        <v>#REF!</v>
      </c>
    </row>
    <row r="317" spans="1:36" x14ac:dyDescent="0.25">
      <c r="A317" t="str">
        <f>'RESUMEN TOTAL'!A320</f>
        <v>VILLA GENERAL SAN MARTIN</v>
      </c>
      <c r="B317" t="str">
        <f>'RESUMEN TOTAL'!B320</f>
        <v>SMA 03</v>
      </c>
      <c r="C317" t="str">
        <f>'RESUMEN TOTAL'!D320</f>
        <v>ROSARIO Y SAN NICOLAS</v>
      </c>
      <c r="D317" t="str">
        <f>'RESUMEN TOTAL'!E320</f>
        <v>Domo</v>
      </c>
      <c r="E317" t="str">
        <f>'RESUMEN TOTAL'!F320</f>
        <v>Radio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  <c r="AJ317" t="e">
        <f>'RESUMEN TOTAL'!#REF!</f>
        <v>#REF!</v>
      </c>
    </row>
    <row r="318" spans="1:36" x14ac:dyDescent="0.25">
      <c r="A318" t="str">
        <f>'RESUMEN TOTAL'!A321</f>
        <v>VILLA GENERAL SAN MARTIN</v>
      </c>
      <c r="B318" t="str">
        <f>'RESUMEN TOTAL'!B321</f>
        <v>SMA 04</v>
      </c>
      <c r="C318" t="str">
        <f>'RESUMEN TOTAL'!D321</f>
        <v>HUDSON Y MONTEVIDEO</v>
      </c>
      <c r="D318" t="str">
        <f>'RESUMEN TOTAL'!E321</f>
        <v>FIJA</v>
      </c>
      <c r="E318" t="str">
        <f>'RESUMEN TOTAL'!F321</f>
        <v>Radio</v>
      </c>
      <c r="F318" t="str">
        <f>'RESUMEN TOTAL'!K321</f>
        <v>APAGADO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>
        <f>'RESUMEN TOTAL'!Y321</f>
        <v>0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SMA05</v>
      </c>
      <c r="C319" t="str">
        <f>'RESUMEN TOTAL'!D322</f>
        <v>MONTEVIDEO Y VILLEGAS</v>
      </c>
      <c r="D319" t="str">
        <f>'RESUMEN TOTAL'!E322</f>
        <v>DOMO</v>
      </c>
      <c r="E319" t="str">
        <f>'RESUMEN TOTAL'!F322</f>
        <v>PTO A FO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>
        <f>'RESUMEN TOTAL'!Y322</f>
        <v>0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 06</v>
      </c>
      <c r="C320" t="str">
        <f>'RESUMEN TOTAL'!D323</f>
        <v>AV. HUDSON Y RIO IGUAZU</v>
      </c>
      <c r="D320" t="str">
        <f>'RESUMEN TOTAL'!E323</f>
        <v>DOMO</v>
      </c>
      <c r="E320" t="str">
        <f>'RESUMEN TOTAL'!F323</f>
        <v>Fibra Optica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07</v>
      </c>
      <c r="C321" t="str">
        <f>'RESUMEN TOTAL'!D324</f>
        <v>AV. HUDSON Y RIO TURBIO</v>
      </c>
      <c r="D321" t="str">
        <f>'RESUMEN TOTAL'!E324</f>
        <v>DOMO</v>
      </c>
      <c r="E321" t="str">
        <f>'RESUMEN TOTAL'!F324</f>
        <v>Fibra Optica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  <c r="AJ321" t="e">
        <f>'RESUMEN TOTAL'!#REF!</f>
        <v>#REF!</v>
      </c>
    </row>
    <row r="322" spans="1:36" x14ac:dyDescent="0.25">
      <c r="A322" t="str">
        <f>'RESUMEN TOTAL'!A325</f>
        <v>SAN MARTIN</v>
      </c>
      <c r="B322" t="str">
        <f>'RESUMEN TOTAL'!B325</f>
        <v>SMA 08</v>
      </c>
      <c r="C322" t="str">
        <f>'RESUMEN TOTAL'!D325</f>
        <v>12 De Octubre y H. Lagos</v>
      </c>
      <c r="D322" t="str">
        <f>'RESUMEN TOTAL'!E325</f>
        <v>fija</v>
      </c>
      <c r="E322" t="str">
        <f>'RESUMEN TOTAL'!F325</f>
        <v>Fibra Optica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>
        <f>'RESUMEN TOTAL'!Q325</f>
        <v>0</v>
      </c>
      <c r="M322">
        <f>'RESUMEN TOTAL'!R325</f>
        <v>0</v>
      </c>
      <c r="N322">
        <f>'RESUMEN TOTAL'!S325</f>
        <v>0</v>
      </c>
      <c r="O322">
        <f>'RESUMEN TOTAL'!T325</f>
        <v>0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  <c r="AJ322" t="e">
        <f>'RESUMEN TOTAL'!#REF!</f>
        <v>#REF!</v>
      </c>
    </row>
    <row r="323" spans="1:36" x14ac:dyDescent="0.25">
      <c r="A323" t="str">
        <f>'RESUMEN TOTAL'!A326</f>
        <v>SAN MARTIN</v>
      </c>
      <c r="B323" t="str">
        <f>'RESUMEN TOTAL'!B326</f>
        <v>SMA 09</v>
      </c>
      <c r="C323" t="str">
        <f>'RESUMEN TOTAL'!D326</f>
        <v>12 De Octubre y H. Lagos</v>
      </c>
      <c r="D323" t="str">
        <f>'RESUMEN TOTAL'!E326</f>
        <v>fija</v>
      </c>
      <c r="E323" t="str">
        <f>'RESUMEN TOTAL'!F326</f>
        <v>Fibra Optica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>
        <f>'RESUMEN TOTAL'!T326</f>
        <v>0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  <c r="AJ323" t="e">
        <f>'RESUMEN TOTAL'!#REF!</f>
        <v>#REF!</v>
      </c>
    </row>
    <row r="324" spans="1:36" x14ac:dyDescent="0.25">
      <c r="A324" t="str">
        <f>'RESUMEN TOTAL'!A327</f>
        <v>SAN NICOLAS</v>
      </c>
      <c r="B324" t="str">
        <f>'RESUMEN TOTAL'!B327</f>
        <v>SNI01 (fija 1)</v>
      </c>
      <c r="C324" t="str">
        <f>'RESUMEN TOTAL'!D327</f>
        <v>SARRATEA E/ EEUU DE A. Y AGRELO</v>
      </c>
      <c r="D324" t="str">
        <f>'RESUMEN TOTAL'!E327</f>
        <v>Fija</v>
      </c>
      <c r="E324" t="str">
        <f>'RESUMEN TOTAL'!F327</f>
        <v>Fibra Optica</v>
      </c>
      <c r="F324">
        <f>'RESUMEN TOTAL'!K327</f>
        <v>0</v>
      </c>
      <c r="G324">
        <f>'RESUMEN TOTAL'!L327</f>
        <v>0</v>
      </c>
      <c r="H324">
        <f>'RESUMEN TOTAL'!M327</f>
        <v>0</v>
      </c>
      <c r="I324">
        <f>'RESUMEN TOTAL'!N327</f>
        <v>0</v>
      </c>
      <c r="J324">
        <f>'RESUMEN TOTAL'!O327</f>
        <v>0</v>
      </c>
      <c r="K324">
        <f>'RESUMEN TOTAL'!P327</f>
        <v>0</v>
      </c>
      <c r="L324">
        <f>'RESUMEN TOTAL'!Q327</f>
        <v>0</v>
      </c>
      <c r="M324">
        <f>'RESUMEN TOTAL'!R327</f>
        <v>0</v>
      </c>
      <c r="N324">
        <f>'RESUMEN TOTAL'!S327</f>
        <v>0</v>
      </c>
      <c r="O324">
        <f>'RESUMEN TOTAL'!T327</f>
        <v>0</v>
      </c>
      <c r="P324">
        <f>'RESUMEN TOTAL'!U327</f>
        <v>0</v>
      </c>
      <c r="Q324">
        <f>'RESUMEN TOTAL'!V327</f>
        <v>0</v>
      </c>
      <c r="R324">
        <f>'RESUMEN TOTAL'!W327</f>
        <v>0</v>
      </c>
      <c r="S324">
        <f>'RESUMEN TOTAL'!X327</f>
        <v>0</v>
      </c>
      <c r="T324">
        <f>'RESUMEN TOTAL'!Y327</f>
        <v>0</v>
      </c>
      <c r="U324">
        <f>'RESUMEN TOTAL'!Z327</f>
        <v>0</v>
      </c>
      <c r="V324">
        <f>'RESUMEN TOTAL'!AA327</f>
        <v>0</v>
      </c>
      <c r="W324">
        <f>'RESUMEN TOTAL'!AB327</f>
        <v>0</v>
      </c>
      <c r="X324">
        <f>'RESUMEN TOTAL'!AC327</f>
        <v>0</v>
      </c>
      <c r="Y324">
        <f>'RESUMEN TOTAL'!AD327</f>
        <v>0</v>
      </c>
      <c r="Z324">
        <f>'RESUMEN TOTAL'!AE327</f>
        <v>0</v>
      </c>
      <c r="AA324">
        <f>'RESUMEN TOTAL'!AF327</f>
        <v>0</v>
      </c>
      <c r="AB324">
        <f>'RESUMEN TOTAL'!AG327</f>
        <v>0</v>
      </c>
      <c r="AC324">
        <f>'RESUMEN TOTAL'!AH327</f>
        <v>0</v>
      </c>
      <c r="AD324">
        <f>'RESUMEN TOTAL'!AI327</f>
        <v>0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  <c r="AJ324" t="e">
        <f>'RESUMEN TOTAL'!#REF!</f>
        <v>#REF!</v>
      </c>
    </row>
    <row r="325" spans="1:36" x14ac:dyDescent="0.25">
      <c r="A325" t="str">
        <f>'RESUMEN TOTAL'!A328</f>
        <v>SAN NICOLAS</v>
      </c>
      <c r="B325" t="str">
        <f>'RESUMEN TOTAL'!B328</f>
        <v>SNI02 (fija 2)</v>
      </c>
      <c r="C325" t="str">
        <f>'RESUMEN TOTAL'!D328</f>
        <v>SARRATEA E/ EEUU DE A. Y AGRELO</v>
      </c>
      <c r="D325" t="str">
        <f>'RESUMEN TOTAL'!E328</f>
        <v>Fija</v>
      </c>
      <c r="E325" t="str">
        <f>'RESUMEN TOTAL'!F328</f>
        <v>Fibra Optica</v>
      </c>
      <c r="F325">
        <f>'RESUMEN TOTAL'!K328</f>
        <v>0</v>
      </c>
      <c r="G325">
        <f>'RESUMEN TOTAL'!L328</f>
        <v>0</v>
      </c>
      <c r="H325">
        <f>'RESUMEN TOTAL'!M328</f>
        <v>0</v>
      </c>
      <c r="I325">
        <f>'RESUMEN TOTAL'!N328</f>
        <v>0</v>
      </c>
      <c r="J325">
        <f>'RESUMEN TOTAL'!O328</f>
        <v>0</v>
      </c>
      <c r="K325">
        <f>'RESUMEN TOTAL'!P328</f>
        <v>0</v>
      </c>
      <c r="L325">
        <f>'RESUMEN TOTAL'!Q328</f>
        <v>0</v>
      </c>
      <c r="M325">
        <f>'RESUMEN TOTAL'!R328</f>
        <v>0</v>
      </c>
      <c r="N325">
        <f>'RESUMEN TOTAL'!S328</f>
        <v>0</v>
      </c>
      <c r="O325">
        <f>'RESUMEN TOTAL'!T328</f>
        <v>0</v>
      </c>
      <c r="P325">
        <f>'RESUMEN TOTAL'!U328</f>
        <v>0</v>
      </c>
      <c r="Q325">
        <f>'RESUMEN TOTAL'!V328</f>
        <v>0</v>
      </c>
      <c r="R325">
        <f>'RESUMEN TOTAL'!W328</f>
        <v>0</v>
      </c>
      <c r="S325">
        <f>'RESUMEN TOTAL'!X328</f>
        <v>0</v>
      </c>
      <c r="T325">
        <f>'RESUMEN TOTAL'!Y328</f>
        <v>0</v>
      </c>
      <c r="U325">
        <f>'RESUMEN TOTAL'!Z328</f>
        <v>0</v>
      </c>
      <c r="V325">
        <f>'RESUMEN TOTAL'!AA328</f>
        <v>0</v>
      </c>
      <c r="W325">
        <f>'RESUMEN TOTAL'!AB328</f>
        <v>0</v>
      </c>
      <c r="X325">
        <f>'RESUMEN TOTAL'!AC328</f>
        <v>0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  <c r="AJ325" t="e">
        <f>'RESUMEN TOTAL'!#REF!</f>
        <v>#REF!</v>
      </c>
    </row>
    <row r="326" spans="1:36" x14ac:dyDescent="0.25">
      <c r="A326" t="str">
        <f>'RESUMEN TOTAL'!A329</f>
        <v>SAN NICOLAS</v>
      </c>
      <c r="B326" t="str">
        <f>'RESUMEN TOTAL'!B329</f>
        <v>SNI 03 (fija 1)</v>
      </c>
      <c r="C326" t="str">
        <f>'RESUMEN TOTAL'!D329</f>
        <v>SARRATEA Y LOS TREBOLES</v>
      </c>
      <c r="D326" t="str">
        <f>'RESUMEN TOTAL'!E329</f>
        <v>Fija</v>
      </c>
      <c r="E326" t="str">
        <f>'RESUMEN TOTAL'!F329</f>
        <v>Fibra Optica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  <c r="AJ326" t="e">
        <f>'RESUMEN TOTAL'!#REF!</f>
        <v>#REF!</v>
      </c>
    </row>
    <row r="327" spans="1:36" x14ac:dyDescent="0.25">
      <c r="A327" t="str">
        <f>'RESUMEN TOTAL'!A330</f>
        <v>SAN NICOLAS</v>
      </c>
      <c r="B327" t="str">
        <f>'RESUMEN TOTAL'!B330</f>
        <v>SNI 04 (fija 2)</v>
      </c>
      <c r="C327" t="str">
        <f>'RESUMEN TOTAL'!D330</f>
        <v>SARRATEA Y LOS TREBOLES</v>
      </c>
      <c r="D327" t="str">
        <f>'RESUMEN TOTAL'!E330</f>
        <v>Fija</v>
      </c>
      <c r="E327" t="str">
        <f>'RESUMEN TOTAL'!F330</f>
        <v>Fibra Optica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  <c r="AJ327" t="e">
        <f>'RESUMEN TOTAL'!#REF!</f>
        <v>#REF!</v>
      </c>
    </row>
    <row r="328" spans="1:36" x14ac:dyDescent="0.25">
      <c r="A328" t="str">
        <f>'RESUMEN TOTAL'!A331</f>
        <v>SANTA ROSA</v>
      </c>
      <c r="B328" t="str">
        <f>'RESUMEN TOTAL'!B331</f>
        <v>SRO 04</v>
      </c>
      <c r="C328" t="str">
        <f>'RESUMEN TOTAL'!D331</f>
        <v>Belgica y Andorra</v>
      </c>
      <c r="D328" t="str">
        <f>'RESUMEN TOTAL'!E331</f>
        <v>Domo</v>
      </c>
      <c r="E328" t="str">
        <f>'RESUMEN TOTAL'!F331</f>
        <v>Radio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  <c r="AJ328" t="e">
        <f>'RESUMEN TOTAL'!#REF!</f>
        <v>#REF!</v>
      </c>
    </row>
    <row r="329" spans="1:36" x14ac:dyDescent="0.25">
      <c r="A329" t="str">
        <f>'RESUMEN TOTAL'!A332</f>
        <v>SANTA ROSA</v>
      </c>
      <c r="B329" t="str">
        <f>'RESUMEN TOTAL'!B332</f>
        <v>SRO 08</v>
      </c>
      <c r="C329" t="str">
        <f>'RESUMEN TOTAL'!D332</f>
        <v>NOVAK E/ DESSY Y BELGICA (POLIDEPORTIVO LA PATRIADA)</v>
      </c>
      <c r="D329" t="str">
        <f>'RESUMEN TOTAL'!E332</f>
        <v>Domo</v>
      </c>
      <c r="E329" t="str">
        <f>'RESUMEN TOTAL'!F332</f>
        <v>Fibra Optica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>
        <f>'RESUMEN TOTAL'!T332</f>
        <v>0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  <c r="AJ329" t="e">
        <f>'RESUMEN TOTAL'!#REF!</f>
        <v>#REF!</v>
      </c>
    </row>
    <row r="330" spans="1:36" x14ac:dyDescent="0.25">
      <c r="A330" t="str">
        <f>'RESUMEN TOTAL'!A333</f>
        <v>SANTA ROSA</v>
      </c>
      <c r="B330" t="str">
        <f>'RESUMEN TOTAL'!B333</f>
        <v>SRO 11</v>
      </c>
      <c r="C330" t="str">
        <f>'RESUMEN TOTAL'!D333</f>
        <v>MILAN Y MALLORCA</v>
      </c>
      <c r="D330" t="str">
        <f>'RESUMEN TOTAL'!E333</f>
        <v>DOMO</v>
      </c>
      <c r="E330" t="str">
        <f>'RESUMEN TOTAL'!F333</f>
        <v>Radio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>
        <f>'RESUMEN TOTAL'!T333</f>
        <v>0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  <c r="AJ330" t="e">
        <f>'RESUMEN TOTAL'!#REF!</f>
        <v>#REF!</v>
      </c>
    </row>
    <row r="331" spans="1:36" x14ac:dyDescent="0.25">
      <c r="A331" t="str">
        <f>'RESUMEN TOTAL'!A334</f>
        <v>ZONA RURAL SANTA ROSA</v>
      </c>
      <c r="B331" t="str">
        <f>'RESUMEN TOTAL'!B334</f>
        <v>SRO 13 (fija 1)</v>
      </c>
      <c r="C331" t="str">
        <f>'RESUMEN TOTAL'!D334</f>
        <v>BRUSELAS E/ GRECIA Y CHECOSLOVAQUIA</v>
      </c>
      <c r="D331" t="str">
        <f>'RESUMEN TOTAL'!E334</f>
        <v>Fija</v>
      </c>
      <c r="E331" t="str">
        <f>'RESUMEN TOTAL'!F334</f>
        <v>RADIO</v>
      </c>
      <c r="F331" t="str">
        <f>'RESUMEN TOTAL'!K334</f>
        <v>APAGADO</v>
      </c>
      <c r="G331">
        <f>'RESUMEN TOTAL'!L334</f>
        <v>0</v>
      </c>
      <c r="H331">
        <f>'RESUMEN TOTAL'!M334</f>
        <v>0</v>
      </c>
      <c r="I331">
        <f>'RESUMEN TOTAL'!N334</f>
        <v>0</v>
      </c>
      <c r="J331">
        <f>'RESUMEN TOTAL'!O334</f>
        <v>0</v>
      </c>
      <c r="K331">
        <f>'RESUMEN TOTAL'!P334</f>
        <v>0</v>
      </c>
      <c r="L331">
        <f>'RESUMEN TOTAL'!Q334</f>
        <v>0</v>
      </c>
      <c r="M331">
        <f>'RESUMEN TOTAL'!R334</f>
        <v>0</v>
      </c>
      <c r="N331">
        <f>'RESUMEN TOTAL'!S334</f>
        <v>0</v>
      </c>
      <c r="O331">
        <f>'RESUMEN TOTAL'!T334</f>
        <v>0</v>
      </c>
      <c r="P331">
        <f>'RESUMEN TOTAL'!U334</f>
        <v>0</v>
      </c>
      <c r="Q331">
        <f>'RESUMEN TOTAL'!V334</f>
        <v>0</v>
      </c>
      <c r="R331">
        <f>'RESUMEN TOTAL'!W334</f>
        <v>0</v>
      </c>
      <c r="S331">
        <f>'RESUMEN TOTAL'!X334</f>
        <v>0</v>
      </c>
      <c r="T331">
        <f>'RESUMEN TOTAL'!Y334</f>
        <v>0</v>
      </c>
      <c r="U331">
        <f>'RESUMEN TOTAL'!Z334</f>
        <v>0</v>
      </c>
      <c r="V331">
        <f>'RESUMEN TOTAL'!AA334</f>
        <v>0</v>
      </c>
      <c r="W331">
        <f>'RESUMEN TOTAL'!AB334</f>
        <v>0</v>
      </c>
      <c r="X331">
        <f>'RESUMEN TOTAL'!AC334</f>
        <v>0</v>
      </c>
      <c r="Y331">
        <f>'RESUMEN TOTAL'!AD334</f>
        <v>0</v>
      </c>
      <c r="Z331">
        <f>'RESUMEN TOTAL'!AE334</f>
        <v>0</v>
      </c>
      <c r="AA331">
        <f>'RESUMEN TOTAL'!AF334</f>
        <v>0</v>
      </c>
      <c r="AB331">
        <f>'RESUMEN TOTAL'!AG334</f>
        <v>0</v>
      </c>
      <c r="AC331">
        <f>'RESUMEN TOTAL'!AH334</f>
        <v>0</v>
      </c>
      <c r="AD331">
        <f>'RESUMEN TOTAL'!AI334</f>
        <v>0</v>
      </c>
      <c r="AE331">
        <f>'RESUMEN TOTAL'!AJ334</f>
        <v>0</v>
      </c>
      <c r="AF331">
        <f>'RESUMEN TOTAL'!AK334</f>
        <v>0</v>
      </c>
      <c r="AG331">
        <f>'RESUMEN TOTAL'!AL334</f>
        <v>0</v>
      </c>
      <c r="AH331">
        <f>'RESUMEN TOTAL'!AM334</f>
        <v>0</v>
      </c>
      <c r="AI331">
        <f>'RESUMEN TOTAL'!AN334</f>
        <v>0</v>
      </c>
      <c r="AJ331" t="e">
        <f>'RESUMEN TOTAL'!#REF!</f>
        <v>#REF!</v>
      </c>
    </row>
    <row r="332" spans="1:36" x14ac:dyDescent="0.25">
      <c r="A332" t="str">
        <f>'RESUMEN TOTAL'!A335</f>
        <v>ZONA RURAL SANTA ROSA</v>
      </c>
      <c r="B332" t="str">
        <f>'RESUMEN TOTAL'!B335</f>
        <v>SRO 14 (fija 2)</v>
      </c>
      <c r="C332" t="str">
        <f>'RESUMEN TOTAL'!D335</f>
        <v>BRUSELAS E/ GRECIA Y CHECOSLOVAQUIA</v>
      </c>
      <c r="D332" t="str">
        <f>'RESUMEN TOTAL'!E335</f>
        <v>Fija</v>
      </c>
      <c r="E332" t="str">
        <f>'RESUMEN TOTAL'!F335</f>
        <v>RADIO</v>
      </c>
      <c r="F332" t="str">
        <f>'RESUMEN TOTAL'!K335</f>
        <v>APAGADO</v>
      </c>
      <c r="G332">
        <f>'RESUMEN TOTAL'!L335</f>
        <v>0</v>
      </c>
      <c r="H332">
        <f>'RESUMEN TOTAL'!M335</f>
        <v>0</v>
      </c>
      <c r="I332">
        <f>'RESUMEN TOTAL'!N335</f>
        <v>0</v>
      </c>
      <c r="J332">
        <f>'RESUMEN TOTAL'!O335</f>
        <v>0</v>
      </c>
      <c r="K332">
        <f>'RESUMEN TOTAL'!P335</f>
        <v>0</v>
      </c>
      <c r="L332">
        <f>'RESUMEN TOTAL'!Q335</f>
        <v>0</v>
      </c>
      <c r="M332">
        <f>'RESUMEN TOTAL'!R335</f>
        <v>0</v>
      </c>
      <c r="N332">
        <f>'RESUMEN TOTAL'!S335</f>
        <v>0</v>
      </c>
      <c r="O332">
        <f>'RESUMEN TOTAL'!T335</f>
        <v>0</v>
      </c>
      <c r="P332">
        <f>'RESUMEN TOTAL'!U335</f>
        <v>0</v>
      </c>
      <c r="Q332">
        <f>'RESUMEN TOTAL'!V335</f>
        <v>0</v>
      </c>
      <c r="R332">
        <f>'RESUMEN TOTAL'!W335</f>
        <v>0</v>
      </c>
      <c r="S332">
        <f>'RESUMEN TOTAL'!X335</f>
        <v>0</v>
      </c>
      <c r="T332">
        <f>'RESUMEN TOTAL'!Y335</f>
        <v>0</v>
      </c>
      <c r="U332">
        <f>'RESUMEN TOTAL'!Z335</f>
        <v>0</v>
      </c>
      <c r="V332">
        <f>'RESUMEN TOTAL'!AA335</f>
        <v>0</v>
      </c>
      <c r="W332">
        <f>'RESUMEN TOTAL'!AB335</f>
        <v>0</v>
      </c>
      <c r="X332">
        <f>'RESUMEN TOTAL'!AC335</f>
        <v>0</v>
      </c>
      <c r="Y332">
        <f>'RESUMEN TOTAL'!AD335</f>
        <v>0</v>
      </c>
      <c r="Z332">
        <f>'RESUMEN TOTAL'!AE335</f>
        <v>0</v>
      </c>
      <c r="AA332">
        <f>'RESUMEN TOTAL'!AF335</f>
        <v>0</v>
      </c>
      <c r="AB332">
        <f>'RESUMEN TOTAL'!AG335</f>
        <v>0</v>
      </c>
      <c r="AC332">
        <f>'RESUMEN TOTAL'!AH335</f>
        <v>0</v>
      </c>
      <c r="AD332">
        <f>'RESUMEN TOTAL'!AI335</f>
        <v>0</v>
      </c>
      <c r="AE332">
        <f>'RESUMEN TOTAL'!AJ335</f>
        <v>0</v>
      </c>
      <c r="AF332">
        <f>'RESUMEN TOTAL'!AK335</f>
        <v>0</v>
      </c>
      <c r="AG332">
        <f>'RESUMEN TOTAL'!AL335</f>
        <v>0</v>
      </c>
      <c r="AH332">
        <f>'RESUMEN TOTAL'!AM335</f>
        <v>0</v>
      </c>
      <c r="AI332">
        <f>'RESUMEN TOTAL'!AN335</f>
        <v>0</v>
      </c>
      <c r="AJ332" t="e">
        <f>'RESUMEN TOTAL'!#REF!</f>
        <v>#REF!</v>
      </c>
    </row>
    <row r="333" spans="1:36" x14ac:dyDescent="0.25">
      <c r="A333" t="str">
        <f>'RESUMEN TOTAL'!A336</f>
        <v>SANTA ROSA</v>
      </c>
      <c r="B333" t="str">
        <f>'RESUMEN TOTAL'!B336</f>
        <v>SRO 18 (fija 1)</v>
      </c>
      <c r="C333" t="str">
        <f>'RESUMEN TOTAL'!D336</f>
        <v>GRAN CANARIA Y BUDAPEST</v>
      </c>
      <c r="D333" t="str">
        <f>'RESUMEN TOTAL'!E336</f>
        <v>Fija</v>
      </c>
      <c r="E333" t="str">
        <f>'RESUMEN TOTAL'!F336</f>
        <v>Fibra Optica</v>
      </c>
      <c r="F333">
        <f>'RESUMEN TOTAL'!K336</f>
        <v>0</v>
      </c>
      <c r="G333">
        <f>'RESUMEN TOTAL'!L336</f>
        <v>0</v>
      </c>
      <c r="H333">
        <f>'RESUMEN TOTAL'!M336</f>
        <v>0</v>
      </c>
      <c r="I333">
        <f>'RESUMEN TOTAL'!N336</f>
        <v>0</v>
      </c>
      <c r="J333">
        <f>'RESUMEN TOTAL'!O336</f>
        <v>0</v>
      </c>
      <c r="K333">
        <f>'RESUMEN TOTAL'!P336</f>
        <v>0</v>
      </c>
      <c r="L333">
        <f>'RESUMEN TOTAL'!Q336</f>
        <v>0</v>
      </c>
      <c r="M333">
        <f>'RESUMEN TOTAL'!R336</f>
        <v>0</v>
      </c>
      <c r="N333">
        <f>'RESUMEN TOTAL'!S336</f>
        <v>0</v>
      </c>
      <c r="O333">
        <f>'RESUMEN TOTAL'!T336</f>
        <v>0</v>
      </c>
      <c r="P333">
        <f>'RESUMEN TOTAL'!U336</f>
        <v>0</v>
      </c>
      <c r="Q333">
        <f>'RESUMEN TOTAL'!V336</f>
        <v>0</v>
      </c>
      <c r="R333">
        <f>'RESUMEN TOTAL'!W336</f>
        <v>0</v>
      </c>
      <c r="S333">
        <f>'RESUMEN TOTAL'!X336</f>
        <v>0</v>
      </c>
      <c r="T333">
        <f>'RESUMEN TOTAL'!Y336</f>
        <v>0</v>
      </c>
      <c r="U333">
        <f>'RESUMEN TOTAL'!Z336</f>
        <v>0</v>
      </c>
      <c r="V333">
        <f>'RESUMEN TOTAL'!AA336</f>
        <v>0</v>
      </c>
      <c r="W333">
        <f>'RESUMEN TOTAL'!AB336</f>
        <v>0</v>
      </c>
      <c r="X333">
        <f>'RESUMEN TOTAL'!AC336</f>
        <v>0</v>
      </c>
      <c r="Y333">
        <f>'RESUMEN TOTAL'!AD336</f>
        <v>0</v>
      </c>
      <c r="Z333">
        <f>'RESUMEN TOTAL'!AE336</f>
        <v>0</v>
      </c>
      <c r="AA333">
        <f>'RESUMEN TOTAL'!AF336</f>
        <v>0</v>
      </c>
      <c r="AB333">
        <f>'RESUMEN TOTAL'!AG336</f>
        <v>0</v>
      </c>
      <c r="AC333">
        <f>'RESUMEN TOTAL'!AH336</f>
        <v>0</v>
      </c>
      <c r="AD333">
        <f>'RESUMEN TOTAL'!AI336</f>
        <v>0</v>
      </c>
      <c r="AE333">
        <f>'RESUMEN TOTAL'!AJ336</f>
        <v>0</v>
      </c>
      <c r="AF333">
        <f>'RESUMEN TOTAL'!AK336</f>
        <v>0</v>
      </c>
      <c r="AG333">
        <f>'RESUMEN TOTAL'!AL336</f>
        <v>0</v>
      </c>
      <c r="AH333">
        <f>'RESUMEN TOTAL'!AM336</f>
        <v>0</v>
      </c>
      <c r="AI333">
        <f>'RESUMEN TOTAL'!AN336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 19 (fija 2)</v>
      </c>
      <c r="C334" t="str">
        <f>'RESUMEN TOTAL'!D337</f>
        <v>GRAN CANARIA Y BUDAPEST</v>
      </c>
      <c r="D334" t="str">
        <f>'RESUMEN TOTAL'!E337</f>
        <v>Fija</v>
      </c>
      <c r="E334" t="str">
        <f>'RESUMEN TOTAL'!F337</f>
        <v>Fibra Optica</v>
      </c>
      <c r="F334">
        <f>'RESUMEN TOTAL'!K337</f>
        <v>0</v>
      </c>
      <c r="G334">
        <f>'RESUMEN TOTAL'!L337</f>
        <v>0</v>
      </c>
      <c r="H334">
        <f>'RESUMEN TOTAL'!M337</f>
        <v>0</v>
      </c>
      <c r="I334">
        <f>'RESUMEN TOTAL'!N337</f>
        <v>0</v>
      </c>
      <c r="J334">
        <f>'RESUMEN TOTAL'!O337</f>
        <v>0</v>
      </c>
      <c r="K334">
        <f>'RESUMEN TOTAL'!P337</f>
        <v>0</v>
      </c>
      <c r="L334">
        <f>'RESUMEN TOTAL'!Q337</f>
        <v>0</v>
      </c>
      <c r="M334">
        <f>'RESUMEN TOTAL'!R337</f>
        <v>0</v>
      </c>
      <c r="N334">
        <f>'RESUMEN TOTAL'!S337</f>
        <v>0</v>
      </c>
      <c r="O334">
        <f>'RESUMEN TOTAL'!T337</f>
        <v>0</v>
      </c>
      <c r="P334">
        <f>'RESUMEN TOTAL'!U337</f>
        <v>0</v>
      </c>
      <c r="Q334">
        <f>'RESUMEN TOTAL'!V337</f>
        <v>0</v>
      </c>
      <c r="R334">
        <f>'RESUMEN TOTAL'!W337</f>
        <v>0</v>
      </c>
      <c r="S334">
        <f>'RESUMEN TOTAL'!X337</f>
        <v>0</v>
      </c>
      <c r="T334">
        <f>'RESUMEN TOTAL'!Y337</f>
        <v>0</v>
      </c>
      <c r="U334">
        <f>'RESUMEN TOTAL'!Z337</f>
        <v>0</v>
      </c>
      <c r="V334">
        <f>'RESUMEN TOTAL'!AA337</f>
        <v>0</v>
      </c>
      <c r="W334">
        <f>'RESUMEN TOTAL'!AB337</f>
        <v>0</v>
      </c>
      <c r="X334">
        <f>'RESUMEN TOTAL'!AC337</f>
        <v>0</v>
      </c>
      <c r="Y334">
        <f>'RESUMEN TOTAL'!AD337</f>
        <v>0</v>
      </c>
      <c r="Z334">
        <f>'RESUMEN TOTAL'!AE337</f>
        <v>0</v>
      </c>
      <c r="AA334">
        <f>'RESUMEN TOTAL'!AF337</f>
        <v>0</v>
      </c>
      <c r="AB334">
        <f>'RESUMEN TOTAL'!AG337</f>
        <v>0</v>
      </c>
      <c r="AC334">
        <f>'RESUMEN TOTAL'!AH337</f>
        <v>0</v>
      </c>
      <c r="AD334">
        <f>'RESUMEN TOTAL'!AI337</f>
        <v>0</v>
      </c>
      <c r="AE334">
        <f>'RESUMEN TOTAL'!AJ337</f>
        <v>0</v>
      </c>
      <c r="AF334">
        <f>'RESUMEN TOTAL'!AK337</f>
        <v>0</v>
      </c>
      <c r="AG334">
        <f>'RESUMEN TOTAL'!AL337</f>
        <v>0</v>
      </c>
      <c r="AH334">
        <f>'RESUMEN TOTAL'!AM337</f>
        <v>0</v>
      </c>
      <c r="AI334">
        <f>'RESUMEN TOTAL'!AN337</f>
        <v>0</v>
      </c>
      <c r="AJ334" t="e">
        <f>'RESUMEN TOTAL'!#REF!</f>
        <v>#REF!</v>
      </c>
    </row>
    <row r="335" spans="1:36" x14ac:dyDescent="0.25">
      <c r="A335" t="str">
        <f>'RESUMEN TOTAL'!A338</f>
        <v>SANTA ROSA</v>
      </c>
      <c r="B335" t="str">
        <f>'RESUMEN TOTAL'!B338</f>
        <v>SRO01</v>
      </c>
      <c r="C335" t="str">
        <f>'RESUMEN TOTAL'!D338</f>
        <v>Yugoslavia y MilÃ¡n</v>
      </c>
      <c r="D335" t="str">
        <f>'RESUMEN TOTAL'!E338</f>
        <v>Domo</v>
      </c>
      <c r="E335" t="str">
        <f>'RESUMEN TOTAL'!F338</f>
        <v>Radio</v>
      </c>
      <c r="F335">
        <f>'RESUMEN TOTAL'!K338</f>
        <v>0</v>
      </c>
      <c r="G335">
        <f>'RESUMEN TOTAL'!L338</f>
        <v>0</v>
      </c>
      <c r="H335">
        <f>'RESUMEN TOTAL'!M338</f>
        <v>0</v>
      </c>
      <c r="I335">
        <f>'RESUMEN TOTAL'!N338</f>
        <v>0</v>
      </c>
      <c r="J335">
        <f>'RESUMEN TOTAL'!O338</f>
        <v>0</v>
      </c>
      <c r="K335">
        <f>'RESUMEN TOTAL'!P338</f>
        <v>0</v>
      </c>
      <c r="L335">
        <f>'RESUMEN TOTAL'!Q338</f>
        <v>0</v>
      </c>
      <c r="M335">
        <f>'RESUMEN TOTAL'!R338</f>
        <v>0</v>
      </c>
      <c r="N335">
        <f>'RESUMEN TOTAL'!S338</f>
        <v>0</v>
      </c>
      <c r="O335">
        <f>'RESUMEN TOTAL'!T338</f>
        <v>0</v>
      </c>
      <c r="P335">
        <f>'RESUMEN TOTAL'!U338</f>
        <v>0</v>
      </c>
      <c r="Q335">
        <f>'RESUMEN TOTAL'!V338</f>
        <v>0</v>
      </c>
      <c r="R335">
        <f>'RESUMEN TOTAL'!W338</f>
        <v>0</v>
      </c>
      <c r="S335">
        <f>'RESUMEN TOTAL'!X338</f>
        <v>0</v>
      </c>
      <c r="T335">
        <f>'RESUMEN TOTAL'!Y338</f>
        <v>0</v>
      </c>
      <c r="U335">
        <f>'RESUMEN TOTAL'!Z338</f>
        <v>0</v>
      </c>
      <c r="V335">
        <f>'RESUMEN TOTAL'!AA338</f>
        <v>0</v>
      </c>
      <c r="W335">
        <f>'RESUMEN TOTAL'!AB338</f>
        <v>0</v>
      </c>
      <c r="X335">
        <f>'RESUMEN TOTAL'!AC338</f>
        <v>0</v>
      </c>
      <c r="Y335">
        <f>'RESUMEN TOTAL'!AD338</f>
        <v>0</v>
      </c>
      <c r="Z335">
        <f>'RESUMEN TOTAL'!AE338</f>
        <v>0</v>
      </c>
      <c r="AA335">
        <f>'RESUMEN TOTAL'!AF338</f>
        <v>0</v>
      </c>
      <c r="AB335">
        <f>'RESUMEN TOTAL'!AG338</f>
        <v>0</v>
      </c>
      <c r="AC335">
        <f>'RESUMEN TOTAL'!AH338</f>
        <v>0</v>
      </c>
      <c r="AD335">
        <f>'RESUMEN TOTAL'!AI338</f>
        <v>0</v>
      </c>
      <c r="AE335">
        <f>'RESUMEN TOTAL'!AJ338</f>
        <v>0</v>
      </c>
      <c r="AF335">
        <f>'RESUMEN TOTAL'!AK338</f>
        <v>0</v>
      </c>
      <c r="AG335">
        <f>'RESUMEN TOTAL'!AL338</f>
        <v>0</v>
      </c>
      <c r="AH335">
        <f>'RESUMEN TOTAL'!AM338</f>
        <v>0</v>
      </c>
      <c r="AI335">
        <f>'RESUMEN TOTAL'!AN338</f>
        <v>0</v>
      </c>
      <c r="AJ335" t="e">
        <f>'RESUMEN TOTAL'!#REF!</f>
        <v>#REF!</v>
      </c>
    </row>
    <row r="336" spans="1:36" x14ac:dyDescent="0.25">
      <c r="A336" t="str">
        <f>'RESUMEN TOTAL'!A339</f>
        <v>ZONA RURAL SANTA ROSA</v>
      </c>
      <c r="B336" t="str">
        <f>'RESUMEN TOTAL'!B339</f>
        <v>SRO02</v>
      </c>
      <c r="C336" t="str">
        <f>'RESUMEN TOTAL'!D339</f>
        <v>Bruselas y Calle 448</v>
      </c>
      <c r="D336" t="str">
        <f>'RESUMEN TOTAL'!E339</f>
        <v>Domo</v>
      </c>
      <c r="E336" t="str">
        <f>'RESUMEN TOTAL'!F339</f>
        <v>Radio</v>
      </c>
      <c r="F336">
        <f>'RESUMEN TOTAL'!K339</f>
        <v>0</v>
      </c>
      <c r="G336">
        <f>'RESUMEN TOTAL'!L339</f>
        <v>0</v>
      </c>
      <c r="H336">
        <f>'RESUMEN TOTAL'!M339</f>
        <v>0</v>
      </c>
      <c r="I336">
        <f>'RESUMEN TOTAL'!N339</f>
        <v>0</v>
      </c>
      <c r="J336">
        <f>'RESUMEN TOTAL'!O339</f>
        <v>0</v>
      </c>
      <c r="K336">
        <f>'RESUMEN TOTAL'!P339</f>
        <v>0</v>
      </c>
      <c r="L336">
        <f>'RESUMEN TOTAL'!Q339</f>
        <v>0</v>
      </c>
      <c r="M336">
        <f>'RESUMEN TOTAL'!R339</f>
        <v>0</v>
      </c>
      <c r="N336">
        <f>'RESUMEN TOTAL'!S339</f>
        <v>0</v>
      </c>
      <c r="O336">
        <f>'RESUMEN TOTAL'!T339</f>
        <v>0</v>
      </c>
      <c r="P336">
        <f>'RESUMEN TOTAL'!U339</f>
        <v>0</v>
      </c>
      <c r="Q336">
        <f>'RESUMEN TOTAL'!V339</f>
        <v>0</v>
      </c>
      <c r="R336">
        <f>'RESUMEN TOTAL'!W339</f>
        <v>0</v>
      </c>
      <c r="S336">
        <f>'RESUMEN TOTAL'!X339</f>
        <v>0</v>
      </c>
      <c r="T336">
        <f>'RESUMEN TOTAL'!Y339</f>
        <v>0</v>
      </c>
      <c r="U336">
        <f>'RESUMEN TOTAL'!Z339</f>
        <v>0</v>
      </c>
      <c r="V336">
        <f>'RESUMEN TOTAL'!AA339</f>
        <v>0</v>
      </c>
      <c r="W336">
        <f>'RESUMEN TOTAL'!AB339</f>
        <v>0</v>
      </c>
      <c r="X336">
        <f>'RESUMEN TOTAL'!AC339</f>
        <v>0</v>
      </c>
      <c r="Y336">
        <f>'RESUMEN TOTAL'!AD339</f>
        <v>0</v>
      </c>
      <c r="Z336">
        <f>'RESUMEN TOTAL'!AE339</f>
        <v>0</v>
      </c>
      <c r="AA336">
        <f>'RESUMEN TOTAL'!AF339</f>
        <v>0</v>
      </c>
      <c r="AB336">
        <f>'RESUMEN TOTAL'!AG339</f>
        <v>0</v>
      </c>
      <c r="AC336">
        <f>'RESUMEN TOTAL'!AH339</f>
        <v>0</v>
      </c>
      <c r="AD336">
        <f>'RESUMEN TOTAL'!AI339</f>
        <v>0</v>
      </c>
      <c r="AE336">
        <f>'RESUMEN TOTAL'!AJ339</f>
        <v>0</v>
      </c>
      <c r="AF336">
        <f>'RESUMEN TOTAL'!AK339</f>
        <v>0</v>
      </c>
      <c r="AG336">
        <f>'RESUMEN TOTAL'!AL339</f>
        <v>0</v>
      </c>
      <c r="AH336">
        <f>'RESUMEN TOTAL'!AM339</f>
        <v>0</v>
      </c>
      <c r="AI336">
        <f>'RESUMEN TOTAL'!AN339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SRO03</v>
      </c>
      <c r="C337" t="str">
        <f>'RESUMEN TOTAL'!D340</f>
        <v>Eva Peron y Paysandu</v>
      </c>
      <c r="D337" t="str">
        <f>'RESUMEN TOTAL'!E340</f>
        <v>Domo</v>
      </c>
      <c r="E337" t="str">
        <f>'RESUMEN TOTAL'!F340</f>
        <v>Radio</v>
      </c>
      <c r="F337">
        <f>'RESUMEN TOTAL'!K340</f>
        <v>0</v>
      </c>
      <c r="G337">
        <f>'RESUMEN TOTAL'!L340</f>
        <v>0</v>
      </c>
      <c r="H337">
        <f>'RESUMEN TOTAL'!M340</f>
        <v>0</v>
      </c>
      <c r="I337">
        <f>'RESUMEN TOTAL'!N340</f>
        <v>0</v>
      </c>
      <c r="J337">
        <f>'RESUMEN TOTAL'!O340</f>
        <v>0</v>
      </c>
      <c r="K337">
        <f>'RESUMEN TOTAL'!P340</f>
        <v>0</v>
      </c>
      <c r="L337">
        <f>'RESUMEN TOTAL'!Q340</f>
        <v>0</v>
      </c>
      <c r="M337">
        <f>'RESUMEN TOTAL'!R340</f>
        <v>0</v>
      </c>
      <c r="N337">
        <f>'RESUMEN TOTAL'!S340</f>
        <v>0</v>
      </c>
      <c r="O337">
        <f>'RESUMEN TOTAL'!T340</f>
        <v>0</v>
      </c>
      <c r="P337">
        <f>'RESUMEN TOTAL'!U340</f>
        <v>0</v>
      </c>
      <c r="Q337">
        <f>'RESUMEN TOTAL'!V340</f>
        <v>0</v>
      </c>
      <c r="R337">
        <f>'RESUMEN TOTAL'!W340</f>
        <v>0</v>
      </c>
      <c r="S337">
        <f>'RESUMEN TOTAL'!X340</f>
        <v>0</v>
      </c>
      <c r="T337">
        <f>'RESUMEN TOTAL'!Y340</f>
        <v>0</v>
      </c>
      <c r="U337">
        <f>'RESUMEN TOTAL'!Z340</f>
        <v>0</v>
      </c>
      <c r="V337">
        <f>'RESUMEN TOTAL'!AA340</f>
        <v>0</v>
      </c>
      <c r="W337">
        <f>'RESUMEN TOTAL'!AB340</f>
        <v>0</v>
      </c>
      <c r="X337">
        <f>'RESUMEN TOTAL'!AC340</f>
        <v>0</v>
      </c>
      <c r="Y337">
        <f>'RESUMEN TOTAL'!AD340</f>
        <v>0</v>
      </c>
      <c r="Z337">
        <f>'RESUMEN TOTAL'!AE340</f>
        <v>0</v>
      </c>
      <c r="AA337">
        <f>'RESUMEN TOTAL'!AF340</f>
        <v>0</v>
      </c>
      <c r="AB337">
        <f>'RESUMEN TOTAL'!AG340</f>
        <v>0</v>
      </c>
      <c r="AC337">
        <f>'RESUMEN TOTAL'!AH340</f>
        <v>0</v>
      </c>
      <c r="AD337">
        <f>'RESUMEN TOTAL'!AI340</f>
        <v>0</v>
      </c>
      <c r="AE337">
        <f>'RESUMEN TOTAL'!AJ340</f>
        <v>0</v>
      </c>
      <c r="AF337">
        <f>'RESUMEN TOTAL'!AK340</f>
        <v>0</v>
      </c>
      <c r="AG337">
        <f>'RESUMEN TOTAL'!AL340</f>
        <v>0</v>
      </c>
      <c r="AH337">
        <f>'RESUMEN TOTAL'!AM340</f>
        <v>0</v>
      </c>
      <c r="AI337">
        <f>'RESUMEN TOTAL'!AN340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TOTAL'!K341</f>
        <v>0</v>
      </c>
      <c r="G338">
        <f>'RESUMEN TOTAL'!L341</f>
        <v>0</v>
      </c>
      <c r="H338">
        <f>'RESUMEN TOTAL'!M341</f>
        <v>0</v>
      </c>
      <c r="I338">
        <f>'RESUMEN TOTAL'!N341</f>
        <v>0</v>
      </c>
      <c r="J338">
        <f>'RESUMEN TOTAL'!O341</f>
        <v>0</v>
      </c>
      <c r="K338">
        <f>'RESUMEN TOTAL'!P341</f>
        <v>0</v>
      </c>
      <c r="L338">
        <f>'RESUMEN TOTAL'!Q341</f>
        <v>0</v>
      </c>
      <c r="M338">
        <f>'RESUMEN TOTAL'!R341</f>
        <v>0</v>
      </c>
      <c r="N338">
        <f>'RESUMEN TOTAL'!S341</f>
        <v>0</v>
      </c>
      <c r="O338">
        <f>'RESUMEN TOTAL'!T341</f>
        <v>0</v>
      </c>
      <c r="P338">
        <f>'RESUMEN TOTAL'!U341</f>
        <v>0</v>
      </c>
      <c r="Q338">
        <f>'RESUMEN TOTAL'!V341</f>
        <v>0</v>
      </c>
      <c r="R338">
        <f>'RESUMEN TOTAL'!W341</f>
        <v>0</v>
      </c>
      <c r="S338">
        <f>'RESUMEN TOTAL'!X341</f>
        <v>0</v>
      </c>
      <c r="T338">
        <f>'RESUMEN TOTAL'!Y341</f>
        <v>0</v>
      </c>
      <c r="U338">
        <f>'RESUMEN TOTAL'!Z341</f>
        <v>0</v>
      </c>
      <c r="V338">
        <f>'RESUMEN TOTAL'!AA341</f>
        <v>0</v>
      </c>
      <c r="W338">
        <f>'RESUMEN TOTAL'!AB341</f>
        <v>0</v>
      </c>
      <c r="X338">
        <f>'RESUMEN TOTAL'!AC341</f>
        <v>0</v>
      </c>
      <c r="Y338">
        <f>'RESUMEN TOTAL'!AD341</f>
        <v>0</v>
      </c>
      <c r="Z338">
        <f>'RESUMEN TOTAL'!AE341</f>
        <v>0</v>
      </c>
      <c r="AA338">
        <f>'RESUMEN TOTAL'!AF341</f>
        <v>0</v>
      </c>
      <c r="AB338">
        <f>'RESUMEN TOTAL'!AG341</f>
        <v>0</v>
      </c>
      <c r="AC338">
        <f>'RESUMEN TOTAL'!AH341</f>
        <v>0</v>
      </c>
      <c r="AD338">
        <f>'RESUMEN TOTAL'!AI341</f>
        <v>0</v>
      </c>
      <c r="AE338">
        <f>'RESUMEN TOTAL'!AJ341</f>
        <v>0</v>
      </c>
      <c r="AF338">
        <f>'RESUMEN TOTAL'!AK341</f>
        <v>0</v>
      </c>
      <c r="AG338">
        <f>'RESUMEN TOTAL'!AL341</f>
        <v>0</v>
      </c>
      <c r="AH338">
        <f>'RESUMEN TOTAL'!AM341</f>
        <v>0</v>
      </c>
      <c r="AI338">
        <f>'RESUMEN TOTAL'!AN341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TOTAL'!K342</f>
        <v>0</v>
      </c>
      <c r="G339">
        <f>'RESUMEN TOTAL'!L342</f>
        <v>0</v>
      </c>
      <c r="H339">
        <f>'RESUMEN TOTAL'!M342</f>
        <v>0</v>
      </c>
      <c r="I339">
        <f>'RESUMEN TOTAL'!N342</f>
        <v>0</v>
      </c>
      <c r="J339">
        <f>'RESUMEN TOTAL'!O342</f>
        <v>0</v>
      </c>
      <c r="K339">
        <f>'RESUMEN TOTAL'!P342</f>
        <v>0</v>
      </c>
      <c r="L339">
        <f>'RESUMEN TOTAL'!Q342</f>
        <v>0</v>
      </c>
      <c r="M339">
        <f>'RESUMEN TOTAL'!R342</f>
        <v>0</v>
      </c>
      <c r="N339">
        <f>'RESUMEN TOTAL'!S342</f>
        <v>0</v>
      </c>
      <c r="O339">
        <f>'RESUMEN TOTAL'!T342</f>
        <v>0</v>
      </c>
      <c r="P339">
        <f>'RESUMEN TOTAL'!U342</f>
        <v>0</v>
      </c>
      <c r="Q339">
        <f>'RESUMEN TOTAL'!V342</f>
        <v>0</v>
      </c>
      <c r="R339">
        <f>'RESUMEN TOTAL'!W342</f>
        <v>0</v>
      </c>
      <c r="S339">
        <f>'RESUMEN TOTAL'!X342</f>
        <v>0</v>
      </c>
      <c r="T339">
        <f>'RESUMEN TOTAL'!Y342</f>
        <v>0</v>
      </c>
      <c r="U339">
        <f>'RESUMEN TOTAL'!Z342</f>
        <v>0</v>
      </c>
      <c r="V339">
        <f>'RESUMEN TOTAL'!AA342</f>
        <v>0</v>
      </c>
      <c r="W339">
        <f>'RESUMEN TOTAL'!AB342</f>
        <v>0</v>
      </c>
      <c r="X339">
        <f>'RESUMEN TOTAL'!AC342</f>
        <v>0</v>
      </c>
      <c r="Y339">
        <f>'RESUMEN TOTAL'!AD342</f>
        <v>0</v>
      </c>
      <c r="Z339">
        <f>'RESUMEN TOTAL'!AE342</f>
        <v>0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>
        <f>'RESUMEN TOTAL'!AJ342</f>
        <v>0</v>
      </c>
      <c r="AF339">
        <f>'RESUMEN TOTAL'!AK342</f>
        <v>0</v>
      </c>
      <c r="AG339">
        <f>'RESUMEN TOTAL'!AL342</f>
        <v>0</v>
      </c>
      <c r="AH339">
        <f>'RESUMEN TOTAL'!AM342</f>
        <v>0</v>
      </c>
      <c r="AI339">
        <f>'RESUMEN TOTAL'!AN342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TOTAL'!K343</f>
        <v>0</v>
      </c>
      <c r="G340">
        <f>'RESUMEN TOTAL'!L343</f>
        <v>0</v>
      </c>
      <c r="H340">
        <f>'RESUMEN TOTAL'!M343</f>
        <v>0</v>
      </c>
      <c r="I340">
        <f>'RESUMEN TOTAL'!N343</f>
        <v>0</v>
      </c>
      <c r="J340">
        <f>'RESUMEN TOTAL'!O343</f>
        <v>0</v>
      </c>
      <c r="K340">
        <f>'RESUMEN TOTAL'!P343</f>
        <v>0</v>
      </c>
      <c r="L340">
        <f>'RESUMEN TOTAL'!Q343</f>
        <v>0</v>
      </c>
      <c r="M340">
        <f>'RESUMEN TOTAL'!R343</f>
        <v>0</v>
      </c>
      <c r="N340">
        <f>'RESUMEN TOTAL'!S343</f>
        <v>0</v>
      </c>
      <c r="O340">
        <f>'RESUMEN TOTAL'!T343</f>
        <v>0</v>
      </c>
      <c r="P340">
        <f>'RESUMEN TOTAL'!U343</f>
        <v>0</v>
      </c>
      <c r="Q340">
        <f>'RESUMEN TOTAL'!V343</f>
        <v>0</v>
      </c>
      <c r="R340">
        <f>'RESUMEN TOTAL'!W343</f>
        <v>0</v>
      </c>
      <c r="S340">
        <f>'RESUMEN TOTAL'!X343</f>
        <v>0</v>
      </c>
      <c r="T340">
        <f>'RESUMEN TOTAL'!Y343</f>
        <v>0</v>
      </c>
      <c r="U340">
        <f>'RESUMEN TOTAL'!Z343</f>
        <v>0</v>
      </c>
      <c r="V340">
        <f>'RESUMEN TOTAL'!AA343</f>
        <v>0</v>
      </c>
      <c r="W340">
        <f>'RESUMEN TOTAL'!AB343</f>
        <v>0</v>
      </c>
      <c r="X340">
        <f>'RESUMEN TOTAL'!AC343</f>
        <v>0</v>
      </c>
      <c r="Y340">
        <f>'RESUMEN TOTAL'!AD343</f>
        <v>0</v>
      </c>
      <c r="Z340">
        <f>'RESUMEN TOTAL'!AE343</f>
        <v>0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>
        <f>'RESUMEN TOTAL'!AJ343</f>
        <v>0</v>
      </c>
      <c r="AF340">
        <f>'RESUMEN TOTAL'!AK343</f>
        <v>0</v>
      </c>
      <c r="AG340">
        <f>'RESUMEN TOTAL'!AL343</f>
        <v>0</v>
      </c>
      <c r="AH340">
        <f>'RESUMEN TOTAL'!AM343</f>
        <v>0</v>
      </c>
      <c r="AI340">
        <f>'RESUMEN TOTAL'!AN343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SRO09</v>
      </c>
      <c r="C341" t="str">
        <f>'RESUMEN TOTAL'!D344</f>
        <v>BUCAREST E/ ALEMANIA Y CAFFERATA</v>
      </c>
      <c r="D341" t="str">
        <f>'RESUMEN TOTAL'!E344</f>
        <v>DOMO</v>
      </c>
      <c r="E341" t="str">
        <f>'RESUMEN TOTAL'!F344</f>
        <v>Radio</v>
      </c>
      <c r="F341">
        <f>'RESUMEN TOTAL'!K344</f>
        <v>0</v>
      </c>
      <c r="G341">
        <f>'RESUMEN TOTAL'!L344</f>
        <v>0</v>
      </c>
      <c r="H341">
        <f>'RESUMEN TOTAL'!M344</f>
        <v>0</v>
      </c>
      <c r="I341">
        <f>'RESUMEN TOTAL'!N344</f>
        <v>0</v>
      </c>
      <c r="J341">
        <f>'RESUMEN TOTAL'!O344</f>
        <v>0</v>
      </c>
      <c r="K341">
        <f>'RESUMEN TOTAL'!P344</f>
        <v>0</v>
      </c>
      <c r="L341">
        <f>'RESUMEN TOTAL'!Q344</f>
        <v>0</v>
      </c>
      <c r="M341">
        <f>'RESUMEN TOTAL'!R344</f>
        <v>0</v>
      </c>
      <c r="N341">
        <f>'RESUMEN TOTAL'!S344</f>
        <v>0</v>
      </c>
      <c r="O341">
        <f>'RESUMEN TOTAL'!T344</f>
        <v>0</v>
      </c>
      <c r="P341">
        <f>'RESUMEN TOTAL'!U344</f>
        <v>0</v>
      </c>
      <c r="Q341">
        <f>'RESUMEN TOTAL'!V344</f>
        <v>0</v>
      </c>
      <c r="R341">
        <f>'RESUMEN TOTAL'!W344</f>
        <v>0</v>
      </c>
      <c r="S341">
        <f>'RESUMEN TOTAL'!X344</f>
        <v>0</v>
      </c>
      <c r="T341">
        <f>'RESUMEN TOTAL'!Y344</f>
        <v>0</v>
      </c>
      <c r="U341">
        <f>'RESUMEN TOTAL'!Z344</f>
        <v>0</v>
      </c>
      <c r="V341">
        <f>'RESUMEN TOTAL'!AA344</f>
        <v>0</v>
      </c>
      <c r="W341">
        <f>'RESUMEN TOTAL'!AB344</f>
        <v>0</v>
      </c>
      <c r="X341">
        <f>'RESUMEN TOTAL'!AC344</f>
        <v>0</v>
      </c>
      <c r="Y341">
        <f>'RESUMEN TOTAL'!AD344</f>
        <v>0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>
        <f>'RESUMEN TOTAL'!AJ344</f>
        <v>0</v>
      </c>
      <c r="AF341">
        <f>'RESUMEN TOTAL'!AK344</f>
        <v>0</v>
      </c>
      <c r="AG341">
        <f>'RESUMEN TOTAL'!AL344</f>
        <v>0</v>
      </c>
      <c r="AH341">
        <f>'RESUMEN TOTAL'!AM344</f>
        <v>0</v>
      </c>
      <c r="AI341">
        <f>'RESUMEN TOTAL'!AN344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SRO10</v>
      </c>
      <c r="C342" t="str">
        <f>'RESUMEN TOTAL'!D345</f>
        <v>DINAMARCA Y MILAN</v>
      </c>
      <c r="D342" t="str">
        <f>'RESUMEN TOTAL'!E345</f>
        <v>DOMO</v>
      </c>
      <c r="E342" t="str">
        <f>'RESUMEN TOTAL'!F345</f>
        <v>Radio</v>
      </c>
      <c r="F342">
        <f>'RESUMEN TOTAL'!K345</f>
        <v>0</v>
      </c>
      <c r="G342">
        <f>'RESUMEN TOTAL'!L345</f>
        <v>0</v>
      </c>
      <c r="H342">
        <f>'RESUMEN TOTAL'!M345</f>
        <v>0</v>
      </c>
      <c r="I342">
        <f>'RESUMEN TOTAL'!N345</f>
        <v>0</v>
      </c>
      <c r="J342">
        <f>'RESUMEN TOTAL'!O345</f>
        <v>0</v>
      </c>
      <c r="K342">
        <f>'RESUMEN TOTAL'!P345</f>
        <v>0</v>
      </c>
      <c r="L342">
        <f>'RESUMEN TOTAL'!Q345</f>
        <v>0</v>
      </c>
      <c r="M342">
        <f>'RESUMEN TOTAL'!R345</f>
        <v>0</v>
      </c>
      <c r="N342">
        <f>'RESUMEN TOTAL'!S345</f>
        <v>0</v>
      </c>
      <c r="O342">
        <f>'RESUMEN TOTAL'!T345</f>
        <v>0</v>
      </c>
      <c r="P342">
        <f>'RESUMEN TOTAL'!U345</f>
        <v>0</v>
      </c>
      <c r="Q342">
        <f>'RESUMEN TOTAL'!V345</f>
        <v>0</v>
      </c>
      <c r="R342">
        <f>'RESUMEN TOTAL'!W345</f>
        <v>0</v>
      </c>
      <c r="S342">
        <f>'RESUMEN TOTAL'!X345</f>
        <v>0</v>
      </c>
      <c r="T342">
        <f>'RESUMEN TOTAL'!Y345</f>
        <v>0</v>
      </c>
      <c r="U342">
        <f>'RESUMEN TOTAL'!Z345</f>
        <v>0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>
        <f>'RESUMEN TOTAL'!AM345</f>
        <v>0</v>
      </c>
      <c r="AI342">
        <f>'RESUMEN TOTAL'!AN345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SRO12</v>
      </c>
      <c r="C343" t="str">
        <f>'RESUMEN TOTAL'!D346</f>
        <v>YUGOSLAVIA Y PAYSANDU</v>
      </c>
      <c r="D343" t="str">
        <f>'RESUMEN TOTAL'!E346</f>
        <v>DOMO</v>
      </c>
      <c r="E343" t="str">
        <f>'RESUMEN TOTAL'!F346</f>
        <v>Radio</v>
      </c>
      <c r="F343">
        <f>'RESUMEN TOTAL'!K346</f>
        <v>0</v>
      </c>
      <c r="G343">
        <f>'RESUMEN TOTAL'!L346</f>
        <v>0</v>
      </c>
      <c r="H343">
        <f>'RESUMEN TOTAL'!M346</f>
        <v>0</v>
      </c>
      <c r="I343">
        <f>'RESUMEN TOTAL'!N346</f>
        <v>0</v>
      </c>
      <c r="J343">
        <f>'RESUMEN TOTAL'!O346</f>
        <v>0</v>
      </c>
      <c r="K343">
        <f>'RESUMEN TOTAL'!P346</f>
        <v>0</v>
      </c>
      <c r="L343">
        <f>'RESUMEN TOTAL'!Q346</f>
        <v>0</v>
      </c>
      <c r="M343">
        <f>'RESUMEN TOTAL'!R346</f>
        <v>0</v>
      </c>
      <c r="N343">
        <f>'RESUMEN TOTAL'!S346</f>
        <v>0</v>
      </c>
      <c r="O343">
        <f>'RESUMEN TOTAL'!T346</f>
        <v>0</v>
      </c>
      <c r="P343">
        <f>'RESUMEN TOTAL'!U346</f>
        <v>0</v>
      </c>
      <c r="Q343">
        <f>'RESUMEN TOTAL'!V346</f>
        <v>0</v>
      </c>
      <c r="R343">
        <f>'RESUMEN TOTAL'!W346</f>
        <v>0</v>
      </c>
      <c r="S343">
        <f>'RESUMEN TOTAL'!X346</f>
        <v>0</v>
      </c>
      <c r="T343">
        <f>'RESUMEN TOTAL'!Y346</f>
        <v>0</v>
      </c>
      <c r="U343">
        <f>'RESUMEN TOTAL'!Z346</f>
        <v>0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>
        <f>'RESUMEN TOTAL'!AH346</f>
        <v>0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>
        <f>'RESUMEN TOTAL'!AM346</f>
        <v>0</v>
      </c>
      <c r="AI343">
        <f>'RESUMEN TOTAL'!AN346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SRO15</v>
      </c>
      <c r="C344" t="str">
        <f>'RESUMEN TOTAL'!D347</f>
        <v>NOVAK Y TIRANA (614)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>
        <f>'RESUMEN TOTAL'!L347</f>
        <v>0</v>
      </c>
      <c r="H344">
        <f>'RESUMEN TOTAL'!M347</f>
        <v>0</v>
      </c>
      <c r="I344">
        <f>'RESUMEN TOTAL'!N347</f>
        <v>0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>
        <f>'RESUMEN TOTAL'!Y347</f>
        <v>0</v>
      </c>
      <c r="U344">
        <f>'RESUMEN TOTAL'!Z347</f>
        <v>0</v>
      </c>
      <c r="V344">
        <f>'RESUMEN TOTAL'!AA347</f>
        <v>0</v>
      </c>
      <c r="W344">
        <f>'RESUMEN TOTAL'!AB347</f>
        <v>0</v>
      </c>
      <c r="X344">
        <f>'RESUMEN TOTAL'!AC347</f>
        <v>0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>
        <f>'RESUMEN TOTAL'!AM347</f>
        <v>0</v>
      </c>
      <c r="AI344">
        <f>'RESUMEN TOTAL'!AN347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SRO16 (fija 1)</v>
      </c>
      <c r="C345" t="str">
        <f>'RESUMEN TOTAL'!D348</f>
        <v>ANDORRA E/ BELGICA Y SAN MARINO</v>
      </c>
      <c r="D345" t="str">
        <f>'RESUMEN TOTAL'!E348</f>
        <v>Fija</v>
      </c>
      <c r="E345" t="str">
        <f>'RESUMEN TOTAL'!F348</f>
        <v>Fibra Optica</v>
      </c>
      <c r="F345">
        <f>'RESUMEN TOTAL'!K348</f>
        <v>0</v>
      </c>
      <c r="G345">
        <f>'RESUMEN TOTAL'!L348</f>
        <v>0</v>
      </c>
      <c r="H345">
        <f>'RESUMEN TOTAL'!M348</f>
        <v>0</v>
      </c>
      <c r="I345">
        <f>'RESUMEN TOTAL'!N348</f>
        <v>0</v>
      </c>
      <c r="J345">
        <f>'RESUMEN TOTAL'!O348</f>
        <v>0</v>
      </c>
      <c r="K345">
        <f>'RESUMEN TOTAL'!P348</f>
        <v>0</v>
      </c>
      <c r="L345">
        <f>'RESUMEN TOTAL'!Q348</f>
        <v>0</v>
      </c>
      <c r="M345">
        <f>'RESUMEN TOTAL'!R348</f>
        <v>0</v>
      </c>
      <c r="N345">
        <f>'RESUMEN TOTAL'!S348</f>
        <v>0</v>
      </c>
      <c r="O345">
        <f>'RESUMEN TOTAL'!T348</f>
        <v>0</v>
      </c>
      <c r="P345">
        <f>'RESUMEN TOTAL'!U348</f>
        <v>0</v>
      </c>
      <c r="Q345">
        <f>'RESUMEN TOTAL'!V348</f>
        <v>0</v>
      </c>
      <c r="R345">
        <f>'RESUMEN TOTAL'!W348</f>
        <v>0</v>
      </c>
      <c r="S345">
        <f>'RESUMEN TOTAL'!X348</f>
        <v>0</v>
      </c>
      <c r="T345">
        <f>'RESUMEN TOTAL'!Y348</f>
        <v>0</v>
      </c>
      <c r="U345">
        <f>'RESUMEN TOTAL'!Z348</f>
        <v>0</v>
      </c>
      <c r="V345">
        <f>'RESUMEN TOTAL'!AA348</f>
        <v>0</v>
      </c>
      <c r="W345">
        <f>'RESUMEN TOTAL'!AB348</f>
        <v>0</v>
      </c>
      <c r="X345">
        <f>'RESUMEN TOTAL'!AC348</f>
        <v>0</v>
      </c>
      <c r="Y345">
        <f>'RESUMEN TOTAL'!AD348</f>
        <v>0</v>
      </c>
      <c r="Z345">
        <f>'RESUMEN TOTAL'!AE348</f>
        <v>0</v>
      </c>
      <c r="AA345">
        <f>'RESUMEN TOTAL'!AF348</f>
        <v>0</v>
      </c>
      <c r="AB345">
        <f>'RESUMEN TOTAL'!AG348</f>
        <v>0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>
        <f>'RESUMEN TOTAL'!AM348</f>
        <v>0</v>
      </c>
      <c r="AI345">
        <f>'RESUMEN TOTAL'!AN348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SRO17 (fija 2)</v>
      </c>
      <c r="C346" t="str">
        <f>'RESUMEN TOTAL'!D349</f>
        <v>ANDORRA E/ BELGICA Y SAN MARINO</v>
      </c>
      <c r="D346" t="str">
        <f>'RESUMEN TOTAL'!E349</f>
        <v>Fija</v>
      </c>
      <c r="E346" t="str">
        <f>'RESUMEN TOTAL'!F349</f>
        <v>Fibra Optica</v>
      </c>
      <c r="F346">
        <f>'RESUMEN TOTAL'!K349</f>
        <v>0</v>
      </c>
      <c r="G346">
        <f>'RESUMEN TOTAL'!L349</f>
        <v>0</v>
      </c>
      <c r="H346">
        <f>'RESUMEN TOTAL'!M349</f>
        <v>0</v>
      </c>
      <c r="I346">
        <f>'RESUMEN TOTAL'!N349</f>
        <v>0</v>
      </c>
      <c r="J346">
        <f>'RESUMEN TOTAL'!O349</f>
        <v>0</v>
      </c>
      <c r="K346">
        <f>'RESUMEN TOTAL'!P349</f>
        <v>0</v>
      </c>
      <c r="L346">
        <f>'RESUMEN TOTAL'!Q349</f>
        <v>0</v>
      </c>
      <c r="M346">
        <f>'RESUMEN TOTAL'!R349</f>
        <v>0</v>
      </c>
      <c r="N346">
        <f>'RESUMEN TOTAL'!S349</f>
        <v>0</v>
      </c>
      <c r="O346">
        <f>'RESUMEN TOTAL'!T349</f>
        <v>0</v>
      </c>
      <c r="P346">
        <f>'RESUMEN TOTAL'!U349</f>
        <v>0</v>
      </c>
      <c r="Q346">
        <f>'RESUMEN TOTAL'!V349</f>
        <v>0</v>
      </c>
      <c r="R346">
        <f>'RESUMEN TOTAL'!W349</f>
        <v>0</v>
      </c>
      <c r="S346">
        <f>'RESUMEN TOTAL'!X349</f>
        <v>0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>
        <f>'RESUMEN TOTAL'!AM349</f>
        <v>0</v>
      </c>
      <c r="AI346">
        <f>'RESUMEN TOTAL'!AN349</f>
        <v>0</v>
      </c>
      <c r="AJ346" t="e">
        <f>'RESUMEN TOTAL'!#REF!</f>
        <v>#REF!</v>
      </c>
    </row>
    <row r="347" spans="1:36" x14ac:dyDescent="0.25">
      <c r="A347" t="str">
        <f>'RESUMEN TOTAL'!A350</f>
        <v>SAN RUDECINDO</v>
      </c>
      <c r="B347" t="str">
        <f>'RESUMEN TOTAL'!B350</f>
        <v>SRU01 (fija 1)</v>
      </c>
      <c r="C347" t="str">
        <f>'RESUMEN TOTAL'!D350</f>
        <v>HERNANDARIAS Y AMBATO</v>
      </c>
      <c r="D347" t="str">
        <f>'RESUMEN TOTAL'!E350</f>
        <v>Fija</v>
      </c>
      <c r="E347" t="str">
        <f>'RESUMEN TOTAL'!F350</f>
        <v>Fibra Optica</v>
      </c>
      <c r="F347" t="str">
        <f>'RESUMEN TOTAL'!K350</f>
        <v>APAGADO</v>
      </c>
      <c r="G347">
        <f>'RESUMEN TOTAL'!L350</f>
        <v>0</v>
      </c>
      <c r="H347">
        <f>'RESUMEN TOTAL'!M350</f>
        <v>0</v>
      </c>
      <c r="I347">
        <f>'RESUMEN TOTAL'!N350</f>
        <v>0</v>
      </c>
      <c r="J347">
        <f>'RESUMEN TOTAL'!O350</f>
        <v>0</v>
      </c>
      <c r="K347">
        <f>'RESUMEN TOTAL'!P350</f>
        <v>0</v>
      </c>
      <c r="L347">
        <f>'RESUMEN TOTAL'!Q350</f>
        <v>0</v>
      </c>
      <c r="M347">
        <f>'RESUMEN TOTAL'!R350</f>
        <v>0</v>
      </c>
      <c r="N347">
        <f>'RESUMEN TOTAL'!S350</f>
        <v>0</v>
      </c>
      <c r="O347">
        <f>'RESUMEN TOTAL'!T350</f>
        <v>0</v>
      </c>
      <c r="P347">
        <f>'RESUMEN TOTAL'!U350</f>
        <v>0</v>
      </c>
      <c r="Q347">
        <f>'RESUMEN TOTAL'!V350</f>
        <v>0</v>
      </c>
      <c r="R347">
        <f>'RESUMEN TOTAL'!W350</f>
        <v>0</v>
      </c>
      <c r="S347">
        <f>'RESUMEN TOTAL'!X350</f>
        <v>0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>
        <f>'RESUMEN TOTAL'!AM350</f>
        <v>0</v>
      </c>
      <c r="AI347">
        <f>'RESUMEN TOTAL'!AN350</f>
        <v>0</v>
      </c>
      <c r="AJ347" t="e">
        <f>'RESUMEN TOTAL'!#REF!</f>
        <v>#REF!</v>
      </c>
    </row>
    <row r="348" spans="1:36" x14ac:dyDescent="0.25">
      <c r="A348" t="str">
        <f>'RESUMEN TOTAL'!A351</f>
        <v>SAN RUDECINDO</v>
      </c>
      <c r="B348" t="str">
        <f>'RESUMEN TOTAL'!B351</f>
        <v>SRU02 (fija 2)</v>
      </c>
      <c r="C348" t="str">
        <f>'RESUMEN TOTAL'!D351</f>
        <v>HERNANDARIAS Y AMBATO</v>
      </c>
      <c r="D348" t="str">
        <f>'RESUMEN TOTAL'!E351</f>
        <v>Fija</v>
      </c>
      <c r="E348" t="str">
        <f>'RESUMEN TOTAL'!F351</f>
        <v>Fibra Optica</v>
      </c>
      <c r="F348" t="str">
        <f>'RESUMEN TOTAL'!K351</f>
        <v>APAGADO</v>
      </c>
      <c r="G348">
        <f>'RESUMEN TOTAL'!L351</f>
        <v>0</v>
      </c>
      <c r="H348">
        <f>'RESUMEN TOTAL'!M351</f>
        <v>0</v>
      </c>
      <c r="I348">
        <f>'RESUMEN TOTAL'!N351</f>
        <v>0</v>
      </c>
      <c r="J348">
        <f>'RESUMEN TOTAL'!O351</f>
        <v>0</v>
      </c>
      <c r="K348">
        <f>'RESUMEN TOTAL'!P351</f>
        <v>0</v>
      </c>
      <c r="L348">
        <f>'RESUMEN TOTAL'!Q351</f>
        <v>0</v>
      </c>
      <c r="M348">
        <f>'RESUMEN TOTAL'!R351</f>
        <v>0</v>
      </c>
      <c r="N348">
        <f>'RESUMEN TOTAL'!S351</f>
        <v>0</v>
      </c>
      <c r="O348">
        <f>'RESUMEN TOTAL'!T351</f>
        <v>0</v>
      </c>
      <c r="P348">
        <f>'RESUMEN TOTAL'!U351</f>
        <v>0</v>
      </c>
      <c r="Q348">
        <f>'RESUMEN TOTAL'!V351</f>
        <v>0</v>
      </c>
      <c r="R348">
        <f>'RESUMEN TOTAL'!W351</f>
        <v>0</v>
      </c>
      <c r="S348">
        <f>'RESUMEN TOTAL'!X351</f>
        <v>0</v>
      </c>
      <c r="T348">
        <f>'RESUMEN TOTAL'!Y351</f>
        <v>0</v>
      </c>
      <c r="U348">
        <f>'RESUMEN TOTAL'!Z351</f>
        <v>0</v>
      </c>
      <c r="V348">
        <f>'RESUMEN TOTAL'!AA351</f>
        <v>0</v>
      </c>
      <c r="W348">
        <f>'RESUMEN TOTAL'!AB351</f>
        <v>0</v>
      </c>
      <c r="X348">
        <f>'RESUMEN TOTAL'!AC351</f>
        <v>0</v>
      </c>
      <c r="Y348">
        <f>'RESUMEN TOTAL'!AD351</f>
        <v>0</v>
      </c>
      <c r="Z348">
        <f>'RESUMEN TOTAL'!AE351</f>
        <v>0</v>
      </c>
      <c r="AA348">
        <f>'RESUMEN TOTAL'!AF351</f>
        <v>0</v>
      </c>
      <c r="AB348">
        <f>'RESUMEN TOTAL'!AG351</f>
        <v>0</v>
      </c>
      <c r="AC348">
        <f>'RESUMEN TOTAL'!AH351</f>
        <v>0</v>
      </c>
      <c r="AD348">
        <f>'RESUMEN TOTAL'!AI351</f>
        <v>0</v>
      </c>
      <c r="AE348">
        <f>'RESUMEN TOTAL'!AJ351</f>
        <v>0</v>
      </c>
      <c r="AF348">
        <f>'RESUMEN TOTAL'!AK351</f>
        <v>0</v>
      </c>
      <c r="AG348">
        <f>'RESUMEN TOTAL'!AL351</f>
        <v>0</v>
      </c>
      <c r="AH348">
        <f>'RESUMEN TOTAL'!AM351</f>
        <v>0</v>
      </c>
      <c r="AI348">
        <f>'RESUMEN TOTAL'!AN351</f>
        <v>0</v>
      </c>
      <c r="AJ348" t="e">
        <f>'RESUMEN TOTAL'!#REF!</f>
        <v>#REF!</v>
      </c>
    </row>
    <row r="349" spans="1:36" x14ac:dyDescent="0.25">
      <c r="A349" t="str">
        <f>'RESUMEN TOTAL'!A352</f>
        <v>SAN RUDECINDO</v>
      </c>
      <c r="B349" t="str">
        <f>'RESUMEN TOTAL'!B352</f>
        <v>SRU03</v>
      </c>
      <c r="C349" t="str">
        <f>'RESUMEN TOTAL'!D352</f>
        <v>SANTA SOFIA Y LUIS AGOTE</v>
      </c>
      <c r="D349" t="str">
        <f>'RESUMEN TOTAL'!E352</f>
        <v>DOMO</v>
      </c>
      <c r="E349" t="str">
        <f>'RESUMEN TOTAL'!F352</f>
        <v>Fibra Optica</v>
      </c>
      <c r="F349" t="str">
        <f>'RESUMEN TOTAL'!K352</f>
        <v>APAGADO</v>
      </c>
      <c r="G349">
        <f>'RESUMEN TOTAL'!L352</f>
        <v>0</v>
      </c>
      <c r="H349">
        <f>'RESUMEN TOTAL'!M352</f>
        <v>0</v>
      </c>
      <c r="I349">
        <f>'RESUMEN TOTAL'!N352</f>
        <v>0</v>
      </c>
      <c r="J349">
        <f>'RESUMEN TOTAL'!O352</f>
        <v>0</v>
      </c>
      <c r="K349">
        <f>'RESUMEN TOTAL'!P352</f>
        <v>0</v>
      </c>
      <c r="L349">
        <f>'RESUMEN TOTAL'!Q352</f>
        <v>0</v>
      </c>
      <c r="M349">
        <f>'RESUMEN TOTAL'!R352</f>
        <v>0</v>
      </c>
      <c r="N349">
        <f>'RESUMEN TOTAL'!S352</f>
        <v>0</v>
      </c>
      <c r="O349">
        <f>'RESUMEN TOTAL'!T352</f>
        <v>0</v>
      </c>
      <c r="P349">
        <f>'RESUMEN TOTAL'!U352</f>
        <v>0</v>
      </c>
      <c r="Q349">
        <f>'RESUMEN TOTAL'!V352</f>
        <v>0</v>
      </c>
      <c r="R349">
        <f>'RESUMEN TOTAL'!W352</f>
        <v>0</v>
      </c>
      <c r="S349">
        <f>'RESUMEN TOTAL'!X352</f>
        <v>0</v>
      </c>
      <c r="T349">
        <f>'RESUMEN TOTAL'!Y352</f>
        <v>0</v>
      </c>
      <c r="U349">
        <f>'RESUMEN TOTAL'!Z352</f>
        <v>0</v>
      </c>
      <c r="V349">
        <f>'RESUMEN TOTAL'!AA352</f>
        <v>0</v>
      </c>
      <c r="W349">
        <f>'RESUMEN TOTAL'!AB352</f>
        <v>0</v>
      </c>
      <c r="X349">
        <f>'RESUMEN TOTAL'!AC352</f>
        <v>0</v>
      </c>
      <c r="Y349">
        <f>'RESUMEN TOTAL'!AD352</f>
        <v>0</v>
      </c>
      <c r="Z349">
        <f>'RESUMEN TOTAL'!AE352</f>
        <v>0</v>
      </c>
      <c r="AA349">
        <f>'RESUMEN TOTAL'!AF352</f>
        <v>0</v>
      </c>
      <c r="AB349">
        <f>'RESUMEN TOTAL'!AG352</f>
        <v>0</v>
      </c>
      <c r="AC349">
        <f>'RESUMEN TOTAL'!AH352</f>
        <v>0</v>
      </c>
      <c r="AD349">
        <f>'RESUMEN TOTAL'!AI352</f>
        <v>0</v>
      </c>
      <c r="AE349">
        <f>'RESUMEN TOTAL'!AJ352</f>
        <v>0</v>
      </c>
      <c r="AF349">
        <f>'RESUMEN TOTAL'!AK352</f>
        <v>0</v>
      </c>
      <c r="AG349">
        <f>'RESUMEN TOTAL'!AL352</f>
        <v>0</v>
      </c>
      <c r="AH349">
        <f>'RESUMEN TOTAL'!AM352</f>
        <v>0</v>
      </c>
      <c r="AI349">
        <f>'RESUMEN TOTAL'!AN352</f>
        <v>0</v>
      </c>
      <c r="AJ349" t="e">
        <f>'RESUMEN TOTAL'!#REF!</f>
        <v>#REF!</v>
      </c>
    </row>
    <row r="350" spans="1:36" x14ac:dyDescent="0.25">
      <c r="A350" t="str">
        <f>'RESUMEN TOTAL'!A353</f>
        <v>PRESIDENTE SARMIENTO</v>
      </c>
      <c r="B350" t="str">
        <f>'RESUMEN TOTAL'!B353</f>
        <v>VANG 09</v>
      </c>
      <c r="C350" t="str">
        <f>'RESUMEN TOTAL'!D353</f>
        <v>Ruta 36 y Senzabello</v>
      </c>
      <c r="D350" t="str">
        <f>'RESUMEN TOTAL'!E353</f>
        <v>Domo</v>
      </c>
      <c r="E350" t="str">
        <f>'RESUMEN TOTAL'!F353</f>
        <v>PTO A FO</v>
      </c>
      <c r="F350">
        <f>'RESUMEN TOTAL'!K353</f>
        <v>0</v>
      </c>
      <c r="G350">
        <f>'RESUMEN TOTAL'!L353</f>
        <v>0</v>
      </c>
      <c r="H350">
        <f>'RESUMEN TOTAL'!M353</f>
        <v>0</v>
      </c>
      <c r="I350">
        <f>'RESUMEN TOTAL'!N353</f>
        <v>0</v>
      </c>
      <c r="J350">
        <f>'RESUMEN TOTAL'!O353</f>
        <v>0</v>
      </c>
      <c r="K350">
        <f>'RESUMEN TOTAL'!P353</f>
        <v>0</v>
      </c>
      <c r="L350">
        <f>'RESUMEN TOTAL'!Q353</f>
        <v>0</v>
      </c>
      <c r="M350">
        <f>'RESUMEN TOTAL'!R353</f>
        <v>0</v>
      </c>
      <c r="N350">
        <f>'RESUMEN TOTAL'!S353</f>
        <v>0</v>
      </c>
      <c r="O350">
        <f>'RESUMEN TOTAL'!T353</f>
        <v>0</v>
      </c>
      <c r="P350">
        <f>'RESUMEN TOTAL'!U353</f>
        <v>0</v>
      </c>
      <c r="Q350">
        <f>'RESUMEN TOTAL'!V353</f>
        <v>0</v>
      </c>
      <c r="R350">
        <f>'RESUMEN TOTAL'!W353</f>
        <v>0</v>
      </c>
      <c r="S350">
        <f>'RESUMEN TOTAL'!X353</f>
        <v>0</v>
      </c>
      <c r="T350">
        <f>'RESUMEN TOTAL'!Y353</f>
        <v>0</v>
      </c>
      <c r="U350">
        <f>'RESUMEN TOTAL'!Z353</f>
        <v>0</v>
      </c>
      <c r="V350">
        <f>'RESUMEN TOTAL'!AA353</f>
        <v>0</v>
      </c>
      <c r="W350">
        <f>'RESUMEN TOTAL'!AB353</f>
        <v>0</v>
      </c>
      <c r="X350">
        <f>'RESUMEN TOTAL'!AC353</f>
        <v>0</v>
      </c>
      <c r="Y350">
        <f>'RESUMEN TOTAL'!AD353</f>
        <v>0</v>
      </c>
      <c r="Z350">
        <f>'RESUMEN TOTAL'!AE353</f>
        <v>0</v>
      </c>
      <c r="AA350">
        <f>'RESUMEN TOTAL'!AF353</f>
        <v>0</v>
      </c>
      <c r="AB350">
        <f>'RESUMEN TOTAL'!AG353</f>
        <v>0</v>
      </c>
      <c r="AC350">
        <f>'RESUMEN TOTAL'!AH353</f>
        <v>0</v>
      </c>
      <c r="AD350">
        <f>'RESUMEN TOTAL'!AI353</f>
        <v>0</v>
      </c>
      <c r="AE350">
        <f>'RESUMEN TOTAL'!AJ353</f>
        <v>0</v>
      </c>
      <c r="AF350">
        <f>'RESUMEN TOTAL'!AK353</f>
        <v>0</v>
      </c>
      <c r="AG350">
        <f>'RESUMEN TOTAL'!AL353</f>
        <v>0</v>
      </c>
      <c r="AH350">
        <f>'RESUMEN TOTAL'!AM353</f>
        <v>0</v>
      </c>
      <c r="AI350">
        <f>'RESUMEN TOTAL'!AN353</f>
        <v>0</v>
      </c>
      <c r="AJ350" t="e">
        <f>'RESUMEN TOTAL'!#REF!</f>
        <v>#REF!</v>
      </c>
    </row>
    <row r="351" spans="1:36" x14ac:dyDescent="0.25">
      <c r="A351" t="str">
        <f>'RESUMEN TOTAL'!A354</f>
        <v>VILLA ANGELICA</v>
      </c>
      <c r="B351" t="str">
        <f>'RESUMEN TOTAL'!B354</f>
        <v>VANG01</v>
      </c>
      <c r="C351" t="str">
        <f>'RESUMEN TOTAL'!D354</f>
        <v>Senzabello y Necochea</v>
      </c>
      <c r="D351" t="str">
        <f>'RESUMEN TOTAL'!E354</f>
        <v>Domo</v>
      </c>
      <c r="E351" t="str">
        <f>'RESUMEN TOTAL'!F354</f>
        <v>PTO A FO</v>
      </c>
      <c r="F351">
        <f>'RESUMEN TOTAL'!K354</f>
        <v>0</v>
      </c>
      <c r="G351">
        <f>'RESUMEN TOTAL'!L354</f>
        <v>0</v>
      </c>
      <c r="H351">
        <f>'RESUMEN TOTAL'!M354</f>
        <v>0</v>
      </c>
      <c r="I351">
        <f>'RESUMEN TOTAL'!N354</f>
        <v>0</v>
      </c>
      <c r="J351">
        <f>'RESUMEN TOTAL'!O354</f>
        <v>0</v>
      </c>
      <c r="K351">
        <f>'RESUMEN TOTAL'!P354</f>
        <v>0</v>
      </c>
      <c r="L351">
        <f>'RESUMEN TOTAL'!Q354</f>
        <v>0</v>
      </c>
      <c r="M351">
        <f>'RESUMEN TOTAL'!R354</f>
        <v>0</v>
      </c>
      <c r="N351">
        <f>'RESUMEN TOTAL'!S354</f>
        <v>0</v>
      </c>
      <c r="O351">
        <f>'RESUMEN TOTAL'!T354</f>
        <v>0</v>
      </c>
      <c r="P351">
        <f>'RESUMEN TOTAL'!U354</f>
        <v>0</v>
      </c>
      <c r="Q351">
        <f>'RESUMEN TOTAL'!V354</f>
        <v>0</v>
      </c>
      <c r="R351">
        <f>'RESUMEN TOTAL'!W354</f>
        <v>0</v>
      </c>
      <c r="S351">
        <f>'RESUMEN TOTAL'!X354</f>
        <v>0</v>
      </c>
      <c r="T351">
        <f>'RESUMEN TOTAL'!Y354</f>
        <v>0</v>
      </c>
      <c r="U351">
        <f>'RESUMEN TOTAL'!Z354</f>
        <v>0</v>
      </c>
      <c r="V351">
        <f>'RESUMEN TOTAL'!AA354</f>
        <v>0</v>
      </c>
      <c r="W351">
        <f>'RESUMEN TOTAL'!AB354</f>
        <v>0</v>
      </c>
      <c r="X351">
        <f>'RESUMEN TOTAL'!AC354</f>
        <v>0</v>
      </c>
      <c r="Y351">
        <f>'RESUMEN TOTAL'!AD354</f>
        <v>0</v>
      </c>
      <c r="Z351">
        <f>'RESUMEN TOTAL'!AE354</f>
        <v>0</v>
      </c>
      <c r="AA351">
        <f>'RESUMEN TOTAL'!AF354</f>
        <v>0</v>
      </c>
      <c r="AB351">
        <f>'RESUMEN TOTAL'!AG354</f>
        <v>0</v>
      </c>
      <c r="AC351">
        <f>'RESUMEN TOTAL'!AH354</f>
        <v>0</v>
      </c>
      <c r="AD351">
        <f>'RESUMEN TOTAL'!AI354</f>
        <v>0</v>
      </c>
      <c r="AE351">
        <f>'RESUMEN TOTAL'!AJ354</f>
        <v>0</v>
      </c>
      <c r="AF351">
        <f>'RESUMEN TOTAL'!AK354</f>
        <v>0</v>
      </c>
      <c r="AG351">
        <f>'RESUMEN TOTAL'!AL354</f>
        <v>0</v>
      </c>
      <c r="AH351">
        <f>'RESUMEN TOTAL'!AM354</f>
        <v>0</v>
      </c>
      <c r="AI351">
        <f>'RESUMEN TOTAL'!AN354</f>
        <v>0</v>
      </c>
      <c r="AJ351" t="e">
        <f>'RESUMEN TOTAL'!#REF!</f>
        <v>#REF!</v>
      </c>
    </row>
    <row r="352" spans="1:36" x14ac:dyDescent="0.25">
      <c r="A352" t="str">
        <f>'RESUMEN TOTAL'!A355</f>
        <v>VILLA ANGELICA</v>
      </c>
      <c r="B352" t="str">
        <f>'RESUMEN TOTAL'!B355</f>
        <v>VANG02</v>
      </c>
      <c r="C352" t="str">
        <f>'RESUMEN TOTAL'!D355</f>
        <v>Thevenet y Ruta 36</v>
      </c>
      <c r="D352" t="str">
        <f>'RESUMEN TOTAL'!E355</f>
        <v>Domo</v>
      </c>
      <c r="E352" t="str">
        <f>'RESUMEN TOTAL'!F355</f>
        <v>Fibra Optica</v>
      </c>
      <c r="F352">
        <f>'RESUMEN TOTAL'!K355</f>
        <v>0</v>
      </c>
      <c r="G352">
        <f>'RESUMEN TOTAL'!L355</f>
        <v>0</v>
      </c>
      <c r="H352">
        <f>'RESUMEN TOTAL'!M355</f>
        <v>0</v>
      </c>
      <c r="I352">
        <f>'RESUMEN TOTAL'!N355</f>
        <v>0</v>
      </c>
      <c r="J352">
        <f>'RESUMEN TOTAL'!O355</f>
        <v>0</v>
      </c>
      <c r="K352">
        <f>'RESUMEN TOTAL'!P355</f>
        <v>0</v>
      </c>
      <c r="L352">
        <f>'RESUMEN TOTAL'!Q355</f>
        <v>0</v>
      </c>
      <c r="M352">
        <f>'RESUMEN TOTAL'!R355</f>
        <v>0</v>
      </c>
      <c r="N352">
        <f>'RESUMEN TOTAL'!S355</f>
        <v>0</v>
      </c>
      <c r="O352">
        <f>'RESUMEN TOTAL'!T355</f>
        <v>0</v>
      </c>
      <c r="P352">
        <f>'RESUMEN TOTAL'!U355</f>
        <v>0</v>
      </c>
      <c r="Q352">
        <f>'RESUMEN TOTAL'!V355</f>
        <v>0</v>
      </c>
      <c r="R352">
        <f>'RESUMEN TOTAL'!W355</f>
        <v>0</v>
      </c>
      <c r="S352">
        <f>'RESUMEN TOTAL'!X355</f>
        <v>0</v>
      </c>
      <c r="T352">
        <f>'RESUMEN TOTAL'!Y355</f>
        <v>0</v>
      </c>
      <c r="U352">
        <f>'RESUMEN TOTAL'!Z355</f>
        <v>0</v>
      </c>
      <c r="V352">
        <f>'RESUMEN TOTAL'!AA355</f>
        <v>0</v>
      </c>
      <c r="W352">
        <f>'RESUMEN TOTAL'!AB355</f>
        <v>0</v>
      </c>
      <c r="X352">
        <f>'RESUMEN TOTAL'!AC355</f>
        <v>0</v>
      </c>
      <c r="Y352">
        <f>'RESUMEN TOTAL'!AD355</f>
        <v>0</v>
      </c>
      <c r="Z352">
        <f>'RESUMEN TOTAL'!AE355</f>
        <v>0</v>
      </c>
      <c r="AA352">
        <f>'RESUMEN TOTAL'!AF355</f>
        <v>0</v>
      </c>
      <c r="AB352">
        <f>'RESUMEN TOTAL'!AG355</f>
        <v>0</v>
      </c>
      <c r="AC352">
        <f>'RESUMEN TOTAL'!AH355</f>
        <v>0</v>
      </c>
      <c r="AD352">
        <f>'RESUMEN TOTAL'!AI355</f>
        <v>0</v>
      </c>
      <c r="AE352">
        <f>'RESUMEN TOTAL'!AJ355</f>
        <v>0</v>
      </c>
      <c r="AF352">
        <f>'RESUMEN TOTAL'!AK355</f>
        <v>0</v>
      </c>
      <c r="AG352">
        <f>'RESUMEN TOTAL'!AL355</f>
        <v>0</v>
      </c>
      <c r="AH352">
        <f>'RESUMEN TOTAL'!AM355</f>
        <v>0</v>
      </c>
      <c r="AI352">
        <f>'RESUMEN TOTAL'!AN355</f>
        <v>0</v>
      </c>
      <c r="AJ352" t="e">
        <f>'RESUMEN TOTAL'!#REF!</f>
        <v>#REF!</v>
      </c>
    </row>
    <row r="353" spans="1:36" x14ac:dyDescent="0.25">
      <c r="A353" t="str">
        <f>'RESUMEN TOTAL'!A356</f>
        <v>VILLA DEL PLATA</v>
      </c>
      <c r="B353" t="str">
        <f>'RESUMEN TOTAL'!B356</f>
        <v>VANG03</v>
      </c>
      <c r="C353" t="str">
        <f>'RESUMEN TOTAL'!D356</f>
        <v>Thevenet 1950</v>
      </c>
      <c r="D353" t="str">
        <f>'RESUMEN TOTAL'!E356</f>
        <v>Domo</v>
      </c>
      <c r="E353" t="str">
        <f>'RESUMEN TOTAL'!F356</f>
        <v>Fibra Optica</v>
      </c>
      <c r="F353">
        <f>'RESUMEN TOTAL'!K356</f>
        <v>0</v>
      </c>
      <c r="G353">
        <f>'RESUMEN TOTAL'!L356</f>
        <v>0</v>
      </c>
      <c r="H353">
        <f>'RESUMEN TOTAL'!M356</f>
        <v>0</v>
      </c>
      <c r="I353">
        <f>'RESUMEN TOTAL'!N356</f>
        <v>0</v>
      </c>
      <c r="J353">
        <f>'RESUMEN TOTAL'!O356</f>
        <v>0</v>
      </c>
      <c r="K353">
        <f>'RESUMEN TOTAL'!P356</f>
        <v>0</v>
      </c>
      <c r="L353">
        <f>'RESUMEN TOTAL'!Q356</f>
        <v>0</v>
      </c>
      <c r="M353">
        <f>'RESUMEN TOTAL'!R356</f>
        <v>0</v>
      </c>
      <c r="N353">
        <f>'RESUMEN TOTAL'!S356</f>
        <v>0</v>
      </c>
      <c r="O353">
        <f>'RESUMEN TOTAL'!T356</f>
        <v>0</v>
      </c>
      <c r="P353">
        <f>'RESUMEN TOTAL'!U356</f>
        <v>0</v>
      </c>
      <c r="Q353">
        <f>'RESUMEN TOTAL'!V356</f>
        <v>0</v>
      </c>
      <c r="R353">
        <f>'RESUMEN TOTAL'!W356</f>
        <v>0</v>
      </c>
      <c r="S353">
        <f>'RESUMEN TOTAL'!X356</f>
        <v>0</v>
      </c>
      <c r="T353">
        <f>'RESUMEN TOTAL'!Y356</f>
        <v>0</v>
      </c>
      <c r="U353">
        <f>'RESUMEN TOTAL'!Z356</f>
        <v>0</v>
      </c>
      <c r="V353">
        <f>'RESUMEN TOTAL'!AA356</f>
        <v>0</v>
      </c>
      <c r="W353">
        <f>'RESUMEN TOTAL'!AB356</f>
        <v>0</v>
      </c>
      <c r="X353">
        <f>'RESUMEN TOTAL'!AC356</f>
        <v>0</v>
      </c>
      <c r="Y353">
        <f>'RESUMEN TOTAL'!AD356</f>
        <v>0</v>
      </c>
      <c r="Z353">
        <f>'RESUMEN TOTAL'!AE356</f>
        <v>0</v>
      </c>
      <c r="AA353">
        <f>'RESUMEN TOTAL'!AF356</f>
        <v>0</v>
      </c>
      <c r="AB353">
        <f>'RESUMEN TOTAL'!AG356</f>
        <v>0</v>
      </c>
      <c r="AC353">
        <f>'RESUMEN TOTAL'!AH356</f>
        <v>0</v>
      </c>
      <c r="AD353">
        <f>'RESUMEN TOTAL'!AI356</f>
        <v>0</v>
      </c>
      <c r="AE353">
        <f>'RESUMEN TOTAL'!AJ356</f>
        <v>0</v>
      </c>
      <c r="AF353">
        <f>'RESUMEN TOTAL'!AK356</f>
        <v>0</v>
      </c>
      <c r="AG353">
        <f>'RESUMEN TOTAL'!AL356</f>
        <v>0</v>
      </c>
      <c r="AH353">
        <f>'RESUMEN TOTAL'!AM356</f>
        <v>0</v>
      </c>
      <c r="AI353">
        <f>'RESUMEN TOTAL'!AN356</f>
        <v>0</v>
      </c>
      <c r="AJ353" t="e">
        <f>'RESUMEN TOTAL'!#REF!</f>
        <v>#REF!</v>
      </c>
    </row>
    <row r="354" spans="1:36" x14ac:dyDescent="0.25">
      <c r="A354" t="str">
        <f>'RESUMEN TOTAL'!A357</f>
        <v>VILLA ANGELICA</v>
      </c>
      <c r="B354" t="str">
        <f>'RESUMEN TOTAL'!B357</f>
        <v>VANG04</v>
      </c>
      <c r="C354" t="str">
        <f>'RESUMEN TOTAL'!D357</f>
        <v>Storni e/Thevenet y Calle 158</v>
      </c>
      <c r="D354" t="str">
        <f>'RESUMEN TOTAL'!E357</f>
        <v>DOMO</v>
      </c>
      <c r="E354" t="str">
        <f>'RESUMEN TOTAL'!F357</f>
        <v>Fibra Optica</v>
      </c>
      <c r="F354">
        <f>'RESUMEN TOTAL'!K357</f>
        <v>0</v>
      </c>
      <c r="G354">
        <f>'RESUMEN TOTAL'!L357</f>
        <v>0</v>
      </c>
      <c r="H354">
        <f>'RESUMEN TOTAL'!M357</f>
        <v>0</v>
      </c>
      <c r="I354">
        <f>'RESUMEN TOTAL'!N357</f>
        <v>0</v>
      </c>
      <c r="J354">
        <f>'RESUMEN TOTAL'!O357</f>
        <v>0</v>
      </c>
      <c r="K354">
        <f>'RESUMEN TOTAL'!P357</f>
        <v>0</v>
      </c>
      <c r="L354">
        <f>'RESUMEN TOTAL'!Q357</f>
        <v>0</v>
      </c>
      <c r="M354">
        <f>'RESUMEN TOTAL'!R357</f>
        <v>0</v>
      </c>
      <c r="N354">
        <f>'RESUMEN TOTAL'!S357</f>
        <v>0</v>
      </c>
      <c r="O354">
        <f>'RESUMEN TOTAL'!T357</f>
        <v>0</v>
      </c>
      <c r="P354">
        <f>'RESUMEN TOTAL'!U357</f>
        <v>0</v>
      </c>
      <c r="Q354">
        <f>'RESUMEN TOTAL'!V357</f>
        <v>0</v>
      </c>
      <c r="R354">
        <f>'RESUMEN TOTAL'!W357</f>
        <v>0</v>
      </c>
      <c r="S354">
        <f>'RESUMEN TOTAL'!X357</f>
        <v>0</v>
      </c>
      <c r="T354">
        <f>'RESUMEN TOTAL'!Y357</f>
        <v>0</v>
      </c>
      <c r="U354">
        <f>'RESUMEN TOTAL'!Z357</f>
        <v>0</v>
      </c>
      <c r="V354">
        <f>'RESUMEN TOTAL'!AA357</f>
        <v>0</v>
      </c>
      <c r="W354">
        <f>'RESUMEN TOTAL'!AB357</f>
        <v>0</v>
      </c>
      <c r="X354">
        <f>'RESUMEN TOTAL'!AC357</f>
        <v>0</v>
      </c>
      <c r="Y354">
        <f>'RESUMEN TOTAL'!AD357</f>
        <v>0</v>
      </c>
      <c r="Z354">
        <f>'RESUMEN TOTAL'!AE357</f>
        <v>0</v>
      </c>
      <c r="AA354">
        <f>'RESUMEN TOTAL'!AF357</f>
        <v>0</v>
      </c>
      <c r="AB354">
        <f>'RESUMEN TOTAL'!AG357</f>
        <v>0</v>
      </c>
      <c r="AC354">
        <f>'RESUMEN TOTAL'!AH357</f>
        <v>0</v>
      </c>
      <c r="AD354">
        <f>'RESUMEN TOTAL'!AI357</f>
        <v>0</v>
      </c>
      <c r="AE354">
        <f>'RESUMEN TOTAL'!AJ357</f>
        <v>0</v>
      </c>
      <c r="AF354">
        <f>'RESUMEN TOTAL'!AK357</f>
        <v>0</v>
      </c>
      <c r="AG354">
        <f>'RESUMEN TOTAL'!AL357</f>
        <v>0</v>
      </c>
      <c r="AH354">
        <f>'RESUMEN TOTAL'!AM357</f>
        <v>0</v>
      </c>
      <c r="AI354">
        <f>'RESUMEN TOTAL'!AN357</f>
        <v>0</v>
      </c>
      <c r="AJ354" t="e">
        <f>'RESUMEN TOTAL'!#REF!</f>
        <v>#REF!</v>
      </c>
    </row>
    <row r="355" spans="1:36" x14ac:dyDescent="0.25">
      <c r="A355" t="str">
        <f>'RESUMEN TOTAL'!A358</f>
        <v>VILLA ANGELICA</v>
      </c>
      <c r="B355" t="str">
        <f>'RESUMEN TOTAL'!B358</f>
        <v>VANG05</v>
      </c>
      <c r="C355" t="str">
        <f>'RESUMEN TOTAL'!D358</f>
        <v>Storni y Thevenet</v>
      </c>
      <c r="D355" t="str">
        <f>'RESUMEN TOTAL'!E358</f>
        <v>Domo</v>
      </c>
      <c r="E355" t="str">
        <f>'RESUMEN TOTAL'!F358</f>
        <v>Fibra Optica</v>
      </c>
      <c r="F355">
        <f>'RESUMEN TOTAL'!K358</f>
        <v>0</v>
      </c>
      <c r="G355">
        <f>'RESUMEN TOTAL'!L358</f>
        <v>0</v>
      </c>
      <c r="H355">
        <f>'RESUMEN TOTAL'!M358</f>
        <v>0</v>
      </c>
      <c r="I355">
        <f>'RESUMEN TOTAL'!N358</f>
        <v>0</v>
      </c>
      <c r="J355">
        <f>'RESUMEN TOTAL'!O358</f>
        <v>0</v>
      </c>
      <c r="K355">
        <f>'RESUMEN TOTAL'!P358</f>
        <v>0</v>
      </c>
      <c r="L355">
        <f>'RESUMEN TOTAL'!Q358</f>
        <v>0</v>
      </c>
      <c r="M355">
        <f>'RESUMEN TOTAL'!R358</f>
        <v>0</v>
      </c>
      <c r="N355">
        <f>'RESUMEN TOTAL'!S358</f>
        <v>0</v>
      </c>
      <c r="O355">
        <f>'RESUMEN TOTAL'!T358</f>
        <v>0</v>
      </c>
      <c r="P355">
        <f>'RESUMEN TOTAL'!U358</f>
        <v>0</v>
      </c>
      <c r="Q355">
        <f>'RESUMEN TOTAL'!V358</f>
        <v>0</v>
      </c>
      <c r="R355">
        <f>'RESUMEN TOTAL'!W358</f>
        <v>0</v>
      </c>
      <c r="S355">
        <f>'RESUMEN TOTAL'!X358</f>
        <v>0</v>
      </c>
      <c r="T355">
        <f>'RESUMEN TOTAL'!Y358</f>
        <v>0</v>
      </c>
      <c r="U355">
        <f>'RESUMEN TOTAL'!Z358</f>
        <v>0</v>
      </c>
      <c r="V355">
        <f>'RESUMEN TOTAL'!AA358</f>
        <v>0</v>
      </c>
      <c r="W355">
        <f>'RESUMEN TOTAL'!AB358</f>
        <v>0</v>
      </c>
      <c r="X355">
        <f>'RESUMEN TOTAL'!AC358</f>
        <v>0</v>
      </c>
      <c r="Y355">
        <f>'RESUMEN TOTAL'!AD358</f>
        <v>0</v>
      </c>
      <c r="Z355">
        <f>'RESUMEN TOTAL'!AE358</f>
        <v>0</v>
      </c>
      <c r="AA355">
        <f>'RESUMEN TOTAL'!AF358</f>
        <v>0</v>
      </c>
      <c r="AB355">
        <f>'RESUMEN TOTAL'!AG358</f>
        <v>0</v>
      </c>
      <c r="AC355">
        <f>'RESUMEN TOTAL'!AH358</f>
        <v>0</v>
      </c>
      <c r="AD355">
        <f>'RESUMEN TOTAL'!AI358</f>
        <v>0</v>
      </c>
      <c r="AE355">
        <f>'RESUMEN TOTAL'!AJ358</f>
        <v>0</v>
      </c>
      <c r="AF355">
        <f>'RESUMEN TOTAL'!AK358</f>
        <v>0</v>
      </c>
      <c r="AG355">
        <f>'RESUMEN TOTAL'!AL358</f>
        <v>0</v>
      </c>
      <c r="AH355">
        <f>'RESUMEN TOTAL'!AM358</f>
        <v>0</v>
      </c>
      <c r="AI355">
        <f>'RESUMEN TOTAL'!AN358</f>
        <v>0</v>
      </c>
      <c r="AJ355" t="e">
        <f>'RESUMEN TOTAL'!#REF!</f>
        <v>#REF!</v>
      </c>
    </row>
    <row r="356" spans="1:36" x14ac:dyDescent="0.25">
      <c r="A356" t="str">
        <f>'RESUMEN TOTAL'!A359</f>
        <v>VILLA ANGELICA</v>
      </c>
      <c r="B356" t="str">
        <f>'RESUMEN TOTAL'!B359</f>
        <v>VANG06</v>
      </c>
      <c r="C356" t="str">
        <f>'RESUMEN TOTAL'!D359</f>
        <v>Arenales e/Thevenet y Calle 158</v>
      </c>
      <c r="D356" t="str">
        <f>'RESUMEN TOTAL'!E359</f>
        <v>DOMO</v>
      </c>
      <c r="E356" t="str">
        <f>'RESUMEN TOTAL'!F359</f>
        <v>Fibra Optica</v>
      </c>
      <c r="F356">
        <f>'RESUMEN TOTAL'!K359</f>
        <v>0</v>
      </c>
      <c r="G356">
        <f>'RESUMEN TOTAL'!L359</f>
        <v>0</v>
      </c>
      <c r="H356">
        <f>'RESUMEN TOTAL'!M359</f>
        <v>0</v>
      </c>
      <c r="I356">
        <f>'RESUMEN TOTAL'!N359</f>
        <v>0</v>
      </c>
      <c r="J356">
        <f>'RESUMEN TOTAL'!O359</f>
        <v>0</v>
      </c>
      <c r="K356">
        <f>'RESUMEN TOTAL'!P359</f>
        <v>0</v>
      </c>
      <c r="L356">
        <f>'RESUMEN TOTAL'!Q359</f>
        <v>0</v>
      </c>
      <c r="M356">
        <f>'RESUMEN TOTAL'!R359</f>
        <v>0</v>
      </c>
      <c r="N356">
        <f>'RESUMEN TOTAL'!S359</f>
        <v>0</v>
      </c>
      <c r="O356">
        <f>'RESUMEN TOTAL'!T359</f>
        <v>0</v>
      </c>
      <c r="P356">
        <f>'RESUMEN TOTAL'!U359</f>
        <v>0</v>
      </c>
      <c r="Q356">
        <f>'RESUMEN TOTAL'!V359</f>
        <v>0</v>
      </c>
      <c r="R356">
        <f>'RESUMEN TOTAL'!W359</f>
        <v>0</v>
      </c>
      <c r="S356">
        <f>'RESUMEN TOTAL'!X359</f>
        <v>0</v>
      </c>
      <c r="T356">
        <f>'RESUMEN TOTAL'!Y359</f>
        <v>0</v>
      </c>
      <c r="U356">
        <f>'RESUMEN TOTAL'!Z359</f>
        <v>0</v>
      </c>
      <c r="V356">
        <f>'RESUMEN TOTAL'!AA359</f>
        <v>0</v>
      </c>
      <c r="W356">
        <f>'RESUMEN TOTAL'!AB359</f>
        <v>0</v>
      </c>
      <c r="X356">
        <f>'RESUMEN TOTAL'!AC359</f>
        <v>0</v>
      </c>
      <c r="Y356">
        <f>'RESUMEN TOTAL'!AD359</f>
        <v>0</v>
      </c>
      <c r="Z356">
        <f>'RESUMEN TOTAL'!AE359</f>
        <v>0</v>
      </c>
      <c r="AA356">
        <f>'RESUMEN TOTAL'!AF359</f>
        <v>0</v>
      </c>
      <c r="AB356">
        <f>'RESUMEN TOTAL'!AG359</f>
        <v>0</v>
      </c>
      <c r="AC356">
        <f>'RESUMEN TOTAL'!AH359</f>
        <v>0</v>
      </c>
      <c r="AD356">
        <f>'RESUMEN TOTAL'!AI359</f>
        <v>0</v>
      </c>
      <c r="AE356">
        <f>'RESUMEN TOTAL'!AJ359</f>
        <v>0</v>
      </c>
      <c r="AF356">
        <f>'RESUMEN TOTAL'!AK359</f>
        <v>0</v>
      </c>
      <c r="AG356">
        <f>'RESUMEN TOTAL'!AL359</f>
        <v>0</v>
      </c>
      <c r="AH356">
        <f>'RESUMEN TOTAL'!AM359</f>
        <v>0</v>
      </c>
      <c r="AI356">
        <f>'RESUMEN TOTAL'!AN359</f>
        <v>0</v>
      </c>
      <c r="AJ356" t="e">
        <f>'RESUMEN TOTAL'!#REF!</f>
        <v>#REF!</v>
      </c>
    </row>
    <row r="357" spans="1:36" x14ac:dyDescent="0.25">
      <c r="A357" t="str">
        <f>'RESUMEN TOTAL'!A360</f>
        <v>VILLA ANGELICA</v>
      </c>
      <c r="B357" t="str">
        <f>'RESUMEN TOTAL'!B360</f>
        <v>VANG07</v>
      </c>
      <c r="C357" t="str">
        <f>'RESUMEN TOTAL'!D360</f>
        <v>Arenales y Thevenet</v>
      </c>
      <c r="D357" t="str">
        <f>'RESUMEN TOTAL'!E360</f>
        <v>Domo</v>
      </c>
      <c r="E357" t="str">
        <f>'RESUMEN TOTAL'!F360</f>
        <v>Fibra Optica</v>
      </c>
      <c r="F357">
        <f>'RESUMEN TOTAL'!K360</f>
        <v>0</v>
      </c>
      <c r="G357">
        <f>'RESUMEN TOTAL'!L360</f>
        <v>0</v>
      </c>
      <c r="H357">
        <f>'RESUMEN TOTAL'!M360</f>
        <v>0</v>
      </c>
      <c r="I357">
        <f>'RESUMEN TOTAL'!N360</f>
        <v>0</v>
      </c>
      <c r="J357">
        <f>'RESUMEN TOTAL'!O360</f>
        <v>0</v>
      </c>
      <c r="K357">
        <f>'RESUMEN TOTAL'!P360</f>
        <v>0</v>
      </c>
      <c r="L357">
        <f>'RESUMEN TOTAL'!Q360</f>
        <v>0</v>
      </c>
      <c r="M357">
        <f>'RESUMEN TOTAL'!R360</f>
        <v>0</v>
      </c>
      <c r="N357">
        <f>'RESUMEN TOTAL'!S360</f>
        <v>0</v>
      </c>
      <c r="O357">
        <f>'RESUMEN TOTAL'!T360</f>
        <v>0</v>
      </c>
      <c r="P357">
        <f>'RESUMEN TOTAL'!U360</f>
        <v>0</v>
      </c>
      <c r="Q357">
        <f>'RESUMEN TOTAL'!V360</f>
        <v>0</v>
      </c>
      <c r="R357">
        <f>'RESUMEN TOTAL'!W360</f>
        <v>0</v>
      </c>
      <c r="S357">
        <f>'RESUMEN TOTAL'!X360</f>
        <v>0</v>
      </c>
      <c r="T357">
        <f>'RESUMEN TOTAL'!Y360</f>
        <v>0</v>
      </c>
      <c r="U357">
        <f>'RESUMEN TOTAL'!Z360</f>
        <v>0</v>
      </c>
      <c r="V357">
        <f>'RESUMEN TOTAL'!AA360</f>
        <v>0</v>
      </c>
      <c r="W357">
        <f>'RESUMEN TOTAL'!AB360</f>
        <v>0</v>
      </c>
      <c r="X357">
        <f>'RESUMEN TOTAL'!AC360</f>
        <v>0</v>
      </c>
      <c r="Y357">
        <f>'RESUMEN TOTAL'!AD360</f>
        <v>0</v>
      </c>
      <c r="Z357">
        <f>'RESUMEN TOTAL'!AE360</f>
        <v>0</v>
      </c>
      <c r="AA357">
        <f>'RESUMEN TOTAL'!AF360</f>
        <v>0</v>
      </c>
      <c r="AB357">
        <f>'RESUMEN TOTAL'!AG360</f>
        <v>0</v>
      </c>
      <c r="AC357">
        <f>'RESUMEN TOTAL'!AH360</f>
        <v>0</v>
      </c>
      <c r="AD357">
        <f>'RESUMEN TOTAL'!AI360</f>
        <v>0</v>
      </c>
      <c r="AE357">
        <f>'RESUMEN TOTAL'!AJ360</f>
        <v>0</v>
      </c>
      <c r="AF357">
        <f>'RESUMEN TOTAL'!AK360</f>
        <v>0</v>
      </c>
      <c r="AG357">
        <f>'RESUMEN TOTAL'!AL360</f>
        <v>0</v>
      </c>
      <c r="AH357">
        <f>'RESUMEN TOTAL'!AM360</f>
        <v>0</v>
      </c>
      <c r="AI357">
        <f>'RESUMEN TOTAL'!AN360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VANG08</v>
      </c>
      <c r="C358" t="str">
        <f>'RESUMEN TOTAL'!D361</f>
        <v>Calle 158 al 2200</v>
      </c>
      <c r="D358" t="str">
        <f>'RESUMEN TOTAL'!E361</f>
        <v>Domo</v>
      </c>
      <c r="E358" t="str">
        <f>'RESUMEN TOTAL'!F361</f>
        <v>PTO A FO</v>
      </c>
      <c r="F358">
        <f>'RESUMEN TOTAL'!K361</f>
        <v>0</v>
      </c>
      <c r="G358">
        <f>'RESUMEN TOTAL'!L361</f>
        <v>0</v>
      </c>
      <c r="H358">
        <f>'RESUMEN TOTAL'!M361</f>
        <v>0</v>
      </c>
      <c r="I358">
        <f>'RESUMEN TOTAL'!N361</f>
        <v>0</v>
      </c>
      <c r="J358">
        <f>'RESUMEN TOTAL'!O361</f>
        <v>0</v>
      </c>
      <c r="K358">
        <f>'RESUMEN TOTAL'!P361</f>
        <v>0</v>
      </c>
      <c r="L358">
        <f>'RESUMEN TOTAL'!Q361</f>
        <v>0</v>
      </c>
      <c r="M358">
        <f>'RESUMEN TOTAL'!R361</f>
        <v>0</v>
      </c>
      <c r="N358">
        <f>'RESUMEN TOTAL'!S361</f>
        <v>0</v>
      </c>
      <c r="O358">
        <f>'RESUMEN TOTAL'!T361</f>
        <v>0</v>
      </c>
      <c r="P358">
        <f>'RESUMEN TOTAL'!U361</f>
        <v>0</v>
      </c>
      <c r="Q358">
        <f>'RESUMEN TOTAL'!V361</f>
        <v>0</v>
      </c>
      <c r="R358">
        <f>'RESUMEN TOTAL'!W361</f>
        <v>0</v>
      </c>
      <c r="S358">
        <f>'RESUMEN TOTAL'!X361</f>
        <v>0</v>
      </c>
      <c r="T358">
        <f>'RESUMEN TOTAL'!Y361</f>
        <v>0</v>
      </c>
      <c r="U358">
        <f>'RESUMEN TOTAL'!Z361</f>
        <v>0</v>
      </c>
      <c r="V358">
        <f>'RESUMEN TOTAL'!AA361</f>
        <v>0</v>
      </c>
      <c r="W358">
        <f>'RESUMEN TOTAL'!AB361</f>
        <v>0</v>
      </c>
      <c r="X358">
        <f>'RESUMEN TOTAL'!AC361</f>
        <v>0</v>
      </c>
      <c r="Y358">
        <f>'RESUMEN TOTAL'!AD361</f>
        <v>0</v>
      </c>
      <c r="Z358">
        <f>'RESUMEN TOTAL'!AE361</f>
        <v>0</v>
      </c>
      <c r="AA358">
        <f>'RESUMEN TOTAL'!AF361</f>
        <v>0</v>
      </c>
      <c r="AB358">
        <f>'RESUMEN TOTAL'!AG361</f>
        <v>0</v>
      </c>
      <c r="AC358">
        <f>'RESUMEN TOTAL'!AH361</f>
        <v>0</v>
      </c>
      <c r="AD358">
        <f>'RESUMEN TOTAL'!AI361</f>
        <v>0</v>
      </c>
      <c r="AE358">
        <f>'RESUMEN TOTAL'!AJ361</f>
        <v>0</v>
      </c>
      <c r="AF358">
        <f>'RESUMEN TOTAL'!AK361</f>
        <v>0</v>
      </c>
      <c r="AG358">
        <f>'RESUMEN TOTAL'!AL361</f>
        <v>0</v>
      </c>
      <c r="AH358">
        <f>'RESUMEN TOTAL'!AM361</f>
        <v>0</v>
      </c>
      <c r="AI358">
        <f>'RESUMEN TOTAL'!AN361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VANG10</v>
      </c>
      <c r="C359" t="str">
        <f>'RESUMEN TOTAL'!D362</f>
        <v>Senzabello y Braile</v>
      </c>
      <c r="D359" t="str">
        <f>'RESUMEN TOTAL'!E362</f>
        <v>fija</v>
      </c>
      <c r="E359" t="str">
        <f>'RESUMEN TOTAL'!F362</f>
        <v>Fibra Optica</v>
      </c>
      <c r="F359">
        <f>'RESUMEN TOTAL'!K362</f>
        <v>0</v>
      </c>
      <c r="G359">
        <f>'RESUMEN TOTAL'!L362</f>
        <v>0</v>
      </c>
      <c r="H359">
        <f>'RESUMEN TOTAL'!M362</f>
        <v>0</v>
      </c>
      <c r="I359">
        <f>'RESUMEN TOTAL'!N362</f>
        <v>0</v>
      </c>
      <c r="J359">
        <f>'RESUMEN TOTAL'!O362</f>
        <v>0</v>
      </c>
      <c r="K359">
        <f>'RESUMEN TOTAL'!P362</f>
        <v>0</v>
      </c>
      <c r="L359">
        <f>'RESUMEN TOTAL'!Q362</f>
        <v>0</v>
      </c>
      <c r="M359">
        <f>'RESUMEN TOTAL'!R362</f>
        <v>0</v>
      </c>
      <c r="N359">
        <f>'RESUMEN TOTAL'!S362</f>
        <v>0</v>
      </c>
      <c r="O359">
        <f>'RESUMEN TOTAL'!T362</f>
        <v>0</v>
      </c>
      <c r="P359">
        <f>'RESUMEN TOTAL'!U362</f>
        <v>0</v>
      </c>
      <c r="Q359">
        <f>'RESUMEN TOTAL'!V362</f>
        <v>0</v>
      </c>
      <c r="R359">
        <f>'RESUMEN TOTAL'!W362</f>
        <v>0</v>
      </c>
      <c r="S359">
        <f>'RESUMEN TOTAL'!X362</f>
        <v>0</v>
      </c>
      <c r="T359">
        <f>'RESUMEN TOTAL'!Y362</f>
        <v>0</v>
      </c>
      <c r="U359">
        <f>'RESUMEN TOTAL'!Z362</f>
        <v>0</v>
      </c>
      <c r="V359">
        <f>'RESUMEN TOTAL'!AA362</f>
        <v>0</v>
      </c>
      <c r="W359">
        <f>'RESUMEN TOTAL'!AB362</f>
        <v>0</v>
      </c>
      <c r="X359">
        <f>'RESUMEN TOTAL'!AC362</f>
        <v>0</v>
      </c>
      <c r="Y359">
        <f>'RESUMEN TOTAL'!AD362</f>
        <v>0</v>
      </c>
      <c r="Z359">
        <f>'RESUMEN TOTAL'!AE362</f>
        <v>0</v>
      </c>
      <c r="AA359">
        <f>'RESUMEN TOTAL'!AF362</f>
        <v>0</v>
      </c>
      <c r="AB359">
        <f>'RESUMEN TOTAL'!AG362</f>
        <v>0</v>
      </c>
      <c r="AC359">
        <f>'RESUMEN TOTAL'!AH362</f>
        <v>0</v>
      </c>
      <c r="AD359">
        <f>'RESUMEN TOTAL'!AI362</f>
        <v>0</v>
      </c>
      <c r="AE359">
        <f>'RESUMEN TOTAL'!AJ362</f>
        <v>0</v>
      </c>
      <c r="AF359">
        <f>'RESUMEN TOTAL'!AK362</f>
        <v>0</v>
      </c>
      <c r="AG359">
        <f>'RESUMEN TOTAL'!AL362</f>
        <v>0</v>
      </c>
      <c r="AH359">
        <f>'RESUMEN TOTAL'!AM362</f>
        <v>0</v>
      </c>
      <c r="AI359">
        <f>'RESUMEN TOTAL'!AN362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VANG11</v>
      </c>
      <c r="C360" t="str">
        <f>'RESUMEN TOTAL'!D363</f>
        <v>Senzabello y Braile</v>
      </c>
      <c r="D360" t="str">
        <f>'RESUMEN TOTAL'!E363</f>
        <v>fija</v>
      </c>
      <c r="E360" t="str">
        <f>'RESUMEN TOTAL'!F363</f>
        <v>Fibra Optica</v>
      </c>
      <c r="F360">
        <f>'RESUMEN TOTAL'!K363</f>
        <v>0</v>
      </c>
      <c r="G360">
        <f>'RESUMEN TOTAL'!L363</f>
        <v>0</v>
      </c>
      <c r="H360">
        <f>'RESUMEN TOTAL'!M363</f>
        <v>0</v>
      </c>
      <c r="I360">
        <f>'RESUMEN TOTAL'!N363</f>
        <v>0</v>
      </c>
      <c r="J360">
        <f>'RESUMEN TOTAL'!O363</f>
        <v>0</v>
      </c>
      <c r="K360">
        <f>'RESUMEN TOTAL'!P363</f>
        <v>0</v>
      </c>
      <c r="L360">
        <f>'RESUMEN TOTAL'!Q363</f>
        <v>0</v>
      </c>
      <c r="M360">
        <f>'RESUMEN TOTAL'!R363</f>
        <v>0</v>
      </c>
      <c r="N360">
        <f>'RESUMEN TOTAL'!S363</f>
        <v>0</v>
      </c>
      <c r="O360">
        <f>'RESUMEN TOTAL'!T363</f>
        <v>0</v>
      </c>
      <c r="P360">
        <f>'RESUMEN TOTAL'!U363</f>
        <v>0</v>
      </c>
      <c r="Q360">
        <f>'RESUMEN TOTAL'!V363</f>
        <v>0</v>
      </c>
      <c r="R360">
        <f>'RESUMEN TOTAL'!W363</f>
        <v>0</v>
      </c>
      <c r="S360">
        <f>'RESUMEN TOTAL'!X363</f>
        <v>0</v>
      </c>
      <c r="T360">
        <f>'RESUMEN TOTAL'!Y363</f>
        <v>0</v>
      </c>
      <c r="U360">
        <f>'RESUMEN TOTAL'!Z363</f>
        <v>0</v>
      </c>
      <c r="V360">
        <f>'RESUMEN TOTAL'!AA363</f>
        <v>0</v>
      </c>
      <c r="W360">
        <f>'RESUMEN TOTAL'!AB363</f>
        <v>0</v>
      </c>
      <c r="X360">
        <f>'RESUMEN TOTAL'!AC363</f>
        <v>0</v>
      </c>
      <c r="Y360">
        <f>'RESUMEN TOTAL'!AD363</f>
        <v>0</v>
      </c>
      <c r="Z360">
        <f>'RESUMEN TOTAL'!AE363</f>
        <v>0</v>
      </c>
      <c r="AA360">
        <f>'RESUMEN TOTAL'!AF363</f>
        <v>0</v>
      </c>
      <c r="AB360">
        <f>'RESUMEN TOTAL'!AG363</f>
        <v>0</v>
      </c>
      <c r="AC360">
        <f>'RESUMEN TOTAL'!AH363</f>
        <v>0</v>
      </c>
      <c r="AD360">
        <f>'RESUMEN TOTAL'!AI363</f>
        <v>0</v>
      </c>
      <c r="AE360">
        <f>'RESUMEN TOTAL'!AJ363</f>
        <v>0</v>
      </c>
      <c r="AF360">
        <f>'RESUMEN TOTAL'!AK363</f>
        <v>0</v>
      </c>
      <c r="AG360">
        <f>'RESUMEN TOTAL'!AL363</f>
        <v>0</v>
      </c>
      <c r="AH360">
        <f>'RESUMEN TOTAL'!AM363</f>
        <v>0</v>
      </c>
      <c r="AI360">
        <f>'RESUMEN TOTAL'!AN363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VANG12</v>
      </c>
      <c r="C361" t="str">
        <f>'RESUMEN TOTAL'!D364</f>
        <v>TAPALQUE E/ BOLIVAR Y GORRITI</v>
      </c>
      <c r="D361" t="str">
        <f>'RESUMEN TOTAL'!E364</f>
        <v>Fija</v>
      </c>
      <c r="E361" t="str">
        <f>'RESUMEN TOTAL'!F364</f>
        <v>Fibra Optica</v>
      </c>
      <c r="F361">
        <f>'RESUMEN TOTAL'!K364</f>
        <v>0</v>
      </c>
      <c r="G361">
        <f>'RESUMEN TOTAL'!L364</f>
        <v>0</v>
      </c>
      <c r="H361">
        <f>'RESUMEN TOTAL'!M364</f>
        <v>0</v>
      </c>
      <c r="I361">
        <f>'RESUMEN TOTAL'!N364</f>
        <v>0</v>
      </c>
      <c r="J361">
        <f>'RESUMEN TOTAL'!O364</f>
        <v>0</v>
      </c>
      <c r="K361">
        <f>'RESUMEN TOTAL'!P364</f>
        <v>0</v>
      </c>
      <c r="L361">
        <f>'RESUMEN TOTAL'!Q364</f>
        <v>0</v>
      </c>
      <c r="M361">
        <f>'RESUMEN TOTAL'!R364</f>
        <v>0</v>
      </c>
      <c r="N361">
        <f>'RESUMEN TOTAL'!S364</f>
        <v>0</v>
      </c>
      <c r="O361">
        <f>'RESUMEN TOTAL'!T364</f>
        <v>0</v>
      </c>
      <c r="P361">
        <f>'RESUMEN TOTAL'!U364</f>
        <v>0</v>
      </c>
      <c r="Q361">
        <f>'RESUMEN TOTAL'!V364</f>
        <v>0</v>
      </c>
      <c r="R361">
        <f>'RESUMEN TOTAL'!W364</f>
        <v>0</v>
      </c>
      <c r="S361">
        <f>'RESUMEN TOTAL'!X364</f>
        <v>0</v>
      </c>
      <c r="T361">
        <f>'RESUMEN TOTAL'!Y364</f>
        <v>0</v>
      </c>
      <c r="U361">
        <f>'RESUMEN TOTAL'!Z364</f>
        <v>0</v>
      </c>
      <c r="V361">
        <f>'RESUMEN TOTAL'!AA364</f>
        <v>0</v>
      </c>
      <c r="W361">
        <f>'RESUMEN TOTAL'!AB364</f>
        <v>0</v>
      </c>
      <c r="X361">
        <f>'RESUMEN TOTAL'!AC364</f>
        <v>0</v>
      </c>
      <c r="Y361">
        <f>'RESUMEN TOTAL'!AD364</f>
        <v>0</v>
      </c>
      <c r="Z361">
        <f>'RESUMEN TOTAL'!AE364</f>
        <v>0</v>
      </c>
      <c r="AA361">
        <f>'RESUMEN TOTAL'!AF364</f>
        <v>0</v>
      </c>
      <c r="AB361">
        <f>'RESUMEN TOTAL'!AG364</f>
        <v>0</v>
      </c>
      <c r="AC361">
        <f>'RESUMEN TOTAL'!AH364</f>
        <v>0</v>
      </c>
      <c r="AD361">
        <f>'RESUMEN TOTAL'!AI364</f>
        <v>0</v>
      </c>
      <c r="AE361">
        <f>'RESUMEN TOTAL'!AJ364</f>
        <v>0</v>
      </c>
      <c r="AF361">
        <f>'RESUMEN TOTAL'!AK364</f>
        <v>0</v>
      </c>
      <c r="AG361">
        <f>'RESUMEN TOTAL'!AL364</f>
        <v>0</v>
      </c>
      <c r="AH361">
        <f>'RESUMEN TOTAL'!AM364</f>
        <v>0</v>
      </c>
      <c r="AI361">
        <f>'RESUMEN TOTAL'!AN364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VANG13</v>
      </c>
      <c r="C362" t="str">
        <f>'RESUMEN TOTAL'!D365</f>
        <v>TAPALQUE E/ BOLIVAR Y GORRITI</v>
      </c>
      <c r="D362" t="str">
        <f>'RESUMEN TOTAL'!E365</f>
        <v>Fija</v>
      </c>
      <c r="E362" t="str">
        <f>'RESUMEN TOTAL'!F365</f>
        <v>Fibra Optica</v>
      </c>
      <c r="F362">
        <f>'RESUMEN TOTAL'!K365</f>
        <v>0</v>
      </c>
      <c r="G362">
        <f>'RESUMEN TOTAL'!L365</f>
        <v>0</v>
      </c>
      <c r="H362">
        <f>'RESUMEN TOTAL'!M365</f>
        <v>0</v>
      </c>
      <c r="I362">
        <f>'RESUMEN TOTAL'!N365</f>
        <v>0</v>
      </c>
      <c r="J362">
        <f>'RESUMEN TOTAL'!O365</f>
        <v>0</v>
      </c>
      <c r="K362">
        <f>'RESUMEN TOTAL'!P365</f>
        <v>0</v>
      </c>
      <c r="L362">
        <f>'RESUMEN TOTAL'!Q365</f>
        <v>0</v>
      </c>
      <c r="M362">
        <f>'RESUMEN TOTAL'!R365</f>
        <v>0</v>
      </c>
      <c r="N362">
        <f>'RESUMEN TOTAL'!S365</f>
        <v>0</v>
      </c>
      <c r="O362">
        <f>'RESUMEN TOTAL'!T365</f>
        <v>0</v>
      </c>
      <c r="P362">
        <f>'RESUMEN TOTAL'!U365</f>
        <v>0</v>
      </c>
      <c r="Q362">
        <f>'RESUMEN TOTAL'!V365</f>
        <v>0</v>
      </c>
      <c r="R362">
        <f>'RESUMEN TOTAL'!W365</f>
        <v>0</v>
      </c>
      <c r="S362">
        <f>'RESUMEN TOTAL'!X365</f>
        <v>0</v>
      </c>
      <c r="T362">
        <f>'RESUMEN TOTAL'!Y365</f>
        <v>0</v>
      </c>
      <c r="U362">
        <f>'RESUMEN TOTAL'!Z365</f>
        <v>0</v>
      </c>
      <c r="V362">
        <f>'RESUMEN TOTAL'!AA365</f>
        <v>0</v>
      </c>
      <c r="W362">
        <f>'RESUMEN TOTAL'!AB365</f>
        <v>0</v>
      </c>
      <c r="X362">
        <f>'RESUMEN TOTAL'!AC365</f>
        <v>0</v>
      </c>
      <c r="Y362">
        <f>'RESUMEN TOTAL'!AD365</f>
        <v>0</v>
      </c>
      <c r="Z362">
        <f>'RESUMEN TOTAL'!AE365</f>
        <v>0</v>
      </c>
      <c r="AA362">
        <f>'RESUMEN TOTAL'!AF365</f>
        <v>0</v>
      </c>
      <c r="AB362">
        <f>'RESUMEN TOTAL'!AG365</f>
        <v>0</v>
      </c>
      <c r="AC362">
        <f>'RESUMEN TOTAL'!AH365</f>
        <v>0</v>
      </c>
      <c r="AD362">
        <f>'RESUMEN TOTAL'!AI365</f>
        <v>0</v>
      </c>
      <c r="AE362">
        <f>'RESUMEN TOTAL'!AJ365</f>
        <v>0</v>
      </c>
      <c r="AF362">
        <f>'RESUMEN TOTAL'!AK365</f>
        <v>0</v>
      </c>
      <c r="AG362">
        <f>'RESUMEN TOTAL'!AL365</f>
        <v>0</v>
      </c>
      <c r="AH362">
        <f>'RESUMEN TOTAL'!AM365</f>
        <v>0</v>
      </c>
      <c r="AI362">
        <f>'RESUMEN TOTAL'!AN365</f>
        <v>0</v>
      </c>
      <c r="AJ362" t="e">
        <f>'RESUMEN TOTAL'!#REF!</f>
        <v>#REF!</v>
      </c>
    </row>
    <row r="363" spans="1:36" x14ac:dyDescent="0.25">
      <c r="A363" t="str">
        <f>'RESUMEN TOTAL'!A366</f>
        <v>VILLA ARGENTINA</v>
      </c>
      <c r="B363" t="str">
        <f>'RESUMEN TOTAL'!B366</f>
        <v>VAR 01</v>
      </c>
      <c r="C363" t="str">
        <f>'RESUMEN TOTAL'!D366</f>
        <v>Calle 519 y 546</v>
      </c>
      <c r="D363" t="str">
        <f>'RESUMEN TOTAL'!E366</f>
        <v>Domo</v>
      </c>
      <c r="E363" t="str">
        <f>'RESUMEN TOTAL'!F366</f>
        <v>Radio</v>
      </c>
      <c r="F363">
        <f>'RESUMEN TOTAL'!K366</f>
        <v>0</v>
      </c>
      <c r="G363">
        <f>'RESUMEN TOTAL'!L366</f>
        <v>0</v>
      </c>
      <c r="H363">
        <f>'RESUMEN TOTAL'!M366</f>
        <v>0</v>
      </c>
      <c r="I363">
        <f>'RESUMEN TOTAL'!N366</f>
        <v>0</v>
      </c>
      <c r="J363">
        <f>'RESUMEN TOTAL'!O366</f>
        <v>0</v>
      </c>
      <c r="K363">
        <f>'RESUMEN TOTAL'!P366</f>
        <v>0</v>
      </c>
      <c r="L363">
        <f>'RESUMEN TOTAL'!Q366</f>
        <v>0</v>
      </c>
      <c r="M363">
        <f>'RESUMEN TOTAL'!R366</f>
        <v>0</v>
      </c>
      <c r="N363">
        <f>'RESUMEN TOTAL'!S366</f>
        <v>0</v>
      </c>
      <c r="O363">
        <f>'RESUMEN TOTAL'!T366</f>
        <v>0</v>
      </c>
      <c r="P363">
        <f>'RESUMEN TOTAL'!U366</f>
        <v>0</v>
      </c>
      <c r="Q363">
        <f>'RESUMEN TOTAL'!V366</f>
        <v>0</v>
      </c>
      <c r="R363">
        <f>'RESUMEN TOTAL'!W366</f>
        <v>0</v>
      </c>
      <c r="S363">
        <f>'RESUMEN TOTAL'!X366</f>
        <v>0</v>
      </c>
      <c r="T363">
        <f>'RESUMEN TOTAL'!Y366</f>
        <v>0</v>
      </c>
      <c r="U363">
        <f>'RESUMEN TOTAL'!Z366</f>
        <v>0</v>
      </c>
      <c r="V363">
        <f>'RESUMEN TOTAL'!AA366</f>
        <v>0</v>
      </c>
      <c r="W363">
        <f>'RESUMEN TOTAL'!AB366</f>
        <v>0</v>
      </c>
      <c r="X363">
        <f>'RESUMEN TOTAL'!AC366</f>
        <v>0</v>
      </c>
      <c r="Y363">
        <f>'RESUMEN TOTAL'!AD366</f>
        <v>0</v>
      </c>
      <c r="Z363">
        <f>'RESUMEN TOTAL'!AE366</f>
        <v>0</v>
      </c>
      <c r="AA363">
        <f>'RESUMEN TOTAL'!AF366</f>
        <v>0</v>
      </c>
      <c r="AB363">
        <f>'RESUMEN TOTAL'!AG366</f>
        <v>0</v>
      </c>
      <c r="AC363">
        <f>'RESUMEN TOTAL'!AH366</f>
        <v>0</v>
      </c>
      <c r="AD363">
        <f>'RESUMEN TOTAL'!AI366</f>
        <v>0</v>
      </c>
      <c r="AE363">
        <f>'RESUMEN TOTAL'!AJ366</f>
        <v>0</v>
      </c>
      <c r="AF363">
        <f>'RESUMEN TOTAL'!AK366</f>
        <v>0</v>
      </c>
      <c r="AG363">
        <f>'RESUMEN TOTAL'!AL366</f>
        <v>0</v>
      </c>
      <c r="AH363">
        <f>'RESUMEN TOTAL'!AM366</f>
        <v>0</v>
      </c>
      <c r="AI363">
        <f>'RESUMEN TOTAL'!AN366</f>
        <v>0</v>
      </c>
      <c r="AJ363" t="e">
        <f>'RESUMEN TOTAL'!#REF!</f>
        <v>#REF!</v>
      </c>
    </row>
    <row r="364" spans="1:36" x14ac:dyDescent="0.25">
      <c r="A364" t="str">
        <f>'RESUMEN TOTAL'!A367</f>
        <v>VILLA ARGENTINA</v>
      </c>
      <c r="B364" t="str">
        <f>'RESUMEN TOTAL'!B367</f>
        <v>VAR 02</v>
      </c>
      <c r="C364" t="str">
        <f>'RESUMEN TOTAL'!D367</f>
        <v>DIAGONAL LOS TILOS Y 542</v>
      </c>
      <c r="D364" t="str">
        <f>'RESUMEN TOTAL'!E367</f>
        <v>DOMO</v>
      </c>
      <c r="E364" t="str">
        <f>'RESUMEN TOTAL'!F367</f>
        <v>Radio</v>
      </c>
      <c r="F364">
        <f>'RESUMEN TOTAL'!K367</f>
        <v>0</v>
      </c>
      <c r="G364">
        <f>'RESUMEN TOTAL'!L367</f>
        <v>0</v>
      </c>
      <c r="H364">
        <f>'RESUMEN TOTAL'!M367</f>
        <v>0</v>
      </c>
      <c r="I364">
        <f>'RESUMEN TOTAL'!N367</f>
        <v>0</v>
      </c>
      <c r="J364">
        <f>'RESUMEN TOTAL'!O367</f>
        <v>0</v>
      </c>
      <c r="K364">
        <f>'RESUMEN TOTAL'!P367</f>
        <v>0</v>
      </c>
      <c r="L364">
        <f>'RESUMEN TOTAL'!Q367</f>
        <v>0</v>
      </c>
      <c r="M364">
        <f>'RESUMEN TOTAL'!R367</f>
        <v>0</v>
      </c>
      <c r="N364">
        <f>'RESUMEN TOTAL'!S367</f>
        <v>0</v>
      </c>
      <c r="O364">
        <f>'RESUMEN TOTAL'!T367</f>
        <v>0</v>
      </c>
      <c r="P364">
        <f>'RESUMEN TOTAL'!U367</f>
        <v>0</v>
      </c>
      <c r="Q364">
        <f>'RESUMEN TOTAL'!V367</f>
        <v>0</v>
      </c>
      <c r="R364">
        <f>'RESUMEN TOTAL'!W367</f>
        <v>0</v>
      </c>
      <c r="S364">
        <f>'RESUMEN TOTAL'!X367</f>
        <v>0</v>
      </c>
      <c r="T364">
        <f>'RESUMEN TOTAL'!Y367</f>
        <v>0</v>
      </c>
      <c r="U364">
        <f>'RESUMEN TOTAL'!Z367</f>
        <v>0</v>
      </c>
      <c r="V364">
        <f>'RESUMEN TOTAL'!AA367</f>
        <v>0</v>
      </c>
      <c r="W364">
        <f>'RESUMEN TOTAL'!AB367</f>
        <v>0</v>
      </c>
      <c r="X364">
        <f>'RESUMEN TOTAL'!AC367</f>
        <v>0</v>
      </c>
      <c r="Y364">
        <f>'RESUMEN TOTAL'!AD367</f>
        <v>0</v>
      </c>
      <c r="Z364">
        <f>'RESUMEN TOTAL'!AE367</f>
        <v>0</v>
      </c>
      <c r="AA364">
        <f>'RESUMEN TOTAL'!AF367</f>
        <v>0</v>
      </c>
      <c r="AB364">
        <f>'RESUMEN TOTAL'!AG367</f>
        <v>0</v>
      </c>
      <c r="AC364">
        <f>'RESUMEN TOTAL'!AH367</f>
        <v>0</v>
      </c>
      <c r="AD364">
        <f>'RESUMEN TOTAL'!AI367</f>
        <v>0</v>
      </c>
      <c r="AE364">
        <f>'RESUMEN TOTAL'!AJ367</f>
        <v>0</v>
      </c>
      <c r="AF364">
        <f>'RESUMEN TOTAL'!AK367</f>
        <v>0</v>
      </c>
      <c r="AG364">
        <f>'RESUMEN TOTAL'!AL367</f>
        <v>0</v>
      </c>
      <c r="AH364">
        <f>'RESUMEN TOTAL'!AM367</f>
        <v>0</v>
      </c>
      <c r="AI364">
        <f>'RESUMEN TOTAL'!AN367</f>
        <v>0</v>
      </c>
      <c r="AJ364" t="e">
        <f>'RESUMEN TOTAL'!#REF!</f>
        <v>#REF!</v>
      </c>
    </row>
    <row r="365" spans="1:36" x14ac:dyDescent="0.25">
      <c r="A365" t="str">
        <f>'RESUMEN TOTAL'!A368</f>
        <v>VILLA ARGENTINA</v>
      </c>
      <c r="B365" t="str">
        <f>'RESUMEN TOTAL'!B368</f>
        <v>VAR03 (fija 1)</v>
      </c>
      <c r="C365" t="str">
        <f>'RESUMEN TOTAL'!D368</f>
        <v>509 y 546</v>
      </c>
      <c r="D365" t="str">
        <f>'RESUMEN TOTAL'!E368</f>
        <v>Fija</v>
      </c>
      <c r="E365" t="str">
        <f>'RESUMEN TOTAL'!F368</f>
        <v>RADIO</v>
      </c>
      <c r="F365">
        <f>'RESUMEN TOTAL'!K368</f>
        <v>0</v>
      </c>
      <c r="G365">
        <f>'RESUMEN TOTAL'!L368</f>
        <v>0</v>
      </c>
      <c r="H365">
        <f>'RESUMEN TOTAL'!M368</f>
        <v>0</v>
      </c>
      <c r="I365">
        <f>'RESUMEN TOTAL'!N368</f>
        <v>0</v>
      </c>
      <c r="J365">
        <f>'RESUMEN TOTAL'!O368</f>
        <v>0</v>
      </c>
      <c r="K365">
        <f>'RESUMEN TOTAL'!P368</f>
        <v>0</v>
      </c>
      <c r="L365">
        <f>'RESUMEN TOTAL'!Q368</f>
        <v>0</v>
      </c>
      <c r="M365">
        <f>'RESUMEN TOTAL'!R368</f>
        <v>0</v>
      </c>
      <c r="N365">
        <f>'RESUMEN TOTAL'!S368</f>
        <v>0</v>
      </c>
      <c r="O365">
        <f>'RESUMEN TOTAL'!T368</f>
        <v>0</v>
      </c>
      <c r="P365">
        <f>'RESUMEN TOTAL'!U368</f>
        <v>0</v>
      </c>
      <c r="Q365">
        <f>'RESUMEN TOTAL'!V368</f>
        <v>0</v>
      </c>
      <c r="R365">
        <f>'RESUMEN TOTAL'!W368</f>
        <v>0</v>
      </c>
      <c r="S365">
        <f>'RESUMEN TOTAL'!X368</f>
        <v>0</v>
      </c>
      <c r="T365">
        <f>'RESUMEN TOTAL'!Y368</f>
        <v>0</v>
      </c>
      <c r="U365">
        <f>'RESUMEN TOTAL'!Z368</f>
        <v>0</v>
      </c>
      <c r="V365">
        <f>'RESUMEN TOTAL'!AA368</f>
        <v>0</v>
      </c>
      <c r="W365">
        <f>'RESUMEN TOTAL'!AB368</f>
        <v>0</v>
      </c>
      <c r="X365">
        <f>'RESUMEN TOTAL'!AC368</f>
        <v>0</v>
      </c>
      <c r="Y365">
        <f>'RESUMEN TOTAL'!AD368</f>
        <v>0</v>
      </c>
      <c r="Z365">
        <f>'RESUMEN TOTAL'!AE368</f>
        <v>0</v>
      </c>
      <c r="AA365">
        <f>'RESUMEN TOTAL'!AF368</f>
        <v>0</v>
      </c>
      <c r="AB365">
        <f>'RESUMEN TOTAL'!AG368</f>
        <v>0</v>
      </c>
      <c r="AC365">
        <f>'RESUMEN TOTAL'!AH368</f>
        <v>0</v>
      </c>
      <c r="AD365">
        <f>'RESUMEN TOTAL'!AI368</f>
        <v>0</v>
      </c>
      <c r="AE365">
        <f>'RESUMEN TOTAL'!AJ368</f>
        <v>0</v>
      </c>
      <c r="AF365">
        <f>'RESUMEN TOTAL'!AK368</f>
        <v>0</v>
      </c>
      <c r="AG365">
        <f>'RESUMEN TOTAL'!AL368</f>
        <v>0</v>
      </c>
      <c r="AH365">
        <f>'RESUMEN TOTAL'!AM368</f>
        <v>0</v>
      </c>
      <c r="AI365">
        <f>'RESUMEN TOTAL'!AN368</f>
        <v>0</v>
      </c>
      <c r="AJ365" t="e">
        <f>'RESUMEN TOTAL'!#REF!</f>
        <v>#REF!</v>
      </c>
    </row>
    <row r="366" spans="1:36" x14ac:dyDescent="0.25">
      <c r="A366" t="str">
        <f>'RESUMEN TOTAL'!A369</f>
        <v>VILLA ARGENTINA</v>
      </c>
      <c r="B366" t="str">
        <f>'RESUMEN TOTAL'!B369</f>
        <v>VAR04 (fija 2)</v>
      </c>
      <c r="C366" t="str">
        <f>'RESUMEN TOTAL'!D369</f>
        <v>509 y 546</v>
      </c>
      <c r="D366" t="str">
        <f>'RESUMEN TOTAL'!E369</f>
        <v>Fija</v>
      </c>
      <c r="E366" t="str">
        <f>'RESUMEN TOTAL'!F369</f>
        <v>RADIO</v>
      </c>
      <c r="F366">
        <f>'RESUMEN TOTAL'!K369</f>
        <v>0</v>
      </c>
      <c r="G366">
        <f>'RESUMEN TOTAL'!L369</f>
        <v>0</v>
      </c>
      <c r="H366">
        <f>'RESUMEN TOTAL'!M369</f>
        <v>0</v>
      </c>
      <c r="I366">
        <f>'RESUMEN TOTAL'!N369</f>
        <v>0</v>
      </c>
      <c r="J366">
        <f>'RESUMEN TOTAL'!O369</f>
        <v>0</v>
      </c>
      <c r="K366">
        <f>'RESUMEN TOTAL'!P369</f>
        <v>0</v>
      </c>
      <c r="L366">
        <f>'RESUMEN TOTAL'!Q369</f>
        <v>0</v>
      </c>
      <c r="M366">
        <f>'RESUMEN TOTAL'!R369</f>
        <v>0</v>
      </c>
      <c r="N366">
        <f>'RESUMEN TOTAL'!S369</f>
        <v>0</v>
      </c>
      <c r="O366">
        <f>'RESUMEN TOTAL'!T369</f>
        <v>0</v>
      </c>
      <c r="P366">
        <f>'RESUMEN TOTAL'!U369</f>
        <v>0</v>
      </c>
      <c r="Q366">
        <f>'RESUMEN TOTAL'!V369</f>
        <v>0</v>
      </c>
      <c r="R366">
        <f>'RESUMEN TOTAL'!W369</f>
        <v>0</v>
      </c>
      <c r="S366">
        <f>'RESUMEN TOTAL'!X369</f>
        <v>0</v>
      </c>
      <c r="T366">
        <f>'RESUMEN TOTAL'!Y369</f>
        <v>0</v>
      </c>
      <c r="U366">
        <f>'RESUMEN TOTAL'!Z369</f>
        <v>0</v>
      </c>
      <c r="V366">
        <f>'RESUMEN TOTAL'!AA369</f>
        <v>0</v>
      </c>
      <c r="W366">
        <f>'RESUMEN TOTAL'!AB369</f>
        <v>0</v>
      </c>
      <c r="X366">
        <f>'RESUMEN TOTAL'!AC369</f>
        <v>0</v>
      </c>
      <c r="Y366">
        <f>'RESUMEN TOTAL'!AD369</f>
        <v>0</v>
      </c>
      <c r="Z366">
        <f>'RESUMEN TOTAL'!AE369</f>
        <v>0</v>
      </c>
      <c r="AA366">
        <f>'RESUMEN TOTAL'!AF369</f>
        <v>0</v>
      </c>
      <c r="AB366">
        <f>'RESUMEN TOTAL'!AG369</f>
        <v>0</v>
      </c>
      <c r="AC366">
        <f>'RESUMEN TOTAL'!AH369</f>
        <v>0</v>
      </c>
      <c r="AD366">
        <f>'RESUMEN TOTAL'!AI369</f>
        <v>0</v>
      </c>
      <c r="AE366">
        <f>'RESUMEN TOTAL'!AJ369</f>
        <v>0</v>
      </c>
      <c r="AF366">
        <f>'RESUMEN TOTAL'!AK369</f>
        <v>0</v>
      </c>
      <c r="AG366">
        <f>'RESUMEN TOTAL'!AL369</f>
        <v>0</v>
      </c>
      <c r="AH366">
        <f>'RESUMEN TOTAL'!AM369</f>
        <v>0</v>
      </c>
      <c r="AI366">
        <f>'RESUMEN TOTAL'!AN369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VAR05 (fija 1)</v>
      </c>
      <c r="C367" t="str">
        <f>'RESUMEN TOTAL'!D370</f>
        <v>511 E/ 544 Y 546</v>
      </c>
      <c r="D367" t="str">
        <f>'RESUMEN TOTAL'!E370</f>
        <v>Fija</v>
      </c>
      <c r="E367" t="str">
        <f>'RESUMEN TOTAL'!F370</f>
        <v>RADIO</v>
      </c>
      <c r="F367">
        <f>'RESUMEN TOTAL'!K370</f>
        <v>0</v>
      </c>
      <c r="G367">
        <f>'RESUMEN TOTAL'!L370</f>
        <v>0</v>
      </c>
      <c r="H367">
        <f>'RESUMEN TOTAL'!M370</f>
        <v>0</v>
      </c>
      <c r="I367">
        <f>'RESUMEN TOTAL'!N370</f>
        <v>0</v>
      </c>
      <c r="J367">
        <f>'RESUMEN TOTAL'!O370</f>
        <v>0</v>
      </c>
      <c r="K367">
        <f>'RESUMEN TOTAL'!P370</f>
        <v>0</v>
      </c>
      <c r="L367">
        <f>'RESUMEN TOTAL'!Q370</f>
        <v>0</v>
      </c>
      <c r="M367">
        <f>'RESUMEN TOTAL'!R370</f>
        <v>0</v>
      </c>
      <c r="N367">
        <f>'RESUMEN TOTAL'!S370</f>
        <v>0</v>
      </c>
      <c r="O367">
        <f>'RESUMEN TOTAL'!T370</f>
        <v>0</v>
      </c>
      <c r="P367">
        <f>'RESUMEN TOTAL'!U370</f>
        <v>0</v>
      </c>
      <c r="Q367">
        <f>'RESUMEN TOTAL'!V370</f>
        <v>0</v>
      </c>
      <c r="R367">
        <f>'RESUMEN TOTAL'!W370</f>
        <v>0</v>
      </c>
      <c r="S367">
        <f>'RESUMEN TOTAL'!X370</f>
        <v>0</v>
      </c>
      <c r="T367">
        <f>'RESUMEN TOTAL'!Y370</f>
        <v>0</v>
      </c>
      <c r="U367">
        <f>'RESUMEN TOTAL'!Z370</f>
        <v>0</v>
      </c>
      <c r="V367">
        <f>'RESUMEN TOTAL'!AA370</f>
        <v>0</v>
      </c>
      <c r="W367">
        <f>'RESUMEN TOTAL'!AB370</f>
        <v>0</v>
      </c>
      <c r="X367">
        <f>'RESUMEN TOTAL'!AC370</f>
        <v>0</v>
      </c>
      <c r="Y367">
        <f>'RESUMEN TOTAL'!AD370</f>
        <v>0</v>
      </c>
      <c r="Z367">
        <f>'RESUMEN TOTAL'!AE370</f>
        <v>0</v>
      </c>
      <c r="AA367">
        <f>'RESUMEN TOTAL'!AF370</f>
        <v>0</v>
      </c>
      <c r="AB367">
        <f>'RESUMEN TOTAL'!AG370</f>
        <v>0</v>
      </c>
      <c r="AC367">
        <f>'RESUMEN TOTAL'!AH370</f>
        <v>0</v>
      </c>
      <c r="AD367">
        <f>'RESUMEN TOTAL'!AI370</f>
        <v>0</v>
      </c>
      <c r="AE367">
        <f>'RESUMEN TOTAL'!AJ370</f>
        <v>0</v>
      </c>
      <c r="AF367">
        <f>'RESUMEN TOTAL'!AK370</f>
        <v>0</v>
      </c>
      <c r="AG367">
        <f>'RESUMEN TOTAL'!AL370</f>
        <v>0</v>
      </c>
      <c r="AH367">
        <f>'RESUMEN TOTAL'!AM370</f>
        <v>0</v>
      </c>
      <c r="AI367">
        <f>'RESUMEN TOTAL'!AN370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VAR06 (fija 2)</v>
      </c>
      <c r="C368" t="str">
        <f>'RESUMEN TOTAL'!D371</f>
        <v>511 E/ 544 Y 546</v>
      </c>
      <c r="D368" t="str">
        <f>'RESUMEN TOTAL'!E371</f>
        <v>Fija</v>
      </c>
      <c r="E368" t="str">
        <f>'RESUMEN TOTAL'!F371</f>
        <v>RADIO</v>
      </c>
      <c r="F368">
        <f>'RESUMEN TOTAL'!K371</f>
        <v>0</v>
      </c>
      <c r="G368">
        <f>'RESUMEN TOTAL'!L371</f>
        <v>0</v>
      </c>
      <c r="H368">
        <f>'RESUMEN TOTAL'!M371</f>
        <v>0</v>
      </c>
      <c r="I368">
        <f>'RESUMEN TOTAL'!N371</f>
        <v>0</v>
      </c>
      <c r="J368">
        <f>'RESUMEN TOTAL'!O371</f>
        <v>0</v>
      </c>
      <c r="K368">
        <f>'RESUMEN TOTAL'!P371</f>
        <v>0</v>
      </c>
      <c r="L368">
        <f>'RESUMEN TOTAL'!Q371</f>
        <v>0</v>
      </c>
      <c r="M368">
        <f>'RESUMEN TOTAL'!R371</f>
        <v>0</v>
      </c>
      <c r="N368">
        <f>'RESUMEN TOTAL'!S371</f>
        <v>0</v>
      </c>
      <c r="O368">
        <f>'RESUMEN TOTAL'!T371</f>
        <v>0</v>
      </c>
      <c r="P368">
        <f>'RESUMEN TOTAL'!U371</f>
        <v>0</v>
      </c>
      <c r="Q368">
        <f>'RESUMEN TOTAL'!V371</f>
        <v>0</v>
      </c>
      <c r="R368">
        <f>'RESUMEN TOTAL'!W371</f>
        <v>0</v>
      </c>
      <c r="S368">
        <f>'RESUMEN TOTAL'!X371</f>
        <v>0</v>
      </c>
      <c r="T368">
        <f>'RESUMEN TOTAL'!Y371</f>
        <v>0</v>
      </c>
      <c r="U368">
        <f>'RESUMEN TOTAL'!Z371</f>
        <v>0</v>
      </c>
      <c r="V368">
        <f>'RESUMEN TOTAL'!AA371</f>
        <v>0</v>
      </c>
      <c r="W368">
        <f>'RESUMEN TOTAL'!AB371</f>
        <v>0</v>
      </c>
      <c r="X368">
        <f>'RESUMEN TOTAL'!AC371</f>
        <v>0</v>
      </c>
      <c r="Y368">
        <f>'RESUMEN TOTAL'!AD371</f>
        <v>0</v>
      </c>
      <c r="Z368">
        <f>'RESUMEN TOTAL'!AE371</f>
        <v>0</v>
      </c>
      <c r="AA368">
        <f>'RESUMEN TOTAL'!AF371</f>
        <v>0</v>
      </c>
      <c r="AB368">
        <f>'RESUMEN TOTAL'!AG371</f>
        <v>0</v>
      </c>
      <c r="AC368">
        <f>'RESUMEN TOTAL'!AH371</f>
        <v>0</v>
      </c>
      <c r="AD368">
        <f>'RESUMEN TOTAL'!AI371</f>
        <v>0</v>
      </c>
      <c r="AE368">
        <f>'RESUMEN TOTAL'!AJ371</f>
        <v>0</v>
      </c>
      <c r="AF368">
        <f>'RESUMEN TOTAL'!AK371</f>
        <v>0</v>
      </c>
      <c r="AG368">
        <f>'RESUMEN TOTAL'!AL371</f>
        <v>0</v>
      </c>
      <c r="AH368">
        <f>'RESUMEN TOTAL'!AM371</f>
        <v>0</v>
      </c>
      <c r="AI368">
        <f>'RESUMEN TOTAL'!AN371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VAR07</v>
      </c>
      <c r="C369" t="str">
        <f>'RESUMEN TOTAL'!D372</f>
        <v>DIAG. LOS TILOS Y 517</v>
      </c>
      <c r="D369" t="str">
        <f>'RESUMEN TOTAL'!E372</f>
        <v>DOMO</v>
      </c>
      <c r="E369" t="str">
        <f>'RESUMEN TOTAL'!F372</f>
        <v>Fibra Optica</v>
      </c>
      <c r="F369">
        <f>'RESUMEN TOTAL'!K372</f>
        <v>0</v>
      </c>
      <c r="G369">
        <f>'RESUMEN TOTAL'!L372</f>
        <v>0</v>
      </c>
      <c r="H369">
        <f>'RESUMEN TOTAL'!M372</f>
        <v>0</v>
      </c>
      <c r="I369">
        <f>'RESUMEN TOTAL'!N372</f>
        <v>0</v>
      </c>
      <c r="J369">
        <f>'RESUMEN TOTAL'!O372</f>
        <v>0</v>
      </c>
      <c r="K369">
        <f>'RESUMEN TOTAL'!P372</f>
        <v>0</v>
      </c>
      <c r="L369">
        <f>'RESUMEN TOTAL'!Q372</f>
        <v>0</v>
      </c>
      <c r="M369">
        <f>'RESUMEN TOTAL'!R372</f>
        <v>0</v>
      </c>
      <c r="N369">
        <f>'RESUMEN TOTAL'!S372</f>
        <v>0</v>
      </c>
      <c r="O369">
        <f>'RESUMEN TOTAL'!T372</f>
        <v>0</v>
      </c>
      <c r="P369">
        <f>'RESUMEN TOTAL'!U372</f>
        <v>0</v>
      </c>
      <c r="Q369">
        <f>'RESUMEN TOTAL'!V372</f>
        <v>0</v>
      </c>
      <c r="R369">
        <f>'RESUMEN TOTAL'!W372</f>
        <v>0</v>
      </c>
      <c r="S369">
        <f>'RESUMEN TOTAL'!X372</f>
        <v>0</v>
      </c>
      <c r="T369">
        <f>'RESUMEN TOTAL'!Y372</f>
        <v>0</v>
      </c>
      <c r="U369">
        <f>'RESUMEN TOTAL'!Z372</f>
        <v>0</v>
      </c>
      <c r="V369">
        <f>'RESUMEN TOTAL'!AA372</f>
        <v>0</v>
      </c>
      <c r="W369">
        <f>'RESUMEN TOTAL'!AB372</f>
        <v>0</v>
      </c>
      <c r="X369">
        <f>'RESUMEN TOTAL'!AC372</f>
        <v>0</v>
      </c>
      <c r="Y369">
        <f>'RESUMEN TOTAL'!AD372</f>
        <v>0</v>
      </c>
      <c r="Z369">
        <f>'RESUMEN TOTAL'!AE372</f>
        <v>0</v>
      </c>
      <c r="AA369">
        <f>'RESUMEN TOTAL'!AF372</f>
        <v>0</v>
      </c>
      <c r="AB369">
        <f>'RESUMEN TOTAL'!AG372</f>
        <v>0</v>
      </c>
      <c r="AC369">
        <f>'RESUMEN TOTAL'!AH372</f>
        <v>0</v>
      </c>
      <c r="AD369">
        <f>'RESUMEN TOTAL'!AI372</f>
        <v>0</v>
      </c>
      <c r="AE369">
        <f>'RESUMEN TOTAL'!AJ372</f>
        <v>0</v>
      </c>
      <c r="AF369">
        <f>'RESUMEN TOTAL'!AK372</f>
        <v>0</v>
      </c>
      <c r="AG369">
        <f>'RESUMEN TOTAL'!AL372</f>
        <v>0</v>
      </c>
      <c r="AH369">
        <f>'RESUMEN TOTAL'!AM372</f>
        <v>0</v>
      </c>
      <c r="AI369">
        <f>'RESUMEN TOTAL'!AN372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 08 (fija 1)</v>
      </c>
      <c r="C370" t="str">
        <f>'RESUMEN TOTAL'!D373</f>
        <v>534 Y 523</v>
      </c>
      <c r="D370" t="str">
        <f>'RESUMEN TOTAL'!E373</f>
        <v>Fija</v>
      </c>
      <c r="E370" t="str">
        <f>'RESUMEN TOTAL'!F373</f>
        <v>FIBRA OPTICA</v>
      </c>
      <c r="F370">
        <f>'RESUMEN TOTAL'!K373</f>
        <v>0</v>
      </c>
      <c r="G370">
        <f>'RESUMEN TOTAL'!L373</f>
        <v>0</v>
      </c>
      <c r="H370">
        <f>'RESUMEN TOTAL'!M373</f>
        <v>0</v>
      </c>
      <c r="I370">
        <f>'RESUMEN TOTAL'!N373</f>
        <v>0</v>
      </c>
      <c r="J370">
        <f>'RESUMEN TOTAL'!O373</f>
        <v>0</v>
      </c>
      <c r="K370">
        <f>'RESUMEN TOTAL'!P373</f>
        <v>0</v>
      </c>
      <c r="L370">
        <f>'RESUMEN TOTAL'!Q373</f>
        <v>0</v>
      </c>
      <c r="M370">
        <f>'RESUMEN TOTAL'!R373</f>
        <v>0</v>
      </c>
      <c r="N370">
        <f>'RESUMEN TOTAL'!S373</f>
        <v>0</v>
      </c>
      <c r="O370">
        <f>'RESUMEN TOTAL'!T373</f>
        <v>0</v>
      </c>
      <c r="P370">
        <f>'RESUMEN TOTAL'!U373</f>
        <v>0</v>
      </c>
      <c r="Q370">
        <f>'RESUMEN TOTAL'!V373</f>
        <v>0</v>
      </c>
      <c r="R370">
        <f>'RESUMEN TOTAL'!W373</f>
        <v>0</v>
      </c>
      <c r="S370">
        <f>'RESUMEN TOTAL'!X373</f>
        <v>0</v>
      </c>
      <c r="T370">
        <f>'RESUMEN TOTAL'!Y373</f>
        <v>0</v>
      </c>
      <c r="U370">
        <f>'RESUMEN TOTAL'!Z373</f>
        <v>0</v>
      </c>
      <c r="V370">
        <f>'RESUMEN TOTAL'!AA373</f>
        <v>0</v>
      </c>
      <c r="W370">
        <f>'RESUMEN TOTAL'!AB373</f>
        <v>0</v>
      </c>
      <c r="X370">
        <f>'RESUMEN TOTAL'!AC373</f>
        <v>0</v>
      </c>
      <c r="Y370">
        <f>'RESUMEN TOTAL'!AD373</f>
        <v>0</v>
      </c>
      <c r="Z370">
        <f>'RESUMEN TOTAL'!AE373</f>
        <v>0</v>
      </c>
      <c r="AA370">
        <f>'RESUMEN TOTAL'!AF373</f>
        <v>0</v>
      </c>
      <c r="AB370">
        <f>'RESUMEN TOTAL'!AG373</f>
        <v>0</v>
      </c>
      <c r="AC370">
        <f>'RESUMEN TOTAL'!AH373</f>
        <v>0</v>
      </c>
      <c r="AD370">
        <f>'RESUMEN TOTAL'!AI373</f>
        <v>0</v>
      </c>
      <c r="AE370">
        <f>'RESUMEN TOTAL'!AJ373</f>
        <v>0</v>
      </c>
      <c r="AF370">
        <f>'RESUMEN TOTAL'!AK373</f>
        <v>0</v>
      </c>
      <c r="AG370">
        <f>'RESUMEN TOTAL'!AL373</f>
        <v>0</v>
      </c>
      <c r="AH370">
        <f>'RESUMEN TOTAL'!AM373</f>
        <v>0</v>
      </c>
      <c r="AI370">
        <f>'RESUMEN TOTAL'!AN373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09 (fija 2)</v>
      </c>
      <c r="C371" t="str">
        <f>'RESUMEN TOTAL'!D374</f>
        <v>534 Y 523</v>
      </c>
      <c r="D371" t="str">
        <f>'RESUMEN TOTAL'!E374</f>
        <v>Fija</v>
      </c>
      <c r="E371" t="str">
        <f>'RESUMEN TOTAL'!F374</f>
        <v>FIBRA OPTICA</v>
      </c>
      <c r="F371">
        <f>'RESUMEN TOTAL'!K374</f>
        <v>0</v>
      </c>
      <c r="G371">
        <f>'RESUMEN TOTAL'!L374</f>
        <v>0</v>
      </c>
      <c r="H371">
        <f>'RESUMEN TOTAL'!M374</f>
        <v>0</v>
      </c>
      <c r="I371">
        <f>'RESUMEN TOTAL'!N374</f>
        <v>0</v>
      </c>
      <c r="J371">
        <f>'RESUMEN TOTAL'!O374</f>
        <v>0</v>
      </c>
      <c r="K371">
        <f>'RESUMEN TOTAL'!P374</f>
        <v>0</v>
      </c>
      <c r="L371">
        <f>'RESUMEN TOTAL'!Q374</f>
        <v>0</v>
      </c>
      <c r="M371">
        <f>'RESUMEN TOTAL'!R374</f>
        <v>0</v>
      </c>
      <c r="N371">
        <f>'RESUMEN TOTAL'!S374</f>
        <v>0</v>
      </c>
      <c r="O371">
        <f>'RESUMEN TOTAL'!T374</f>
        <v>0</v>
      </c>
      <c r="P371">
        <f>'RESUMEN TOTAL'!U374</f>
        <v>0</v>
      </c>
      <c r="Q371">
        <f>'RESUMEN TOTAL'!V374</f>
        <v>0</v>
      </c>
      <c r="R371">
        <f>'RESUMEN TOTAL'!W374</f>
        <v>0</v>
      </c>
      <c r="S371">
        <f>'RESUMEN TOTAL'!X374</f>
        <v>0</v>
      </c>
      <c r="T371">
        <f>'RESUMEN TOTAL'!Y374</f>
        <v>0</v>
      </c>
      <c r="U371">
        <f>'RESUMEN TOTAL'!Z374</f>
        <v>0</v>
      </c>
      <c r="V371">
        <f>'RESUMEN TOTAL'!AA374</f>
        <v>0</v>
      </c>
      <c r="W371">
        <f>'RESUMEN TOTAL'!AB374</f>
        <v>0</v>
      </c>
      <c r="X371">
        <f>'RESUMEN TOTAL'!AC374</f>
        <v>0</v>
      </c>
      <c r="Y371">
        <f>'RESUMEN TOTAL'!AD374</f>
        <v>0</v>
      </c>
      <c r="Z371">
        <f>'RESUMEN TOTAL'!AE374</f>
        <v>0</v>
      </c>
      <c r="AA371">
        <f>'RESUMEN TOTAL'!AF374</f>
        <v>0</v>
      </c>
      <c r="AB371">
        <f>'RESUMEN TOTAL'!AG374</f>
        <v>0</v>
      </c>
      <c r="AC371">
        <f>'RESUMEN TOTAL'!AH374</f>
        <v>0</v>
      </c>
      <c r="AD371">
        <f>'RESUMEN TOTAL'!AI374</f>
        <v>0</v>
      </c>
      <c r="AE371">
        <f>'RESUMEN TOTAL'!AJ374</f>
        <v>0</v>
      </c>
      <c r="AF371">
        <f>'RESUMEN TOTAL'!AK374</f>
        <v>0</v>
      </c>
      <c r="AG371">
        <f>'RESUMEN TOTAL'!AL374</f>
        <v>0</v>
      </c>
      <c r="AH371">
        <f>'RESUMEN TOTAL'!AM374</f>
        <v>0</v>
      </c>
      <c r="AI371">
        <f>'RESUMEN TOTAL'!AN374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VAR10 (fija 1)</v>
      </c>
      <c r="C372" t="str">
        <f>'RESUMEN TOTAL'!D375</f>
        <v>532 A Y 523</v>
      </c>
      <c r="D372" t="str">
        <f>'RESUMEN TOTAL'!E375</f>
        <v>Fija</v>
      </c>
      <c r="E372" t="str">
        <f>'RESUMEN TOTAL'!F375</f>
        <v>FIBRA OPTICA</v>
      </c>
      <c r="F372" t="str">
        <f>'RESUMEN TOTAL'!K375</f>
        <v>APAGADO</v>
      </c>
      <c r="G372">
        <f>'RESUMEN TOTAL'!L375</f>
        <v>0</v>
      </c>
      <c r="H372">
        <f>'RESUMEN TOTAL'!M375</f>
        <v>0</v>
      </c>
      <c r="I372">
        <f>'RESUMEN TOTAL'!N375</f>
        <v>0</v>
      </c>
      <c r="J372">
        <f>'RESUMEN TOTAL'!O375</f>
        <v>0</v>
      </c>
      <c r="K372">
        <f>'RESUMEN TOTAL'!P375</f>
        <v>0</v>
      </c>
      <c r="L372">
        <f>'RESUMEN TOTAL'!Q375</f>
        <v>0</v>
      </c>
      <c r="M372">
        <f>'RESUMEN TOTAL'!R375</f>
        <v>0</v>
      </c>
      <c r="N372">
        <f>'RESUMEN TOTAL'!S375</f>
        <v>0</v>
      </c>
      <c r="O372">
        <f>'RESUMEN TOTAL'!T375</f>
        <v>0</v>
      </c>
      <c r="P372">
        <f>'RESUMEN TOTAL'!U375</f>
        <v>0</v>
      </c>
      <c r="Q372">
        <f>'RESUMEN TOTAL'!V375</f>
        <v>0</v>
      </c>
      <c r="R372">
        <f>'RESUMEN TOTAL'!W375</f>
        <v>0</v>
      </c>
      <c r="S372">
        <f>'RESUMEN TOTAL'!X375</f>
        <v>0</v>
      </c>
      <c r="T372">
        <f>'RESUMEN TOTAL'!Y375</f>
        <v>0</v>
      </c>
      <c r="U372">
        <f>'RESUMEN TOTAL'!Z375</f>
        <v>0</v>
      </c>
      <c r="V372">
        <f>'RESUMEN TOTAL'!AA375</f>
        <v>0</v>
      </c>
      <c r="W372">
        <f>'RESUMEN TOTAL'!AB375</f>
        <v>0</v>
      </c>
      <c r="X372">
        <f>'RESUMEN TOTAL'!AC375</f>
        <v>0</v>
      </c>
      <c r="Y372">
        <f>'RESUMEN TOTAL'!AD375</f>
        <v>0</v>
      </c>
      <c r="Z372">
        <f>'RESUMEN TOTAL'!AE375</f>
        <v>0</v>
      </c>
      <c r="AA372">
        <f>'RESUMEN TOTAL'!AF375</f>
        <v>0</v>
      </c>
      <c r="AB372">
        <f>'RESUMEN TOTAL'!AG375</f>
        <v>0</v>
      </c>
      <c r="AC372">
        <f>'RESUMEN TOTAL'!AH375</f>
        <v>0</v>
      </c>
      <c r="AD372">
        <f>'RESUMEN TOTAL'!AI375</f>
        <v>0</v>
      </c>
      <c r="AE372">
        <f>'RESUMEN TOTAL'!AJ375</f>
        <v>0</v>
      </c>
      <c r="AF372">
        <f>'RESUMEN TOTAL'!AK375</f>
        <v>0</v>
      </c>
      <c r="AG372">
        <f>'RESUMEN TOTAL'!AL375</f>
        <v>0</v>
      </c>
      <c r="AH372">
        <f>'RESUMEN TOTAL'!AM375</f>
        <v>0</v>
      </c>
      <c r="AI372">
        <f>'RESUMEN TOTAL'!AN375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VAR11 (fija 2)</v>
      </c>
      <c r="C373" t="str">
        <f>'RESUMEN TOTAL'!D376</f>
        <v>532 A Y 523</v>
      </c>
      <c r="D373" t="str">
        <f>'RESUMEN TOTAL'!E376</f>
        <v>Fija</v>
      </c>
      <c r="E373" t="str">
        <f>'RESUMEN TOTAL'!F376</f>
        <v>FIBRA OPTICA</v>
      </c>
      <c r="F373" t="str">
        <f>'RESUMEN TOTAL'!K376</f>
        <v>APAGADO</v>
      </c>
      <c r="G373">
        <f>'RESUMEN TOTAL'!L376</f>
        <v>0</v>
      </c>
      <c r="H373">
        <f>'RESUMEN TOTAL'!M376</f>
        <v>0</v>
      </c>
      <c r="I373">
        <f>'RESUMEN TOTAL'!N376</f>
        <v>0</v>
      </c>
      <c r="J373">
        <f>'RESUMEN TOTAL'!O376</f>
        <v>0</v>
      </c>
      <c r="K373">
        <f>'RESUMEN TOTAL'!P376</f>
        <v>0</v>
      </c>
      <c r="L373">
        <f>'RESUMEN TOTAL'!Q376</f>
        <v>0</v>
      </c>
      <c r="M373">
        <f>'RESUMEN TOTAL'!R376</f>
        <v>0</v>
      </c>
      <c r="N373">
        <f>'RESUMEN TOTAL'!S376</f>
        <v>0</v>
      </c>
      <c r="O373">
        <f>'RESUMEN TOTAL'!T376</f>
        <v>0</v>
      </c>
      <c r="P373">
        <f>'RESUMEN TOTAL'!U376</f>
        <v>0</v>
      </c>
      <c r="Q373">
        <f>'RESUMEN TOTAL'!V376</f>
        <v>0</v>
      </c>
      <c r="R373">
        <f>'RESUMEN TOTAL'!W376</f>
        <v>0</v>
      </c>
      <c r="S373">
        <f>'RESUMEN TOTAL'!X376</f>
        <v>0</v>
      </c>
      <c r="T373">
        <f>'RESUMEN TOTAL'!Y376</f>
        <v>0</v>
      </c>
      <c r="U373">
        <f>'RESUMEN TOTAL'!Z376</f>
        <v>0</v>
      </c>
      <c r="V373">
        <f>'RESUMEN TOTAL'!AA376</f>
        <v>0</v>
      </c>
      <c r="W373">
        <f>'RESUMEN TOTAL'!AB376</f>
        <v>0</v>
      </c>
      <c r="X373">
        <f>'RESUMEN TOTAL'!AC376</f>
        <v>0</v>
      </c>
      <c r="Y373">
        <f>'RESUMEN TOTAL'!AD376</f>
        <v>0</v>
      </c>
      <c r="Z373">
        <f>'RESUMEN TOTAL'!AE376</f>
        <v>0</v>
      </c>
      <c r="AA373">
        <f>'RESUMEN TOTAL'!AF376</f>
        <v>0</v>
      </c>
      <c r="AB373">
        <f>'RESUMEN TOTAL'!AG376</f>
        <v>0</v>
      </c>
      <c r="AC373">
        <f>'RESUMEN TOTAL'!AH376</f>
        <v>0</v>
      </c>
      <c r="AD373">
        <f>'RESUMEN TOTAL'!AI376</f>
        <v>0</v>
      </c>
      <c r="AE373">
        <f>'RESUMEN TOTAL'!AJ376</f>
        <v>0</v>
      </c>
      <c r="AF373">
        <f>'RESUMEN TOTAL'!AK376</f>
        <v>0</v>
      </c>
      <c r="AG373">
        <f>'RESUMEN TOTAL'!AL376</f>
        <v>0</v>
      </c>
      <c r="AH373">
        <f>'RESUMEN TOTAL'!AM376</f>
        <v>0</v>
      </c>
      <c r="AI373">
        <f>'RESUMEN TOTAL'!AN376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VAR12</v>
      </c>
      <c r="C374" t="str">
        <f>'RESUMEN TOTAL'!D377</f>
        <v>Calle 527 y Portela</v>
      </c>
      <c r="D374" t="str">
        <f>'RESUMEN TOTAL'!E377</f>
        <v>Domo</v>
      </c>
      <c r="E374" t="str">
        <f>'RESUMEN TOTAL'!F377</f>
        <v>Fibra Optica</v>
      </c>
      <c r="F374" t="str">
        <f>'RESUMEN TOTAL'!K377</f>
        <v>APAGADO</v>
      </c>
      <c r="G374">
        <f>'RESUMEN TOTAL'!L377</f>
        <v>0</v>
      </c>
      <c r="H374">
        <f>'RESUMEN TOTAL'!M377</f>
        <v>0</v>
      </c>
      <c r="I374">
        <f>'RESUMEN TOTAL'!N377</f>
        <v>0</v>
      </c>
      <c r="J374">
        <f>'RESUMEN TOTAL'!O377</f>
        <v>0</v>
      </c>
      <c r="K374">
        <f>'RESUMEN TOTAL'!P377</f>
        <v>0</v>
      </c>
      <c r="L374">
        <f>'RESUMEN TOTAL'!Q377</f>
        <v>0</v>
      </c>
      <c r="M374">
        <f>'RESUMEN TOTAL'!R377</f>
        <v>0</v>
      </c>
      <c r="N374">
        <f>'RESUMEN TOTAL'!S377</f>
        <v>0</v>
      </c>
      <c r="O374">
        <f>'RESUMEN TOTAL'!T377</f>
        <v>0</v>
      </c>
      <c r="P374">
        <f>'RESUMEN TOTAL'!U377</f>
        <v>0</v>
      </c>
      <c r="Q374">
        <f>'RESUMEN TOTAL'!V377</f>
        <v>0</v>
      </c>
      <c r="R374">
        <f>'RESUMEN TOTAL'!W377</f>
        <v>0</v>
      </c>
      <c r="S374">
        <f>'RESUMEN TOTAL'!X377</f>
        <v>0</v>
      </c>
      <c r="T374">
        <f>'RESUMEN TOTAL'!Y377</f>
        <v>0</v>
      </c>
      <c r="U374">
        <f>'RESUMEN TOTAL'!Z377</f>
        <v>0</v>
      </c>
      <c r="V374" t="str">
        <f>'RESUMEN TOTAL'!AA377</f>
        <v xml:space="preserve"> </v>
      </c>
      <c r="W374">
        <f>'RESUMEN TOTAL'!AB377</f>
        <v>0</v>
      </c>
      <c r="X374">
        <f>'RESUMEN TOTAL'!AC377</f>
        <v>0</v>
      </c>
      <c r="Y374">
        <f>'RESUMEN TOTAL'!AD377</f>
        <v>0</v>
      </c>
      <c r="Z374">
        <f>'RESUMEN TOTAL'!AE377</f>
        <v>0</v>
      </c>
      <c r="AA374">
        <f>'RESUMEN TOTAL'!AF377</f>
        <v>0</v>
      </c>
      <c r="AB374">
        <f>'RESUMEN TOTAL'!AG377</f>
        <v>0</v>
      </c>
      <c r="AC374">
        <f>'RESUMEN TOTAL'!AH377</f>
        <v>0</v>
      </c>
      <c r="AD374">
        <f>'RESUMEN TOTAL'!AI377</f>
        <v>0</v>
      </c>
      <c r="AE374">
        <f>'RESUMEN TOTAL'!AJ377</f>
        <v>0</v>
      </c>
      <c r="AF374">
        <f>'RESUMEN TOTAL'!AK377</f>
        <v>0</v>
      </c>
      <c r="AG374">
        <f>'RESUMEN TOTAL'!AL377</f>
        <v>0</v>
      </c>
      <c r="AH374">
        <f>'RESUMEN TOTAL'!AM377</f>
        <v>0</v>
      </c>
      <c r="AI374">
        <f>'RESUMEN TOTAL'!AN377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VAR13</v>
      </c>
      <c r="C375" t="str">
        <f>'RESUMEN TOTAL'!D378</f>
        <v>Calle 527 y 532</v>
      </c>
      <c r="D375" t="str">
        <f>'RESUMEN TOTAL'!E378</f>
        <v>Domo</v>
      </c>
      <c r="E375" t="str">
        <f>'RESUMEN TOTAL'!F378</f>
        <v>Fibra Optica</v>
      </c>
      <c r="F375" t="str">
        <f>'RESUMEN TOTAL'!K378</f>
        <v>APAGADO</v>
      </c>
      <c r="G375">
        <f>'RESUMEN TOTAL'!L378</f>
        <v>0</v>
      </c>
      <c r="H375">
        <f>'RESUMEN TOTAL'!M378</f>
        <v>0</v>
      </c>
      <c r="I375">
        <f>'RESUMEN TOTAL'!N378</f>
        <v>0</v>
      </c>
      <c r="J375">
        <f>'RESUMEN TOTAL'!O378</f>
        <v>0</v>
      </c>
      <c r="K375">
        <f>'RESUMEN TOTAL'!P378</f>
        <v>0</v>
      </c>
      <c r="L375">
        <f>'RESUMEN TOTAL'!Q378</f>
        <v>0</v>
      </c>
      <c r="M375">
        <f>'RESUMEN TOTAL'!R378</f>
        <v>0</v>
      </c>
      <c r="N375">
        <f>'RESUMEN TOTAL'!S378</f>
        <v>0</v>
      </c>
      <c r="O375">
        <f>'RESUMEN TOTAL'!T378</f>
        <v>0</v>
      </c>
      <c r="P375">
        <f>'RESUMEN TOTAL'!U378</f>
        <v>0</v>
      </c>
      <c r="Q375">
        <f>'RESUMEN TOTAL'!V378</f>
        <v>0</v>
      </c>
      <c r="R375">
        <f>'RESUMEN TOTAL'!W378</f>
        <v>0</v>
      </c>
      <c r="S375">
        <f>'RESUMEN TOTAL'!X378</f>
        <v>0</v>
      </c>
      <c r="T375">
        <f>'RESUMEN TOTAL'!Y378</f>
        <v>0</v>
      </c>
      <c r="U375">
        <f>'RESUMEN TOTAL'!Z378</f>
        <v>0</v>
      </c>
      <c r="V375">
        <f>'RESUMEN TOTAL'!AA378</f>
        <v>0</v>
      </c>
      <c r="W375">
        <f>'RESUMEN TOTAL'!AB378</f>
        <v>0</v>
      </c>
      <c r="X375">
        <f>'RESUMEN TOTAL'!AC378</f>
        <v>0</v>
      </c>
      <c r="Y375">
        <f>'RESUMEN TOTAL'!AD378</f>
        <v>0</v>
      </c>
      <c r="Z375">
        <f>'RESUMEN TOTAL'!AE378</f>
        <v>0</v>
      </c>
      <c r="AA375">
        <f>'RESUMEN TOTAL'!AF378</f>
        <v>0</v>
      </c>
      <c r="AB375">
        <f>'RESUMEN TOTAL'!AG378</f>
        <v>0</v>
      </c>
      <c r="AC375">
        <f>'RESUMEN TOTAL'!AH378</f>
        <v>0</v>
      </c>
      <c r="AD375">
        <f>'RESUMEN TOTAL'!AI378</f>
        <v>0</v>
      </c>
      <c r="AE375">
        <f>'RESUMEN TOTAL'!AJ378</f>
        <v>0</v>
      </c>
      <c r="AF375">
        <f>'RESUMEN TOTAL'!AK378</f>
        <v>0</v>
      </c>
      <c r="AG375">
        <f>'RESUMEN TOTAL'!AL378</f>
        <v>0</v>
      </c>
      <c r="AH375">
        <f>'RESUMEN TOTAL'!AM378</f>
        <v>0</v>
      </c>
      <c r="AI375">
        <f>'RESUMEN TOTAL'!AN378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VAR14</v>
      </c>
      <c r="C376" t="str">
        <f>'RESUMEN TOTAL'!D379</f>
        <v>Pportela y 517</v>
      </c>
      <c r="D376" t="str">
        <f>'RESUMEN TOTAL'!E379</f>
        <v>Domo</v>
      </c>
      <c r="E376" t="str">
        <f>'RESUMEN TOTAL'!F379</f>
        <v>Fibra Optica</v>
      </c>
      <c r="F376">
        <f>'RESUMEN TOTAL'!K379</f>
        <v>0</v>
      </c>
      <c r="G376">
        <f>'RESUMEN TOTAL'!L379</f>
        <v>0</v>
      </c>
      <c r="H376">
        <f>'RESUMEN TOTAL'!M379</f>
        <v>0</v>
      </c>
      <c r="I376">
        <f>'RESUMEN TOTAL'!N379</f>
        <v>0</v>
      </c>
      <c r="J376">
        <f>'RESUMEN TOTAL'!O379</f>
        <v>0</v>
      </c>
      <c r="K376">
        <f>'RESUMEN TOTAL'!P379</f>
        <v>0</v>
      </c>
      <c r="L376">
        <f>'RESUMEN TOTAL'!Q379</f>
        <v>0</v>
      </c>
      <c r="M376">
        <f>'RESUMEN TOTAL'!R379</f>
        <v>0</v>
      </c>
      <c r="N376">
        <f>'RESUMEN TOTAL'!S379</f>
        <v>0</v>
      </c>
      <c r="O376">
        <f>'RESUMEN TOTAL'!T379</f>
        <v>0</v>
      </c>
      <c r="P376">
        <f>'RESUMEN TOTAL'!U379</f>
        <v>0</v>
      </c>
      <c r="Q376">
        <f>'RESUMEN TOTAL'!V379</f>
        <v>0</v>
      </c>
      <c r="R376">
        <f>'RESUMEN TOTAL'!W379</f>
        <v>0</v>
      </c>
      <c r="S376">
        <f>'RESUMEN TOTAL'!X379</f>
        <v>0</v>
      </c>
      <c r="T376">
        <f>'RESUMEN TOTAL'!Y379</f>
        <v>0</v>
      </c>
      <c r="U376">
        <f>'RESUMEN TOTAL'!Z379</f>
        <v>0</v>
      </c>
      <c r="V376">
        <f>'RESUMEN TOTAL'!AA379</f>
        <v>0</v>
      </c>
      <c r="W376">
        <f>'RESUMEN TOTAL'!AB379</f>
        <v>0</v>
      </c>
      <c r="X376">
        <f>'RESUMEN TOTAL'!AC379</f>
        <v>0</v>
      </c>
      <c r="Y376">
        <f>'RESUMEN TOTAL'!AD379</f>
        <v>0</v>
      </c>
      <c r="Z376">
        <f>'RESUMEN TOTAL'!AE379</f>
        <v>0</v>
      </c>
      <c r="AA376">
        <f>'RESUMEN TOTAL'!AF379</f>
        <v>0</v>
      </c>
      <c r="AB376">
        <f>'RESUMEN TOTAL'!AG379</f>
        <v>0</v>
      </c>
      <c r="AC376">
        <f>'RESUMEN TOTAL'!AH379</f>
        <v>0</v>
      </c>
      <c r="AD376">
        <f>'RESUMEN TOTAL'!AI379</f>
        <v>0</v>
      </c>
      <c r="AE376">
        <f>'RESUMEN TOTAL'!AJ379</f>
        <v>0</v>
      </c>
      <c r="AF376">
        <f>'RESUMEN TOTAL'!AK379</f>
        <v>0</v>
      </c>
      <c r="AG376">
        <f>'RESUMEN TOTAL'!AL379</f>
        <v>0</v>
      </c>
      <c r="AH376">
        <f>'RESUMEN TOTAL'!AM379</f>
        <v>0</v>
      </c>
      <c r="AI376">
        <f>'RESUMEN TOTAL'!AN379</f>
        <v>0</v>
      </c>
      <c r="AJ376" t="e">
        <f>'RESUMEN TOTAL'!#REF!</f>
        <v>#REF!</v>
      </c>
    </row>
    <row r="377" spans="1:36" x14ac:dyDescent="0.25">
      <c r="A377" t="str">
        <f>'RESUMEN TOTAL'!A380</f>
        <v>VILLA VATTEONE</v>
      </c>
      <c r="B377" t="str">
        <f>'RESUMEN TOTAL'!B380</f>
        <v>VAT01</v>
      </c>
      <c r="C377" t="str">
        <f>'RESUMEN TOTAL'!D380</f>
        <v>Montevideo y El ChaÃ±ar</v>
      </c>
      <c r="D377" t="str">
        <f>'RESUMEN TOTAL'!E380</f>
        <v>Domo</v>
      </c>
      <c r="E377" t="str">
        <f>'RESUMEN TOTAL'!F380</f>
        <v>Fibra Optica</v>
      </c>
      <c r="F377">
        <f>'RESUMEN TOTAL'!K380</f>
        <v>0</v>
      </c>
      <c r="G377">
        <f>'RESUMEN TOTAL'!L380</f>
        <v>0</v>
      </c>
      <c r="H377">
        <f>'RESUMEN TOTAL'!M380</f>
        <v>0</v>
      </c>
      <c r="I377">
        <f>'RESUMEN TOTAL'!N380</f>
        <v>0</v>
      </c>
      <c r="J377">
        <f>'RESUMEN TOTAL'!O380</f>
        <v>0</v>
      </c>
      <c r="K377">
        <f>'RESUMEN TOTAL'!P380</f>
        <v>0</v>
      </c>
      <c r="L377">
        <f>'RESUMEN TOTAL'!Q380</f>
        <v>0</v>
      </c>
      <c r="M377">
        <f>'RESUMEN TOTAL'!R380</f>
        <v>0</v>
      </c>
      <c r="N377">
        <f>'RESUMEN TOTAL'!S380</f>
        <v>0</v>
      </c>
      <c r="O377">
        <f>'RESUMEN TOTAL'!T380</f>
        <v>0</v>
      </c>
      <c r="P377">
        <f>'RESUMEN TOTAL'!U380</f>
        <v>0</v>
      </c>
      <c r="Q377">
        <f>'RESUMEN TOTAL'!V380</f>
        <v>0</v>
      </c>
      <c r="R377">
        <f>'RESUMEN TOTAL'!W380</f>
        <v>0</v>
      </c>
      <c r="S377">
        <f>'RESUMEN TOTAL'!X380</f>
        <v>0</v>
      </c>
      <c r="T377">
        <f>'RESUMEN TOTAL'!Y380</f>
        <v>0</v>
      </c>
      <c r="U377">
        <f>'RESUMEN TOTAL'!Z380</f>
        <v>0</v>
      </c>
      <c r="V377">
        <f>'RESUMEN TOTAL'!AA380</f>
        <v>0</v>
      </c>
      <c r="W377">
        <f>'RESUMEN TOTAL'!AB380</f>
        <v>0</v>
      </c>
      <c r="X377">
        <f>'RESUMEN TOTAL'!AC380</f>
        <v>0</v>
      </c>
      <c r="Y377">
        <f>'RESUMEN TOTAL'!AD380</f>
        <v>0</v>
      </c>
      <c r="Z377">
        <f>'RESUMEN TOTAL'!AE380</f>
        <v>0</v>
      </c>
      <c r="AA377">
        <f>'RESUMEN TOTAL'!AF380</f>
        <v>0</v>
      </c>
      <c r="AB377">
        <f>'RESUMEN TOTAL'!AG380</f>
        <v>0</v>
      </c>
      <c r="AC377">
        <f>'RESUMEN TOTAL'!AH380</f>
        <v>0</v>
      </c>
      <c r="AD377">
        <f>'RESUMEN TOTAL'!AI380</f>
        <v>0</v>
      </c>
      <c r="AE377">
        <f>'RESUMEN TOTAL'!AJ380</f>
        <v>0</v>
      </c>
      <c r="AF377">
        <f>'RESUMEN TOTAL'!AK380</f>
        <v>0</v>
      </c>
      <c r="AG377">
        <f>'RESUMEN TOTAL'!AL380</f>
        <v>0</v>
      </c>
      <c r="AH377">
        <f>'RESUMEN TOTAL'!AM380</f>
        <v>0</v>
      </c>
      <c r="AI377">
        <f>'RESUMEN TOTAL'!AN380</f>
        <v>0</v>
      </c>
      <c r="AJ377" t="e">
        <f>'RESUMEN TOTAL'!#REF!</f>
        <v>#REF!</v>
      </c>
    </row>
    <row r="378" spans="1:36" x14ac:dyDescent="0.25">
      <c r="A378" t="str">
        <f>'RESUMEN TOTAL'!A381</f>
        <v>VILLA VATTEONE CENTRO</v>
      </c>
      <c r="B378" t="str">
        <f>'RESUMEN TOTAL'!B381</f>
        <v>VAT02</v>
      </c>
      <c r="C378" t="str">
        <f>'RESUMEN TOTAL'!D381</f>
        <v>Eva Peron y 12 de Octubre</v>
      </c>
      <c r="D378" t="str">
        <f>'RESUMEN TOTAL'!E381</f>
        <v>Domo</v>
      </c>
      <c r="E378" t="str">
        <f>'RESUMEN TOTAL'!F381</f>
        <v>Fibra Optica</v>
      </c>
      <c r="F378">
        <f>'RESUMEN TOTAL'!K381</f>
        <v>0</v>
      </c>
      <c r="G378">
        <f>'RESUMEN TOTAL'!L381</f>
        <v>0</v>
      </c>
      <c r="H378">
        <f>'RESUMEN TOTAL'!M381</f>
        <v>0</v>
      </c>
      <c r="I378">
        <f>'RESUMEN TOTAL'!N381</f>
        <v>0</v>
      </c>
      <c r="J378">
        <f>'RESUMEN TOTAL'!O381</f>
        <v>0</v>
      </c>
      <c r="K378">
        <f>'RESUMEN TOTAL'!P381</f>
        <v>0</v>
      </c>
      <c r="L378">
        <f>'RESUMEN TOTAL'!Q381</f>
        <v>0</v>
      </c>
      <c r="M378">
        <f>'RESUMEN TOTAL'!R381</f>
        <v>0</v>
      </c>
      <c r="N378">
        <f>'RESUMEN TOTAL'!S381</f>
        <v>0</v>
      </c>
      <c r="O378">
        <f>'RESUMEN TOTAL'!T381</f>
        <v>0</v>
      </c>
      <c r="P378">
        <f>'RESUMEN TOTAL'!U381</f>
        <v>0</v>
      </c>
      <c r="Q378">
        <f>'RESUMEN TOTAL'!V381</f>
        <v>0</v>
      </c>
      <c r="R378">
        <f>'RESUMEN TOTAL'!W381</f>
        <v>0</v>
      </c>
      <c r="S378">
        <f>'RESUMEN TOTAL'!X381</f>
        <v>0</v>
      </c>
      <c r="T378">
        <f>'RESUMEN TOTAL'!Y381</f>
        <v>0</v>
      </c>
      <c r="U378">
        <f>'RESUMEN TOTAL'!Z381</f>
        <v>0</v>
      </c>
      <c r="V378">
        <f>'RESUMEN TOTAL'!AA381</f>
        <v>0</v>
      </c>
      <c r="W378">
        <f>'RESUMEN TOTAL'!AB381</f>
        <v>0</v>
      </c>
      <c r="X378">
        <f>'RESUMEN TOTAL'!AC381</f>
        <v>0</v>
      </c>
      <c r="Y378">
        <f>'RESUMEN TOTAL'!AD381</f>
        <v>0</v>
      </c>
      <c r="Z378">
        <f>'RESUMEN TOTAL'!AE381</f>
        <v>0</v>
      </c>
      <c r="AA378">
        <f>'RESUMEN TOTAL'!AF381</f>
        <v>0</v>
      </c>
      <c r="AB378">
        <f>'RESUMEN TOTAL'!AG381</f>
        <v>0</v>
      </c>
      <c r="AC378">
        <f>'RESUMEN TOTAL'!AH381</f>
        <v>0</v>
      </c>
      <c r="AD378">
        <f>'RESUMEN TOTAL'!AI381</f>
        <v>0</v>
      </c>
      <c r="AE378">
        <f>'RESUMEN TOTAL'!AJ381</f>
        <v>0</v>
      </c>
      <c r="AF378">
        <f>'RESUMEN TOTAL'!AK381</f>
        <v>0</v>
      </c>
      <c r="AG378">
        <f>'RESUMEN TOTAL'!AL381</f>
        <v>0</v>
      </c>
      <c r="AH378">
        <f>'RESUMEN TOTAL'!AM381</f>
        <v>0</v>
      </c>
      <c r="AI378">
        <f>'RESUMEN TOTAL'!AN381</f>
        <v>0</v>
      </c>
      <c r="AJ378" t="e">
        <f>'RESUMEN TOTAL'!#REF!</f>
        <v>#REF!</v>
      </c>
    </row>
    <row r="379" spans="1:36" x14ac:dyDescent="0.25">
      <c r="A379" t="str">
        <f>'RESUMEN TOTAL'!A382</f>
        <v>VILLA VATTEONE CENTRO</v>
      </c>
      <c r="B379" t="str">
        <f>'RESUMEN TOTAL'!B382</f>
        <v>VAT03</v>
      </c>
      <c r="C379" t="str">
        <f>'RESUMEN TOTAL'!D382</f>
        <v>Lavalle y Belgrano</v>
      </c>
      <c r="D379" t="str">
        <f>'RESUMEN TOTAL'!E382</f>
        <v>Domo</v>
      </c>
      <c r="E379" t="str">
        <f>'RESUMEN TOTAL'!F382</f>
        <v>Fibra Optica</v>
      </c>
      <c r="F379">
        <f>'RESUMEN TOTAL'!K382</f>
        <v>0</v>
      </c>
      <c r="G379">
        <f>'RESUMEN TOTAL'!L382</f>
        <v>0</v>
      </c>
      <c r="H379">
        <f>'RESUMEN TOTAL'!M382</f>
        <v>0</v>
      </c>
      <c r="I379">
        <f>'RESUMEN TOTAL'!N382</f>
        <v>0</v>
      </c>
      <c r="J379">
        <f>'RESUMEN TOTAL'!O382</f>
        <v>0</v>
      </c>
      <c r="K379">
        <f>'RESUMEN TOTAL'!P382</f>
        <v>0</v>
      </c>
      <c r="L379">
        <f>'RESUMEN TOTAL'!Q382</f>
        <v>0</v>
      </c>
      <c r="M379">
        <f>'RESUMEN TOTAL'!R382</f>
        <v>0</v>
      </c>
      <c r="N379">
        <f>'RESUMEN TOTAL'!S382</f>
        <v>0</v>
      </c>
      <c r="O379">
        <f>'RESUMEN TOTAL'!T382</f>
        <v>0</v>
      </c>
      <c r="P379">
        <f>'RESUMEN TOTAL'!U382</f>
        <v>0</v>
      </c>
      <c r="Q379">
        <f>'RESUMEN TOTAL'!V382</f>
        <v>0</v>
      </c>
      <c r="R379">
        <f>'RESUMEN TOTAL'!W382</f>
        <v>0</v>
      </c>
      <c r="S379">
        <f>'RESUMEN TOTAL'!X382</f>
        <v>0</v>
      </c>
      <c r="T379">
        <f>'RESUMEN TOTAL'!Y382</f>
        <v>0</v>
      </c>
      <c r="U379">
        <f>'RESUMEN TOTAL'!Z382</f>
        <v>0</v>
      </c>
      <c r="V379">
        <f>'RESUMEN TOTAL'!AA382</f>
        <v>0</v>
      </c>
      <c r="W379">
        <f>'RESUMEN TOTAL'!AB382</f>
        <v>0</v>
      </c>
      <c r="X379">
        <f>'RESUMEN TOTAL'!AC382</f>
        <v>0</v>
      </c>
      <c r="Y379">
        <f>'RESUMEN TOTAL'!AD382</f>
        <v>0</v>
      </c>
      <c r="Z379">
        <f>'RESUMEN TOTAL'!AE382</f>
        <v>0</v>
      </c>
      <c r="AA379">
        <f>'RESUMEN TOTAL'!AF382</f>
        <v>0</v>
      </c>
      <c r="AB379">
        <f>'RESUMEN TOTAL'!AG382</f>
        <v>0</v>
      </c>
      <c r="AC379">
        <f>'RESUMEN TOTAL'!AH382</f>
        <v>0</v>
      </c>
      <c r="AD379">
        <f>'RESUMEN TOTAL'!AI382</f>
        <v>0</v>
      </c>
      <c r="AE379">
        <f>'RESUMEN TOTAL'!AJ382</f>
        <v>0</v>
      </c>
      <c r="AF379">
        <f>'RESUMEN TOTAL'!AK382</f>
        <v>0</v>
      </c>
      <c r="AG379">
        <f>'RESUMEN TOTAL'!AL382</f>
        <v>0</v>
      </c>
      <c r="AH379">
        <f>'RESUMEN TOTAL'!AM382</f>
        <v>0</v>
      </c>
      <c r="AI379">
        <f>'RESUMEN TOTAL'!AN382</f>
        <v>0</v>
      </c>
      <c r="AJ379" t="e">
        <f>'RESUMEN TOTAL'!#REF!</f>
        <v>#REF!</v>
      </c>
    </row>
    <row r="380" spans="1:36" x14ac:dyDescent="0.25">
      <c r="A380" t="str">
        <f>'RESUMEN TOTAL'!A383</f>
        <v>VILLA VATTEONE CENTRO</v>
      </c>
      <c r="B380" t="str">
        <f>'RESUMEN TOTAL'!B383</f>
        <v>VAT04</v>
      </c>
      <c r="C380" t="str">
        <f>'RESUMEN TOTAL'!D383</f>
        <v>Lavalle y Entre Rios</v>
      </c>
      <c r="D380" t="str">
        <f>'RESUMEN TOTAL'!E383</f>
        <v>Domo</v>
      </c>
      <c r="E380" t="str">
        <f>'RESUMEN TOTAL'!F383</f>
        <v>Fibra Optica</v>
      </c>
      <c r="F380">
        <f>'RESUMEN TOTAL'!K383</f>
        <v>0</v>
      </c>
      <c r="G380">
        <f>'RESUMEN TOTAL'!L383</f>
        <v>0</v>
      </c>
      <c r="H380">
        <f>'RESUMEN TOTAL'!M383</f>
        <v>0</v>
      </c>
      <c r="I380">
        <f>'RESUMEN TOTAL'!N383</f>
        <v>0</v>
      </c>
      <c r="J380">
        <f>'RESUMEN TOTAL'!O383</f>
        <v>0</v>
      </c>
      <c r="K380">
        <f>'RESUMEN TOTAL'!P383</f>
        <v>0</v>
      </c>
      <c r="L380">
        <f>'RESUMEN TOTAL'!Q383</f>
        <v>0</v>
      </c>
      <c r="M380">
        <f>'RESUMEN TOTAL'!R383</f>
        <v>0</v>
      </c>
      <c r="N380">
        <f>'RESUMEN TOTAL'!S383</f>
        <v>0</v>
      </c>
      <c r="O380">
        <f>'RESUMEN TOTAL'!T383</f>
        <v>0</v>
      </c>
      <c r="P380">
        <f>'RESUMEN TOTAL'!U383</f>
        <v>0</v>
      </c>
      <c r="Q380">
        <f>'RESUMEN TOTAL'!V383</f>
        <v>0</v>
      </c>
      <c r="R380">
        <f>'RESUMEN TOTAL'!W383</f>
        <v>0</v>
      </c>
      <c r="S380">
        <f>'RESUMEN TOTAL'!X383</f>
        <v>0</v>
      </c>
      <c r="T380">
        <f>'RESUMEN TOTAL'!Y383</f>
        <v>0</v>
      </c>
      <c r="U380">
        <f>'RESUMEN TOTAL'!Z383</f>
        <v>0</v>
      </c>
      <c r="V380">
        <f>'RESUMEN TOTAL'!AA383</f>
        <v>0</v>
      </c>
      <c r="W380">
        <f>'RESUMEN TOTAL'!AB383</f>
        <v>0</v>
      </c>
      <c r="X380">
        <f>'RESUMEN TOTAL'!AC383</f>
        <v>0</v>
      </c>
      <c r="Y380">
        <f>'RESUMEN TOTAL'!AD383</f>
        <v>0</v>
      </c>
      <c r="Z380">
        <f>'RESUMEN TOTAL'!AE383</f>
        <v>0</v>
      </c>
      <c r="AA380">
        <f>'RESUMEN TOTAL'!AF383</f>
        <v>0</v>
      </c>
      <c r="AB380">
        <f>'RESUMEN TOTAL'!AG383</f>
        <v>0</v>
      </c>
      <c r="AC380">
        <f>'RESUMEN TOTAL'!AH383</f>
        <v>0</v>
      </c>
      <c r="AD380">
        <f>'RESUMEN TOTAL'!AI383</f>
        <v>0</v>
      </c>
      <c r="AE380">
        <f>'RESUMEN TOTAL'!AJ383</f>
        <v>0</v>
      </c>
      <c r="AF380">
        <f>'RESUMEN TOTAL'!AK383</f>
        <v>0</v>
      </c>
      <c r="AG380">
        <f>'RESUMEN TOTAL'!AL383</f>
        <v>0</v>
      </c>
      <c r="AH380">
        <f>'RESUMEN TOTAL'!AM383</f>
        <v>0</v>
      </c>
      <c r="AI380">
        <f>'RESUMEN TOTAL'!AN383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 CENTRO</v>
      </c>
      <c r="B381" t="str">
        <f>'RESUMEN TOTAL'!B384</f>
        <v>VAT05</v>
      </c>
      <c r="C381" t="str">
        <f>'RESUMEN TOTAL'!D384</f>
        <v>Lavalle y Colombia</v>
      </c>
      <c r="D381" t="str">
        <f>'RESUMEN TOTAL'!E384</f>
        <v>Domo</v>
      </c>
      <c r="E381" t="str">
        <f>'RESUMEN TOTAL'!F384</f>
        <v>Radio</v>
      </c>
      <c r="F381">
        <f>'RESUMEN TOTAL'!K384</f>
        <v>0</v>
      </c>
      <c r="G381">
        <f>'RESUMEN TOTAL'!L384</f>
        <v>0</v>
      </c>
      <c r="H381">
        <f>'RESUMEN TOTAL'!M384</f>
        <v>0</v>
      </c>
      <c r="I381">
        <f>'RESUMEN TOTAL'!N384</f>
        <v>0</v>
      </c>
      <c r="J381">
        <f>'RESUMEN TOTAL'!O384</f>
        <v>0</v>
      </c>
      <c r="K381">
        <f>'RESUMEN TOTAL'!P384</f>
        <v>0</v>
      </c>
      <c r="L381">
        <f>'RESUMEN TOTAL'!Q384</f>
        <v>0</v>
      </c>
      <c r="M381">
        <f>'RESUMEN TOTAL'!R384</f>
        <v>0</v>
      </c>
      <c r="N381">
        <f>'RESUMEN TOTAL'!S384</f>
        <v>0</v>
      </c>
      <c r="O381">
        <f>'RESUMEN TOTAL'!T384</f>
        <v>0</v>
      </c>
      <c r="P381">
        <f>'RESUMEN TOTAL'!U384</f>
        <v>0</v>
      </c>
      <c r="Q381">
        <f>'RESUMEN TOTAL'!V384</f>
        <v>0</v>
      </c>
      <c r="R381">
        <f>'RESUMEN TOTAL'!W384</f>
        <v>0</v>
      </c>
      <c r="S381">
        <f>'RESUMEN TOTAL'!X384</f>
        <v>0</v>
      </c>
      <c r="T381">
        <f>'RESUMEN TOTAL'!Y384</f>
        <v>0</v>
      </c>
      <c r="U381">
        <f>'RESUMEN TOTAL'!Z384</f>
        <v>0</v>
      </c>
      <c r="V381">
        <f>'RESUMEN TOTAL'!AA384</f>
        <v>0</v>
      </c>
      <c r="W381">
        <f>'RESUMEN TOTAL'!AB384</f>
        <v>0</v>
      </c>
      <c r="X381">
        <f>'RESUMEN TOTAL'!AC384</f>
        <v>0</v>
      </c>
      <c r="Y381">
        <f>'RESUMEN TOTAL'!AD384</f>
        <v>0</v>
      </c>
      <c r="Z381">
        <f>'RESUMEN TOTAL'!AE384</f>
        <v>0</v>
      </c>
      <c r="AA381">
        <f>'RESUMEN TOTAL'!AF384</f>
        <v>0</v>
      </c>
      <c r="AB381">
        <f>'RESUMEN TOTAL'!AG384</f>
        <v>0</v>
      </c>
      <c r="AC381">
        <f>'RESUMEN TOTAL'!AH384</f>
        <v>0</v>
      </c>
      <c r="AD381">
        <f>'RESUMEN TOTAL'!AI384</f>
        <v>0</v>
      </c>
      <c r="AE381">
        <f>'RESUMEN TOTAL'!AJ384</f>
        <v>0</v>
      </c>
      <c r="AF381">
        <f>'RESUMEN TOTAL'!AK384</f>
        <v>0</v>
      </c>
      <c r="AG381">
        <f>'RESUMEN TOTAL'!AL384</f>
        <v>0</v>
      </c>
      <c r="AH381">
        <f>'RESUMEN TOTAL'!AM384</f>
        <v>0</v>
      </c>
      <c r="AI381">
        <f>'RESUMEN TOTAL'!AN384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VAT06</v>
      </c>
      <c r="C382" t="str">
        <f>'RESUMEN TOTAL'!D385</f>
        <v>Eva Peron y Pueyrredon</v>
      </c>
      <c r="D382" t="str">
        <f>'RESUMEN TOTAL'!E385</f>
        <v>Domo</v>
      </c>
      <c r="E382" t="str">
        <f>'RESUMEN TOTAL'!F385</f>
        <v>Fibra Optica</v>
      </c>
      <c r="F382">
        <f>'RESUMEN TOTAL'!K385</f>
        <v>0</v>
      </c>
      <c r="G382">
        <f>'RESUMEN TOTAL'!L385</f>
        <v>0</v>
      </c>
      <c r="H382">
        <f>'RESUMEN TOTAL'!M385</f>
        <v>0</v>
      </c>
      <c r="I382">
        <f>'RESUMEN TOTAL'!N385</f>
        <v>0</v>
      </c>
      <c r="J382">
        <f>'RESUMEN TOTAL'!O385</f>
        <v>0</v>
      </c>
      <c r="K382">
        <f>'RESUMEN TOTAL'!P385</f>
        <v>0</v>
      </c>
      <c r="L382">
        <f>'RESUMEN TOTAL'!Q385</f>
        <v>0</v>
      </c>
      <c r="M382">
        <f>'RESUMEN TOTAL'!R385</f>
        <v>0</v>
      </c>
      <c r="N382">
        <f>'RESUMEN TOTAL'!S385</f>
        <v>0</v>
      </c>
      <c r="O382">
        <f>'RESUMEN TOTAL'!T385</f>
        <v>0</v>
      </c>
      <c r="P382">
        <f>'RESUMEN TOTAL'!U385</f>
        <v>0</v>
      </c>
      <c r="Q382">
        <f>'RESUMEN TOTAL'!V385</f>
        <v>0</v>
      </c>
      <c r="R382">
        <f>'RESUMEN TOTAL'!W385</f>
        <v>0</v>
      </c>
      <c r="S382">
        <f>'RESUMEN TOTAL'!X385</f>
        <v>0</v>
      </c>
      <c r="T382">
        <f>'RESUMEN TOTAL'!Y385</f>
        <v>0</v>
      </c>
      <c r="U382">
        <f>'RESUMEN TOTAL'!Z385</f>
        <v>0</v>
      </c>
      <c r="V382">
        <f>'RESUMEN TOTAL'!AA385</f>
        <v>0</v>
      </c>
      <c r="W382">
        <f>'RESUMEN TOTAL'!AB385</f>
        <v>0</v>
      </c>
      <c r="X382">
        <f>'RESUMEN TOTAL'!AC385</f>
        <v>0</v>
      </c>
      <c r="Y382">
        <f>'RESUMEN TOTAL'!AD385</f>
        <v>0</v>
      </c>
      <c r="Z382">
        <f>'RESUMEN TOTAL'!AE385</f>
        <v>0</v>
      </c>
      <c r="AA382">
        <f>'RESUMEN TOTAL'!AF385</f>
        <v>0</v>
      </c>
      <c r="AB382">
        <f>'RESUMEN TOTAL'!AG385</f>
        <v>0</v>
      </c>
      <c r="AC382">
        <f>'RESUMEN TOTAL'!AH385</f>
        <v>0</v>
      </c>
      <c r="AD382">
        <f>'RESUMEN TOTAL'!AI385</f>
        <v>0</v>
      </c>
      <c r="AE382">
        <f>'RESUMEN TOTAL'!AJ385</f>
        <v>0</v>
      </c>
      <c r="AF382">
        <f>'RESUMEN TOTAL'!AK385</f>
        <v>0</v>
      </c>
      <c r="AG382">
        <f>'RESUMEN TOTAL'!AL385</f>
        <v>0</v>
      </c>
      <c r="AH382">
        <f>'RESUMEN TOTAL'!AM385</f>
        <v>0</v>
      </c>
      <c r="AI382">
        <f>'RESUMEN TOTAL'!AN385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VAT07</v>
      </c>
      <c r="C383" t="str">
        <f>'RESUMEN TOTAL'!D386</f>
        <v>Eva Peron y Lavalle</v>
      </c>
      <c r="D383">
        <f>'RESUMEN TOTAL'!E386</f>
        <v>0</v>
      </c>
      <c r="E383" t="str">
        <f>'RESUMEN TOTAL'!F386</f>
        <v>PTO A FO</v>
      </c>
      <c r="F383">
        <f>'RESUMEN TOTAL'!K386</f>
        <v>0</v>
      </c>
      <c r="G383">
        <f>'RESUMEN TOTAL'!L386</f>
        <v>0</v>
      </c>
      <c r="H383">
        <f>'RESUMEN TOTAL'!M386</f>
        <v>0</v>
      </c>
      <c r="I383">
        <f>'RESUMEN TOTAL'!N386</f>
        <v>0</v>
      </c>
      <c r="J383">
        <f>'RESUMEN TOTAL'!O386</f>
        <v>0</v>
      </c>
      <c r="K383">
        <f>'RESUMEN TOTAL'!P386</f>
        <v>0</v>
      </c>
      <c r="L383">
        <f>'RESUMEN TOTAL'!Q386</f>
        <v>0</v>
      </c>
      <c r="M383">
        <f>'RESUMEN TOTAL'!R386</f>
        <v>0</v>
      </c>
      <c r="N383">
        <f>'RESUMEN TOTAL'!S386</f>
        <v>0</v>
      </c>
      <c r="O383">
        <f>'RESUMEN TOTAL'!T386</f>
        <v>0</v>
      </c>
      <c r="P383">
        <f>'RESUMEN TOTAL'!U386</f>
        <v>0</v>
      </c>
      <c r="Q383">
        <f>'RESUMEN TOTAL'!V386</f>
        <v>0</v>
      </c>
      <c r="R383">
        <f>'RESUMEN TOTAL'!W386</f>
        <v>0</v>
      </c>
      <c r="S383">
        <f>'RESUMEN TOTAL'!X386</f>
        <v>0</v>
      </c>
      <c r="T383">
        <f>'RESUMEN TOTAL'!Y386</f>
        <v>0</v>
      </c>
      <c r="U383">
        <f>'RESUMEN TOTAL'!Z386</f>
        <v>0</v>
      </c>
      <c r="V383">
        <f>'RESUMEN TOTAL'!AA386</f>
        <v>0</v>
      </c>
      <c r="W383">
        <f>'RESUMEN TOTAL'!AB386</f>
        <v>0</v>
      </c>
      <c r="X383">
        <f>'RESUMEN TOTAL'!AC386</f>
        <v>0</v>
      </c>
      <c r="Y383">
        <f>'RESUMEN TOTAL'!AD386</f>
        <v>0</v>
      </c>
      <c r="Z383">
        <f>'RESUMEN TOTAL'!AE386</f>
        <v>0</v>
      </c>
      <c r="AA383">
        <f>'RESUMEN TOTAL'!AF386</f>
        <v>0</v>
      </c>
      <c r="AB383">
        <f>'RESUMEN TOTAL'!AG386</f>
        <v>0</v>
      </c>
      <c r="AC383">
        <f>'RESUMEN TOTAL'!AH386</f>
        <v>0</v>
      </c>
      <c r="AD383">
        <f>'RESUMEN TOTAL'!AI386</f>
        <v>0</v>
      </c>
      <c r="AE383">
        <f>'RESUMEN TOTAL'!AJ386</f>
        <v>0</v>
      </c>
      <c r="AF383">
        <f>'RESUMEN TOTAL'!AK386</f>
        <v>0</v>
      </c>
      <c r="AG383">
        <f>'RESUMEN TOTAL'!AL386</f>
        <v>0</v>
      </c>
      <c r="AH383">
        <f>'RESUMEN TOTAL'!AM386</f>
        <v>0</v>
      </c>
      <c r="AI383">
        <f>'RESUMEN TOTAL'!AN386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</v>
      </c>
      <c r="B384" t="str">
        <f>'RESUMEN TOTAL'!B387</f>
        <v>VAT08</v>
      </c>
      <c r="C384" t="str">
        <f>'RESUMEN TOTAL'!D387</f>
        <v>12 de Octubre y Florida</v>
      </c>
      <c r="D384" t="str">
        <f>'RESUMEN TOTAL'!E387</f>
        <v>Domo</v>
      </c>
      <c r="E384" t="str">
        <f>'RESUMEN TOTAL'!F387</f>
        <v>FIBRA OPTICA</v>
      </c>
      <c r="F384">
        <f>'RESUMEN TOTAL'!K387</f>
        <v>0</v>
      </c>
      <c r="G384">
        <f>'RESUMEN TOTAL'!L387</f>
        <v>0</v>
      </c>
      <c r="H384">
        <f>'RESUMEN TOTAL'!M387</f>
        <v>0</v>
      </c>
      <c r="I384">
        <f>'RESUMEN TOTAL'!N387</f>
        <v>0</v>
      </c>
      <c r="J384">
        <f>'RESUMEN TOTAL'!O387</f>
        <v>0</v>
      </c>
      <c r="K384">
        <f>'RESUMEN TOTAL'!P387</f>
        <v>0</v>
      </c>
      <c r="L384">
        <f>'RESUMEN TOTAL'!Q387</f>
        <v>0</v>
      </c>
      <c r="M384">
        <f>'RESUMEN TOTAL'!R387</f>
        <v>0</v>
      </c>
      <c r="N384">
        <f>'RESUMEN TOTAL'!S387</f>
        <v>0</v>
      </c>
      <c r="O384">
        <f>'RESUMEN TOTAL'!T387</f>
        <v>0</v>
      </c>
      <c r="P384">
        <f>'RESUMEN TOTAL'!U387</f>
        <v>0</v>
      </c>
      <c r="Q384">
        <f>'RESUMEN TOTAL'!V387</f>
        <v>0</v>
      </c>
      <c r="R384">
        <f>'RESUMEN TOTAL'!W387</f>
        <v>0</v>
      </c>
      <c r="S384">
        <f>'RESUMEN TOTAL'!X387</f>
        <v>0</v>
      </c>
      <c r="T384">
        <f>'RESUMEN TOTAL'!Y387</f>
        <v>0</v>
      </c>
      <c r="U384">
        <f>'RESUMEN TOTAL'!Z387</f>
        <v>0</v>
      </c>
      <c r="V384">
        <f>'RESUMEN TOTAL'!AA387</f>
        <v>0</v>
      </c>
      <c r="W384">
        <f>'RESUMEN TOTAL'!AB387</f>
        <v>0</v>
      </c>
      <c r="X384">
        <f>'RESUMEN TOTAL'!AC387</f>
        <v>0</v>
      </c>
      <c r="Y384">
        <f>'RESUMEN TOTAL'!AD387</f>
        <v>0</v>
      </c>
      <c r="Z384">
        <f>'RESUMEN TOTAL'!AE387</f>
        <v>0</v>
      </c>
      <c r="AA384">
        <f>'RESUMEN TOTAL'!AF387</f>
        <v>0</v>
      </c>
      <c r="AB384">
        <f>'RESUMEN TOTAL'!AG387</f>
        <v>0</v>
      </c>
      <c r="AC384">
        <f>'RESUMEN TOTAL'!AH387</f>
        <v>0</v>
      </c>
      <c r="AD384">
        <f>'RESUMEN TOTAL'!AI387</f>
        <v>0</v>
      </c>
      <c r="AE384">
        <f>'RESUMEN TOTAL'!AJ387</f>
        <v>0</v>
      </c>
      <c r="AF384">
        <f>'RESUMEN TOTAL'!AK387</f>
        <v>0</v>
      </c>
      <c r="AG384">
        <f>'RESUMEN TOTAL'!AL387</f>
        <v>0</v>
      </c>
      <c r="AH384">
        <f>'RESUMEN TOTAL'!AM387</f>
        <v>0</v>
      </c>
      <c r="AI384">
        <f>'RESUMEN TOTAL'!AN387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VAT09</v>
      </c>
      <c r="C385" t="str">
        <f>'RESUMEN TOTAL'!D388</f>
        <v>Montevideo y Alsina</v>
      </c>
      <c r="D385" t="str">
        <f>'RESUMEN TOTAL'!E388</f>
        <v>Domo</v>
      </c>
      <c r="E385" t="str">
        <f>'RESUMEN TOTAL'!F388</f>
        <v>Fibra Optica</v>
      </c>
      <c r="F385">
        <f>'RESUMEN TOTAL'!K388</f>
        <v>0</v>
      </c>
      <c r="G385">
        <f>'RESUMEN TOTAL'!L388</f>
        <v>0</v>
      </c>
      <c r="H385">
        <f>'RESUMEN TOTAL'!M388</f>
        <v>0</v>
      </c>
      <c r="I385">
        <f>'RESUMEN TOTAL'!N388</f>
        <v>0</v>
      </c>
      <c r="J385">
        <f>'RESUMEN TOTAL'!O388</f>
        <v>0</v>
      </c>
      <c r="K385">
        <f>'RESUMEN TOTAL'!P388</f>
        <v>0</v>
      </c>
      <c r="L385">
        <f>'RESUMEN TOTAL'!Q388</f>
        <v>0</v>
      </c>
      <c r="M385">
        <f>'RESUMEN TOTAL'!R388</f>
        <v>0</v>
      </c>
      <c r="N385">
        <f>'RESUMEN TOTAL'!S388</f>
        <v>0</v>
      </c>
      <c r="O385">
        <f>'RESUMEN TOTAL'!T388</f>
        <v>0</v>
      </c>
      <c r="P385">
        <f>'RESUMEN TOTAL'!U388</f>
        <v>0</v>
      </c>
      <c r="Q385">
        <f>'RESUMEN TOTAL'!V388</f>
        <v>0</v>
      </c>
      <c r="R385">
        <f>'RESUMEN TOTAL'!W388</f>
        <v>0</v>
      </c>
      <c r="S385">
        <f>'RESUMEN TOTAL'!X388</f>
        <v>0</v>
      </c>
      <c r="T385">
        <f>'RESUMEN TOTAL'!Y388</f>
        <v>0</v>
      </c>
      <c r="U385">
        <f>'RESUMEN TOTAL'!Z388</f>
        <v>0</v>
      </c>
      <c r="V385">
        <f>'RESUMEN TOTAL'!AA388</f>
        <v>0</v>
      </c>
      <c r="W385">
        <f>'RESUMEN TOTAL'!AB388</f>
        <v>0</v>
      </c>
      <c r="X385">
        <f>'RESUMEN TOTAL'!AC388</f>
        <v>0</v>
      </c>
      <c r="Y385">
        <f>'RESUMEN TOTAL'!AD388</f>
        <v>0</v>
      </c>
      <c r="Z385">
        <f>'RESUMEN TOTAL'!AE388</f>
        <v>0</v>
      </c>
      <c r="AA385">
        <f>'RESUMEN TOTAL'!AF388</f>
        <v>0</v>
      </c>
      <c r="AB385">
        <f>'RESUMEN TOTAL'!AG388</f>
        <v>0</v>
      </c>
      <c r="AC385">
        <f>'RESUMEN TOTAL'!AH388</f>
        <v>0</v>
      </c>
      <c r="AD385">
        <f>'RESUMEN TOTAL'!AI388</f>
        <v>0</v>
      </c>
      <c r="AE385">
        <f>'RESUMEN TOTAL'!AJ388</f>
        <v>0</v>
      </c>
      <c r="AF385">
        <f>'RESUMEN TOTAL'!AK388</f>
        <v>0</v>
      </c>
      <c r="AG385">
        <f>'RESUMEN TOTAL'!AL388</f>
        <v>0</v>
      </c>
      <c r="AH385">
        <f>'RESUMEN TOTAL'!AM388</f>
        <v>0</v>
      </c>
      <c r="AI385">
        <f>'RESUMEN TOTAL'!AN388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 10</v>
      </c>
      <c r="C386" t="str">
        <f>'RESUMEN TOTAL'!D389</f>
        <v>Belgrano y Quintana</v>
      </c>
      <c r="D386" t="str">
        <f>'RESUMEN TOTAL'!E389</f>
        <v>Domo</v>
      </c>
      <c r="E386" t="str">
        <f>'RESUMEN TOTAL'!F389</f>
        <v>Fibra Optica</v>
      </c>
      <c r="F386" t="str">
        <f>'RESUMEN TOTAL'!K389</f>
        <v>APAGADO</v>
      </c>
      <c r="G386">
        <f>'RESUMEN TOTAL'!L389</f>
        <v>0</v>
      </c>
      <c r="H386">
        <f>'RESUMEN TOTAL'!M389</f>
        <v>0</v>
      </c>
      <c r="I386">
        <f>'RESUMEN TOTAL'!N389</f>
        <v>0</v>
      </c>
      <c r="J386">
        <f>'RESUMEN TOTAL'!O389</f>
        <v>0</v>
      </c>
      <c r="K386">
        <f>'RESUMEN TOTAL'!P389</f>
        <v>0</v>
      </c>
      <c r="L386">
        <f>'RESUMEN TOTAL'!Q389</f>
        <v>0</v>
      </c>
      <c r="M386">
        <f>'RESUMEN TOTAL'!R389</f>
        <v>0</v>
      </c>
      <c r="N386">
        <f>'RESUMEN TOTAL'!S389</f>
        <v>0</v>
      </c>
      <c r="O386">
        <f>'RESUMEN TOTAL'!T389</f>
        <v>0</v>
      </c>
      <c r="P386">
        <f>'RESUMEN TOTAL'!U389</f>
        <v>0</v>
      </c>
      <c r="Q386">
        <f>'RESUMEN TOTAL'!V389</f>
        <v>0</v>
      </c>
      <c r="R386">
        <f>'RESUMEN TOTAL'!W389</f>
        <v>0</v>
      </c>
      <c r="S386">
        <f>'RESUMEN TOTAL'!X389</f>
        <v>0</v>
      </c>
      <c r="T386">
        <f>'RESUMEN TOTAL'!Y389</f>
        <v>0</v>
      </c>
      <c r="U386">
        <f>'RESUMEN TOTAL'!Z389</f>
        <v>0</v>
      </c>
      <c r="V386">
        <f>'RESUMEN TOTAL'!AA389</f>
        <v>0</v>
      </c>
      <c r="W386">
        <f>'RESUMEN TOTAL'!AB389</f>
        <v>0</v>
      </c>
      <c r="X386">
        <f>'RESUMEN TOTAL'!AC389</f>
        <v>0</v>
      </c>
      <c r="Y386">
        <f>'RESUMEN TOTAL'!AD389</f>
        <v>0</v>
      </c>
      <c r="Z386">
        <f>'RESUMEN TOTAL'!AE389</f>
        <v>0</v>
      </c>
      <c r="AA386">
        <f>'RESUMEN TOTAL'!AF389</f>
        <v>0</v>
      </c>
      <c r="AB386">
        <f>'RESUMEN TOTAL'!AG389</f>
        <v>0</v>
      </c>
      <c r="AC386">
        <f>'RESUMEN TOTAL'!AH389</f>
        <v>0</v>
      </c>
      <c r="AD386">
        <f>'RESUMEN TOTAL'!AI389</f>
        <v>0</v>
      </c>
      <c r="AE386">
        <f>'RESUMEN TOTAL'!AJ389</f>
        <v>0</v>
      </c>
      <c r="AF386">
        <f>'RESUMEN TOTAL'!AK389</f>
        <v>0</v>
      </c>
      <c r="AG386">
        <f>'RESUMEN TOTAL'!AL389</f>
        <v>0</v>
      </c>
      <c r="AH386">
        <f>'RESUMEN TOTAL'!AM389</f>
        <v>0</v>
      </c>
      <c r="AI386">
        <f>'RESUMEN TOTAL'!AN389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</v>
      </c>
      <c r="B387" t="str">
        <f>'RESUMEN TOTAL'!B390</f>
        <v>VAT11</v>
      </c>
      <c r="C387" t="str">
        <f>'RESUMEN TOTAL'!D390</f>
        <v>Mainini y Montevideo</v>
      </c>
      <c r="D387" t="str">
        <f>'RESUMEN TOTAL'!E390</f>
        <v>Domo</v>
      </c>
      <c r="E387" t="str">
        <f>'RESUMEN TOTAL'!F390</f>
        <v>Fibra Optica</v>
      </c>
      <c r="F387">
        <f>'RESUMEN TOTAL'!K390</f>
        <v>0</v>
      </c>
      <c r="G387">
        <f>'RESUMEN TOTAL'!L390</f>
        <v>0</v>
      </c>
      <c r="H387">
        <f>'RESUMEN TOTAL'!M390</f>
        <v>0</v>
      </c>
      <c r="I387">
        <f>'RESUMEN TOTAL'!N390</f>
        <v>0</v>
      </c>
      <c r="J387">
        <f>'RESUMEN TOTAL'!O390</f>
        <v>0</v>
      </c>
      <c r="K387">
        <f>'RESUMEN TOTAL'!P390</f>
        <v>0</v>
      </c>
      <c r="L387">
        <f>'RESUMEN TOTAL'!Q390</f>
        <v>0</v>
      </c>
      <c r="M387">
        <f>'RESUMEN TOTAL'!R390</f>
        <v>0</v>
      </c>
      <c r="N387">
        <f>'RESUMEN TOTAL'!S390</f>
        <v>0</v>
      </c>
      <c r="O387">
        <f>'RESUMEN TOTAL'!T390</f>
        <v>0</v>
      </c>
      <c r="P387">
        <f>'RESUMEN TOTAL'!U390</f>
        <v>0</v>
      </c>
      <c r="Q387">
        <f>'RESUMEN TOTAL'!V390</f>
        <v>0</v>
      </c>
      <c r="R387">
        <f>'RESUMEN TOTAL'!W390</f>
        <v>0</v>
      </c>
      <c r="S387">
        <f>'RESUMEN TOTAL'!X390</f>
        <v>0</v>
      </c>
      <c r="T387">
        <f>'RESUMEN TOTAL'!Y390</f>
        <v>0</v>
      </c>
      <c r="U387">
        <f>'RESUMEN TOTAL'!Z390</f>
        <v>0</v>
      </c>
      <c r="V387">
        <f>'RESUMEN TOTAL'!AA390</f>
        <v>0</v>
      </c>
      <c r="W387">
        <f>'RESUMEN TOTAL'!AB390</f>
        <v>0</v>
      </c>
      <c r="X387">
        <f>'RESUMEN TOTAL'!AC390</f>
        <v>0</v>
      </c>
      <c r="Y387">
        <f>'RESUMEN TOTAL'!AD390</f>
        <v>0</v>
      </c>
      <c r="Z387">
        <f>'RESUMEN TOTAL'!AE390</f>
        <v>0</v>
      </c>
      <c r="AA387">
        <f>'RESUMEN TOTAL'!AF390</f>
        <v>0</v>
      </c>
      <c r="AB387">
        <f>'RESUMEN TOTAL'!AG390</f>
        <v>0</v>
      </c>
      <c r="AC387">
        <f>'RESUMEN TOTAL'!AH390</f>
        <v>0</v>
      </c>
      <c r="AD387">
        <f>'RESUMEN TOTAL'!AI390</f>
        <v>0</v>
      </c>
      <c r="AE387">
        <f>'RESUMEN TOTAL'!AJ390</f>
        <v>0</v>
      </c>
      <c r="AF387">
        <f>'RESUMEN TOTAL'!AK390</f>
        <v>0</v>
      </c>
      <c r="AG387">
        <f>'RESUMEN TOTAL'!AL390</f>
        <v>0</v>
      </c>
      <c r="AH387">
        <f>'RESUMEN TOTAL'!AM390</f>
        <v>0</v>
      </c>
      <c r="AI387">
        <f>'RESUMEN TOTAL'!AN390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</v>
      </c>
      <c r="B388" t="str">
        <f>'RESUMEN TOTAL'!B391</f>
        <v>VAT12</v>
      </c>
      <c r="C388" t="str">
        <f>'RESUMEN TOTAL'!D391</f>
        <v>12 DE OCTUBRE Y CHACO</v>
      </c>
      <c r="D388" t="str">
        <f>'RESUMEN TOTAL'!E391</f>
        <v>DOMO</v>
      </c>
      <c r="E388" t="str">
        <f>'RESUMEN TOTAL'!F391</f>
        <v>PTO A FO</v>
      </c>
      <c r="F388">
        <f>'RESUMEN TOTAL'!K391</f>
        <v>0</v>
      </c>
      <c r="G388">
        <f>'RESUMEN TOTAL'!L391</f>
        <v>0</v>
      </c>
      <c r="H388">
        <f>'RESUMEN TOTAL'!M391</f>
        <v>0</v>
      </c>
      <c r="I388">
        <f>'RESUMEN TOTAL'!N391</f>
        <v>0</v>
      </c>
      <c r="J388">
        <f>'RESUMEN TOTAL'!O391</f>
        <v>0</v>
      </c>
      <c r="K388">
        <f>'RESUMEN TOTAL'!P391</f>
        <v>0</v>
      </c>
      <c r="L388">
        <f>'RESUMEN TOTAL'!Q391</f>
        <v>0</v>
      </c>
      <c r="M388">
        <f>'RESUMEN TOTAL'!R391</f>
        <v>0</v>
      </c>
      <c r="N388">
        <f>'RESUMEN TOTAL'!S391</f>
        <v>0</v>
      </c>
      <c r="O388">
        <f>'RESUMEN TOTAL'!T391</f>
        <v>0</v>
      </c>
      <c r="P388">
        <f>'RESUMEN TOTAL'!U391</f>
        <v>0</v>
      </c>
      <c r="Q388">
        <f>'RESUMEN TOTAL'!V391</f>
        <v>0</v>
      </c>
      <c r="R388">
        <f>'RESUMEN TOTAL'!W391</f>
        <v>0</v>
      </c>
      <c r="S388">
        <f>'RESUMEN TOTAL'!X391</f>
        <v>0</v>
      </c>
      <c r="T388">
        <f>'RESUMEN TOTAL'!Y391</f>
        <v>0</v>
      </c>
      <c r="U388">
        <f>'RESUMEN TOTAL'!Z391</f>
        <v>0</v>
      </c>
      <c r="V388">
        <f>'RESUMEN TOTAL'!AA391</f>
        <v>0</v>
      </c>
      <c r="W388">
        <f>'RESUMEN TOTAL'!AB391</f>
        <v>0</v>
      </c>
      <c r="X388">
        <f>'RESUMEN TOTAL'!AC391</f>
        <v>0</v>
      </c>
      <c r="Y388">
        <f>'RESUMEN TOTAL'!AD391</f>
        <v>0</v>
      </c>
      <c r="Z388">
        <f>'RESUMEN TOTAL'!AE391</f>
        <v>0</v>
      </c>
      <c r="AA388">
        <f>'RESUMEN TOTAL'!AF391</f>
        <v>0</v>
      </c>
      <c r="AB388">
        <f>'RESUMEN TOTAL'!AG391</f>
        <v>0</v>
      </c>
      <c r="AC388">
        <f>'RESUMEN TOTAL'!AH391</f>
        <v>0</v>
      </c>
      <c r="AD388">
        <f>'RESUMEN TOTAL'!AI391</f>
        <v>0</v>
      </c>
      <c r="AE388">
        <f>'RESUMEN TOTAL'!AJ391</f>
        <v>0</v>
      </c>
      <c r="AF388">
        <f>'RESUMEN TOTAL'!AK391</f>
        <v>0</v>
      </c>
      <c r="AG388">
        <f>'RESUMEN TOTAL'!AL391</f>
        <v>0</v>
      </c>
      <c r="AH388">
        <f>'RESUMEN TOTAL'!AM391</f>
        <v>0</v>
      </c>
      <c r="AI388">
        <f>'RESUMEN TOTAL'!AN391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VAT13</v>
      </c>
      <c r="C389" t="str">
        <f>'RESUMEN TOTAL'!D392</f>
        <v>Av.12 de Octubre y Belgrano</v>
      </c>
      <c r="D389" t="str">
        <f>'RESUMEN TOTAL'!E392</f>
        <v>Domo</v>
      </c>
      <c r="E389" t="str">
        <f>'RESUMEN TOTAL'!F392</f>
        <v>PTO A FO</v>
      </c>
      <c r="F389">
        <f>'RESUMEN TOTAL'!K392</f>
        <v>0</v>
      </c>
      <c r="G389">
        <f>'RESUMEN TOTAL'!L392</f>
        <v>0</v>
      </c>
      <c r="H389">
        <f>'RESUMEN TOTAL'!M392</f>
        <v>0</v>
      </c>
      <c r="I389">
        <f>'RESUMEN TOTAL'!N392</f>
        <v>0</v>
      </c>
      <c r="J389">
        <f>'RESUMEN TOTAL'!O392</f>
        <v>0</v>
      </c>
      <c r="K389">
        <f>'RESUMEN TOTAL'!P392</f>
        <v>0</v>
      </c>
      <c r="L389">
        <f>'RESUMEN TOTAL'!Q392</f>
        <v>0</v>
      </c>
      <c r="M389">
        <f>'RESUMEN TOTAL'!R392</f>
        <v>0</v>
      </c>
      <c r="N389">
        <f>'RESUMEN TOTAL'!S392</f>
        <v>0</v>
      </c>
      <c r="O389">
        <f>'RESUMEN TOTAL'!T392</f>
        <v>0</v>
      </c>
      <c r="P389">
        <f>'RESUMEN TOTAL'!U392</f>
        <v>0</v>
      </c>
      <c r="Q389">
        <f>'RESUMEN TOTAL'!V392</f>
        <v>0</v>
      </c>
      <c r="R389">
        <f>'RESUMEN TOTAL'!W392</f>
        <v>0</v>
      </c>
      <c r="S389">
        <f>'RESUMEN TOTAL'!X392</f>
        <v>0</v>
      </c>
      <c r="T389">
        <f>'RESUMEN TOTAL'!Y392</f>
        <v>0</v>
      </c>
      <c r="U389">
        <f>'RESUMEN TOTAL'!Z392</f>
        <v>0</v>
      </c>
      <c r="V389">
        <f>'RESUMEN TOTAL'!AA392</f>
        <v>0</v>
      </c>
      <c r="W389">
        <f>'RESUMEN TOTAL'!AB392</f>
        <v>0</v>
      </c>
      <c r="X389">
        <f>'RESUMEN TOTAL'!AC392</f>
        <v>0</v>
      </c>
      <c r="Y389">
        <f>'RESUMEN TOTAL'!AD392</f>
        <v>0</v>
      </c>
      <c r="Z389">
        <f>'RESUMEN TOTAL'!AE392</f>
        <v>0</v>
      </c>
      <c r="AA389">
        <f>'RESUMEN TOTAL'!AF392</f>
        <v>0</v>
      </c>
      <c r="AB389">
        <f>'RESUMEN TOTAL'!AG392</f>
        <v>0</v>
      </c>
      <c r="AC389">
        <f>'RESUMEN TOTAL'!AH392</f>
        <v>0</v>
      </c>
      <c r="AD389">
        <f>'RESUMEN TOTAL'!AI392</f>
        <v>0</v>
      </c>
      <c r="AE389">
        <f>'RESUMEN TOTAL'!AJ392</f>
        <v>0</v>
      </c>
      <c r="AF389">
        <f>'RESUMEN TOTAL'!AK392</f>
        <v>0</v>
      </c>
      <c r="AG389">
        <f>'RESUMEN TOTAL'!AL392</f>
        <v>0</v>
      </c>
      <c r="AH389">
        <f>'RESUMEN TOTAL'!AM392</f>
        <v>0</v>
      </c>
      <c r="AI389">
        <f>'RESUMEN TOTAL'!AN392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</v>
      </c>
      <c r="B390" t="str">
        <f>'RESUMEN TOTAL'!B393</f>
        <v>VAT 14</v>
      </c>
      <c r="C390" t="str">
        <f>'RESUMEN TOTAL'!D393</f>
        <v>FLORIDA Y MONTEVIDEO</v>
      </c>
      <c r="D390" t="str">
        <f>'RESUMEN TOTAL'!E393</f>
        <v>DOMO</v>
      </c>
      <c r="E390" t="str">
        <f>'RESUMEN TOTAL'!F393</f>
        <v>FIBRA OPTICA</v>
      </c>
      <c r="F390">
        <f>'RESUMEN TOTAL'!K393</f>
        <v>0</v>
      </c>
      <c r="G390">
        <f>'RESUMEN TOTAL'!L393</f>
        <v>0</v>
      </c>
      <c r="H390">
        <f>'RESUMEN TOTAL'!M393</f>
        <v>0</v>
      </c>
      <c r="I390">
        <f>'RESUMEN TOTAL'!N393</f>
        <v>0</v>
      </c>
      <c r="J390">
        <f>'RESUMEN TOTAL'!O393</f>
        <v>0</v>
      </c>
      <c r="K390">
        <f>'RESUMEN TOTAL'!P393</f>
        <v>0</v>
      </c>
      <c r="L390">
        <f>'RESUMEN TOTAL'!Q393</f>
        <v>0</v>
      </c>
      <c r="M390">
        <f>'RESUMEN TOTAL'!R393</f>
        <v>0</v>
      </c>
      <c r="N390">
        <f>'RESUMEN TOTAL'!S393</f>
        <v>0</v>
      </c>
      <c r="O390">
        <f>'RESUMEN TOTAL'!T393</f>
        <v>0</v>
      </c>
      <c r="P390">
        <f>'RESUMEN TOTAL'!U393</f>
        <v>0</v>
      </c>
      <c r="Q390">
        <f>'RESUMEN TOTAL'!V393</f>
        <v>0</v>
      </c>
      <c r="R390">
        <f>'RESUMEN TOTAL'!W393</f>
        <v>0</v>
      </c>
      <c r="S390">
        <f>'RESUMEN TOTAL'!X393</f>
        <v>0</v>
      </c>
      <c r="T390">
        <f>'RESUMEN TOTAL'!Y393</f>
        <v>0</v>
      </c>
      <c r="U390">
        <f>'RESUMEN TOTAL'!Z393</f>
        <v>0</v>
      </c>
      <c r="V390">
        <f>'RESUMEN TOTAL'!AA393</f>
        <v>0</v>
      </c>
      <c r="W390">
        <f>'RESUMEN TOTAL'!AB393</f>
        <v>0</v>
      </c>
      <c r="X390">
        <f>'RESUMEN TOTAL'!AC393</f>
        <v>0</v>
      </c>
      <c r="Y390">
        <f>'RESUMEN TOTAL'!AD393</f>
        <v>0</v>
      </c>
      <c r="Z390">
        <f>'RESUMEN TOTAL'!AE393</f>
        <v>0</v>
      </c>
      <c r="AA390">
        <f>'RESUMEN TOTAL'!AF393</f>
        <v>0</v>
      </c>
      <c r="AB390">
        <f>'RESUMEN TOTAL'!AG393</f>
        <v>0</v>
      </c>
      <c r="AC390">
        <f>'RESUMEN TOTAL'!AH393</f>
        <v>0</v>
      </c>
      <c r="AD390">
        <f>'RESUMEN TOTAL'!AI393</f>
        <v>0</v>
      </c>
      <c r="AE390">
        <f>'RESUMEN TOTAL'!AJ393</f>
        <v>0</v>
      </c>
      <c r="AF390">
        <f>'RESUMEN TOTAL'!AK393</f>
        <v>0</v>
      </c>
      <c r="AG390">
        <f>'RESUMEN TOTAL'!AL393</f>
        <v>0</v>
      </c>
      <c r="AH390">
        <f>'RESUMEN TOTAL'!AM393</f>
        <v>0</v>
      </c>
      <c r="AI390">
        <f>'RESUMEN TOTAL'!AN393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 15</v>
      </c>
      <c r="C391" t="str">
        <f>'RESUMEN TOTAL'!D394</f>
        <v>CORRIENTES Y VICENTE LOPEZ</v>
      </c>
      <c r="D391" t="str">
        <f>'RESUMEN TOTAL'!E394</f>
        <v>DOMO</v>
      </c>
      <c r="E391" t="str">
        <f>'RESUMEN TOTAL'!F394</f>
        <v>PTO A FO</v>
      </c>
      <c r="F391">
        <f>'RESUMEN TOTAL'!K394</f>
        <v>0</v>
      </c>
      <c r="G391">
        <f>'RESUMEN TOTAL'!L394</f>
        <v>0</v>
      </c>
      <c r="H391">
        <f>'RESUMEN TOTAL'!M394</f>
        <v>0</v>
      </c>
      <c r="I391">
        <f>'RESUMEN TOTAL'!N394</f>
        <v>0</v>
      </c>
      <c r="J391">
        <f>'RESUMEN TOTAL'!O394</f>
        <v>0</v>
      </c>
      <c r="K391">
        <f>'RESUMEN TOTAL'!P394</f>
        <v>0</v>
      </c>
      <c r="L391">
        <f>'RESUMEN TOTAL'!Q394</f>
        <v>0</v>
      </c>
      <c r="M391">
        <f>'RESUMEN TOTAL'!R394</f>
        <v>0</v>
      </c>
      <c r="N391">
        <f>'RESUMEN TOTAL'!S394</f>
        <v>0</v>
      </c>
      <c r="O391">
        <f>'RESUMEN TOTAL'!T394</f>
        <v>0</v>
      </c>
      <c r="P391">
        <f>'RESUMEN TOTAL'!U394</f>
        <v>0</v>
      </c>
      <c r="Q391">
        <f>'RESUMEN TOTAL'!V394</f>
        <v>0</v>
      </c>
      <c r="R391">
        <f>'RESUMEN TOTAL'!W394</f>
        <v>0</v>
      </c>
      <c r="S391">
        <f>'RESUMEN TOTAL'!X394</f>
        <v>0</v>
      </c>
      <c r="T391">
        <f>'RESUMEN TOTAL'!Y394</f>
        <v>0</v>
      </c>
      <c r="U391">
        <f>'RESUMEN TOTAL'!Z394</f>
        <v>0</v>
      </c>
      <c r="V391">
        <f>'RESUMEN TOTAL'!AA394</f>
        <v>0</v>
      </c>
      <c r="W391">
        <f>'RESUMEN TOTAL'!AB394</f>
        <v>0</v>
      </c>
      <c r="X391">
        <f>'RESUMEN TOTAL'!AC394</f>
        <v>0</v>
      </c>
      <c r="Y391">
        <f>'RESUMEN TOTAL'!AD394</f>
        <v>0</v>
      </c>
      <c r="Z391">
        <f>'RESUMEN TOTAL'!AE394</f>
        <v>0</v>
      </c>
      <c r="AA391">
        <f>'RESUMEN TOTAL'!AF394</f>
        <v>0</v>
      </c>
      <c r="AB391">
        <f>'RESUMEN TOTAL'!AG394</f>
        <v>0</v>
      </c>
      <c r="AC391">
        <f>'RESUMEN TOTAL'!AH394</f>
        <v>0</v>
      </c>
      <c r="AD391">
        <f>'RESUMEN TOTAL'!AI394</f>
        <v>0</v>
      </c>
      <c r="AE391">
        <f>'RESUMEN TOTAL'!AJ394</f>
        <v>0</v>
      </c>
      <c r="AF391">
        <f>'RESUMEN TOTAL'!AK394</f>
        <v>0</v>
      </c>
      <c r="AG391">
        <f>'RESUMEN TOTAL'!AL394</f>
        <v>0</v>
      </c>
      <c r="AH391">
        <f>'RESUMEN TOTAL'!AM394</f>
        <v>0</v>
      </c>
      <c r="AI391">
        <f>'RESUMEN TOTAL'!AN394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 16</v>
      </c>
      <c r="C392" t="str">
        <f>'RESUMEN TOTAL'!D395</f>
        <v>MONTEVIDEO Y CHACO</v>
      </c>
      <c r="D392" t="str">
        <f>'RESUMEN TOTAL'!E395</f>
        <v>DOMO</v>
      </c>
      <c r="E392" t="str">
        <f>'RESUMEN TOTAL'!F395</f>
        <v>PTO A FO</v>
      </c>
      <c r="F392">
        <f>'RESUMEN TOTAL'!K395</f>
        <v>0</v>
      </c>
      <c r="G392">
        <f>'RESUMEN TOTAL'!L395</f>
        <v>0</v>
      </c>
      <c r="H392">
        <f>'RESUMEN TOTAL'!M395</f>
        <v>0</v>
      </c>
      <c r="I392">
        <f>'RESUMEN TOTAL'!N395</f>
        <v>0</v>
      </c>
      <c r="J392">
        <f>'RESUMEN TOTAL'!O395</f>
        <v>0</v>
      </c>
      <c r="K392">
        <f>'RESUMEN TOTAL'!P395</f>
        <v>0</v>
      </c>
      <c r="L392">
        <f>'RESUMEN TOTAL'!Q395</f>
        <v>0</v>
      </c>
      <c r="M392">
        <f>'RESUMEN TOTAL'!R395</f>
        <v>0</v>
      </c>
      <c r="N392">
        <f>'RESUMEN TOTAL'!S395</f>
        <v>0</v>
      </c>
      <c r="O392">
        <f>'RESUMEN TOTAL'!T395</f>
        <v>0</v>
      </c>
      <c r="P392">
        <f>'RESUMEN TOTAL'!U395</f>
        <v>0</v>
      </c>
      <c r="Q392">
        <f>'RESUMEN TOTAL'!V395</f>
        <v>0</v>
      </c>
      <c r="R392">
        <f>'RESUMEN TOTAL'!W395</f>
        <v>0</v>
      </c>
      <c r="S392">
        <f>'RESUMEN TOTAL'!X395</f>
        <v>0</v>
      </c>
      <c r="T392">
        <f>'RESUMEN TOTAL'!Y395</f>
        <v>0</v>
      </c>
      <c r="U392">
        <f>'RESUMEN TOTAL'!Z395</f>
        <v>0</v>
      </c>
      <c r="V392">
        <f>'RESUMEN TOTAL'!AA395</f>
        <v>0</v>
      </c>
      <c r="W392">
        <f>'RESUMEN TOTAL'!AB395</f>
        <v>0</v>
      </c>
      <c r="X392">
        <f>'RESUMEN TOTAL'!AC395</f>
        <v>0</v>
      </c>
      <c r="Y392">
        <f>'RESUMEN TOTAL'!AD395</f>
        <v>0</v>
      </c>
      <c r="Z392">
        <f>'RESUMEN TOTAL'!AE395</f>
        <v>0</v>
      </c>
      <c r="AA392">
        <f>'RESUMEN TOTAL'!AF395</f>
        <v>0</v>
      </c>
      <c r="AB392">
        <f>'RESUMEN TOTAL'!AG395</f>
        <v>0</v>
      </c>
      <c r="AC392">
        <f>'RESUMEN TOTAL'!AH395</f>
        <v>0</v>
      </c>
      <c r="AD392">
        <f>'RESUMEN TOTAL'!AI395</f>
        <v>0</v>
      </c>
      <c r="AE392">
        <f>'RESUMEN TOTAL'!AJ395</f>
        <v>0</v>
      </c>
      <c r="AF392">
        <f>'RESUMEN TOTAL'!AK395</f>
        <v>0</v>
      </c>
      <c r="AG392">
        <f>'RESUMEN TOTAL'!AL395</f>
        <v>0</v>
      </c>
      <c r="AH392">
        <f>'RESUMEN TOTAL'!AM395</f>
        <v>0</v>
      </c>
      <c r="AI392">
        <f>'RESUMEN TOTAL'!AN395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 17</v>
      </c>
      <c r="C393" t="str">
        <f>'RESUMEN TOTAL'!D396</f>
        <v>CHAÑAR Y URUGUAY</v>
      </c>
      <c r="D393" t="str">
        <f>'RESUMEN TOTAL'!E396</f>
        <v>DOMO</v>
      </c>
      <c r="E393" t="str">
        <f>'RESUMEN TOTAL'!F396</f>
        <v>PTO A FO</v>
      </c>
      <c r="F393">
        <f>'RESUMEN TOTAL'!K396</f>
        <v>0</v>
      </c>
      <c r="G393">
        <f>'RESUMEN TOTAL'!L396</f>
        <v>0</v>
      </c>
      <c r="H393">
        <f>'RESUMEN TOTAL'!M396</f>
        <v>0</v>
      </c>
      <c r="I393">
        <f>'RESUMEN TOTAL'!N396</f>
        <v>0</v>
      </c>
      <c r="J393">
        <f>'RESUMEN TOTAL'!O396</f>
        <v>0</v>
      </c>
      <c r="K393">
        <f>'RESUMEN TOTAL'!P396</f>
        <v>0</v>
      </c>
      <c r="L393">
        <f>'RESUMEN TOTAL'!Q396</f>
        <v>0</v>
      </c>
      <c r="M393">
        <f>'RESUMEN TOTAL'!R396</f>
        <v>0</v>
      </c>
      <c r="N393">
        <f>'RESUMEN TOTAL'!S396</f>
        <v>0</v>
      </c>
      <c r="O393">
        <f>'RESUMEN TOTAL'!T396</f>
        <v>0</v>
      </c>
      <c r="P393">
        <f>'RESUMEN TOTAL'!U396</f>
        <v>0</v>
      </c>
      <c r="Q393">
        <f>'RESUMEN TOTAL'!V396</f>
        <v>0</v>
      </c>
      <c r="R393">
        <f>'RESUMEN TOTAL'!W396</f>
        <v>0</v>
      </c>
      <c r="S393">
        <f>'RESUMEN TOTAL'!X396</f>
        <v>0</v>
      </c>
      <c r="T393">
        <f>'RESUMEN TOTAL'!Y396</f>
        <v>0</v>
      </c>
      <c r="U393">
        <f>'RESUMEN TOTAL'!Z396</f>
        <v>0</v>
      </c>
      <c r="V393">
        <f>'RESUMEN TOTAL'!AA396</f>
        <v>0</v>
      </c>
      <c r="W393">
        <f>'RESUMEN TOTAL'!AB396</f>
        <v>0</v>
      </c>
      <c r="X393">
        <f>'RESUMEN TOTAL'!AC396</f>
        <v>0</v>
      </c>
      <c r="Y393">
        <f>'RESUMEN TOTAL'!AD396</f>
        <v>0</v>
      </c>
      <c r="Z393">
        <f>'RESUMEN TOTAL'!AE396</f>
        <v>0</v>
      </c>
      <c r="AA393">
        <f>'RESUMEN TOTAL'!AF396</f>
        <v>0</v>
      </c>
      <c r="AB393">
        <f>'RESUMEN TOTAL'!AG396</f>
        <v>0</v>
      </c>
      <c r="AC393">
        <f>'RESUMEN TOTAL'!AH396</f>
        <v>0</v>
      </c>
      <c r="AD393">
        <f>'RESUMEN TOTAL'!AI396</f>
        <v>0</v>
      </c>
      <c r="AE393">
        <f>'RESUMEN TOTAL'!AJ396</f>
        <v>0</v>
      </c>
      <c r="AF393">
        <f>'RESUMEN TOTAL'!AK396</f>
        <v>0</v>
      </c>
      <c r="AG393">
        <f>'RESUMEN TOTAL'!AL396</f>
        <v>0</v>
      </c>
      <c r="AH393">
        <f>'RESUMEN TOTAL'!AM396</f>
        <v>0</v>
      </c>
      <c r="AI393">
        <f>'RESUMEN TOTAL'!AN396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VAT18</v>
      </c>
      <c r="C394" t="str">
        <f>'RESUMEN TOTAL'!D397</f>
        <v>LAVALLE Y FONROUGE</v>
      </c>
      <c r="D394" t="str">
        <f>'RESUMEN TOTAL'!E397</f>
        <v>DOMO</v>
      </c>
      <c r="E394" t="str">
        <f>'RESUMEN TOTAL'!F397</f>
        <v>PTO A FO</v>
      </c>
      <c r="F394">
        <f>'RESUMEN TOTAL'!K397</f>
        <v>0</v>
      </c>
      <c r="G394">
        <f>'RESUMEN TOTAL'!L397</f>
        <v>0</v>
      </c>
      <c r="H394">
        <f>'RESUMEN TOTAL'!M397</f>
        <v>0</v>
      </c>
      <c r="I394">
        <f>'RESUMEN TOTAL'!N397</f>
        <v>0</v>
      </c>
      <c r="J394">
        <f>'RESUMEN TOTAL'!O397</f>
        <v>0</v>
      </c>
      <c r="K394">
        <f>'RESUMEN TOTAL'!P397</f>
        <v>0</v>
      </c>
      <c r="L394">
        <f>'RESUMEN TOTAL'!Q397</f>
        <v>0</v>
      </c>
      <c r="M394">
        <f>'RESUMEN TOTAL'!R397</f>
        <v>0</v>
      </c>
      <c r="N394">
        <f>'RESUMEN TOTAL'!S397</f>
        <v>0</v>
      </c>
      <c r="O394">
        <f>'RESUMEN TOTAL'!T397</f>
        <v>0</v>
      </c>
      <c r="P394">
        <f>'RESUMEN TOTAL'!U397</f>
        <v>0</v>
      </c>
      <c r="Q394">
        <f>'RESUMEN TOTAL'!V397</f>
        <v>0</v>
      </c>
      <c r="R394">
        <f>'RESUMEN TOTAL'!W397</f>
        <v>0</v>
      </c>
      <c r="S394">
        <f>'RESUMEN TOTAL'!X397</f>
        <v>0</v>
      </c>
      <c r="T394">
        <f>'RESUMEN TOTAL'!Y397</f>
        <v>0</v>
      </c>
      <c r="U394">
        <f>'RESUMEN TOTAL'!Z397</f>
        <v>0</v>
      </c>
      <c r="V394">
        <f>'RESUMEN TOTAL'!AA397</f>
        <v>0</v>
      </c>
      <c r="W394">
        <f>'RESUMEN TOTAL'!AB397</f>
        <v>0</v>
      </c>
      <c r="X394">
        <f>'RESUMEN TOTAL'!AC397</f>
        <v>0</v>
      </c>
      <c r="Y394">
        <f>'RESUMEN TOTAL'!AD397</f>
        <v>0</v>
      </c>
      <c r="Z394">
        <f>'RESUMEN TOTAL'!AE397</f>
        <v>0</v>
      </c>
      <c r="AA394">
        <f>'RESUMEN TOTAL'!AF397</f>
        <v>0</v>
      </c>
      <c r="AB394">
        <f>'RESUMEN TOTAL'!AG397</f>
        <v>0</v>
      </c>
      <c r="AC394">
        <f>'RESUMEN TOTAL'!AH397</f>
        <v>0</v>
      </c>
      <c r="AD394">
        <f>'RESUMEN TOTAL'!AI397</f>
        <v>0</v>
      </c>
      <c r="AE394">
        <f>'RESUMEN TOTAL'!AJ397</f>
        <v>0</v>
      </c>
      <c r="AF394">
        <f>'RESUMEN TOTAL'!AK397</f>
        <v>0</v>
      </c>
      <c r="AG394">
        <f>'RESUMEN TOTAL'!AL397</f>
        <v>0</v>
      </c>
      <c r="AH394">
        <f>'RESUMEN TOTAL'!AM397</f>
        <v>0</v>
      </c>
      <c r="AI394">
        <f>'RESUMEN TOTAL'!AN397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 CENTRO</v>
      </c>
      <c r="B395" t="str">
        <f>'RESUMEN TOTAL'!B398</f>
        <v>VAT19</v>
      </c>
      <c r="C395" t="str">
        <f>'RESUMEN TOTAL'!D398</f>
        <v>QUINTANA Y FONROUGE ( TUCUMAN )</v>
      </c>
      <c r="D395" t="str">
        <f>'RESUMEN TOTAL'!E398</f>
        <v>DOMO</v>
      </c>
      <c r="E395" t="str">
        <f>'RESUMEN TOTAL'!F398</f>
        <v>Radio</v>
      </c>
      <c r="F395">
        <f>'RESUMEN TOTAL'!K398</f>
        <v>0</v>
      </c>
      <c r="G395">
        <f>'RESUMEN TOTAL'!L398</f>
        <v>0</v>
      </c>
      <c r="H395">
        <f>'RESUMEN TOTAL'!M398</f>
        <v>0</v>
      </c>
      <c r="I395">
        <f>'RESUMEN TOTAL'!N398</f>
        <v>0</v>
      </c>
      <c r="J395">
        <f>'RESUMEN TOTAL'!O398</f>
        <v>0</v>
      </c>
      <c r="K395">
        <f>'RESUMEN TOTAL'!P398</f>
        <v>0</v>
      </c>
      <c r="L395">
        <f>'RESUMEN TOTAL'!Q398</f>
        <v>0</v>
      </c>
      <c r="M395">
        <f>'RESUMEN TOTAL'!R398</f>
        <v>0</v>
      </c>
      <c r="N395">
        <f>'RESUMEN TOTAL'!S398</f>
        <v>0</v>
      </c>
      <c r="O395">
        <f>'RESUMEN TOTAL'!T398</f>
        <v>0</v>
      </c>
      <c r="P395">
        <f>'RESUMEN TOTAL'!U398</f>
        <v>0</v>
      </c>
      <c r="Q395">
        <f>'RESUMEN TOTAL'!V398</f>
        <v>0</v>
      </c>
      <c r="R395">
        <f>'RESUMEN TOTAL'!W398</f>
        <v>0</v>
      </c>
      <c r="S395">
        <f>'RESUMEN TOTAL'!X398</f>
        <v>0</v>
      </c>
      <c r="T395">
        <f>'RESUMEN TOTAL'!Y398</f>
        <v>0</v>
      </c>
      <c r="U395">
        <f>'RESUMEN TOTAL'!Z398</f>
        <v>0</v>
      </c>
      <c r="V395">
        <f>'RESUMEN TOTAL'!AA398</f>
        <v>0</v>
      </c>
      <c r="W395">
        <f>'RESUMEN TOTAL'!AB398</f>
        <v>0</v>
      </c>
      <c r="X395">
        <f>'RESUMEN TOTAL'!AC398</f>
        <v>0</v>
      </c>
      <c r="Y395">
        <f>'RESUMEN TOTAL'!AD398</f>
        <v>0</v>
      </c>
      <c r="Z395">
        <f>'RESUMEN TOTAL'!AE398</f>
        <v>0</v>
      </c>
      <c r="AA395">
        <f>'RESUMEN TOTAL'!AF398</f>
        <v>0</v>
      </c>
      <c r="AB395">
        <f>'RESUMEN TOTAL'!AG398</f>
        <v>0</v>
      </c>
      <c r="AC395">
        <f>'RESUMEN TOTAL'!AH398</f>
        <v>0</v>
      </c>
      <c r="AD395">
        <f>'RESUMEN TOTAL'!AI398</f>
        <v>0</v>
      </c>
      <c r="AE395">
        <f>'RESUMEN TOTAL'!AJ398</f>
        <v>0</v>
      </c>
      <c r="AF395">
        <f>'RESUMEN TOTAL'!AK398</f>
        <v>0</v>
      </c>
      <c r="AG395">
        <f>'RESUMEN TOTAL'!AL398</f>
        <v>0</v>
      </c>
      <c r="AH395">
        <f>'RESUMEN TOTAL'!AM398</f>
        <v>0</v>
      </c>
      <c r="AI395">
        <f>'RESUMEN TOTAL'!AN398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 20</v>
      </c>
      <c r="C396" t="str">
        <f>'RESUMEN TOTAL'!D399</f>
        <v>URUGUAY Y PILCOMAYO</v>
      </c>
      <c r="D396" t="str">
        <f>'RESUMEN TOTAL'!E399</f>
        <v>FIJA</v>
      </c>
      <c r="E396" t="str">
        <f>'RESUMEN TOTAL'!F399</f>
        <v>Radio</v>
      </c>
      <c r="F396">
        <f>'RESUMEN TOTAL'!K399</f>
        <v>0</v>
      </c>
      <c r="G396">
        <f>'RESUMEN TOTAL'!L399</f>
        <v>0</v>
      </c>
      <c r="H396">
        <f>'RESUMEN TOTAL'!M399</f>
        <v>0</v>
      </c>
      <c r="I396">
        <f>'RESUMEN TOTAL'!N399</f>
        <v>0</v>
      </c>
      <c r="J396">
        <f>'RESUMEN TOTAL'!O399</f>
        <v>0</v>
      </c>
      <c r="K396">
        <f>'RESUMEN TOTAL'!P399</f>
        <v>0</v>
      </c>
      <c r="L396">
        <f>'RESUMEN TOTAL'!Q399</f>
        <v>0</v>
      </c>
      <c r="M396">
        <f>'RESUMEN TOTAL'!R399</f>
        <v>0</v>
      </c>
      <c r="N396">
        <f>'RESUMEN TOTAL'!S399</f>
        <v>0</v>
      </c>
      <c r="O396">
        <f>'RESUMEN TOTAL'!T399</f>
        <v>0</v>
      </c>
      <c r="P396">
        <f>'RESUMEN TOTAL'!U399</f>
        <v>0</v>
      </c>
      <c r="Q396">
        <f>'RESUMEN TOTAL'!V399</f>
        <v>0</v>
      </c>
      <c r="R396">
        <f>'RESUMEN TOTAL'!W399</f>
        <v>0</v>
      </c>
      <c r="S396">
        <f>'RESUMEN TOTAL'!X399</f>
        <v>0</v>
      </c>
      <c r="T396">
        <f>'RESUMEN TOTAL'!Y399</f>
        <v>0</v>
      </c>
      <c r="U396">
        <f>'RESUMEN TOTAL'!Z399</f>
        <v>0</v>
      </c>
      <c r="V396">
        <f>'RESUMEN TOTAL'!AA399</f>
        <v>0</v>
      </c>
      <c r="W396">
        <f>'RESUMEN TOTAL'!AB399</f>
        <v>0</v>
      </c>
      <c r="X396">
        <f>'RESUMEN TOTAL'!AC399</f>
        <v>0</v>
      </c>
      <c r="Y396">
        <f>'RESUMEN TOTAL'!AD399</f>
        <v>0</v>
      </c>
      <c r="Z396">
        <f>'RESUMEN TOTAL'!AE399</f>
        <v>0</v>
      </c>
      <c r="AA396">
        <f>'RESUMEN TOTAL'!AF399</f>
        <v>0</v>
      </c>
      <c r="AB396">
        <f>'RESUMEN TOTAL'!AG399</f>
        <v>0</v>
      </c>
      <c r="AC396">
        <f>'RESUMEN TOTAL'!AH399</f>
        <v>0</v>
      </c>
      <c r="AD396">
        <f>'RESUMEN TOTAL'!AI399</f>
        <v>0</v>
      </c>
      <c r="AE396">
        <f>'RESUMEN TOTAL'!AJ399</f>
        <v>0</v>
      </c>
      <c r="AF396">
        <f>'RESUMEN TOTAL'!AK399</f>
        <v>0</v>
      </c>
      <c r="AG396">
        <f>'RESUMEN TOTAL'!AL399</f>
        <v>0</v>
      </c>
      <c r="AH396">
        <f>'RESUMEN TOTAL'!AM399</f>
        <v>0</v>
      </c>
      <c r="AI396">
        <f>'RESUMEN TOTAL'!AN399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 21 (fija 1)</v>
      </c>
      <c r="C397" t="str">
        <f>'RESUMEN TOTAL'!D400</f>
        <v>QUINTANA E/ BELGRANO Y FONROUGE</v>
      </c>
      <c r="D397" t="str">
        <f>'RESUMEN TOTAL'!E400</f>
        <v>Fija</v>
      </c>
      <c r="E397" t="str">
        <f>'RESUMEN TOTAL'!F400</f>
        <v>Fibra Optica</v>
      </c>
      <c r="F397">
        <f>'RESUMEN TOTAL'!K400</f>
        <v>0</v>
      </c>
      <c r="G397">
        <f>'RESUMEN TOTAL'!L400</f>
        <v>0</v>
      </c>
      <c r="H397">
        <f>'RESUMEN TOTAL'!M400</f>
        <v>0</v>
      </c>
      <c r="I397">
        <f>'RESUMEN TOTAL'!N400</f>
        <v>0</v>
      </c>
      <c r="J397">
        <f>'RESUMEN TOTAL'!O400</f>
        <v>0</v>
      </c>
      <c r="K397">
        <f>'RESUMEN TOTAL'!P400</f>
        <v>0</v>
      </c>
      <c r="L397">
        <f>'RESUMEN TOTAL'!Q400</f>
        <v>0</v>
      </c>
      <c r="M397">
        <f>'RESUMEN TOTAL'!R400</f>
        <v>0</v>
      </c>
      <c r="N397">
        <f>'RESUMEN TOTAL'!S400</f>
        <v>0</v>
      </c>
      <c r="O397">
        <f>'RESUMEN TOTAL'!T400</f>
        <v>0</v>
      </c>
      <c r="P397">
        <f>'RESUMEN TOTAL'!U400</f>
        <v>0</v>
      </c>
      <c r="Q397">
        <f>'RESUMEN TOTAL'!V400</f>
        <v>0</v>
      </c>
      <c r="R397">
        <f>'RESUMEN TOTAL'!W400</f>
        <v>0</v>
      </c>
      <c r="S397">
        <f>'RESUMEN TOTAL'!X400</f>
        <v>0</v>
      </c>
      <c r="T397">
        <f>'RESUMEN TOTAL'!Y400</f>
        <v>0</v>
      </c>
      <c r="U397">
        <f>'RESUMEN TOTAL'!Z400</f>
        <v>0</v>
      </c>
      <c r="V397">
        <f>'RESUMEN TOTAL'!AA400</f>
        <v>0</v>
      </c>
      <c r="W397">
        <f>'RESUMEN TOTAL'!AB400</f>
        <v>0</v>
      </c>
      <c r="X397">
        <f>'RESUMEN TOTAL'!AC400</f>
        <v>0</v>
      </c>
      <c r="Y397">
        <f>'RESUMEN TOTAL'!AD400</f>
        <v>0</v>
      </c>
      <c r="Z397">
        <f>'RESUMEN TOTAL'!AE400</f>
        <v>0</v>
      </c>
      <c r="AA397">
        <f>'RESUMEN TOTAL'!AF400</f>
        <v>0</v>
      </c>
      <c r="AB397">
        <f>'RESUMEN TOTAL'!AG400</f>
        <v>0</v>
      </c>
      <c r="AC397">
        <f>'RESUMEN TOTAL'!AH400</f>
        <v>0</v>
      </c>
      <c r="AD397">
        <f>'RESUMEN TOTAL'!AI400</f>
        <v>0</v>
      </c>
      <c r="AE397">
        <f>'RESUMEN TOTAL'!AJ400</f>
        <v>0</v>
      </c>
      <c r="AF397">
        <f>'RESUMEN TOTAL'!AK400</f>
        <v>0</v>
      </c>
      <c r="AG397">
        <f>'RESUMEN TOTAL'!AL400</f>
        <v>0</v>
      </c>
      <c r="AH397">
        <f>'RESUMEN TOTAL'!AM400</f>
        <v>0</v>
      </c>
      <c r="AI397">
        <f>'RESUMEN TOTAL'!AN400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 22 (fija 2)</v>
      </c>
      <c r="C398" t="str">
        <f>'RESUMEN TOTAL'!D401</f>
        <v>QUINTANA E/ BELGRANO Y FONROUGE</v>
      </c>
      <c r="D398" t="str">
        <f>'RESUMEN TOTAL'!E401</f>
        <v>Fija</v>
      </c>
      <c r="E398" t="str">
        <f>'RESUMEN TOTAL'!F401</f>
        <v>Fibra Optica</v>
      </c>
      <c r="F398">
        <f>'RESUMEN TOTAL'!K401</f>
        <v>0</v>
      </c>
      <c r="G398">
        <f>'RESUMEN TOTAL'!L401</f>
        <v>0</v>
      </c>
      <c r="H398">
        <f>'RESUMEN TOTAL'!M401</f>
        <v>0</v>
      </c>
      <c r="I398">
        <f>'RESUMEN TOTAL'!N401</f>
        <v>0</v>
      </c>
      <c r="J398">
        <f>'RESUMEN TOTAL'!O401</f>
        <v>0</v>
      </c>
      <c r="K398">
        <f>'RESUMEN TOTAL'!P401</f>
        <v>0</v>
      </c>
      <c r="L398">
        <f>'RESUMEN TOTAL'!Q401</f>
        <v>0</v>
      </c>
      <c r="M398">
        <f>'RESUMEN TOTAL'!R401</f>
        <v>0</v>
      </c>
      <c r="N398">
        <f>'RESUMEN TOTAL'!S401</f>
        <v>0</v>
      </c>
      <c r="O398">
        <f>'RESUMEN TOTAL'!T401</f>
        <v>0</v>
      </c>
      <c r="P398">
        <f>'RESUMEN TOTAL'!U401</f>
        <v>0</v>
      </c>
      <c r="Q398">
        <f>'RESUMEN TOTAL'!V401</f>
        <v>0</v>
      </c>
      <c r="R398">
        <f>'RESUMEN TOTAL'!W401</f>
        <v>0</v>
      </c>
      <c r="S398">
        <f>'RESUMEN TOTAL'!X401</f>
        <v>0</v>
      </c>
      <c r="T398">
        <f>'RESUMEN TOTAL'!Y401</f>
        <v>0</v>
      </c>
      <c r="U398">
        <f>'RESUMEN TOTAL'!Z401</f>
        <v>0</v>
      </c>
      <c r="V398">
        <f>'RESUMEN TOTAL'!AA401</f>
        <v>0</v>
      </c>
      <c r="W398">
        <f>'RESUMEN TOTAL'!AB401</f>
        <v>0</v>
      </c>
      <c r="X398">
        <f>'RESUMEN TOTAL'!AC401</f>
        <v>0</v>
      </c>
      <c r="Y398">
        <f>'RESUMEN TOTAL'!AD401</f>
        <v>0</v>
      </c>
      <c r="Z398">
        <f>'RESUMEN TOTAL'!AE401</f>
        <v>0</v>
      </c>
      <c r="AA398">
        <f>'RESUMEN TOTAL'!AF401</f>
        <v>0</v>
      </c>
      <c r="AB398">
        <f>'RESUMEN TOTAL'!AG401</f>
        <v>0</v>
      </c>
      <c r="AC398">
        <f>'RESUMEN TOTAL'!AH401</f>
        <v>0</v>
      </c>
      <c r="AD398">
        <f>'RESUMEN TOTAL'!AI401</f>
        <v>0</v>
      </c>
      <c r="AE398">
        <f>'RESUMEN TOTAL'!AJ401</f>
        <v>0</v>
      </c>
      <c r="AF398">
        <f>'RESUMEN TOTAL'!AK401</f>
        <v>0</v>
      </c>
      <c r="AG398">
        <f>'RESUMEN TOTAL'!AL401</f>
        <v>0</v>
      </c>
      <c r="AH398">
        <f>'RESUMEN TOTAL'!AM401</f>
        <v>0</v>
      </c>
      <c r="AI398">
        <f>'RESUMEN TOTAL'!AN401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 CENTRO</v>
      </c>
      <c r="B399" t="str">
        <f>'RESUMEN TOTAL'!B402</f>
        <v>VAT23 (fija 1)</v>
      </c>
      <c r="C399" t="str">
        <f>'RESUMEN TOTAL'!D402</f>
        <v>EVA PERON Y "EL TUNEL" (BAJO NIVEL)</v>
      </c>
      <c r="D399" t="str">
        <f>'RESUMEN TOTAL'!E402</f>
        <v>Fija</v>
      </c>
      <c r="E399" t="str">
        <f>'RESUMEN TOTAL'!F402</f>
        <v>Fibra Optica</v>
      </c>
      <c r="F399" t="str">
        <f>'RESUMEN TOTAL'!K402</f>
        <v>APAGADO</v>
      </c>
      <c r="G399">
        <f>'RESUMEN TOTAL'!L402</f>
        <v>0</v>
      </c>
      <c r="H399">
        <f>'RESUMEN TOTAL'!M402</f>
        <v>0</v>
      </c>
      <c r="I399">
        <f>'RESUMEN TOTAL'!N402</f>
        <v>0</v>
      </c>
      <c r="J399">
        <f>'RESUMEN TOTAL'!O402</f>
        <v>0</v>
      </c>
      <c r="K399">
        <f>'RESUMEN TOTAL'!P402</f>
        <v>0</v>
      </c>
      <c r="L399">
        <f>'RESUMEN TOTAL'!Q402</f>
        <v>0</v>
      </c>
      <c r="M399">
        <f>'RESUMEN TOTAL'!R402</f>
        <v>0</v>
      </c>
      <c r="N399">
        <f>'RESUMEN TOTAL'!S402</f>
        <v>0</v>
      </c>
      <c r="O399">
        <f>'RESUMEN TOTAL'!T402</f>
        <v>0</v>
      </c>
      <c r="P399">
        <f>'RESUMEN TOTAL'!U402</f>
        <v>0</v>
      </c>
      <c r="Q399">
        <f>'RESUMEN TOTAL'!V402</f>
        <v>0</v>
      </c>
      <c r="R399">
        <f>'RESUMEN TOTAL'!W402</f>
        <v>0</v>
      </c>
      <c r="S399">
        <f>'RESUMEN TOTAL'!X402</f>
        <v>0</v>
      </c>
      <c r="T399">
        <f>'RESUMEN TOTAL'!Y402</f>
        <v>0</v>
      </c>
      <c r="U399">
        <f>'RESUMEN TOTAL'!Z402</f>
        <v>0</v>
      </c>
      <c r="V399">
        <f>'RESUMEN TOTAL'!AA402</f>
        <v>0</v>
      </c>
      <c r="W399">
        <f>'RESUMEN TOTAL'!AB402</f>
        <v>0</v>
      </c>
      <c r="X399">
        <f>'RESUMEN TOTAL'!AC402</f>
        <v>0</v>
      </c>
      <c r="Y399">
        <f>'RESUMEN TOTAL'!AD402</f>
        <v>0</v>
      </c>
      <c r="Z399">
        <f>'RESUMEN TOTAL'!AE402</f>
        <v>0</v>
      </c>
      <c r="AA399">
        <f>'RESUMEN TOTAL'!AF402</f>
        <v>0</v>
      </c>
      <c r="AB399">
        <f>'RESUMEN TOTAL'!AG402</f>
        <v>0</v>
      </c>
      <c r="AC399">
        <f>'RESUMEN TOTAL'!AH402</f>
        <v>0</v>
      </c>
      <c r="AD399">
        <f>'RESUMEN TOTAL'!AI402</f>
        <v>0</v>
      </c>
      <c r="AE399">
        <f>'RESUMEN TOTAL'!AJ402</f>
        <v>0</v>
      </c>
      <c r="AF399">
        <f>'RESUMEN TOTAL'!AK402</f>
        <v>0</v>
      </c>
      <c r="AG399">
        <f>'RESUMEN TOTAL'!AL402</f>
        <v>0</v>
      </c>
      <c r="AH399">
        <f>'RESUMEN TOTAL'!AM402</f>
        <v>0</v>
      </c>
      <c r="AI399">
        <f>'RESUMEN TOTAL'!AN402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 CENTRO</v>
      </c>
      <c r="B400" t="str">
        <f>'RESUMEN TOTAL'!B403</f>
        <v>VAT24 (fija 2)</v>
      </c>
      <c r="C400" t="str">
        <f>'RESUMEN TOTAL'!D403</f>
        <v>EVA PERON Y "EL TUNEL" (BAJO NIVEL)</v>
      </c>
      <c r="D400" t="str">
        <f>'RESUMEN TOTAL'!E403</f>
        <v>Fija</v>
      </c>
      <c r="E400" t="str">
        <f>'RESUMEN TOTAL'!F403</f>
        <v>Fibra Optica</v>
      </c>
      <c r="F400" t="str">
        <f>'RESUMEN TOTAL'!K403</f>
        <v>APAGADO</v>
      </c>
      <c r="G400">
        <f>'RESUMEN TOTAL'!L403</f>
        <v>0</v>
      </c>
      <c r="H400">
        <f>'RESUMEN TOTAL'!M403</f>
        <v>0</v>
      </c>
      <c r="I400">
        <f>'RESUMEN TOTAL'!N403</f>
        <v>0</v>
      </c>
      <c r="J400">
        <f>'RESUMEN TOTAL'!O403</f>
        <v>0</v>
      </c>
      <c r="K400">
        <f>'RESUMEN TOTAL'!P403</f>
        <v>0</v>
      </c>
      <c r="L400">
        <f>'RESUMEN TOTAL'!Q403</f>
        <v>0</v>
      </c>
      <c r="M400">
        <f>'RESUMEN TOTAL'!R403</f>
        <v>0</v>
      </c>
      <c r="N400">
        <f>'RESUMEN TOTAL'!S403</f>
        <v>0</v>
      </c>
      <c r="O400">
        <f>'RESUMEN TOTAL'!T403</f>
        <v>0</v>
      </c>
      <c r="P400">
        <f>'RESUMEN TOTAL'!U403</f>
        <v>0</v>
      </c>
      <c r="Q400">
        <f>'RESUMEN TOTAL'!V403</f>
        <v>0</v>
      </c>
      <c r="R400">
        <f>'RESUMEN TOTAL'!W403</f>
        <v>0</v>
      </c>
      <c r="S400">
        <f>'RESUMEN TOTAL'!X403</f>
        <v>0</v>
      </c>
      <c r="T400">
        <f>'RESUMEN TOTAL'!Y403</f>
        <v>0</v>
      </c>
      <c r="U400">
        <f>'RESUMEN TOTAL'!Z403</f>
        <v>0</v>
      </c>
      <c r="V400">
        <f>'RESUMEN TOTAL'!AA403</f>
        <v>0</v>
      </c>
      <c r="W400">
        <f>'RESUMEN TOTAL'!AB403</f>
        <v>0</v>
      </c>
      <c r="X400">
        <f>'RESUMEN TOTAL'!AC403</f>
        <v>0</v>
      </c>
      <c r="Y400">
        <f>'RESUMEN TOTAL'!AD403</f>
        <v>0</v>
      </c>
      <c r="Z400">
        <f>'RESUMEN TOTAL'!AE403</f>
        <v>0</v>
      </c>
      <c r="AA400">
        <f>'RESUMEN TOTAL'!AF403</f>
        <v>0</v>
      </c>
      <c r="AB400">
        <f>'RESUMEN TOTAL'!AG403</f>
        <v>0</v>
      </c>
      <c r="AC400">
        <f>'RESUMEN TOTAL'!AH403</f>
        <v>0</v>
      </c>
      <c r="AD400">
        <f>'RESUMEN TOTAL'!AI403</f>
        <v>0</v>
      </c>
      <c r="AE400">
        <f>'RESUMEN TOTAL'!AJ403</f>
        <v>0</v>
      </c>
      <c r="AF400">
        <f>'RESUMEN TOTAL'!AK403</f>
        <v>0</v>
      </c>
      <c r="AG400">
        <f>'RESUMEN TOTAL'!AL403</f>
        <v>0</v>
      </c>
      <c r="AH400">
        <f>'RESUMEN TOTAL'!AM403</f>
        <v>0</v>
      </c>
      <c r="AI400">
        <f>'RESUMEN TOTAL'!AN403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 25</v>
      </c>
      <c r="C401" t="str">
        <f>'RESUMEN TOTAL'!D404</f>
        <v>Mainini y Uruguay</v>
      </c>
      <c r="D401" t="str">
        <f>'RESUMEN TOTAL'!E404</f>
        <v>Fija</v>
      </c>
      <c r="E401" t="str">
        <f>'RESUMEN TOTAL'!F404</f>
        <v>Fibra Optica</v>
      </c>
      <c r="F401">
        <f>'RESUMEN TOTAL'!K404</f>
        <v>0</v>
      </c>
      <c r="G401">
        <f>'RESUMEN TOTAL'!L404</f>
        <v>0</v>
      </c>
      <c r="H401">
        <f>'RESUMEN TOTAL'!M404</f>
        <v>0</v>
      </c>
      <c r="I401">
        <f>'RESUMEN TOTAL'!N404</f>
        <v>0</v>
      </c>
      <c r="J401">
        <f>'RESUMEN TOTAL'!O404</f>
        <v>0</v>
      </c>
      <c r="K401">
        <f>'RESUMEN TOTAL'!P404</f>
        <v>0</v>
      </c>
      <c r="L401">
        <f>'RESUMEN TOTAL'!Q404</f>
        <v>0</v>
      </c>
      <c r="M401">
        <f>'RESUMEN TOTAL'!R404</f>
        <v>0</v>
      </c>
      <c r="N401">
        <f>'RESUMEN TOTAL'!S404</f>
        <v>0</v>
      </c>
      <c r="O401">
        <f>'RESUMEN TOTAL'!T404</f>
        <v>0</v>
      </c>
      <c r="P401">
        <f>'RESUMEN TOTAL'!U404</f>
        <v>0</v>
      </c>
      <c r="Q401">
        <f>'RESUMEN TOTAL'!V404</f>
        <v>0</v>
      </c>
      <c r="R401">
        <f>'RESUMEN TOTAL'!W404</f>
        <v>0</v>
      </c>
      <c r="S401">
        <f>'RESUMEN TOTAL'!X404</f>
        <v>0</v>
      </c>
      <c r="T401">
        <f>'RESUMEN TOTAL'!Y404</f>
        <v>0</v>
      </c>
      <c r="U401">
        <f>'RESUMEN TOTAL'!Z404</f>
        <v>0</v>
      </c>
      <c r="V401">
        <f>'RESUMEN TOTAL'!AA404</f>
        <v>0</v>
      </c>
      <c r="W401">
        <f>'RESUMEN TOTAL'!AB404</f>
        <v>0</v>
      </c>
      <c r="X401">
        <f>'RESUMEN TOTAL'!AC404</f>
        <v>0</v>
      </c>
      <c r="Y401">
        <f>'RESUMEN TOTAL'!AD404</f>
        <v>0</v>
      </c>
      <c r="Z401">
        <f>'RESUMEN TOTAL'!AE404</f>
        <v>0</v>
      </c>
      <c r="AA401">
        <f>'RESUMEN TOTAL'!AF404</f>
        <v>0</v>
      </c>
      <c r="AB401">
        <f>'RESUMEN TOTAL'!AG404</f>
        <v>0</v>
      </c>
      <c r="AC401">
        <f>'RESUMEN TOTAL'!AH404</f>
        <v>0</v>
      </c>
      <c r="AD401">
        <f>'RESUMEN TOTAL'!AI404</f>
        <v>0</v>
      </c>
      <c r="AE401">
        <f>'RESUMEN TOTAL'!AJ404</f>
        <v>0</v>
      </c>
      <c r="AF401">
        <f>'RESUMEN TOTAL'!AK404</f>
        <v>0</v>
      </c>
      <c r="AG401">
        <f>'RESUMEN TOTAL'!AL404</f>
        <v>0</v>
      </c>
      <c r="AH401">
        <f>'RESUMEN TOTAL'!AM404</f>
        <v>0</v>
      </c>
      <c r="AI401">
        <f>'RESUMEN TOTAL'!AN404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 26</v>
      </c>
      <c r="C402" t="str">
        <f>'RESUMEN TOTAL'!D405</f>
        <v>Mainini y Uruguay</v>
      </c>
      <c r="D402" t="str">
        <f>'RESUMEN TOTAL'!E405</f>
        <v>fija</v>
      </c>
      <c r="E402" t="str">
        <f>'RESUMEN TOTAL'!F405</f>
        <v>Fibra Optica</v>
      </c>
      <c r="F402">
        <f>'RESUMEN TOTAL'!K405</f>
        <v>0</v>
      </c>
      <c r="G402">
        <f>'RESUMEN TOTAL'!L405</f>
        <v>0</v>
      </c>
      <c r="H402">
        <f>'RESUMEN TOTAL'!M405</f>
        <v>0</v>
      </c>
      <c r="I402">
        <f>'RESUMEN TOTAL'!N405</f>
        <v>0</v>
      </c>
      <c r="J402">
        <f>'RESUMEN TOTAL'!O405</f>
        <v>0</v>
      </c>
      <c r="K402">
        <f>'RESUMEN TOTAL'!P405</f>
        <v>0</v>
      </c>
      <c r="L402">
        <f>'RESUMEN TOTAL'!Q405</f>
        <v>0</v>
      </c>
      <c r="M402">
        <f>'RESUMEN TOTAL'!R405</f>
        <v>0</v>
      </c>
      <c r="N402">
        <f>'RESUMEN TOTAL'!S405</f>
        <v>0</v>
      </c>
      <c r="O402">
        <f>'RESUMEN TOTAL'!T405</f>
        <v>0</v>
      </c>
      <c r="P402">
        <f>'RESUMEN TOTAL'!U405</f>
        <v>0</v>
      </c>
      <c r="Q402">
        <f>'RESUMEN TOTAL'!V405</f>
        <v>0</v>
      </c>
      <c r="R402">
        <f>'RESUMEN TOTAL'!W405</f>
        <v>0</v>
      </c>
      <c r="S402">
        <f>'RESUMEN TOTAL'!X405</f>
        <v>0</v>
      </c>
      <c r="T402">
        <f>'RESUMEN TOTAL'!Y405</f>
        <v>0</v>
      </c>
      <c r="U402">
        <f>'RESUMEN TOTAL'!Z405</f>
        <v>0</v>
      </c>
      <c r="V402">
        <f>'RESUMEN TOTAL'!AA405</f>
        <v>0</v>
      </c>
      <c r="W402">
        <f>'RESUMEN TOTAL'!AB405</f>
        <v>0</v>
      </c>
      <c r="X402">
        <f>'RESUMEN TOTAL'!AC405</f>
        <v>0</v>
      </c>
      <c r="Y402">
        <f>'RESUMEN TOTAL'!AD405</f>
        <v>0</v>
      </c>
      <c r="Z402">
        <f>'RESUMEN TOTAL'!AE405</f>
        <v>0</v>
      </c>
      <c r="AA402">
        <f>'RESUMEN TOTAL'!AF405</f>
        <v>0</v>
      </c>
      <c r="AB402">
        <f>'RESUMEN TOTAL'!AG405</f>
        <v>0</v>
      </c>
      <c r="AC402">
        <f>'RESUMEN TOTAL'!AH405</f>
        <v>0</v>
      </c>
      <c r="AD402">
        <f>'RESUMEN TOTAL'!AI405</f>
        <v>0</v>
      </c>
      <c r="AE402">
        <f>'RESUMEN TOTAL'!AJ405</f>
        <v>0</v>
      </c>
      <c r="AF402">
        <f>'RESUMEN TOTAL'!AK405</f>
        <v>0</v>
      </c>
      <c r="AG402">
        <f>'RESUMEN TOTAL'!AL405</f>
        <v>0</v>
      </c>
      <c r="AH402">
        <f>'RESUMEN TOTAL'!AM405</f>
        <v>0</v>
      </c>
      <c r="AI402">
        <f>'RESUMEN TOTAL'!AN405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</v>
      </c>
      <c r="B403" t="str">
        <f>'RESUMEN TOTAL'!B406</f>
        <v>VAT 27</v>
      </c>
      <c r="C403" t="str">
        <f>'RESUMEN TOTAL'!D406</f>
        <v>12 DE OCTUBRE Y ROSARIO</v>
      </c>
      <c r="D403" t="str">
        <f>'RESUMEN TOTAL'!E406</f>
        <v>DOMO</v>
      </c>
      <c r="E403" t="str">
        <f>'RESUMEN TOTAL'!F406</f>
        <v>Fibra Optica</v>
      </c>
      <c r="F403">
        <f>'RESUMEN TOTAL'!K406</f>
        <v>0</v>
      </c>
      <c r="G403">
        <f>'RESUMEN TOTAL'!L406</f>
        <v>0</v>
      </c>
      <c r="H403">
        <f>'RESUMEN TOTAL'!M406</f>
        <v>0</v>
      </c>
      <c r="I403">
        <f>'RESUMEN TOTAL'!N406</f>
        <v>0</v>
      </c>
      <c r="J403">
        <f>'RESUMEN TOTAL'!O406</f>
        <v>0</v>
      </c>
      <c r="K403">
        <f>'RESUMEN TOTAL'!P406</f>
        <v>0</v>
      </c>
      <c r="L403">
        <f>'RESUMEN TOTAL'!Q406</f>
        <v>0</v>
      </c>
      <c r="M403">
        <f>'RESUMEN TOTAL'!R406</f>
        <v>0</v>
      </c>
      <c r="N403">
        <f>'RESUMEN TOTAL'!S406</f>
        <v>0</v>
      </c>
      <c r="O403">
        <f>'RESUMEN TOTAL'!T406</f>
        <v>0</v>
      </c>
      <c r="P403">
        <f>'RESUMEN TOTAL'!U406</f>
        <v>0</v>
      </c>
      <c r="Q403">
        <f>'RESUMEN TOTAL'!V406</f>
        <v>0</v>
      </c>
      <c r="R403">
        <f>'RESUMEN TOTAL'!W406</f>
        <v>0</v>
      </c>
      <c r="S403">
        <f>'RESUMEN TOTAL'!X406</f>
        <v>0</v>
      </c>
      <c r="T403">
        <f>'RESUMEN TOTAL'!Y406</f>
        <v>0</v>
      </c>
      <c r="U403">
        <f>'RESUMEN TOTAL'!Z406</f>
        <v>0</v>
      </c>
      <c r="V403">
        <f>'RESUMEN TOTAL'!AA406</f>
        <v>0</v>
      </c>
      <c r="W403">
        <f>'RESUMEN TOTAL'!AB406</f>
        <v>0</v>
      </c>
      <c r="X403">
        <f>'RESUMEN TOTAL'!AC406</f>
        <v>0</v>
      </c>
      <c r="Y403">
        <f>'RESUMEN TOTAL'!AD406</f>
        <v>0</v>
      </c>
      <c r="Z403">
        <f>'RESUMEN TOTAL'!AE406</f>
        <v>0</v>
      </c>
      <c r="AA403">
        <f>'RESUMEN TOTAL'!AF406</f>
        <v>0</v>
      </c>
      <c r="AB403">
        <f>'RESUMEN TOTAL'!AG406</f>
        <v>0</v>
      </c>
      <c r="AC403">
        <f>'RESUMEN TOTAL'!AH406</f>
        <v>0</v>
      </c>
      <c r="AD403">
        <f>'RESUMEN TOTAL'!AI406</f>
        <v>0</v>
      </c>
      <c r="AE403">
        <f>'RESUMEN TOTAL'!AJ406</f>
        <v>0</v>
      </c>
      <c r="AF403">
        <f>'RESUMEN TOTAL'!AK406</f>
        <v>0</v>
      </c>
      <c r="AG403">
        <f>'RESUMEN TOTAL'!AL406</f>
        <v>0</v>
      </c>
      <c r="AH403">
        <f>'RESUMEN TOTAL'!AM406</f>
        <v>0</v>
      </c>
      <c r="AI403">
        <f>'RESUMEN TOTAL'!AN406</f>
        <v>0</v>
      </c>
      <c r="AJ403" t="e">
        <f>'RESUMEN TOTAL'!#REF!</f>
        <v>#REF!</v>
      </c>
    </row>
    <row r="404" spans="1:36" x14ac:dyDescent="0.25">
      <c r="A404" t="str">
        <f>'RESUMEN TOTAL'!A407</f>
        <v>VILLA AURORA</v>
      </c>
      <c r="B404" t="str">
        <f>'RESUMEN TOTAL'!B407</f>
        <v>VAU 01</v>
      </c>
      <c r="C404" t="str">
        <f>'RESUMEN TOTAL'!D407</f>
        <v>San Martin y Monteverde</v>
      </c>
      <c r="D404" t="str">
        <f>'RESUMEN TOTAL'!E407</f>
        <v>Domo</v>
      </c>
      <c r="E404" t="str">
        <f>'RESUMEN TOTAL'!F407</f>
        <v>Fibra Optica</v>
      </c>
      <c r="F404">
        <f>'RESUMEN TOTAL'!K407</f>
        <v>0</v>
      </c>
      <c r="G404">
        <f>'RESUMEN TOTAL'!L407</f>
        <v>0</v>
      </c>
      <c r="H404">
        <f>'RESUMEN TOTAL'!M407</f>
        <v>0</v>
      </c>
      <c r="I404">
        <f>'RESUMEN TOTAL'!N407</f>
        <v>0</v>
      </c>
      <c r="J404">
        <f>'RESUMEN TOTAL'!O407</f>
        <v>0</v>
      </c>
      <c r="K404">
        <f>'RESUMEN TOTAL'!P407</f>
        <v>0</v>
      </c>
      <c r="L404">
        <f>'RESUMEN TOTAL'!Q407</f>
        <v>0</v>
      </c>
      <c r="M404">
        <f>'RESUMEN TOTAL'!R407</f>
        <v>0</v>
      </c>
      <c r="N404">
        <f>'RESUMEN TOTAL'!S407</f>
        <v>0</v>
      </c>
      <c r="O404">
        <f>'RESUMEN TOTAL'!T407</f>
        <v>0</v>
      </c>
      <c r="P404">
        <f>'RESUMEN TOTAL'!U407</f>
        <v>0</v>
      </c>
      <c r="Q404">
        <f>'RESUMEN TOTAL'!V407</f>
        <v>0</v>
      </c>
      <c r="R404">
        <f>'RESUMEN TOTAL'!W407</f>
        <v>0</v>
      </c>
      <c r="S404">
        <f>'RESUMEN TOTAL'!X407</f>
        <v>0</v>
      </c>
      <c r="T404">
        <f>'RESUMEN TOTAL'!Y407</f>
        <v>0</v>
      </c>
      <c r="U404">
        <f>'RESUMEN TOTAL'!Z407</f>
        <v>0</v>
      </c>
      <c r="V404">
        <f>'RESUMEN TOTAL'!AA407</f>
        <v>0</v>
      </c>
      <c r="W404">
        <f>'RESUMEN TOTAL'!AB407</f>
        <v>0</v>
      </c>
      <c r="X404">
        <f>'RESUMEN TOTAL'!AC407</f>
        <v>0</v>
      </c>
      <c r="Y404">
        <f>'RESUMEN TOTAL'!AD407</f>
        <v>0</v>
      </c>
      <c r="Z404">
        <f>'RESUMEN TOTAL'!AE407</f>
        <v>0</v>
      </c>
      <c r="AA404">
        <f>'RESUMEN TOTAL'!AF407</f>
        <v>0</v>
      </c>
      <c r="AB404">
        <f>'RESUMEN TOTAL'!AG407</f>
        <v>0</v>
      </c>
      <c r="AC404">
        <f>'RESUMEN TOTAL'!AH407</f>
        <v>0</v>
      </c>
      <c r="AD404">
        <f>'RESUMEN TOTAL'!AI407</f>
        <v>0</v>
      </c>
      <c r="AE404">
        <f>'RESUMEN TOTAL'!AJ407</f>
        <v>0</v>
      </c>
      <c r="AF404">
        <f>'RESUMEN TOTAL'!AK407</f>
        <v>0</v>
      </c>
      <c r="AG404">
        <f>'RESUMEN TOTAL'!AL407</f>
        <v>0</v>
      </c>
      <c r="AH404">
        <f>'RESUMEN TOTAL'!AM407</f>
        <v>0</v>
      </c>
      <c r="AI404">
        <f>'RESUMEN TOTAL'!AN407</f>
        <v>0</v>
      </c>
      <c r="AJ404" t="e">
        <f>'RESUMEN TOTAL'!#REF!</f>
        <v>#REF!</v>
      </c>
    </row>
    <row r="405" spans="1:36" x14ac:dyDescent="0.25">
      <c r="A405" t="str">
        <f>'RESUMEN TOTAL'!A408</f>
        <v>SAN EMILIO</v>
      </c>
      <c r="B405" t="str">
        <f>'RESUMEN TOTAL'!B408</f>
        <v>VAU 02</v>
      </c>
      <c r="C405" t="str">
        <f>'RESUMEN TOTAL'!D408</f>
        <v>San Martin y Lope de Vega</v>
      </c>
      <c r="D405" t="str">
        <f>'RESUMEN TOTAL'!E408</f>
        <v>Domo</v>
      </c>
      <c r="E405" t="str">
        <f>'RESUMEN TOTAL'!F408</f>
        <v>Fibra Optica</v>
      </c>
      <c r="F405">
        <f>'RESUMEN TOTAL'!K408</f>
        <v>0</v>
      </c>
      <c r="G405">
        <f>'RESUMEN TOTAL'!L408</f>
        <v>0</v>
      </c>
      <c r="H405">
        <f>'RESUMEN TOTAL'!M408</f>
        <v>0</v>
      </c>
      <c r="I405">
        <f>'RESUMEN TOTAL'!N408</f>
        <v>0</v>
      </c>
      <c r="J405">
        <f>'RESUMEN TOTAL'!O408</f>
        <v>0</v>
      </c>
      <c r="K405">
        <f>'RESUMEN TOTAL'!P408</f>
        <v>0</v>
      </c>
      <c r="L405">
        <f>'RESUMEN TOTAL'!Q408</f>
        <v>0</v>
      </c>
      <c r="M405">
        <f>'RESUMEN TOTAL'!R408</f>
        <v>0</v>
      </c>
      <c r="N405">
        <f>'RESUMEN TOTAL'!S408</f>
        <v>0</v>
      </c>
      <c r="O405">
        <f>'RESUMEN TOTAL'!T408</f>
        <v>0</v>
      </c>
      <c r="P405">
        <f>'RESUMEN TOTAL'!U408</f>
        <v>0</v>
      </c>
      <c r="Q405">
        <f>'RESUMEN TOTAL'!V408</f>
        <v>0</v>
      </c>
      <c r="R405">
        <f>'RESUMEN TOTAL'!W408</f>
        <v>0</v>
      </c>
      <c r="S405">
        <f>'RESUMEN TOTAL'!X408</f>
        <v>0</v>
      </c>
      <c r="T405">
        <f>'RESUMEN TOTAL'!Y408</f>
        <v>0</v>
      </c>
      <c r="U405">
        <f>'RESUMEN TOTAL'!Z408</f>
        <v>0</v>
      </c>
      <c r="V405">
        <f>'RESUMEN TOTAL'!AA408</f>
        <v>0</v>
      </c>
      <c r="W405">
        <f>'RESUMEN TOTAL'!AB408</f>
        <v>0</v>
      </c>
      <c r="X405">
        <f>'RESUMEN TOTAL'!AC408</f>
        <v>0</v>
      </c>
      <c r="Y405">
        <f>'RESUMEN TOTAL'!AD408</f>
        <v>0</v>
      </c>
      <c r="Z405">
        <f>'RESUMEN TOTAL'!AE408</f>
        <v>0</v>
      </c>
      <c r="AA405">
        <f>'RESUMEN TOTAL'!AF408</f>
        <v>0</v>
      </c>
      <c r="AB405">
        <f>'RESUMEN TOTAL'!AG408</f>
        <v>0</v>
      </c>
      <c r="AC405">
        <f>'RESUMEN TOTAL'!AH408</f>
        <v>0</v>
      </c>
      <c r="AD405">
        <f>'RESUMEN TOTAL'!AI408</f>
        <v>0</v>
      </c>
      <c r="AE405">
        <f>'RESUMEN TOTAL'!AJ408</f>
        <v>0</v>
      </c>
      <c r="AF405">
        <f>'RESUMEN TOTAL'!AK408</f>
        <v>0</v>
      </c>
      <c r="AG405">
        <f>'RESUMEN TOTAL'!AL408</f>
        <v>0</v>
      </c>
      <c r="AH405">
        <f>'RESUMEN TOTAL'!AM408</f>
        <v>0</v>
      </c>
      <c r="AI405">
        <f>'RESUMEN TOTAL'!AN408</f>
        <v>0</v>
      </c>
      <c r="AJ405" t="e">
        <f>'RESUMEN TOTAL'!#REF!</f>
        <v>#REF!</v>
      </c>
    </row>
    <row r="406" spans="1:36" x14ac:dyDescent="0.25">
      <c r="A406" t="str">
        <f>'RESUMEN TOTAL'!A409</f>
        <v>VILLA AURORA</v>
      </c>
      <c r="B406" t="str">
        <f>'RESUMEN TOTAL'!B409</f>
        <v>VAU03 (fija 1)</v>
      </c>
      <c r="C406" t="str">
        <f>'RESUMEN TOTAL'!D409</f>
        <v>PIZZURNO Y NUESTRAS MALVINAS</v>
      </c>
      <c r="D406" t="str">
        <f>'RESUMEN TOTAL'!E409</f>
        <v>Fija</v>
      </c>
      <c r="E406" t="str">
        <f>'RESUMEN TOTAL'!F409</f>
        <v>Fibra Optica</v>
      </c>
      <c r="F406">
        <f>'RESUMEN TOTAL'!K409</f>
        <v>0</v>
      </c>
      <c r="G406">
        <f>'RESUMEN TOTAL'!L409</f>
        <v>0</v>
      </c>
      <c r="H406">
        <f>'RESUMEN TOTAL'!M409</f>
        <v>0</v>
      </c>
      <c r="I406">
        <f>'RESUMEN TOTAL'!N409</f>
        <v>0</v>
      </c>
      <c r="J406">
        <f>'RESUMEN TOTAL'!O409</f>
        <v>0</v>
      </c>
      <c r="K406">
        <f>'RESUMEN TOTAL'!P409</f>
        <v>0</v>
      </c>
      <c r="L406">
        <f>'RESUMEN TOTAL'!Q409</f>
        <v>0</v>
      </c>
      <c r="M406">
        <f>'RESUMEN TOTAL'!R409</f>
        <v>0</v>
      </c>
      <c r="N406">
        <f>'RESUMEN TOTAL'!S409</f>
        <v>0</v>
      </c>
      <c r="O406">
        <f>'RESUMEN TOTAL'!T409</f>
        <v>0</v>
      </c>
      <c r="P406">
        <f>'RESUMEN TOTAL'!U409</f>
        <v>0</v>
      </c>
      <c r="Q406">
        <f>'RESUMEN TOTAL'!V409</f>
        <v>0</v>
      </c>
      <c r="R406">
        <f>'RESUMEN TOTAL'!W409</f>
        <v>0</v>
      </c>
      <c r="S406">
        <f>'RESUMEN TOTAL'!X409</f>
        <v>0</v>
      </c>
      <c r="T406">
        <f>'RESUMEN TOTAL'!Y409</f>
        <v>0</v>
      </c>
      <c r="U406">
        <f>'RESUMEN TOTAL'!Z409</f>
        <v>0</v>
      </c>
      <c r="V406">
        <f>'RESUMEN TOTAL'!AA409</f>
        <v>0</v>
      </c>
      <c r="W406">
        <f>'RESUMEN TOTAL'!AB409</f>
        <v>0</v>
      </c>
      <c r="X406">
        <f>'RESUMEN TOTAL'!AC409</f>
        <v>0</v>
      </c>
      <c r="Y406">
        <f>'RESUMEN TOTAL'!AD409</f>
        <v>0</v>
      </c>
      <c r="Z406">
        <f>'RESUMEN TOTAL'!AE409</f>
        <v>0</v>
      </c>
      <c r="AA406">
        <f>'RESUMEN TOTAL'!AF409</f>
        <v>0</v>
      </c>
      <c r="AB406">
        <f>'RESUMEN TOTAL'!AG409</f>
        <v>0</v>
      </c>
      <c r="AC406">
        <f>'RESUMEN TOTAL'!AH409</f>
        <v>0</v>
      </c>
      <c r="AD406">
        <f>'RESUMEN TOTAL'!AI409</f>
        <v>0</v>
      </c>
      <c r="AE406">
        <f>'RESUMEN TOTAL'!AJ409</f>
        <v>0</v>
      </c>
      <c r="AF406">
        <f>'RESUMEN TOTAL'!AK409</f>
        <v>0</v>
      </c>
      <c r="AG406">
        <f>'RESUMEN TOTAL'!AL409</f>
        <v>0</v>
      </c>
      <c r="AH406">
        <f>'RESUMEN TOTAL'!AM409</f>
        <v>0</v>
      </c>
      <c r="AI406">
        <f>'RESUMEN TOTAL'!AN409</f>
        <v>0</v>
      </c>
      <c r="AJ406" t="e">
        <f>'RESUMEN TOTAL'!#REF!</f>
        <v>#REF!</v>
      </c>
    </row>
    <row r="407" spans="1:36" x14ac:dyDescent="0.25">
      <c r="A407" t="str">
        <f>'RESUMEN TOTAL'!A410</f>
        <v>VILLA AURORA</v>
      </c>
      <c r="B407" t="str">
        <f>'RESUMEN TOTAL'!B410</f>
        <v>VAU04 (fija 2)</v>
      </c>
      <c r="C407" t="str">
        <f>'RESUMEN TOTAL'!D410</f>
        <v>PIZZURNO Y NUESTRAS MALVINAS</v>
      </c>
      <c r="D407" t="str">
        <f>'RESUMEN TOTAL'!E410</f>
        <v>Fija</v>
      </c>
      <c r="E407" t="str">
        <f>'RESUMEN TOTAL'!F410</f>
        <v>Fibra Optica</v>
      </c>
      <c r="F407">
        <f>'RESUMEN TOTAL'!K410</f>
        <v>0</v>
      </c>
      <c r="G407">
        <f>'RESUMEN TOTAL'!L410</f>
        <v>0</v>
      </c>
      <c r="H407">
        <f>'RESUMEN TOTAL'!M410</f>
        <v>0</v>
      </c>
      <c r="I407">
        <f>'RESUMEN TOTAL'!N410</f>
        <v>0</v>
      </c>
      <c r="J407">
        <f>'RESUMEN TOTAL'!O410</f>
        <v>0</v>
      </c>
      <c r="K407">
        <f>'RESUMEN TOTAL'!P410</f>
        <v>0</v>
      </c>
      <c r="L407">
        <f>'RESUMEN TOTAL'!Q410</f>
        <v>0</v>
      </c>
      <c r="M407">
        <f>'RESUMEN TOTAL'!R410</f>
        <v>0</v>
      </c>
      <c r="N407">
        <f>'RESUMEN TOTAL'!S410</f>
        <v>0</v>
      </c>
      <c r="O407">
        <f>'RESUMEN TOTAL'!T410</f>
        <v>0</v>
      </c>
      <c r="P407">
        <f>'RESUMEN TOTAL'!U410</f>
        <v>0</v>
      </c>
      <c r="Q407">
        <f>'RESUMEN TOTAL'!V410</f>
        <v>0</v>
      </c>
      <c r="R407">
        <f>'RESUMEN TOTAL'!W410</f>
        <v>0</v>
      </c>
      <c r="S407">
        <f>'RESUMEN TOTAL'!X410</f>
        <v>0</v>
      </c>
      <c r="T407">
        <f>'RESUMEN TOTAL'!Y410</f>
        <v>0</v>
      </c>
      <c r="U407">
        <f>'RESUMEN TOTAL'!Z410</f>
        <v>0</v>
      </c>
      <c r="V407">
        <f>'RESUMEN TOTAL'!AA410</f>
        <v>0</v>
      </c>
      <c r="W407">
        <f>'RESUMEN TOTAL'!AB410</f>
        <v>0</v>
      </c>
      <c r="X407">
        <f>'RESUMEN TOTAL'!AC410</f>
        <v>0</v>
      </c>
      <c r="Y407">
        <f>'RESUMEN TOTAL'!AD410</f>
        <v>0</v>
      </c>
      <c r="Z407">
        <f>'RESUMEN TOTAL'!AE410</f>
        <v>0</v>
      </c>
      <c r="AA407">
        <f>'RESUMEN TOTAL'!AF410</f>
        <v>0</v>
      </c>
      <c r="AB407">
        <f>'RESUMEN TOTAL'!AG410</f>
        <v>0</v>
      </c>
      <c r="AC407">
        <f>'RESUMEN TOTAL'!AH410</f>
        <v>0</v>
      </c>
      <c r="AD407">
        <f>'RESUMEN TOTAL'!AI410</f>
        <v>0</v>
      </c>
      <c r="AE407">
        <f>'RESUMEN TOTAL'!AJ410</f>
        <v>0</v>
      </c>
      <c r="AF407">
        <f>'RESUMEN TOTAL'!AK410</f>
        <v>0</v>
      </c>
      <c r="AG407">
        <f>'RESUMEN TOTAL'!AL410</f>
        <v>0</v>
      </c>
      <c r="AH407">
        <f>'RESUMEN TOTAL'!AM410</f>
        <v>0</v>
      </c>
      <c r="AI407">
        <f>'RESUMEN TOTAL'!AN410</f>
        <v>0</v>
      </c>
      <c r="AJ407" t="e">
        <f>'RESUMEN TOTAL'!#REF!</f>
        <v>#REF!</v>
      </c>
    </row>
    <row r="408" spans="1:36" x14ac:dyDescent="0.25">
      <c r="A408" t="str">
        <f>'RESUMEN TOTAL'!A411</f>
        <v>VILLA AURORA</v>
      </c>
      <c r="B408" t="str">
        <f>'RESUMEN TOTAL'!B411</f>
        <v>VAU05 (fija 1)</v>
      </c>
      <c r="C408" t="str">
        <f>'RESUMEN TOTAL'!D411</f>
        <v>GUIDO SPANO Y VICTORINO DE LA PLAZA</v>
      </c>
      <c r="D408" t="str">
        <f>'RESUMEN TOTAL'!E411</f>
        <v>Fija</v>
      </c>
      <c r="E408" t="str">
        <f>'RESUMEN TOTAL'!F411</f>
        <v>Fibra Optica</v>
      </c>
      <c r="F408">
        <f>'RESUMEN TOTAL'!K411</f>
        <v>0</v>
      </c>
      <c r="G408">
        <f>'RESUMEN TOTAL'!L411</f>
        <v>0</v>
      </c>
      <c r="H408">
        <f>'RESUMEN TOTAL'!M411</f>
        <v>0</v>
      </c>
      <c r="I408">
        <f>'RESUMEN TOTAL'!N411</f>
        <v>0</v>
      </c>
      <c r="J408">
        <f>'RESUMEN TOTAL'!O411</f>
        <v>0</v>
      </c>
      <c r="K408">
        <f>'RESUMEN TOTAL'!P411</f>
        <v>0</v>
      </c>
      <c r="L408">
        <f>'RESUMEN TOTAL'!Q411</f>
        <v>0</v>
      </c>
      <c r="M408">
        <f>'RESUMEN TOTAL'!R411</f>
        <v>0</v>
      </c>
      <c r="N408">
        <f>'RESUMEN TOTAL'!S411</f>
        <v>0</v>
      </c>
      <c r="O408">
        <f>'RESUMEN TOTAL'!T411</f>
        <v>0</v>
      </c>
      <c r="P408">
        <f>'RESUMEN TOTAL'!U411</f>
        <v>0</v>
      </c>
      <c r="Q408">
        <f>'RESUMEN TOTAL'!V411</f>
        <v>0</v>
      </c>
      <c r="R408">
        <f>'RESUMEN TOTAL'!W411</f>
        <v>0</v>
      </c>
      <c r="S408">
        <f>'RESUMEN TOTAL'!X411</f>
        <v>0</v>
      </c>
      <c r="T408">
        <f>'RESUMEN TOTAL'!Y411</f>
        <v>0</v>
      </c>
      <c r="U408">
        <f>'RESUMEN TOTAL'!Z411</f>
        <v>0</v>
      </c>
      <c r="V408">
        <f>'RESUMEN TOTAL'!AA411</f>
        <v>0</v>
      </c>
      <c r="W408">
        <f>'RESUMEN TOTAL'!AB411</f>
        <v>0</v>
      </c>
      <c r="X408">
        <f>'RESUMEN TOTAL'!AC411</f>
        <v>0</v>
      </c>
      <c r="Y408">
        <f>'RESUMEN TOTAL'!AD411</f>
        <v>0</v>
      </c>
      <c r="Z408">
        <f>'RESUMEN TOTAL'!AE411</f>
        <v>0</v>
      </c>
      <c r="AA408">
        <f>'RESUMEN TOTAL'!AF411</f>
        <v>0</v>
      </c>
      <c r="AB408">
        <f>'RESUMEN TOTAL'!AG411</f>
        <v>0</v>
      </c>
      <c r="AC408">
        <f>'RESUMEN TOTAL'!AH411</f>
        <v>0</v>
      </c>
      <c r="AD408">
        <f>'RESUMEN TOTAL'!AI411</f>
        <v>0</v>
      </c>
      <c r="AE408">
        <f>'RESUMEN TOTAL'!AJ411</f>
        <v>0</v>
      </c>
      <c r="AF408">
        <f>'RESUMEN TOTAL'!AK411</f>
        <v>0</v>
      </c>
      <c r="AG408">
        <f>'RESUMEN TOTAL'!AL411</f>
        <v>0</v>
      </c>
      <c r="AH408">
        <f>'RESUMEN TOTAL'!AM411</f>
        <v>0</v>
      </c>
      <c r="AI408">
        <f>'RESUMEN TOTAL'!AN411</f>
        <v>0</v>
      </c>
      <c r="AJ408" t="e">
        <f>'RESUMEN TOTAL'!#REF!</f>
        <v>#REF!</v>
      </c>
    </row>
    <row r="409" spans="1:36" x14ac:dyDescent="0.25">
      <c r="A409" t="str">
        <f>'RESUMEN TOTAL'!A412</f>
        <v>VILLA AURORA</v>
      </c>
      <c r="B409" t="str">
        <f>'RESUMEN TOTAL'!B412</f>
        <v>VAU06 (fija 2)</v>
      </c>
      <c r="C409" t="str">
        <f>'RESUMEN TOTAL'!D412</f>
        <v>GUIDO SPANO Y VICTORINO DE LA PLAZA</v>
      </c>
      <c r="D409" t="str">
        <f>'RESUMEN TOTAL'!E412</f>
        <v>Fija</v>
      </c>
      <c r="E409" t="str">
        <f>'RESUMEN TOTAL'!F412</f>
        <v>Fibra Optica</v>
      </c>
      <c r="F409">
        <f>'RESUMEN TOTAL'!K412</f>
        <v>0</v>
      </c>
      <c r="G409">
        <f>'RESUMEN TOTAL'!L412</f>
        <v>0</v>
      </c>
      <c r="H409">
        <f>'RESUMEN TOTAL'!M412</f>
        <v>0</v>
      </c>
      <c r="I409">
        <f>'RESUMEN TOTAL'!N412</f>
        <v>0</v>
      </c>
      <c r="J409">
        <f>'RESUMEN TOTAL'!O412</f>
        <v>0</v>
      </c>
      <c r="K409">
        <f>'RESUMEN TOTAL'!P412</f>
        <v>0</v>
      </c>
      <c r="L409">
        <f>'RESUMEN TOTAL'!Q412</f>
        <v>0</v>
      </c>
      <c r="M409">
        <f>'RESUMEN TOTAL'!R412</f>
        <v>0</v>
      </c>
      <c r="N409">
        <f>'RESUMEN TOTAL'!S412</f>
        <v>0</v>
      </c>
      <c r="O409">
        <f>'RESUMEN TOTAL'!T412</f>
        <v>0</v>
      </c>
      <c r="P409">
        <f>'RESUMEN TOTAL'!U412</f>
        <v>0</v>
      </c>
      <c r="Q409">
        <f>'RESUMEN TOTAL'!V412</f>
        <v>0</v>
      </c>
      <c r="R409">
        <f>'RESUMEN TOTAL'!W412</f>
        <v>0</v>
      </c>
      <c r="S409">
        <f>'RESUMEN TOTAL'!X412</f>
        <v>0</v>
      </c>
      <c r="T409">
        <f>'RESUMEN TOTAL'!Y412</f>
        <v>0</v>
      </c>
      <c r="U409">
        <f>'RESUMEN TOTAL'!Z412</f>
        <v>0</v>
      </c>
      <c r="V409">
        <f>'RESUMEN TOTAL'!AA412</f>
        <v>0</v>
      </c>
      <c r="W409">
        <f>'RESUMEN TOTAL'!AB412</f>
        <v>0</v>
      </c>
      <c r="X409">
        <f>'RESUMEN TOTAL'!AC412</f>
        <v>0</v>
      </c>
      <c r="Y409">
        <f>'RESUMEN TOTAL'!AD412</f>
        <v>0</v>
      </c>
      <c r="Z409">
        <f>'RESUMEN TOTAL'!AE412</f>
        <v>0</v>
      </c>
      <c r="AA409">
        <f>'RESUMEN TOTAL'!AF412</f>
        <v>0</v>
      </c>
      <c r="AB409">
        <f>'RESUMEN TOTAL'!AG412</f>
        <v>0</v>
      </c>
      <c r="AC409">
        <f>'RESUMEN TOTAL'!AH412</f>
        <v>0</v>
      </c>
      <c r="AD409">
        <f>'RESUMEN TOTAL'!AI412</f>
        <v>0</v>
      </c>
      <c r="AE409">
        <f>'RESUMEN TOTAL'!AJ412</f>
        <v>0</v>
      </c>
      <c r="AF409">
        <f>'RESUMEN TOTAL'!AK412</f>
        <v>0</v>
      </c>
      <c r="AG409">
        <f>'RESUMEN TOTAL'!AL412</f>
        <v>0</v>
      </c>
      <c r="AH409">
        <f>'RESUMEN TOTAL'!AM412</f>
        <v>0</v>
      </c>
      <c r="AI409">
        <f>'RESUMEN TOTAL'!AN412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 07</v>
      </c>
      <c r="C410" t="str">
        <f>'RESUMEN TOTAL'!D413</f>
        <v>VICTORINO DE LA PLAZA Y MONTEVERDE</v>
      </c>
      <c r="D410" t="str">
        <f>'RESUMEN TOTAL'!E413</f>
        <v>Domo</v>
      </c>
      <c r="E410" t="str">
        <f>'RESUMEN TOTAL'!F413</f>
        <v>Fibra Optica</v>
      </c>
      <c r="F410">
        <f>'RESUMEN TOTAL'!K413</f>
        <v>0</v>
      </c>
      <c r="G410">
        <f>'RESUMEN TOTAL'!L413</f>
        <v>0</v>
      </c>
      <c r="H410">
        <f>'RESUMEN TOTAL'!M413</f>
        <v>0</v>
      </c>
      <c r="I410">
        <f>'RESUMEN TOTAL'!N413</f>
        <v>0</v>
      </c>
      <c r="J410">
        <f>'RESUMEN TOTAL'!O413</f>
        <v>0</v>
      </c>
      <c r="K410">
        <f>'RESUMEN TOTAL'!P413</f>
        <v>0</v>
      </c>
      <c r="L410">
        <f>'RESUMEN TOTAL'!Q413</f>
        <v>0</v>
      </c>
      <c r="M410">
        <f>'RESUMEN TOTAL'!R413</f>
        <v>0</v>
      </c>
      <c r="N410">
        <f>'RESUMEN TOTAL'!S413</f>
        <v>0</v>
      </c>
      <c r="O410">
        <f>'RESUMEN TOTAL'!T413</f>
        <v>0</v>
      </c>
      <c r="P410">
        <f>'RESUMEN TOTAL'!U413</f>
        <v>0</v>
      </c>
      <c r="Q410">
        <f>'RESUMEN TOTAL'!V413</f>
        <v>0</v>
      </c>
      <c r="R410">
        <f>'RESUMEN TOTAL'!W413</f>
        <v>0</v>
      </c>
      <c r="S410">
        <f>'RESUMEN TOTAL'!X413</f>
        <v>0</v>
      </c>
      <c r="T410">
        <f>'RESUMEN TOTAL'!Y413</f>
        <v>0</v>
      </c>
      <c r="U410">
        <f>'RESUMEN TOTAL'!Z413</f>
        <v>0</v>
      </c>
      <c r="V410">
        <f>'RESUMEN TOTAL'!AA413</f>
        <v>0</v>
      </c>
      <c r="W410">
        <f>'RESUMEN TOTAL'!AB413</f>
        <v>0</v>
      </c>
      <c r="X410">
        <f>'RESUMEN TOTAL'!AC413</f>
        <v>0</v>
      </c>
      <c r="Y410">
        <f>'RESUMEN TOTAL'!AD413</f>
        <v>0</v>
      </c>
      <c r="Z410">
        <f>'RESUMEN TOTAL'!AE413</f>
        <v>0</v>
      </c>
      <c r="AA410">
        <f>'RESUMEN TOTAL'!AF413</f>
        <v>0</v>
      </c>
      <c r="AB410">
        <f>'RESUMEN TOTAL'!AG413</f>
        <v>0</v>
      </c>
      <c r="AC410">
        <f>'RESUMEN TOTAL'!AH413</f>
        <v>0</v>
      </c>
      <c r="AD410">
        <f>'RESUMEN TOTAL'!AI413</f>
        <v>0</v>
      </c>
      <c r="AE410">
        <f>'RESUMEN TOTAL'!AJ413</f>
        <v>0</v>
      </c>
      <c r="AF410">
        <f>'RESUMEN TOTAL'!AK413</f>
        <v>0</v>
      </c>
      <c r="AG410">
        <f>'RESUMEN TOTAL'!AL413</f>
        <v>0</v>
      </c>
      <c r="AH410">
        <f>'RESUMEN TOTAL'!AM413</f>
        <v>0</v>
      </c>
      <c r="AI410">
        <f>'RESUMEN TOTAL'!AN413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VAU08</v>
      </c>
      <c r="C411" t="str">
        <f>'RESUMEN TOTAL'!D414</f>
        <v>MONTEVERDE Y WASHINGTON</v>
      </c>
      <c r="D411" t="str">
        <f>'RESUMEN TOTAL'!E414</f>
        <v>DOMO</v>
      </c>
      <c r="E411" t="str">
        <f>'RESUMEN TOTAL'!F414</f>
        <v>Fibra Optica</v>
      </c>
      <c r="F411">
        <f>'RESUMEN TOTAL'!K414</f>
        <v>0</v>
      </c>
      <c r="G411">
        <f>'RESUMEN TOTAL'!L414</f>
        <v>0</v>
      </c>
      <c r="H411">
        <f>'RESUMEN TOTAL'!M414</f>
        <v>0</v>
      </c>
      <c r="I411">
        <f>'RESUMEN TOTAL'!N414</f>
        <v>0</v>
      </c>
      <c r="J411">
        <f>'RESUMEN TOTAL'!O414</f>
        <v>0</v>
      </c>
      <c r="K411">
        <f>'RESUMEN TOTAL'!P414</f>
        <v>0</v>
      </c>
      <c r="L411">
        <f>'RESUMEN TOTAL'!Q414</f>
        <v>0</v>
      </c>
      <c r="M411">
        <f>'RESUMEN TOTAL'!R414</f>
        <v>0</v>
      </c>
      <c r="N411">
        <f>'RESUMEN TOTAL'!S414</f>
        <v>0</v>
      </c>
      <c r="O411">
        <f>'RESUMEN TOTAL'!T414</f>
        <v>0</v>
      </c>
      <c r="P411">
        <f>'RESUMEN TOTAL'!U414</f>
        <v>0</v>
      </c>
      <c r="Q411">
        <f>'RESUMEN TOTAL'!V414</f>
        <v>0</v>
      </c>
      <c r="R411">
        <f>'RESUMEN TOTAL'!W414</f>
        <v>0</v>
      </c>
      <c r="S411">
        <f>'RESUMEN TOTAL'!X414</f>
        <v>0</v>
      </c>
      <c r="T411">
        <f>'RESUMEN TOTAL'!Y414</f>
        <v>0</v>
      </c>
      <c r="U411">
        <f>'RESUMEN TOTAL'!Z414</f>
        <v>0</v>
      </c>
      <c r="V411">
        <f>'RESUMEN TOTAL'!AA414</f>
        <v>0</v>
      </c>
      <c r="W411">
        <f>'RESUMEN TOTAL'!AB414</f>
        <v>0</v>
      </c>
      <c r="X411">
        <f>'RESUMEN TOTAL'!AC414</f>
        <v>0</v>
      </c>
      <c r="Y411">
        <f>'RESUMEN TOTAL'!AD414</f>
        <v>0</v>
      </c>
      <c r="Z411">
        <f>'RESUMEN TOTAL'!AE414</f>
        <v>0</v>
      </c>
      <c r="AA411">
        <f>'RESUMEN TOTAL'!AF414</f>
        <v>0</v>
      </c>
      <c r="AB411">
        <f>'RESUMEN TOTAL'!AG414</f>
        <v>0</v>
      </c>
      <c r="AC411">
        <f>'RESUMEN TOTAL'!AH414</f>
        <v>0</v>
      </c>
      <c r="AD411">
        <f>'RESUMEN TOTAL'!AI414</f>
        <v>0</v>
      </c>
      <c r="AE411">
        <f>'RESUMEN TOTAL'!AJ414</f>
        <v>0</v>
      </c>
      <c r="AF411">
        <f>'RESUMEN TOTAL'!AK414</f>
        <v>0</v>
      </c>
      <c r="AG411">
        <f>'RESUMEN TOTAL'!AL414</f>
        <v>0</v>
      </c>
      <c r="AH411">
        <f>'RESUMEN TOTAL'!AM414</f>
        <v>0</v>
      </c>
      <c r="AI411">
        <f>'RESUMEN TOTAL'!AN414</f>
        <v>0</v>
      </c>
      <c r="AJ411" t="e">
        <f>'RESUMEN TOTAL'!#REF!</f>
        <v>#REF!</v>
      </c>
    </row>
    <row r="412" spans="1:36" x14ac:dyDescent="0.25">
      <c r="A412" t="str">
        <f>'RESUMEN TOTAL'!A415</f>
        <v>VILLA DEL PLATA</v>
      </c>
      <c r="B412" t="str">
        <f>'RESUMEN TOTAL'!B415</f>
        <v>VDPL02</v>
      </c>
      <c r="C412" t="str">
        <f>'RESUMEN TOTAL'!D415</f>
        <v>Thevenet y Berutti</v>
      </c>
      <c r="D412" t="str">
        <f>'RESUMEN TOTAL'!E415</f>
        <v>Domo</v>
      </c>
      <c r="E412" t="str">
        <f>'RESUMEN TOTAL'!F415</f>
        <v>Fibra Optica</v>
      </c>
      <c r="F412">
        <f>'RESUMEN TOTAL'!K415</f>
        <v>0</v>
      </c>
      <c r="G412">
        <f>'RESUMEN TOTAL'!L415</f>
        <v>0</v>
      </c>
      <c r="H412">
        <f>'RESUMEN TOTAL'!M415</f>
        <v>0</v>
      </c>
      <c r="I412">
        <f>'RESUMEN TOTAL'!N415</f>
        <v>0</v>
      </c>
      <c r="J412">
        <f>'RESUMEN TOTAL'!O415</f>
        <v>0</v>
      </c>
      <c r="K412">
        <f>'RESUMEN TOTAL'!P415</f>
        <v>0</v>
      </c>
      <c r="L412">
        <f>'RESUMEN TOTAL'!Q415</f>
        <v>0</v>
      </c>
      <c r="M412">
        <f>'RESUMEN TOTAL'!R415</f>
        <v>0</v>
      </c>
      <c r="N412">
        <f>'RESUMEN TOTAL'!S415</f>
        <v>0</v>
      </c>
      <c r="O412">
        <f>'RESUMEN TOTAL'!T415</f>
        <v>0</v>
      </c>
      <c r="P412">
        <f>'RESUMEN TOTAL'!U415</f>
        <v>0</v>
      </c>
      <c r="Q412">
        <f>'RESUMEN TOTAL'!V415</f>
        <v>0</v>
      </c>
      <c r="R412">
        <f>'RESUMEN TOTAL'!W415</f>
        <v>0</v>
      </c>
      <c r="S412">
        <f>'RESUMEN TOTAL'!X415</f>
        <v>0</v>
      </c>
      <c r="T412">
        <f>'RESUMEN TOTAL'!Y415</f>
        <v>0</v>
      </c>
      <c r="U412">
        <f>'RESUMEN TOTAL'!Z415</f>
        <v>0</v>
      </c>
      <c r="V412">
        <f>'RESUMEN TOTAL'!AA415</f>
        <v>0</v>
      </c>
      <c r="W412">
        <f>'RESUMEN TOTAL'!AB415</f>
        <v>0</v>
      </c>
      <c r="X412">
        <f>'RESUMEN TOTAL'!AC415</f>
        <v>0</v>
      </c>
      <c r="Y412">
        <f>'RESUMEN TOTAL'!AD415</f>
        <v>0</v>
      </c>
      <c r="Z412">
        <f>'RESUMEN TOTAL'!AE415</f>
        <v>0</v>
      </c>
      <c r="AA412">
        <f>'RESUMEN TOTAL'!AF415</f>
        <v>0</v>
      </c>
      <c r="AB412">
        <f>'RESUMEN TOTAL'!AG415</f>
        <v>0</v>
      </c>
      <c r="AC412">
        <f>'RESUMEN TOTAL'!AH415</f>
        <v>0</v>
      </c>
      <c r="AD412">
        <f>'RESUMEN TOTAL'!AI415</f>
        <v>0</v>
      </c>
      <c r="AE412">
        <f>'RESUMEN TOTAL'!AJ415</f>
        <v>0</v>
      </c>
      <c r="AF412">
        <f>'RESUMEN TOTAL'!AK415</f>
        <v>0</v>
      </c>
      <c r="AG412">
        <f>'RESUMEN TOTAL'!AL415</f>
        <v>0</v>
      </c>
      <c r="AH412">
        <f>'RESUMEN TOTAL'!AM415</f>
        <v>0</v>
      </c>
      <c r="AI412">
        <f>'RESUMEN TOTAL'!AN415</f>
        <v>0</v>
      </c>
      <c r="AJ412" t="e">
        <f>'RESUMEN TOTAL'!#REF!</f>
        <v>#REF!</v>
      </c>
    </row>
    <row r="413" spans="1:36" x14ac:dyDescent="0.25">
      <c r="A413" t="str">
        <f>'RESUMEN TOTAL'!A416</f>
        <v>VILLA DEL PLATA</v>
      </c>
      <c r="B413" t="str">
        <f>'RESUMEN TOTAL'!B416</f>
        <v>VDPL03</v>
      </c>
      <c r="C413" t="str">
        <f>'RESUMEN TOTAL'!D416</f>
        <v>Neuquen y Alvarado</v>
      </c>
      <c r="D413" t="str">
        <f>'RESUMEN TOTAL'!E416</f>
        <v>Domo</v>
      </c>
      <c r="E413" t="str">
        <f>'RESUMEN TOTAL'!F416</f>
        <v>Radio</v>
      </c>
      <c r="F413">
        <f>'RESUMEN TOTAL'!K416</f>
        <v>0</v>
      </c>
      <c r="G413">
        <f>'RESUMEN TOTAL'!L416</f>
        <v>0</v>
      </c>
      <c r="H413">
        <f>'RESUMEN TOTAL'!M416</f>
        <v>0</v>
      </c>
      <c r="I413">
        <f>'RESUMEN TOTAL'!N416</f>
        <v>0</v>
      </c>
      <c r="J413">
        <f>'RESUMEN TOTAL'!O416</f>
        <v>0</v>
      </c>
      <c r="K413">
        <f>'RESUMEN TOTAL'!P416</f>
        <v>0</v>
      </c>
      <c r="L413">
        <f>'RESUMEN TOTAL'!Q416</f>
        <v>0</v>
      </c>
      <c r="M413">
        <f>'RESUMEN TOTAL'!R416</f>
        <v>0</v>
      </c>
      <c r="N413">
        <f>'RESUMEN TOTAL'!S416</f>
        <v>0</v>
      </c>
      <c r="O413">
        <f>'RESUMEN TOTAL'!T416</f>
        <v>0</v>
      </c>
      <c r="P413">
        <f>'RESUMEN TOTAL'!U416</f>
        <v>0</v>
      </c>
      <c r="Q413">
        <f>'RESUMEN TOTAL'!V416</f>
        <v>0</v>
      </c>
      <c r="R413">
        <f>'RESUMEN TOTAL'!W416</f>
        <v>0</v>
      </c>
      <c r="S413">
        <f>'RESUMEN TOTAL'!X416</f>
        <v>0</v>
      </c>
      <c r="T413">
        <f>'RESUMEN TOTAL'!Y416</f>
        <v>0</v>
      </c>
      <c r="U413">
        <f>'RESUMEN TOTAL'!Z416</f>
        <v>0</v>
      </c>
      <c r="V413">
        <f>'RESUMEN TOTAL'!AA416</f>
        <v>0</v>
      </c>
      <c r="W413">
        <f>'RESUMEN TOTAL'!AB416</f>
        <v>0</v>
      </c>
      <c r="X413">
        <f>'RESUMEN TOTAL'!AC416</f>
        <v>0</v>
      </c>
      <c r="Y413">
        <f>'RESUMEN TOTAL'!AD416</f>
        <v>0</v>
      </c>
      <c r="Z413">
        <f>'RESUMEN TOTAL'!AE416</f>
        <v>0</v>
      </c>
      <c r="AA413">
        <f>'RESUMEN TOTAL'!AF416</f>
        <v>0</v>
      </c>
      <c r="AB413">
        <f>'RESUMEN TOTAL'!AG416</f>
        <v>0</v>
      </c>
      <c r="AC413">
        <f>'RESUMEN TOTAL'!AH416</f>
        <v>0</v>
      </c>
      <c r="AD413">
        <f>'RESUMEN TOTAL'!AI416</f>
        <v>0</v>
      </c>
      <c r="AE413">
        <f>'RESUMEN TOTAL'!AJ416</f>
        <v>0</v>
      </c>
      <c r="AF413">
        <f>'RESUMEN TOTAL'!AK416</f>
        <v>0</v>
      </c>
      <c r="AG413">
        <f>'RESUMEN TOTAL'!AL416</f>
        <v>0</v>
      </c>
      <c r="AH413">
        <f>'RESUMEN TOTAL'!AM416</f>
        <v>0</v>
      </c>
      <c r="AI413">
        <f>'RESUMEN TOTAL'!AN416</f>
        <v>0</v>
      </c>
      <c r="AJ413" t="e">
        <f>'RESUMEN TOTAL'!#REF!</f>
        <v>#REF!</v>
      </c>
    </row>
    <row r="414" spans="1:36" x14ac:dyDescent="0.25">
      <c r="A414" t="str">
        <f>'RESUMEN TOTAL'!A417</f>
        <v>VILLA DEL PLATA</v>
      </c>
      <c r="B414" t="str">
        <f>'RESUMEN TOTAL'!B417</f>
        <v>VDPL04</v>
      </c>
      <c r="C414" t="str">
        <f>'RESUMEN TOTAL'!D417</f>
        <v>Neuquen y Diagonal Guemes</v>
      </c>
      <c r="D414" t="str">
        <f>'RESUMEN TOTAL'!E417</f>
        <v>Domo</v>
      </c>
      <c r="E414" t="str">
        <f>'RESUMEN TOTAL'!F417</f>
        <v>Radio</v>
      </c>
      <c r="F414">
        <f>'RESUMEN TOTAL'!K417</f>
        <v>0</v>
      </c>
      <c r="G414">
        <f>'RESUMEN TOTAL'!L417</f>
        <v>0</v>
      </c>
      <c r="H414">
        <f>'RESUMEN TOTAL'!M417</f>
        <v>0</v>
      </c>
      <c r="I414">
        <f>'RESUMEN TOTAL'!N417</f>
        <v>0</v>
      </c>
      <c r="J414">
        <f>'RESUMEN TOTAL'!O417</f>
        <v>0</v>
      </c>
      <c r="K414">
        <f>'RESUMEN TOTAL'!P417</f>
        <v>0</v>
      </c>
      <c r="L414">
        <f>'RESUMEN TOTAL'!Q417</f>
        <v>0</v>
      </c>
      <c r="M414">
        <f>'RESUMEN TOTAL'!R417</f>
        <v>0</v>
      </c>
      <c r="N414">
        <f>'RESUMEN TOTAL'!S417</f>
        <v>0</v>
      </c>
      <c r="O414">
        <f>'RESUMEN TOTAL'!T417</f>
        <v>0</v>
      </c>
      <c r="P414">
        <f>'RESUMEN TOTAL'!U417</f>
        <v>0</v>
      </c>
      <c r="Q414">
        <f>'RESUMEN TOTAL'!V417</f>
        <v>0</v>
      </c>
      <c r="R414">
        <f>'RESUMEN TOTAL'!W417</f>
        <v>0</v>
      </c>
      <c r="S414">
        <f>'RESUMEN TOTAL'!X417</f>
        <v>0</v>
      </c>
      <c r="T414">
        <f>'RESUMEN TOTAL'!Y417</f>
        <v>0</v>
      </c>
      <c r="U414">
        <f>'RESUMEN TOTAL'!Z417</f>
        <v>0</v>
      </c>
      <c r="V414">
        <f>'RESUMEN TOTAL'!AA417</f>
        <v>0</v>
      </c>
      <c r="W414">
        <f>'RESUMEN TOTAL'!AB417</f>
        <v>0</v>
      </c>
      <c r="X414">
        <f>'RESUMEN TOTAL'!AC417</f>
        <v>0</v>
      </c>
      <c r="Y414">
        <f>'RESUMEN TOTAL'!AD417</f>
        <v>0</v>
      </c>
      <c r="Z414">
        <f>'RESUMEN TOTAL'!AE417</f>
        <v>0</v>
      </c>
      <c r="AA414">
        <f>'RESUMEN TOTAL'!AF417</f>
        <v>0</v>
      </c>
      <c r="AB414">
        <f>'RESUMEN TOTAL'!AG417</f>
        <v>0</v>
      </c>
      <c r="AC414">
        <f>'RESUMEN TOTAL'!AH417</f>
        <v>0</v>
      </c>
      <c r="AD414">
        <f>'RESUMEN TOTAL'!AI417</f>
        <v>0</v>
      </c>
      <c r="AE414">
        <f>'RESUMEN TOTAL'!AJ417</f>
        <v>0</v>
      </c>
      <c r="AF414">
        <f>'RESUMEN TOTAL'!AK417</f>
        <v>0</v>
      </c>
      <c r="AG414">
        <f>'RESUMEN TOTAL'!AL417</f>
        <v>0</v>
      </c>
      <c r="AH414">
        <f>'RESUMEN TOTAL'!AM417</f>
        <v>0</v>
      </c>
      <c r="AI414">
        <f>'RESUMEN TOTAL'!AN417</f>
        <v>0</v>
      </c>
      <c r="AJ414" t="e">
        <f>'RESUMEN TOTAL'!#REF!</f>
        <v>#REF!</v>
      </c>
    </row>
    <row r="415" spans="1:36" x14ac:dyDescent="0.25">
      <c r="A415" t="str">
        <f>'RESUMEN TOTAL'!A418</f>
        <v>VILLA DEL PLATA</v>
      </c>
      <c r="B415" t="str">
        <f>'RESUMEN TOTAL'!B418</f>
        <v>VDPL05</v>
      </c>
      <c r="C415" t="str">
        <f>'RESUMEN TOTAL'!D418</f>
        <v>Ruta 36 y Abraham</v>
      </c>
      <c r="D415" t="str">
        <f>'RESUMEN TOTAL'!E418</f>
        <v>Domo</v>
      </c>
      <c r="E415" t="str">
        <f>'RESUMEN TOTAL'!F418</f>
        <v>PTO A FO</v>
      </c>
      <c r="F415" t="str">
        <f>'RESUMEN TOTAL'!K418</f>
        <v>APAGADO</v>
      </c>
      <c r="G415">
        <f>'RESUMEN TOTAL'!L418</f>
        <v>0</v>
      </c>
      <c r="H415">
        <f>'RESUMEN TOTAL'!M418</f>
        <v>0</v>
      </c>
      <c r="I415">
        <f>'RESUMEN TOTAL'!N418</f>
        <v>0</v>
      </c>
      <c r="J415">
        <f>'RESUMEN TOTAL'!O418</f>
        <v>0</v>
      </c>
      <c r="K415">
        <f>'RESUMEN TOTAL'!P418</f>
        <v>0</v>
      </c>
      <c r="L415">
        <f>'RESUMEN TOTAL'!Q418</f>
        <v>0</v>
      </c>
      <c r="M415">
        <f>'RESUMEN TOTAL'!R418</f>
        <v>0</v>
      </c>
      <c r="N415">
        <f>'RESUMEN TOTAL'!S418</f>
        <v>0</v>
      </c>
      <c r="O415">
        <f>'RESUMEN TOTAL'!T418</f>
        <v>0</v>
      </c>
      <c r="P415">
        <f>'RESUMEN TOTAL'!U418</f>
        <v>0</v>
      </c>
      <c r="Q415">
        <f>'RESUMEN TOTAL'!V418</f>
        <v>0</v>
      </c>
      <c r="R415">
        <f>'RESUMEN TOTAL'!W418</f>
        <v>0</v>
      </c>
      <c r="S415">
        <f>'RESUMEN TOTAL'!X418</f>
        <v>0</v>
      </c>
      <c r="T415">
        <f>'RESUMEN TOTAL'!Y418</f>
        <v>0</v>
      </c>
      <c r="U415">
        <f>'RESUMEN TOTAL'!Z418</f>
        <v>0</v>
      </c>
      <c r="V415">
        <f>'RESUMEN TOTAL'!AA418</f>
        <v>0</v>
      </c>
      <c r="W415">
        <f>'RESUMEN TOTAL'!AB418</f>
        <v>0</v>
      </c>
      <c r="X415">
        <f>'RESUMEN TOTAL'!AC418</f>
        <v>0</v>
      </c>
      <c r="Y415">
        <f>'RESUMEN TOTAL'!AD418</f>
        <v>0</v>
      </c>
      <c r="Z415">
        <f>'RESUMEN TOTAL'!AE418</f>
        <v>0</v>
      </c>
      <c r="AA415">
        <f>'RESUMEN TOTAL'!AF418</f>
        <v>0</v>
      </c>
      <c r="AB415">
        <f>'RESUMEN TOTAL'!AG418</f>
        <v>0</v>
      </c>
      <c r="AC415">
        <f>'RESUMEN TOTAL'!AH418</f>
        <v>0</v>
      </c>
      <c r="AD415">
        <f>'RESUMEN TOTAL'!AI418</f>
        <v>0</v>
      </c>
      <c r="AE415">
        <f>'RESUMEN TOTAL'!AJ418</f>
        <v>0</v>
      </c>
      <c r="AF415">
        <f>'RESUMEN TOTAL'!AK418</f>
        <v>0</v>
      </c>
      <c r="AG415">
        <f>'RESUMEN TOTAL'!AL418</f>
        <v>0</v>
      </c>
      <c r="AH415">
        <f>'RESUMEN TOTAL'!AM418</f>
        <v>0</v>
      </c>
      <c r="AI415">
        <f>'RESUMEN TOTAL'!AN418</f>
        <v>0</v>
      </c>
      <c r="AJ415" t="e">
        <f>'RESUMEN TOTAL'!#REF!</f>
        <v>#REF!</v>
      </c>
    </row>
    <row r="416" spans="1:36" x14ac:dyDescent="0.25">
      <c r="A416" t="str">
        <f>'RESUMEN TOTAL'!A419</f>
        <v>VILLA ANGELICA</v>
      </c>
      <c r="B416" t="str">
        <f>'RESUMEN TOTAL'!B419</f>
        <v>VDPL06</v>
      </c>
      <c r="C416" t="str">
        <f>'RESUMEN TOTAL'!D419</f>
        <v>Thevenet e/ Islas Orcadas y Gardel</v>
      </c>
      <c r="D416" t="str">
        <f>'RESUMEN TOTAL'!E419</f>
        <v>Domo</v>
      </c>
      <c r="E416" t="str">
        <f>'RESUMEN TOTAL'!F419</f>
        <v>Radio</v>
      </c>
      <c r="F416" t="str">
        <f>'RESUMEN TOTAL'!K419</f>
        <v>APAGADO</v>
      </c>
      <c r="G416">
        <f>'RESUMEN TOTAL'!L419</f>
        <v>0</v>
      </c>
      <c r="H416">
        <f>'RESUMEN TOTAL'!M419</f>
        <v>0</v>
      </c>
      <c r="I416">
        <f>'RESUMEN TOTAL'!N419</f>
        <v>0</v>
      </c>
      <c r="J416">
        <f>'RESUMEN TOTAL'!O419</f>
        <v>0</v>
      </c>
      <c r="K416">
        <f>'RESUMEN TOTAL'!P419</f>
        <v>0</v>
      </c>
      <c r="L416">
        <f>'RESUMEN TOTAL'!Q419</f>
        <v>0</v>
      </c>
      <c r="M416">
        <f>'RESUMEN TOTAL'!R419</f>
        <v>0</v>
      </c>
      <c r="N416">
        <f>'RESUMEN TOTAL'!S419</f>
        <v>0</v>
      </c>
      <c r="O416">
        <f>'RESUMEN TOTAL'!T419</f>
        <v>0</v>
      </c>
      <c r="P416">
        <f>'RESUMEN TOTAL'!U419</f>
        <v>0</v>
      </c>
      <c r="Q416">
        <f>'RESUMEN TOTAL'!V419</f>
        <v>0</v>
      </c>
      <c r="R416">
        <f>'RESUMEN TOTAL'!W419</f>
        <v>0</v>
      </c>
      <c r="S416">
        <f>'RESUMEN TOTAL'!X419</f>
        <v>0</v>
      </c>
      <c r="T416">
        <f>'RESUMEN TOTAL'!Y419</f>
        <v>0</v>
      </c>
      <c r="U416">
        <f>'RESUMEN TOTAL'!Z419</f>
        <v>0</v>
      </c>
      <c r="V416">
        <f>'RESUMEN TOTAL'!AA419</f>
        <v>0</v>
      </c>
      <c r="W416">
        <f>'RESUMEN TOTAL'!AB419</f>
        <v>0</v>
      </c>
      <c r="X416">
        <f>'RESUMEN TOTAL'!AC419</f>
        <v>0</v>
      </c>
      <c r="Y416">
        <f>'RESUMEN TOTAL'!AD419</f>
        <v>0</v>
      </c>
      <c r="Z416">
        <f>'RESUMEN TOTAL'!AE419</f>
        <v>0</v>
      </c>
      <c r="AA416">
        <f>'RESUMEN TOTAL'!AF419</f>
        <v>0</v>
      </c>
      <c r="AB416">
        <f>'RESUMEN TOTAL'!AG419</f>
        <v>0</v>
      </c>
      <c r="AC416">
        <f>'RESUMEN TOTAL'!AH419</f>
        <v>0</v>
      </c>
      <c r="AD416">
        <f>'RESUMEN TOTAL'!AI419</f>
        <v>0</v>
      </c>
      <c r="AE416">
        <f>'RESUMEN TOTAL'!AJ419</f>
        <v>0</v>
      </c>
      <c r="AF416">
        <f>'RESUMEN TOTAL'!AK419</f>
        <v>0</v>
      </c>
      <c r="AG416">
        <f>'RESUMEN TOTAL'!AL419</f>
        <v>0</v>
      </c>
      <c r="AH416">
        <f>'RESUMEN TOTAL'!AM419</f>
        <v>0</v>
      </c>
      <c r="AI416">
        <f>'RESUMEN TOTAL'!AN419</f>
        <v>0</v>
      </c>
      <c r="AJ416" t="e">
        <f>'RESUMEN TOTAL'!#REF!</f>
        <v>#REF!</v>
      </c>
    </row>
    <row r="417" spans="1:36" x14ac:dyDescent="0.25">
      <c r="A417" t="str">
        <f>'RESUMEN TOTAL'!A420</f>
        <v>VILLA HUDSON</v>
      </c>
      <c r="B417" t="str">
        <f>'RESUMEN TOTAL'!B420</f>
        <v>VHS 01</v>
      </c>
      <c r="C417" t="str">
        <f>'RESUMEN TOTAL'!D420</f>
        <v>AV. HUDSON Y AV. LUJAN</v>
      </c>
      <c r="D417" t="str">
        <f>'RESUMEN TOTAL'!E420</f>
        <v>DOMO</v>
      </c>
      <c r="E417" t="str">
        <f>'RESUMEN TOTAL'!F420</f>
        <v>Fibra Optica</v>
      </c>
      <c r="F417">
        <f>'RESUMEN TOTAL'!K420</f>
        <v>0</v>
      </c>
      <c r="G417">
        <f>'RESUMEN TOTAL'!L420</f>
        <v>0</v>
      </c>
      <c r="H417">
        <f>'RESUMEN TOTAL'!M420</f>
        <v>0</v>
      </c>
      <c r="I417">
        <f>'RESUMEN TOTAL'!N420</f>
        <v>0</v>
      </c>
      <c r="J417">
        <f>'RESUMEN TOTAL'!O420</f>
        <v>0</v>
      </c>
      <c r="K417">
        <f>'RESUMEN TOTAL'!P420</f>
        <v>0</v>
      </c>
      <c r="L417">
        <f>'RESUMEN TOTAL'!Q420</f>
        <v>0</v>
      </c>
      <c r="M417">
        <f>'RESUMEN TOTAL'!R420</f>
        <v>0</v>
      </c>
      <c r="N417">
        <f>'RESUMEN TOTAL'!S420</f>
        <v>0</v>
      </c>
      <c r="O417">
        <f>'RESUMEN TOTAL'!T420</f>
        <v>0</v>
      </c>
      <c r="P417">
        <f>'RESUMEN TOTAL'!U420</f>
        <v>0</v>
      </c>
      <c r="Q417">
        <f>'RESUMEN TOTAL'!V420</f>
        <v>0</v>
      </c>
      <c r="R417">
        <f>'RESUMEN TOTAL'!W420</f>
        <v>0</v>
      </c>
      <c r="S417">
        <f>'RESUMEN TOTAL'!X420</f>
        <v>0</v>
      </c>
      <c r="T417">
        <f>'RESUMEN TOTAL'!Y420</f>
        <v>0</v>
      </c>
      <c r="U417">
        <f>'RESUMEN TOTAL'!Z420</f>
        <v>0</v>
      </c>
      <c r="V417">
        <f>'RESUMEN TOTAL'!AA420</f>
        <v>0</v>
      </c>
      <c r="W417">
        <f>'RESUMEN TOTAL'!AB420</f>
        <v>0</v>
      </c>
      <c r="X417">
        <f>'RESUMEN TOTAL'!AC420</f>
        <v>0</v>
      </c>
      <c r="Y417">
        <f>'RESUMEN TOTAL'!AD420</f>
        <v>0</v>
      </c>
      <c r="Z417">
        <f>'RESUMEN TOTAL'!AE420</f>
        <v>0</v>
      </c>
      <c r="AA417">
        <f>'RESUMEN TOTAL'!AF420</f>
        <v>0</v>
      </c>
      <c r="AB417">
        <f>'RESUMEN TOTAL'!AG420</f>
        <v>0</v>
      </c>
      <c r="AC417">
        <f>'RESUMEN TOTAL'!AH420</f>
        <v>0</v>
      </c>
      <c r="AD417">
        <f>'RESUMEN TOTAL'!AI420</f>
        <v>0</v>
      </c>
      <c r="AE417">
        <f>'RESUMEN TOTAL'!AJ420</f>
        <v>0</v>
      </c>
      <c r="AF417">
        <f>'RESUMEN TOTAL'!AK420</f>
        <v>0</v>
      </c>
      <c r="AG417">
        <f>'RESUMEN TOTAL'!AL420</f>
        <v>0</v>
      </c>
      <c r="AH417">
        <f>'RESUMEN TOTAL'!AM420</f>
        <v>0</v>
      </c>
      <c r="AI417">
        <f>'RESUMEN TOTAL'!AN420</f>
        <v>0</v>
      </c>
      <c r="AJ417" t="e">
        <f>'RESUMEN TOTAL'!#REF!</f>
        <v>#REF!</v>
      </c>
    </row>
    <row r="418" spans="1:36" x14ac:dyDescent="0.25">
      <c r="A418" t="str">
        <f>'RESUMEN TOTAL'!A421</f>
        <v>VILLA HUDSON</v>
      </c>
      <c r="B418" t="str">
        <f>'RESUMEN TOTAL'!B421</f>
        <v>VHS 02</v>
      </c>
      <c r="C418" t="str">
        <f>'RESUMEN TOTAL'!D421</f>
        <v>AV. LUJAN Y CALLE 909 A</v>
      </c>
      <c r="D418" t="str">
        <f>'RESUMEN TOTAL'!E421</f>
        <v>DOMO</v>
      </c>
      <c r="E418" t="str">
        <f>'RESUMEN TOTAL'!F421</f>
        <v>Fibra Optica</v>
      </c>
      <c r="F418">
        <f>'RESUMEN TOTAL'!K421</f>
        <v>0</v>
      </c>
      <c r="G418">
        <f>'RESUMEN TOTAL'!L421</f>
        <v>0</v>
      </c>
      <c r="H418">
        <f>'RESUMEN TOTAL'!M421</f>
        <v>0</v>
      </c>
      <c r="I418">
        <f>'RESUMEN TOTAL'!N421</f>
        <v>0</v>
      </c>
      <c r="J418">
        <f>'RESUMEN TOTAL'!O421</f>
        <v>0</v>
      </c>
      <c r="K418">
        <f>'RESUMEN TOTAL'!P421</f>
        <v>0</v>
      </c>
      <c r="L418">
        <f>'RESUMEN TOTAL'!Q421</f>
        <v>0</v>
      </c>
      <c r="M418">
        <f>'RESUMEN TOTAL'!R421</f>
        <v>0</v>
      </c>
      <c r="N418">
        <f>'RESUMEN TOTAL'!S421</f>
        <v>0</v>
      </c>
      <c r="O418">
        <f>'RESUMEN TOTAL'!T421</f>
        <v>0</v>
      </c>
      <c r="P418">
        <f>'RESUMEN TOTAL'!U421</f>
        <v>0</v>
      </c>
      <c r="Q418">
        <f>'RESUMEN TOTAL'!V421</f>
        <v>0</v>
      </c>
      <c r="R418">
        <f>'RESUMEN TOTAL'!W421</f>
        <v>0</v>
      </c>
      <c r="S418">
        <f>'RESUMEN TOTAL'!X421</f>
        <v>0</v>
      </c>
      <c r="T418">
        <f>'RESUMEN TOTAL'!Y421</f>
        <v>0</v>
      </c>
      <c r="U418">
        <f>'RESUMEN TOTAL'!Z421</f>
        <v>0</v>
      </c>
      <c r="V418">
        <f>'RESUMEN TOTAL'!AA421</f>
        <v>0</v>
      </c>
      <c r="W418">
        <f>'RESUMEN TOTAL'!AB421</f>
        <v>0</v>
      </c>
      <c r="X418">
        <f>'RESUMEN TOTAL'!AC421</f>
        <v>0</v>
      </c>
      <c r="Y418">
        <f>'RESUMEN TOTAL'!AD421</f>
        <v>0</v>
      </c>
      <c r="Z418">
        <f>'RESUMEN TOTAL'!AE421</f>
        <v>0</v>
      </c>
      <c r="AA418">
        <f>'RESUMEN TOTAL'!AF421</f>
        <v>0</v>
      </c>
      <c r="AB418">
        <f>'RESUMEN TOTAL'!AG421</f>
        <v>0</v>
      </c>
      <c r="AC418">
        <f>'RESUMEN TOTAL'!AH421</f>
        <v>0</v>
      </c>
      <c r="AD418">
        <f>'RESUMEN TOTAL'!AI421</f>
        <v>0</v>
      </c>
      <c r="AE418">
        <f>'RESUMEN TOTAL'!AJ421</f>
        <v>0</v>
      </c>
      <c r="AF418">
        <f>'RESUMEN TOTAL'!AK421</f>
        <v>0</v>
      </c>
      <c r="AG418">
        <f>'RESUMEN TOTAL'!AL421</f>
        <v>0</v>
      </c>
      <c r="AH418">
        <f>'RESUMEN TOTAL'!AM421</f>
        <v>0</v>
      </c>
      <c r="AI418">
        <f>'RESUMEN TOTAL'!AN421</f>
        <v>0</v>
      </c>
      <c r="AJ418" t="e">
        <f>'RESUMEN TOTAL'!#REF!</f>
        <v>#REF!</v>
      </c>
    </row>
    <row r="419" spans="1:36" x14ac:dyDescent="0.25">
      <c r="A419" t="str">
        <f>'RESUMEN TOTAL'!A422</f>
        <v>VILLA HUDSON</v>
      </c>
      <c r="B419" t="str">
        <f>'RESUMEN TOTAL'!B422</f>
        <v>VHS 03 (fija 1)</v>
      </c>
      <c r="C419" t="str">
        <f>'RESUMEN TOTAL'!D422</f>
        <v>AV. HUDSON Y LOS INMIGRANTES</v>
      </c>
      <c r="D419" t="str">
        <f>'RESUMEN TOTAL'!E422</f>
        <v>Fija</v>
      </c>
      <c r="E419" t="str">
        <f>'RESUMEN TOTAL'!F422</f>
        <v>Fibra Optica</v>
      </c>
      <c r="F419">
        <f>'RESUMEN TOTAL'!K422</f>
        <v>0</v>
      </c>
      <c r="G419">
        <f>'RESUMEN TOTAL'!L422</f>
        <v>0</v>
      </c>
      <c r="H419">
        <f>'RESUMEN TOTAL'!M422</f>
        <v>0</v>
      </c>
      <c r="I419">
        <f>'RESUMEN TOTAL'!N422</f>
        <v>0</v>
      </c>
      <c r="J419">
        <f>'RESUMEN TOTAL'!O422</f>
        <v>0</v>
      </c>
      <c r="K419">
        <f>'RESUMEN TOTAL'!P422</f>
        <v>0</v>
      </c>
      <c r="L419">
        <f>'RESUMEN TOTAL'!Q422</f>
        <v>0</v>
      </c>
      <c r="M419">
        <f>'RESUMEN TOTAL'!R422</f>
        <v>0</v>
      </c>
      <c r="N419">
        <f>'RESUMEN TOTAL'!S422</f>
        <v>0</v>
      </c>
      <c r="O419">
        <f>'RESUMEN TOTAL'!T422</f>
        <v>0</v>
      </c>
      <c r="P419">
        <f>'RESUMEN TOTAL'!U422</f>
        <v>0</v>
      </c>
      <c r="Q419">
        <f>'RESUMEN TOTAL'!V422</f>
        <v>0</v>
      </c>
      <c r="R419">
        <f>'RESUMEN TOTAL'!W422</f>
        <v>0</v>
      </c>
      <c r="S419">
        <f>'RESUMEN TOTAL'!X422</f>
        <v>0</v>
      </c>
      <c r="T419">
        <f>'RESUMEN TOTAL'!Y422</f>
        <v>0</v>
      </c>
      <c r="U419">
        <f>'RESUMEN TOTAL'!Z422</f>
        <v>0</v>
      </c>
      <c r="V419">
        <f>'RESUMEN TOTAL'!AA422</f>
        <v>0</v>
      </c>
      <c r="W419">
        <f>'RESUMEN TOTAL'!AB422</f>
        <v>0</v>
      </c>
      <c r="X419">
        <f>'RESUMEN TOTAL'!AC422</f>
        <v>0</v>
      </c>
      <c r="Y419">
        <f>'RESUMEN TOTAL'!AD422</f>
        <v>0</v>
      </c>
      <c r="Z419">
        <f>'RESUMEN TOTAL'!AE422</f>
        <v>0</v>
      </c>
      <c r="AA419">
        <f>'RESUMEN TOTAL'!AF422</f>
        <v>0</v>
      </c>
      <c r="AB419">
        <f>'RESUMEN TOTAL'!AG422</f>
        <v>0</v>
      </c>
      <c r="AC419">
        <f>'RESUMEN TOTAL'!AH422</f>
        <v>0</v>
      </c>
      <c r="AD419">
        <f>'RESUMEN TOTAL'!AI422</f>
        <v>0</v>
      </c>
      <c r="AE419">
        <f>'RESUMEN TOTAL'!AJ422</f>
        <v>0</v>
      </c>
      <c r="AF419">
        <f>'RESUMEN TOTAL'!AK422</f>
        <v>0</v>
      </c>
      <c r="AG419">
        <f>'RESUMEN TOTAL'!AL422</f>
        <v>0</v>
      </c>
      <c r="AH419">
        <f>'RESUMEN TOTAL'!AM422</f>
        <v>0</v>
      </c>
      <c r="AI419">
        <f>'RESUMEN TOTAL'!AN422</f>
        <v>0</v>
      </c>
      <c r="AJ419" t="e">
        <f>'RESUMEN TOTAL'!#REF!</f>
        <v>#REF!</v>
      </c>
    </row>
    <row r="420" spans="1:36" x14ac:dyDescent="0.25">
      <c r="A420" t="str">
        <f>'RESUMEN TOTAL'!A423</f>
        <v>VILLA HUDSON</v>
      </c>
      <c r="B420" t="str">
        <f>'RESUMEN TOTAL'!B423</f>
        <v>VHS 04 (fija 2)</v>
      </c>
      <c r="C420" t="str">
        <f>'RESUMEN TOTAL'!D423</f>
        <v>AV. HUDSON Y LOS INMIGRANTES</v>
      </c>
      <c r="D420" t="str">
        <f>'RESUMEN TOTAL'!E423</f>
        <v>Fija</v>
      </c>
      <c r="E420" t="str">
        <f>'RESUMEN TOTAL'!F423</f>
        <v>Fibra Optica</v>
      </c>
      <c r="F420">
        <f>'RESUMEN TOTAL'!K423</f>
        <v>0</v>
      </c>
      <c r="G420">
        <f>'RESUMEN TOTAL'!L423</f>
        <v>0</v>
      </c>
      <c r="H420">
        <f>'RESUMEN TOTAL'!M423</f>
        <v>0</v>
      </c>
      <c r="I420">
        <f>'RESUMEN TOTAL'!N423</f>
        <v>0</v>
      </c>
      <c r="J420">
        <f>'RESUMEN TOTAL'!O423</f>
        <v>0</v>
      </c>
      <c r="K420">
        <f>'RESUMEN TOTAL'!P423</f>
        <v>0</v>
      </c>
      <c r="L420">
        <f>'RESUMEN TOTAL'!Q423</f>
        <v>0</v>
      </c>
      <c r="M420">
        <f>'RESUMEN TOTAL'!R423</f>
        <v>0</v>
      </c>
      <c r="N420">
        <f>'RESUMEN TOTAL'!S423</f>
        <v>0</v>
      </c>
      <c r="O420">
        <f>'RESUMEN TOTAL'!T423</f>
        <v>0</v>
      </c>
      <c r="P420">
        <f>'RESUMEN TOTAL'!U423</f>
        <v>0</v>
      </c>
      <c r="Q420">
        <f>'RESUMEN TOTAL'!V423</f>
        <v>0</v>
      </c>
      <c r="R420">
        <f>'RESUMEN TOTAL'!W423</f>
        <v>0</v>
      </c>
      <c r="S420">
        <f>'RESUMEN TOTAL'!X423</f>
        <v>0</v>
      </c>
      <c r="T420">
        <f>'RESUMEN TOTAL'!Y423</f>
        <v>0</v>
      </c>
      <c r="U420">
        <f>'RESUMEN TOTAL'!Z423</f>
        <v>0</v>
      </c>
      <c r="V420">
        <f>'RESUMEN TOTAL'!AA423</f>
        <v>0</v>
      </c>
      <c r="W420">
        <f>'RESUMEN TOTAL'!AB423</f>
        <v>0</v>
      </c>
      <c r="X420">
        <f>'RESUMEN TOTAL'!AC423</f>
        <v>0</v>
      </c>
      <c r="Y420">
        <f>'RESUMEN TOTAL'!AD423</f>
        <v>0</v>
      </c>
      <c r="Z420">
        <f>'RESUMEN TOTAL'!AE423</f>
        <v>0</v>
      </c>
      <c r="AA420">
        <f>'RESUMEN TOTAL'!AF423</f>
        <v>0</v>
      </c>
      <c r="AB420">
        <f>'RESUMEN TOTAL'!AG423</f>
        <v>0</v>
      </c>
      <c r="AC420">
        <f>'RESUMEN TOTAL'!AH423</f>
        <v>0</v>
      </c>
      <c r="AD420">
        <f>'RESUMEN TOTAL'!AI423</f>
        <v>0</v>
      </c>
      <c r="AE420">
        <f>'RESUMEN TOTAL'!AJ423</f>
        <v>0</v>
      </c>
      <c r="AF420">
        <f>'RESUMEN TOTAL'!AK423</f>
        <v>0</v>
      </c>
      <c r="AG420">
        <f>'RESUMEN TOTAL'!AL423</f>
        <v>0</v>
      </c>
      <c r="AH420">
        <f>'RESUMEN TOTAL'!AM423</f>
        <v>0</v>
      </c>
      <c r="AI420">
        <f>'RESUMEN TOTAL'!AN423</f>
        <v>0</v>
      </c>
      <c r="AJ420" t="e">
        <f>'RESUMEN TOTAL'!#REF!</f>
        <v>#REF!</v>
      </c>
    </row>
    <row r="421" spans="1:36" x14ac:dyDescent="0.25">
      <c r="A421" t="str">
        <f>'RESUMEN TOTAL'!A424</f>
        <v>VILLA ARIAS</v>
      </c>
      <c r="B421" t="str">
        <f>'RESUMEN TOTAL'!B424</f>
        <v>VLA 01 (fija 1)</v>
      </c>
      <c r="C421" t="str">
        <f>'RESUMEN TOTAL'!D424</f>
        <v>820 Y SOLER</v>
      </c>
      <c r="D421" t="str">
        <f>'RESUMEN TOTAL'!E424</f>
        <v>Fija</v>
      </c>
      <c r="E421" t="str">
        <f>'RESUMEN TOTAL'!F424</f>
        <v>Fibra Optica</v>
      </c>
      <c r="F421" t="str">
        <f>'RESUMEN TOTAL'!K424</f>
        <v>APAGADO</v>
      </c>
      <c r="G421">
        <f>'RESUMEN TOTAL'!L424</f>
        <v>0</v>
      </c>
      <c r="H421">
        <f>'RESUMEN TOTAL'!M424</f>
        <v>0</v>
      </c>
      <c r="I421">
        <f>'RESUMEN TOTAL'!N424</f>
        <v>0</v>
      </c>
      <c r="J421">
        <f>'RESUMEN TOTAL'!O424</f>
        <v>0</v>
      </c>
      <c r="K421">
        <f>'RESUMEN TOTAL'!P424</f>
        <v>0</v>
      </c>
      <c r="L421">
        <f>'RESUMEN TOTAL'!Q424</f>
        <v>0</v>
      </c>
      <c r="M421">
        <f>'RESUMEN TOTAL'!R424</f>
        <v>0</v>
      </c>
      <c r="N421">
        <f>'RESUMEN TOTAL'!S424</f>
        <v>0</v>
      </c>
      <c r="O421">
        <f>'RESUMEN TOTAL'!T424</f>
        <v>0</v>
      </c>
      <c r="P421">
        <f>'RESUMEN TOTAL'!U424</f>
        <v>0</v>
      </c>
      <c r="Q421">
        <f>'RESUMEN TOTAL'!V424</f>
        <v>0</v>
      </c>
      <c r="R421">
        <f>'RESUMEN TOTAL'!W424</f>
        <v>0</v>
      </c>
      <c r="S421">
        <f>'RESUMEN TOTAL'!X424</f>
        <v>0</v>
      </c>
      <c r="T421">
        <f>'RESUMEN TOTAL'!Y424</f>
        <v>0</v>
      </c>
      <c r="U421">
        <f>'RESUMEN TOTAL'!Z424</f>
        <v>0</v>
      </c>
      <c r="V421">
        <f>'RESUMEN TOTAL'!AA424</f>
        <v>0</v>
      </c>
      <c r="W421">
        <f>'RESUMEN TOTAL'!AB424</f>
        <v>0</v>
      </c>
      <c r="X421">
        <f>'RESUMEN TOTAL'!AC424</f>
        <v>0</v>
      </c>
      <c r="Y421">
        <f>'RESUMEN TOTAL'!AD424</f>
        <v>0</v>
      </c>
      <c r="Z421">
        <f>'RESUMEN TOTAL'!AE424</f>
        <v>0</v>
      </c>
      <c r="AA421">
        <f>'RESUMEN TOTAL'!AF424</f>
        <v>0</v>
      </c>
      <c r="AB421">
        <f>'RESUMEN TOTAL'!AG424</f>
        <v>0</v>
      </c>
      <c r="AC421">
        <f>'RESUMEN TOTAL'!AH424</f>
        <v>0</v>
      </c>
      <c r="AD421">
        <f>'RESUMEN TOTAL'!AI424</f>
        <v>0</v>
      </c>
      <c r="AE421">
        <f>'RESUMEN TOTAL'!AJ424</f>
        <v>0</v>
      </c>
      <c r="AF421">
        <f>'RESUMEN TOTAL'!AK424</f>
        <v>0</v>
      </c>
      <c r="AG421">
        <f>'RESUMEN TOTAL'!AL424</f>
        <v>0</v>
      </c>
      <c r="AH421">
        <f>'RESUMEN TOTAL'!AM424</f>
        <v>0</v>
      </c>
      <c r="AI421">
        <f>'RESUMEN TOTAL'!AN424</f>
        <v>0</v>
      </c>
      <c r="AJ421" t="e">
        <f>'RESUMEN TOTAL'!#REF!</f>
        <v>#REF!</v>
      </c>
    </row>
    <row r="422" spans="1:36" x14ac:dyDescent="0.25">
      <c r="A422" t="str">
        <f>'RESUMEN TOTAL'!A425</f>
        <v>VILLA ARIAS</v>
      </c>
      <c r="B422" t="str">
        <f>'RESUMEN TOTAL'!B425</f>
        <v>VLA 02</v>
      </c>
      <c r="C422" t="str">
        <f>'RESUMEN TOTAL'!D425</f>
        <v>ESPORA Y HUDSON</v>
      </c>
      <c r="D422" t="str">
        <f>'RESUMEN TOTAL'!E425</f>
        <v>DOMO</v>
      </c>
      <c r="E422" t="str">
        <f>'RESUMEN TOTAL'!F425</f>
        <v>Fibra Optica</v>
      </c>
      <c r="F422">
        <f>'RESUMEN TOTAL'!K425</f>
        <v>0</v>
      </c>
      <c r="G422">
        <f>'RESUMEN TOTAL'!L425</f>
        <v>0</v>
      </c>
      <c r="H422">
        <f>'RESUMEN TOTAL'!M425</f>
        <v>0</v>
      </c>
      <c r="I422">
        <f>'RESUMEN TOTAL'!N425</f>
        <v>0</v>
      </c>
      <c r="J422">
        <f>'RESUMEN TOTAL'!O425</f>
        <v>0</v>
      </c>
      <c r="K422">
        <f>'RESUMEN TOTAL'!P425</f>
        <v>0</v>
      </c>
      <c r="L422">
        <f>'RESUMEN TOTAL'!Q425</f>
        <v>0</v>
      </c>
      <c r="M422">
        <f>'RESUMEN TOTAL'!R425</f>
        <v>0</v>
      </c>
      <c r="N422">
        <f>'RESUMEN TOTAL'!S425</f>
        <v>0</v>
      </c>
      <c r="O422">
        <f>'RESUMEN TOTAL'!T425</f>
        <v>0</v>
      </c>
      <c r="P422">
        <f>'RESUMEN TOTAL'!U425</f>
        <v>0</v>
      </c>
      <c r="Q422">
        <f>'RESUMEN TOTAL'!V425</f>
        <v>0</v>
      </c>
      <c r="R422">
        <f>'RESUMEN TOTAL'!W425</f>
        <v>0</v>
      </c>
      <c r="S422">
        <f>'RESUMEN TOTAL'!X425</f>
        <v>0</v>
      </c>
      <c r="T422">
        <f>'RESUMEN TOTAL'!Y425</f>
        <v>0</v>
      </c>
      <c r="U422">
        <f>'RESUMEN TOTAL'!Z425</f>
        <v>0</v>
      </c>
      <c r="V422">
        <f>'RESUMEN TOTAL'!AA425</f>
        <v>0</v>
      </c>
      <c r="W422">
        <f>'RESUMEN TOTAL'!AB425</f>
        <v>0</v>
      </c>
      <c r="X422">
        <f>'RESUMEN TOTAL'!AC425</f>
        <v>0</v>
      </c>
      <c r="Y422">
        <f>'RESUMEN TOTAL'!AD425</f>
        <v>0</v>
      </c>
      <c r="Z422">
        <f>'RESUMEN TOTAL'!AE425</f>
        <v>0</v>
      </c>
      <c r="AA422">
        <f>'RESUMEN TOTAL'!AF425</f>
        <v>0</v>
      </c>
      <c r="AB422">
        <f>'RESUMEN TOTAL'!AG425</f>
        <v>0</v>
      </c>
      <c r="AC422">
        <f>'RESUMEN TOTAL'!AH425</f>
        <v>0</v>
      </c>
      <c r="AD422">
        <f>'RESUMEN TOTAL'!AI425</f>
        <v>0</v>
      </c>
      <c r="AE422">
        <f>'RESUMEN TOTAL'!AJ425</f>
        <v>0</v>
      </c>
      <c r="AF422">
        <f>'RESUMEN TOTAL'!AK425</f>
        <v>0</v>
      </c>
      <c r="AG422">
        <f>'RESUMEN TOTAL'!AL425</f>
        <v>0</v>
      </c>
      <c r="AH422">
        <f>'RESUMEN TOTAL'!AM425</f>
        <v>0</v>
      </c>
      <c r="AI422">
        <f>'RESUMEN TOTAL'!AN425</f>
        <v>0</v>
      </c>
      <c r="AJ422" t="e">
        <f>'RESUMEN TOTAL'!#REF!</f>
        <v>#REF!</v>
      </c>
    </row>
    <row r="423" spans="1:36" x14ac:dyDescent="0.25">
      <c r="A423" t="str">
        <f>'RESUMEN TOTAL'!A426</f>
        <v>VILLA ARIAS</v>
      </c>
      <c r="B423" t="str">
        <f>'RESUMEN TOTAL'!B426</f>
        <v>VLA03 (fija 2)</v>
      </c>
      <c r="C423" t="str">
        <f>'RESUMEN TOTAL'!D426</f>
        <v>820 y SOLER</v>
      </c>
      <c r="D423" t="str">
        <f>'RESUMEN TOTAL'!E426</f>
        <v>Fija</v>
      </c>
      <c r="E423" t="str">
        <f>'RESUMEN TOTAL'!F426</f>
        <v>Fibra Optica</v>
      </c>
      <c r="F423" t="str">
        <f>'RESUMEN TOTAL'!K426</f>
        <v>APAGADO</v>
      </c>
      <c r="G423">
        <f>'RESUMEN TOTAL'!L426</f>
        <v>0</v>
      </c>
      <c r="H423">
        <f>'RESUMEN TOTAL'!M426</f>
        <v>0</v>
      </c>
      <c r="I423">
        <f>'RESUMEN TOTAL'!N426</f>
        <v>0</v>
      </c>
      <c r="J423">
        <f>'RESUMEN TOTAL'!O426</f>
        <v>0</v>
      </c>
      <c r="K423">
        <f>'RESUMEN TOTAL'!P426</f>
        <v>0</v>
      </c>
      <c r="L423">
        <f>'RESUMEN TOTAL'!Q426</f>
        <v>0</v>
      </c>
      <c r="M423">
        <f>'RESUMEN TOTAL'!R426</f>
        <v>0</v>
      </c>
      <c r="N423">
        <f>'RESUMEN TOTAL'!S426</f>
        <v>0</v>
      </c>
      <c r="O423">
        <f>'RESUMEN TOTAL'!T426</f>
        <v>0</v>
      </c>
      <c r="P423">
        <f>'RESUMEN TOTAL'!U426</f>
        <v>0</v>
      </c>
      <c r="Q423">
        <f>'RESUMEN TOTAL'!V426</f>
        <v>0</v>
      </c>
      <c r="R423">
        <f>'RESUMEN TOTAL'!W426</f>
        <v>0</v>
      </c>
      <c r="S423">
        <f>'RESUMEN TOTAL'!X426</f>
        <v>0</v>
      </c>
      <c r="T423">
        <f>'RESUMEN TOTAL'!Y426</f>
        <v>0</v>
      </c>
      <c r="U423">
        <f>'RESUMEN TOTAL'!Z426</f>
        <v>0</v>
      </c>
      <c r="V423">
        <f>'RESUMEN TOTAL'!AA426</f>
        <v>0</v>
      </c>
      <c r="W423">
        <f>'RESUMEN TOTAL'!AB426</f>
        <v>0</v>
      </c>
      <c r="X423">
        <f>'RESUMEN TOTAL'!AC426</f>
        <v>0</v>
      </c>
      <c r="Y423">
        <f>'RESUMEN TOTAL'!AD426</f>
        <v>0</v>
      </c>
      <c r="Z423">
        <f>'RESUMEN TOTAL'!AE426</f>
        <v>0</v>
      </c>
      <c r="AA423">
        <f>'RESUMEN TOTAL'!AF426</f>
        <v>0</v>
      </c>
      <c r="AB423">
        <f>'RESUMEN TOTAL'!AG426</f>
        <v>0</v>
      </c>
      <c r="AC423">
        <f>'RESUMEN TOTAL'!AH426</f>
        <v>0</v>
      </c>
      <c r="AD423">
        <f>'RESUMEN TOTAL'!AI426</f>
        <v>0</v>
      </c>
      <c r="AE423">
        <f>'RESUMEN TOTAL'!AJ426</f>
        <v>0</v>
      </c>
      <c r="AF423">
        <f>'RESUMEN TOTAL'!AK426</f>
        <v>0</v>
      </c>
      <c r="AG423">
        <f>'RESUMEN TOTAL'!AL426</f>
        <v>0</v>
      </c>
      <c r="AH423">
        <f>'RESUMEN TOTAL'!AM426</f>
        <v>0</v>
      </c>
      <c r="AI423">
        <f>'RESUMEN TOTAL'!AN426</f>
        <v>0</v>
      </c>
      <c r="AJ423" t="e">
        <f>'RESUMEN TOTAL'!#REF!</f>
        <v>#REF!</v>
      </c>
    </row>
    <row r="424" spans="1:36" x14ac:dyDescent="0.25">
      <c r="A424" t="str">
        <f>'RESUMEN TOTAL'!A427</f>
        <v>VILLA ARIAS</v>
      </c>
      <c r="B424" t="str">
        <f>'RESUMEN TOTAL'!B427</f>
        <v>VLA04</v>
      </c>
      <c r="C424" t="str">
        <f>'RESUMEN TOTAL'!D427</f>
        <v>ESPORA Y MARTIN GRASS</v>
      </c>
      <c r="D424" t="str">
        <f>'RESUMEN TOTAL'!E427</f>
        <v>DOMO</v>
      </c>
      <c r="E424" t="str">
        <f>'RESUMEN TOTAL'!F427</f>
        <v>Fibra Optica</v>
      </c>
      <c r="F424">
        <f>'RESUMEN TOTAL'!K427</f>
        <v>0</v>
      </c>
      <c r="G424">
        <f>'RESUMEN TOTAL'!L427</f>
        <v>0</v>
      </c>
      <c r="H424">
        <f>'RESUMEN TOTAL'!M427</f>
        <v>0</v>
      </c>
      <c r="I424">
        <f>'RESUMEN TOTAL'!N427</f>
        <v>0</v>
      </c>
      <c r="J424">
        <f>'RESUMEN TOTAL'!O427</f>
        <v>0</v>
      </c>
      <c r="K424">
        <f>'RESUMEN TOTAL'!P427</f>
        <v>0</v>
      </c>
      <c r="L424">
        <f>'RESUMEN TOTAL'!Q427</f>
        <v>0</v>
      </c>
      <c r="M424">
        <f>'RESUMEN TOTAL'!R427</f>
        <v>0</v>
      </c>
      <c r="N424">
        <f>'RESUMEN TOTAL'!S427</f>
        <v>0</v>
      </c>
      <c r="O424">
        <f>'RESUMEN TOTAL'!T427</f>
        <v>0</v>
      </c>
      <c r="P424">
        <f>'RESUMEN TOTAL'!U427</f>
        <v>0</v>
      </c>
      <c r="Q424">
        <f>'RESUMEN TOTAL'!V427</f>
        <v>0</v>
      </c>
      <c r="R424">
        <f>'RESUMEN TOTAL'!W427</f>
        <v>0</v>
      </c>
      <c r="S424">
        <f>'RESUMEN TOTAL'!X427</f>
        <v>0</v>
      </c>
      <c r="T424">
        <f>'RESUMEN TOTAL'!Y427</f>
        <v>0</v>
      </c>
      <c r="U424">
        <f>'RESUMEN TOTAL'!Z427</f>
        <v>0</v>
      </c>
      <c r="V424">
        <f>'RESUMEN TOTAL'!AA427</f>
        <v>0</v>
      </c>
      <c r="W424">
        <f>'RESUMEN TOTAL'!AB427</f>
        <v>0</v>
      </c>
      <c r="X424">
        <f>'RESUMEN TOTAL'!AC427</f>
        <v>0</v>
      </c>
      <c r="Y424">
        <f>'RESUMEN TOTAL'!AD427</f>
        <v>0</v>
      </c>
      <c r="Z424">
        <f>'RESUMEN TOTAL'!AE427</f>
        <v>0</v>
      </c>
      <c r="AA424">
        <f>'RESUMEN TOTAL'!AF427</f>
        <v>0</v>
      </c>
      <c r="AB424">
        <f>'RESUMEN TOTAL'!AG427</f>
        <v>0</v>
      </c>
      <c r="AC424">
        <f>'RESUMEN TOTAL'!AH427</f>
        <v>0</v>
      </c>
      <c r="AD424">
        <f>'RESUMEN TOTAL'!AI427</f>
        <v>0</v>
      </c>
      <c r="AE424">
        <f>'RESUMEN TOTAL'!AJ427</f>
        <v>0</v>
      </c>
      <c r="AF424">
        <f>'RESUMEN TOTAL'!AK427</f>
        <v>0</v>
      </c>
      <c r="AG424">
        <f>'RESUMEN TOTAL'!AL427</f>
        <v>0</v>
      </c>
      <c r="AH424">
        <f>'RESUMEN TOTAL'!AM427</f>
        <v>0</v>
      </c>
      <c r="AI424">
        <f>'RESUMEN TOTAL'!AN427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VLA05</v>
      </c>
      <c r="C425" t="str">
        <f>'RESUMEN TOTAL'!D428</f>
        <v>ESPORA Y 802</v>
      </c>
      <c r="D425" t="str">
        <f>'RESUMEN TOTAL'!E428</f>
        <v>DOMO</v>
      </c>
      <c r="E425" t="str">
        <f>'RESUMEN TOTAL'!F428</f>
        <v>Fibra Optica</v>
      </c>
      <c r="F425">
        <f>'RESUMEN TOTAL'!K428</f>
        <v>0</v>
      </c>
      <c r="G425">
        <f>'RESUMEN TOTAL'!L428</f>
        <v>0</v>
      </c>
      <c r="H425">
        <f>'RESUMEN TOTAL'!M428</f>
        <v>0</v>
      </c>
      <c r="I425">
        <f>'RESUMEN TOTAL'!N428</f>
        <v>0</v>
      </c>
      <c r="J425">
        <f>'RESUMEN TOTAL'!O428</f>
        <v>0</v>
      </c>
      <c r="K425">
        <f>'RESUMEN TOTAL'!P428</f>
        <v>0</v>
      </c>
      <c r="L425">
        <f>'RESUMEN TOTAL'!Q428</f>
        <v>0</v>
      </c>
      <c r="M425">
        <f>'RESUMEN TOTAL'!R428</f>
        <v>0</v>
      </c>
      <c r="N425">
        <f>'RESUMEN TOTAL'!S428</f>
        <v>0</v>
      </c>
      <c r="O425">
        <f>'RESUMEN TOTAL'!T428</f>
        <v>0</v>
      </c>
      <c r="P425">
        <f>'RESUMEN TOTAL'!U428</f>
        <v>0</v>
      </c>
      <c r="Q425">
        <f>'RESUMEN TOTAL'!V428</f>
        <v>0</v>
      </c>
      <c r="R425">
        <f>'RESUMEN TOTAL'!W428</f>
        <v>0</v>
      </c>
      <c r="S425">
        <f>'RESUMEN TOTAL'!X428</f>
        <v>0</v>
      </c>
      <c r="T425">
        <f>'RESUMEN TOTAL'!Y428</f>
        <v>0</v>
      </c>
      <c r="U425">
        <f>'RESUMEN TOTAL'!Z428</f>
        <v>0</v>
      </c>
      <c r="V425">
        <f>'RESUMEN TOTAL'!AA428</f>
        <v>0</v>
      </c>
      <c r="W425">
        <f>'RESUMEN TOTAL'!AB428</f>
        <v>0</v>
      </c>
      <c r="X425">
        <f>'RESUMEN TOTAL'!AC428</f>
        <v>0</v>
      </c>
      <c r="Y425">
        <f>'RESUMEN TOTAL'!AD428</f>
        <v>0</v>
      </c>
      <c r="Z425">
        <f>'RESUMEN TOTAL'!AE428</f>
        <v>0</v>
      </c>
      <c r="AA425">
        <f>'RESUMEN TOTAL'!AF428</f>
        <v>0</v>
      </c>
      <c r="AB425">
        <f>'RESUMEN TOTAL'!AG428</f>
        <v>0</v>
      </c>
      <c r="AC425">
        <f>'RESUMEN TOTAL'!AH428</f>
        <v>0</v>
      </c>
      <c r="AD425">
        <f>'RESUMEN TOTAL'!AI428</f>
        <v>0</v>
      </c>
      <c r="AE425">
        <f>'RESUMEN TOTAL'!AJ428</f>
        <v>0</v>
      </c>
      <c r="AF425">
        <f>'RESUMEN TOTAL'!AK428</f>
        <v>0</v>
      </c>
      <c r="AG425">
        <f>'RESUMEN TOTAL'!AL428</f>
        <v>0</v>
      </c>
      <c r="AH425">
        <f>'RESUMEN TOTAL'!AM428</f>
        <v>0</v>
      </c>
      <c r="AI425">
        <f>'RESUMEN TOTAL'!AN428</f>
        <v>0</v>
      </c>
      <c r="AJ425" t="e">
        <f>'RESUMEN TOTAL'!#REF!</f>
        <v>#REF!</v>
      </c>
    </row>
    <row r="426" spans="1:36" x14ac:dyDescent="0.25">
      <c r="A426" t="str">
        <f>'RESUMEN TOTAL'!A429</f>
        <v>VILLA MONICA NUEVA</v>
      </c>
      <c r="B426" t="str">
        <f>'RESUMEN TOTAL'!B429</f>
        <v>VMO 02</v>
      </c>
      <c r="C426" t="str">
        <f>'RESUMEN TOTAL'!D429</f>
        <v>Rio Carapachay y Oroño</v>
      </c>
      <c r="D426" t="str">
        <f>'RESUMEN TOTAL'!E429</f>
        <v>Domo</v>
      </c>
      <c r="E426" t="str">
        <f>'RESUMEN TOTAL'!F429</f>
        <v>Radio</v>
      </c>
      <c r="F426">
        <f>'RESUMEN TOTAL'!K429</f>
        <v>0</v>
      </c>
      <c r="G426">
        <f>'RESUMEN TOTAL'!L429</f>
        <v>0</v>
      </c>
      <c r="H426">
        <f>'RESUMEN TOTAL'!M429</f>
        <v>0</v>
      </c>
      <c r="I426">
        <f>'RESUMEN TOTAL'!N429</f>
        <v>0</v>
      </c>
      <c r="J426">
        <f>'RESUMEN TOTAL'!O429</f>
        <v>0</v>
      </c>
      <c r="K426">
        <f>'RESUMEN TOTAL'!P429</f>
        <v>0</v>
      </c>
      <c r="L426">
        <f>'RESUMEN TOTAL'!Q429</f>
        <v>0</v>
      </c>
      <c r="M426">
        <f>'RESUMEN TOTAL'!R429</f>
        <v>0</v>
      </c>
      <c r="N426">
        <f>'RESUMEN TOTAL'!S429</f>
        <v>0</v>
      </c>
      <c r="O426">
        <f>'RESUMEN TOTAL'!T429</f>
        <v>0</v>
      </c>
      <c r="P426">
        <f>'RESUMEN TOTAL'!U429</f>
        <v>0</v>
      </c>
      <c r="Q426">
        <f>'RESUMEN TOTAL'!V429</f>
        <v>0</v>
      </c>
      <c r="R426">
        <f>'RESUMEN TOTAL'!W429</f>
        <v>0</v>
      </c>
      <c r="S426">
        <f>'RESUMEN TOTAL'!X429</f>
        <v>0</v>
      </c>
      <c r="T426">
        <f>'RESUMEN TOTAL'!Y429</f>
        <v>0</v>
      </c>
      <c r="U426">
        <f>'RESUMEN TOTAL'!Z429</f>
        <v>0</v>
      </c>
      <c r="V426">
        <f>'RESUMEN TOTAL'!AA429</f>
        <v>0</v>
      </c>
      <c r="W426">
        <f>'RESUMEN TOTAL'!AB429</f>
        <v>0</v>
      </c>
      <c r="X426">
        <f>'RESUMEN TOTAL'!AC429</f>
        <v>0</v>
      </c>
      <c r="Y426">
        <f>'RESUMEN TOTAL'!AD429</f>
        <v>0</v>
      </c>
      <c r="Z426">
        <f>'RESUMEN TOTAL'!AE429</f>
        <v>0</v>
      </c>
      <c r="AA426">
        <f>'RESUMEN TOTAL'!AF429</f>
        <v>0</v>
      </c>
      <c r="AB426">
        <f>'RESUMEN TOTAL'!AG429</f>
        <v>0</v>
      </c>
      <c r="AC426">
        <f>'RESUMEN TOTAL'!AH429</f>
        <v>0</v>
      </c>
      <c r="AD426">
        <f>'RESUMEN TOTAL'!AI429</f>
        <v>0</v>
      </c>
      <c r="AE426">
        <f>'RESUMEN TOTAL'!AJ429</f>
        <v>0</v>
      </c>
      <c r="AF426">
        <f>'RESUMEN TOTAL'!AK429</f>
        <v>0</v>
      </c>
      <c r="AG426">
        <f>'RESUMEN TOTAL'!AL429</f>
        <v>0</v>
      </c>
      <c r="AH426">
        <f>'RESUMEN TOTAL'!AM429</f>
        <v>0</v>
      </c>
      <c r="AI426">
        <f>'RESUMEN TOTAL'!AN429</f>
        <v>0</v>
      </c>
      <c r="AJ426" t="e">
        <f>'RESUMEN TOTAL'!#REF!</f>
        <v>#REF!</v>
      </c>
    </row>
    <row r="427" spans="1:36" x14ac:dyDescent="0.25">
      <c r="A427" t="str">
        <f>'RESUMEN TOTAL'!A430</f>
        <v>VILLA MONICA NUEVA</v>
      </c>
      <c r="B427" t="str">
        <f>'RESUMEN TOTAL'!B430</f>
        <v>VMO 03 (fija 1)</v>
      </c>
      <c r="C427" t="str">
        <f>'RESUMEN TOTAL'!D430</f>
        <v>EVA PERON E/ OROÑO Y 734 A</v>
      </c>
      <c r="D427" t="str">
        <f>'RESUMEN TOTAL'!E430</f>
        <v>Fija</v>
      </c>
      <c r="E427" t="str">
        <f>'RESUMEN TOTAL'!F430</f>
        <v>Fibra Optica</v>
      </c>
      <c r="F427">
        <f>'RESUMEN TOTAL'!K430</f>
        <v>0</v>
      </c>
      <c r="G427">
        <f>'RESUMEN TOTAL'!L430</f>
        <v>0</v>
      </c>
      <c r="H427">
        <f>'RESUMEN TOTAL'!M430</f>
        <v>0</v>
      </c>
      <c r="I427">
        <f>'RESUMEN TOTAL'!N430</f>
        <v>0</v>
      </c>
      <c r="J427">
        <f>'RESUMEN TOTAL'!O430</f>
        <v>0</v>
      </c>
      <c r="K427">
        <f>'RESUMEN TOTAL'!P430</f>
        <v>0</v>
      </c>
      <c r="L427">
        <f>'RESUMEN TOTAL'!Q430</f>
        <v>0</v>
      </c>
      <c r="M427">
        <f>'RESUMEN TOTAL'!R430</f>
        <v>0</v>
      </c>
      <c r="N427">
        <f>'RESUMEN TOTAL'!S430</f>
        <v>0</v>
      </c>
      <c r="O427">
        <f>'RESUMEN TOTAL'!T430</f>
        <v>0</v>
      </c>
      <c r="P427">
        <f>'RESUMEN TOTAL'!U430</f>
        <v>0</v>
      </c>
      <c r="Q427">
        <f>'RESUMEN TOTAL'!V430</f>
        <v>0</v>
      </c>
      <c r="R427">
        <f>'RESUMEN TOTAL'!W430</f>
        <v>0</v>
      </c>
      <c r="S427">
        <f>'RESUMEN TOTAL'!X430</f>
        <v>0</v>
      </c>
      <c r="T427">
        <f>'RESUMEN TOTAL'!Y430</f>
        <v>0</v>
      </c>
      <c r="U427">
        <f>'RESUMEN TOTAL'!Z430</f>
        <v>0</v>
      </c>
      <c r="V427">
        <f>'RESUMEN TOTAL'!AA430</f>
        <v>0</v>
      </c>
      <c r="W427">
        <f>'RESUMEN TOTAL'!AB430</f>
        <v>0</v>
      </c>
      <c r="X427">
        <f>'RESUMEN TOTAL'!AC430</f>
        <v>0</v>
      </c>
      <c r="Y427">
        <f>'RESUMEN TOTAL'!AD430</f>
        <v>0</v>
      </c>
      <c r="Z427">
        <f>'RESUMEN TOTAL'!AE430</f>
        <v>0</v>
      </c>
      <c r="AA427">
        <f>'RESUMEN TOTAL'!AF430</f>
        <v>0</v>
      </c>
      <c r="AB427">
        <f>'RESUMEN TOTAL'!AG430</f>
        <v>0</v>
      </c>
      <c r="AC427">
        <f>'RESUMEN TOTAL'!AH430</f>
        <v>0</v>
      </c>
      <c r="AD427">
        <f>'RESUMEN TOTAL'!AI430</f>
        <v>0</v>
      </c>
      <c r="AE427">
        <f>'RESUMEN TOTAL'!AJ430</f>
        <v>0</v>
      </c>
      <c r="AF427">
        <f>'RESUMEN TOTAL'!AK430</f>
        <v>0</v>
      </c>
      <c r="AG427">
        <f>'RESUMEN TOTAL'!AL430</f>
        <v>0</v>
      </c>
      <c r="AH427">
        <f>'RESUMEN TOTAL'!AM430</f>
        <v>0</v>
      </c>
      <c r="AI427">
        <f>'RESUMEN TOTAL'!AN430</f>
        <v>0</v>
      </c>
      <c r="AJ427" t="e">
        <f>'RESUMEN TOTAL'!#REF!</f>
        <v>#REF!</v>
      </c>
    </row>
    <row r="428" spans="1:36" x14ac:dyDescent="0.25">
      <c r="A428" t="str">
        <f>'RESUMEN TOTAL'!A431</f>
        <v>VILLA MONICA NUEVA</v>
      </c>
      <c r="B428" t="str">
        <f>'RESUMEN TOTAL'!B431</f>
        <v>VMO 04 (fija 2)</v>
      </c>
      <c r="C428" t="str">
        <f>'RESUMEN TOTAL'!D431</f>
        <v>EVA PERON E/ OROÑO Y 734 A</v>
      </c>
      <c r="D428" t="str">
        <f>'RESUMEN TOTAL'!E431</f>
        <v>Fija</v>
      </c>
      <c r="E428" t="str">
        <f>'RESUMEN TOTAL'!F431</f>
        <v>Fibra Optica</v>
      </c>
      <c r="F428">
        <f>'RESUMEN TOTAL'!K431</f>
        <v>0</v>
      </c>
      <c r="G428">
        <f>'RESUMEN TOTAL'!L431</f>
        <v>0</v>
      </c>
      <c r="H428">
        <f>'RESUMEN TOTAL'!M431</f>
        <v>0</v>
      </c>
      <c r="I428">
        <f>'RESUMEN TOTAL'!N431</f>
        <v>0</v>
      </c>
      <c r="J428">
        <f>'RESUMEN TOTAL'!O431</f>
        <v>0</v>
      </c>
      <c r="K428">
        <f>'RESUMEN TOTAL'!P431</f>
        <v>0</v>
      </c>
      <c r="L428">
        <f>'RESUMEN TOTAL'!Q431</f>
        <v>0</v>
      </c>
      <c r="M428">
        <f>'RESUMEN TOTAL'!R431</f>
        <v>0</v>
      </c>
      <c r="N428">
        <f>'RESUMEN TOTAL'!S431</f>
        <v>0</v>
      </c>
      <c r="O428">
        <f>'RESUMEN TOTAL'!T431</f>
        <v>0</v>
      </c>
      <c r="P428">
        <f>'RESUMEN TOTAL'!U431</f>
        <v>0</v>
      </c>
      <c r="Q428">
        <f>'RESUMEN TOTAL'!V431</f>
        <v>0</v>
      </c>
      <c r="R428">
        <f>'RESUMEN TOTAL'!W431</f>
        <v>0</v>
      </c>
      <c r="S428">
        <f>'RESUMEN TOTAL'!X431</f>
        <v>0</v>
      </c>
      <c r="T428">
        <f>'RESUMEN TOTAL'!Y431</f>
        <v>0</v>
      </c>
      <c r="U428">
        <f>'RESUMEN TOTAL'!Z431</f>
        <v>0</v>
      </c>
      <c r="V428">
        <f>'RESUMEN TOTAL'!AA431</f>
        <v>0</v>
      </c>
      <c r="W428">
        <f>'RESUMEN TOTAL'!AB431</f>
        <v>0</v>
      </c>
      <c r="X428">
        <f>'RESUMEN TOTAL'!AC431</f>
        <v>0</v>
      </c>
      <c r="Y428">
        <f>'RESUMEN TOTAL'!AD431</f>
        <v>0</v>
      </c>
      <c r="Z428">
        <f>'RESUMEN TOTAL'!AE431</f>
        <v>0</v>
      </c>
      <c r="AA428">
        <f>'RESUMEN TOTAL'!AF431</f>
        <v>0</v>
      </c>
      <c r="AB428">
        <f>'RESUMEN TOTAL'!AG431</f>
        <v>0</v>
      </c>
      <c r="AC428">
        <f>'RESUMEN TOTAL'!AH431</f>
        <v>0</v>
      </c>
      <c r="AD428">
        <f>'RESUMEN TOTAL'!AI431</f>
        <v>0</v>
      </c>
      <c r="AE428">
        <f>'RESUMEN TOTAL'!AJ431</f>
        <v>0</v>
      </c>
      <c r="AF428">
        <f>'RESUMEN TOTAL'!AK431</f>
        <v>0</v>
      </c>
      <c r="AG428">
        <f>'RESUMEN TOTAL'!AL431</f>
        <v>0</v>
      </c>
      <c r="AH428">
        <f>'RESUMEN TOTAL'!AM431</f>
        <v>0</v>
      </c>
      <c r="AI428">
        <f>'RESUMEN TOTAL'!AN431</f>
        <v>0</v>
      </c>
      <c r="AJ428" t="e">
        <f>'RESUMEN TOTAL'!#REF!</f>
        <v>#REF!</v>
      </c>
    </row>
    <row r="429" spans="1:36" x14ac:dyDescent="0.25">
      <c r="A429" t="str">
        <f>'RESUMEN TOTAL'!A432</f>
        <v>VILLA MONICA NUEVA</v>
      </c>
      <c r="B429" t="str">
        <f>'RESUMEN TOTAL'!B432</f>
        <v>VMO 05</v>
      </c>
      <c r="C429" t="str">
        <f>'RESUMEN TOTAL'!D432</f>
        <v>OROÑO Y EVA PERON</v>
      </c>
      <c r="D429" t="str">
        <f>'RESUMEN TOTAL'!E432</f>
        <v>DOMO</v>
      </c>
      <c r="E429" t="str">
        <f>'RESUMEN TOTAL'!F432</f>
        <v>Fibra Optica</v>
      </c>
      <c r="F429">
        <f>'RESUMEN TOTAL'!K432</f>
        <v>0</v>
      </c>
      <c r="G429">
        <f>'RESUMEN TOTAL'!L432</f>
        <v>0</v>
      </c>
      <c r="H429">
        <f>'RESUMEN TOTAL'!M432</f>
        <v>0</v>
      </c>
      <c r="I429">
        <f>'RESUMEN TOTAL'!N432</f>
        <v>0</v>
      </c>
      <c r="J429">
        <f>'RESUMEN TOTAL'!O432</f>
        <v>0</v>
      </c>
      <c r="K429">
        <f>'RESUMEN TOTAL'!P432</f>
        <v>0</v>
      </c>
      <c r="L429">
        <f>'RESUMEN TOTAL'!Q432</f>
        <v>0</v>
      </c>
      <c r="M429">
        <f>'RESUMEN TOTAL'!R432</f>
        <v>0</v>
      </c>
      <c r="N429">
        <f>'RESUMEN TOTAL'!S432</f>
        <v>0</v>
      </c>
      <c r="O429">
        <f>'RESUMEN TOTAL'!T432</f>
        <v>0</v>
      </c>
      <c r="P429">
        <f>'RESUMEN TOTAL'!U432</f>
        <v>0</v>
      </c>
      <c r="Q429">
        <f>'RESUMEN TOTAL'!V432</f>
        <v>0</v>
      </c>
      <c r="R429">
        <f>'RESUMEN TOTAL'!W432</f>
        <v>0</v>
      </c>
      <c r="S429">
        <f>'RESUMEN TOTAL'!X432</f>
        <v>0</v>
      </c>
      <c r="T429">
        <f>'RESUMEN TOTAL'!Y432</f>
        <v>0</v>
      </c>
      <c r="U429">
        <f>'RESUMEN TOTAL'!Z432</f>
        <v>0</v>
      </c>
      <c r="V429">
        <f>'RESUMEN TOTAL'!AA432</f>
        <v>0</v>
      </c>
      <c r="W429">
        <f>'RESUMEN TOTAL'!AB432</f>
        <v>0</v>
      </c>
      <c r="X429">
        <f>'RESUMEN TOTAL'!AC432</f>
        <v>0</v>
      </c>
      <c r="Y429">
        <f>'RESUMEN TOTAL'!AD432</f>
        <v>0</v>
      </c>
      <c r="Z429">
        <f>'RESUMEN TOTAL'!AE432</f>
        <v>0</v>
      </c>
      <c r="AA429">
        <f>'RESUMEN TOTAL'!AF432</f>
        <v>0</v>
      </c>
      <c r="AB429">
        <f>'RESUMEN TOTAL'!AG432</f>
        <v>0</v>
      </c>
      <c r="AC429">
        <f>'RESUMEN TOTAL'!AH432</f>
        <v>0</v>
      </c>
      <c r="AD429">
        <f>'RESUMEN TOTAL'!AI432</f>
        <v>0</v>
      </c>
      <c r="AE429">
        <f>'RESUMEN TOTAL'!AJ432</f>
        <v>0</v>
      </c>
      <c r="AF429">
        <f>'RESUMEN TOTAL'!AK432</f>
        <v>0</v>
      </c>
      <c r="AG429">
        <f>'RESUMEN TOTAL'!AL432</f>
        <v>0</v>
      </c>
      <c r="AH429">
        <f>'RESUMEN TOTAL'!AM432</f>
        <v>0</v>
      </c>
      <c r="AI429">
        <f>'RESUMEN TOTAL'!AN432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VMO01</v>
      </c>
      <c r="C430" t="str">
        <f>'RESUMEN TOTAL'!D433</f>
        <v>Eva Peron y Monseñor de las Casas</v>
      </c>
      <c r="D430" t="str">
        <f>'RESUMEN TOTAL'!E433</f>
        <v>DOMO</v>
      </c>
      <c r="E430" t="str">
        <f>'RESUMEN TOTAL'!F433</f>
        <v>Fibra Optica</v>
      </c>
      <c r="F430">
        <f>'RESUMEN TOTAL'!K433</f>
        <v>0</v>
      </c>
      <c r="G430">
        <f>'RESUMEN TOTAL'!L433</f>
        <v>0</v>
      </c>
      <c r="H430">
        <f>'RESUMEN TOTAL'!M433</f>
        <v>0</v>
      </c>
      <c r="I430">
        <f>'RESUMEN TOTAL'!N433</f>
        <v>0</v>
      </c>
      <c r="J430">
        <f>'RESUMEN TOTAL'!O433</f>
        <v>0</v>
      </c>
      <c r="K430">
        <f>'RESUMEN TOTAL'!P433</f>
        <v>0</v>
      </c>
      <c r="L430">
        <f>'RESUMEN TOTAL'!Q433</f>
        <v>0</v>
      </c>
      <c r="M430">
        <f>'RESUMEN TOTAL'!R433</f>
        <v>0</v>
      </c>
      <c r="N430">
        <f>'RESUMEN TOTAL'!S433</f>
        <v>0</v>
      </c>
      <c r="O430">
        <f>'RESUMEN TOTAL'!T433</f>
        <v>0</v>
      </c>
      <c r="P430">
        <f>'RESUMEN TOTAL'!U433</f>
        <v>0</v>
      </c>
      <c r="Q430">
        <f>'RESUMEN TOTAL'!V433</f>
        <v>0</v>
      </c>
      <c r="R430">
        <f>'RESUMEN TOTAL'!W433</f>
        <v>0</v>
      </c>
      <c r="S430">
        <f>'RESUMEN TOTAL'!X433</f>
        <v>0</v>
      </c>
      <c r="T430">
        <f>'RESUMEN TOTAL'!Y433</f>
        <v>0</v>
      </c>
      <c r="U430">
        <f>'RESUMEN TOTAL'!Z433</f>
        <v>0</v>
      </c>
      <c r="V430">
        <f>'RESUMEN TOTAL'!AA433</f>
        <v>0</v>
      </c>
      <c r="W430">
        <f>'RESUMEN TOTAL'!AB433</f>
        <v>0</v>
      </c>
      <c r="X430">
        <f>'RESUMEN TOTAL'!AC433</f>
        <v>0</v>
      </c>
      <c r="Y430">
        <f>'RESUMEN TOTAL'!AD433</f>
        <v>0</v>
      </c>
      <c r="Z430">
        <f>'RESUMEN TOTAL'!AE433</f>
        <v>0</v>
      </c>
      <c r="AA430">
        <f>'RESUMEN TOTAL'!AF433</f>
        <v>0</v>
      </c>
      <c r="AB430">
        <f>'RESUMEN TOTAL'!AG433</f>
        <v>0</v>
      </c>
      <c r="AC430">
        <f>'RESUMEN TOTAL'!AH433</f>
        <v>0</v>
      </c>
      <c r="AD430">
        <f>'RESUMEN TOTAL'!AI433</f>
        <v>0</v>
      </c>
      <c r="AE430">
        <f>'RESUMEN TOTAL'!AJ433</f>
        <v>0</v>
      </c>
      <c r="AF430">
        <f>'RESUMEN TOTAL'!AK433</f>
        <v>0</v>
      </c>
      <c r="AG430">
        <f>'RESUMEN TOTAL'!AL433</f>
        <v>0</v>
      </c>
      <c r="AH430">
        <f>'RESUMEN TOTAL'!AM433</f>
        <v>0</v>
      </c>
      <c r="AI430">
        <f>'RESUMEN TOTAL'!AN433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VIEJA</v>
      </c>
      <c r="B431" t="str">
        <f>'RESUMEN TOTAL'!B434</f>
        <v>VMOV01 (fija 1)</v>
      </c>
      <c r="C431" t="str">
        <f>'RESUMEN TOTAL'!D434</f>
        <v>ATENAS E/ CAFFERATA Y ALEMANIA</v>
      </c>
      <c r="D431" t="str">
        <f>'RESUMEN TOTAL'!E434</f>
        <v>Fija</v>
      </c>
      <c r="E431" t="str">
        <f>'RESUMEN TOTAL'!F434</f>
        <v>Fibra Optica</v>
      </c>
      <c r="F431" t="str">
        <f>'RESUMEN TOTAL'!K434</f>
        <v>APAGADO</v>
      </c>
      <c r="G431">
        <f>'RESUMEN TOTAL'!L434</f>
        <v>0</v>
      </c>
      <c r="H431">
        <f>'RESUMEN TOTAL'!M434</f>
        <v>0</v>
      </c>
      <c r="I431">
        <f>'RESUMEN TOTAL'!N434</f>
        <v>0</v>
      </c>
      <c r="J431">
        <f>'RESUMEN TOTAL'!O434</f>
        <v>0</v>
      </c>
      <c r="K431">
        <f>'RESUMEN TOTAL'!P434</f>
        <v>0</v>
      </c>
      <c r="L431">
        <f>'RESUMEN TOTAL'!Q434</f>
        <v>0</v>
      </c>
      <c r="M431">
        <f>'RESUMEN TOTAL'!R434</f>
        <v>0</v>
      </c>
      <c r="N431">
        <f>'RESUMEN TOTAL'!S434</f>
        <v>0</v>
      </c>
      <c r="O431">
        <f>'RESUMEN TOTAL'!T434</f>
        <v>0</v>
      </c>
      <c r="P431">
        <f>'RESUMEN TOTAL'!U434</f>
        <v>0</v>
      </c>
      <c r="Q431">
        <f>'RESUMEN TOTAL'!V434</f>
        <v>0</v>
      </c>
      <c r="R431">
        <f>'RESUMEN TOTAL'!W434</f>
        <v>0</v>
      </c>
      <c r="S431">
        <f>'RESUMEN TOTAL'!X434</f>
        <v>0</v>
      </c>
      <c r="T431">
        <f>'RESUMEN TOTAL'!Y434</f>
        <v>0</v>
      </c>
      <c r="U431">
        <f>'RESUMEN TOTAL'!Z434</f>
        <v>0</v>
      </c>
      <c r="V431">
        <f>'RESUMEN TOTAL'!AA434</f>
        <v>0</v>
      </c>
      <c r="W431">
        <f>'RESUMEN TOTAL'!AB434</f>
        <v>0</v>
      </c>
      <c r="X431">
        <f>'RESUMEN TOTAL'!AC434</f>
        <v>0</v>
      </c>
      <c r="Y431">
        <f>'RESUMEN TOTAL'!AD434</f>
        <v>0</v>
      </c>
      <c r="Z431">
        <f>'RESUMEN TOTAL'!AE434</f>
        <v>0</v>
      </c>
      <c r="AA431">
        <f>'RESUMEN TOTAL'!AF434</f>
        <v>0</v>
      </c>
      <c r="AB431">
        <f>'RESUMEN TOTAL'!AG434</f>
        <v>0</v>
      </c>
      <c r="AC431">
        <f>'RESUMEN TOTAL'!AH434</f>
        <v>0</v>
      </c>
      <c r="AD431">
        <f>'RESUMEN TOTAL'!AI434</f>
        <v>0</v>
      </c>
      <c r="AE431">
        <f>'RESUMEN TOTAL'!AJ434</f>
        <v>0</v>
      </c>
      <c r="AF431">
        <f>'RESUMEN TOTAL'!AK434</f>
        <v>0</v>
      </c>
      <c r="AG431">
        <f>'RESUMEN TOTAL'!AL434</f>
        <v>0</v>
      </c>
      <c r="AH431">
        <f>'RESUMEN TOTAL'!AM434</f>
        <v>0</v>
      </c>
      <c r="AI431">
        <f>'RESUMEN TOTAL'!AN434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VIEJA</v>
      </c>
      <c r="B432" t="str">
        <f>'RESUMEN TOTAL'!B435</f>
        <v>VMOV 02 (fija 2)</v>
      </c>
      <c r="C432" t="str">
        <f>'RESUMEN TOTAL'!D435</f>
        <v>ATENAS E/ CAFFERATA Y ALEMANIA</v>
      </c>
      <c r="D432" t="str">
        <f>'RESUMEN TOTAL'!E435</f>
        <v>Fija</v>
      </c>
      <c r="E432" t="str">
        <f>'RESUMEN TOTAL'!F435</f>
        <v>Fibra Optica</v>
      </c>
      <c r="F432" t="str">
        <f>'RESUMEN TOTAL'!K435</f>
        <v>APAGADO</v>
      </c>
      <c r="G432">
        <f>'RESUMEN TOTAL'!L435</f>
        <v>0</v>
      </c>
      <c r="H432">
        <f>'RESUMEN TOTAL'!M435</f>
        <v>0</v>
      </c>
      <c r="I432">
        <f>'RESUMEN TOTAL'!N435</f>
        <v>0</v>
      </c>
      <c r="J432">
        <f>'RESUMEN TOTAL'!O435</f>
        <v>0</v>
      </c>
      <c r="K432">
        <f>'RESUMEN TOTAL'!P435</f>
        <v>0</v>
      </c>
      <c r="L432">
        <f>'RESUMEN TOTAL'!Q435</f>
        <v>0</v>
      </c>
      <c r="M432">
        <f>'RESUMEN TOTAL'!R435</f>
        <v>0</v>
      </c>
      <c r="N432">
        <f>'RESUMEN TOTAL'!S435</f>
        <v>0</v>
      </c>
      <c r="O432">
        <f>'RESUMEN TOTAL'!T435</f>
        <v>0</v>
      </c>
      <c r="P432">
        <f>'RESUMEN TOTAL'!U435</f>
        <v>0</v>
      </c>
      <c r="Q432">
        <f>'RESUMEN TOTAL'!V435</f>
        <v>0</v>
      </c>
      <c r="R432">
        <f>'RESUMEN TOTAL'!W435</f>
        <v>0</v>
      </c>
      <c r="S432">
        <f>'RESUMEN TOTAL'!X435</f>
        <v>0</v>
      </c>
      <c r="T432">
        <f>'RESUMEN TOTAL'!Y435</f>
        <v>0</v>
      </c>
      <c r="U432">
        <f>'RESUMEN TOTAL'!Z435</f>
        <v>0</v>
      </c>
      <c r="V432">
        <f>'RESUMEN TOTAL'!AA435</f>
        <v>0</v>
      </c>
      <c r="W432">
        <f>'RESUMEN TOTAL'!AB435</f>
        <v>0</v>
      </c>
      <c r="X432">
        <f>'RESUMEN TOTAL'!AC435</f>
        <v>0</v>
      </c>
      <c r="Y432">
        <f>'RESUMEN TOTAL'!AD435</f>
        <v>0</v>
      </c>
      <c r="Z432">
        <f>'RESUMEN TOTAL'!AE435</f>
        <v>0</v>
      </c>
      <c r="AA432">
        <f>'RESUMEN TOTAL'!AF435</f>
        <v>0</v>
      </c>
      <c r="AB432">
        <f>'RESUMEN TOTAL'!AG435</f>
        <v>0</v>
      </c>
      <c r="AC432">
        <f>'RESUMEN TOTAL'!AH435</f>
        <v>0</v>
      </c>
      <c r="AD432">
        <f>'RESUMEN TOTAL'!AI435</f>
        <v>0</v>
      </c>
      <c r="AE432">
        <f>'RESUMEN TOTAL'!AJ435</f>
        <v>0</v>
      </c>
      <c r="AF432">
        <f>'RESUMEN TOTAL'!AK435</f>
        <v>0</v>
      </c>
      <c r="AG432">
        <f>'RESUMEN TOTAL'!AL435</f>
        <v>0</v>
      </c>
      <c r="AH432">
        <f>'RESUMEN TOTAL'!AM435</f>
        <v>0</v>
      </c>
      <c r="AI432">
        <f>'RESUMEN TOTAL'!AN435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VIEJA</v>
      </c>
      <c r="B433" t="str">
        <f>'RESUMEN TOTAL'!B436</f>
        <v>VMOV 03 (fija 1)</v>
      </c>
      <c r="C433" t="str">
        <f>'RESUMEN TOTAL'!D436</f>
        <v>ROMA E/ HOLANDA Y CAFFERATA</v>
      </c>
      <c r="D433" t="str">
        <f>'RESUMEN TOTAL'!E436</f>
        <v>Fija</v>
      </c>
      <c r="E433" t="str">
        <f>'RESUMEN TOTAL'!F436</f>
        <v>Fibra Optica</v>
      </c>
      <c r="F433" t="str">
        <f>'RESUMEN TOTAL'!K436</f>
        <v>APAGADO</v>
      </c>
      <c r="G433">
        <f>'RESUMEN TOTAL'!L436</f>
        <v>0</v>
      </c>
      <c r="H433">
        <f>'RESUMEN TOTAL'!M436</f>
        <v>0</v>
      </c>
      <c r="I433">
        <f>'RESUMEN TOTAL'!N436</f>
        <v>0</v>
      </c>
      <c r="J433">
        <f>'RESUMEN TOTAL'!O436</f>
        <v>0</v>
      </c>
      <c r="K433">
        <f>'RESUMEN TOTAL'!P436</f>
        <v>0</v>
      </c>
      <c r="L433">
        <f>'RESUMEN TOTAL'!Q436</f>
        <v>0</v>
      </c>
      <c r="M433">
        <f>'RESUMEN TOTAL'!R436</f>
        <v>0</v>
      </c>
      <c r="N433">
        <f>'RESUMEN TOTAL'!S436</f>
        <v>0</v>
      </c>
      <c r="O433">
        <f>'RESUMEN TOTAL'!T436</f>
        <v>0</v>
      </c>
      <c r="P433">
        <f>'RESUMEN TOTAL'!U436</f>
        <v>0</v>
      </c>
      <c r="Q433">
        <f>'RESUMEN TOTAL'!V436</f>
        <v>0</v>
      </c>
      <c r="R433">
        <f>'RESUMEN TOTAL'!W436</f>
        <v>0</v>
      </c>
      <c r="S433">
        <f>'RESUMEN TOTAL'!X436</f>
        <v>0</v>
      </c>
      <c r="T433">
        <f>'RESUMEN TOTAL'!Y436</f>
        <v>0</v>
      </c>
      <c r="U433">
        <f>'RESUMEN TOTAL'!Z436</f>
        <v>0</v>
      </c>
      <c r="V433">
        <f>'RESUMEN TOTAL'!AA436</f>
        <v>0</v>
      </c>
      <c r="W433">
        <f>'RESUMEN TOTAL'!AB436</f>
        <v>0</v>
      </c>
      <c r="X433">
        <f>'RESUMEN TOTAL'!AC436</f>
        <v>0</v>
      </c>
      <c r="Y433">
        <f>'RESUMEN TOTAL'!AD436</f>
        <v>0</v>
      </c>
      <c r="Z433">
        <f>'RESUMEN TOTAL'!AE436</f>
        <v>0</v>
      </c>
      <c r="AA433">
        <f>'RESUMEN TOTAL'!AF436</f>
        <v>0</v>
      </c>
      <c r="AB433">
        <f>'RESUMEN TOTAL'!AG436</f>
        <v>0</v>
      </c>
      <c r="AC433">
        <f>'RESUMEN TOTAL'!AH436</f>
        <v>0</v>
      </c>
      <c r="AD433">
        <f>'RESUMEN TOTAL'!AI436</f>
        <v>0</v>
      </c>
      <c r="AE433">
        <f>'RESUMEN TOTAL'!AJ436</f>
        <v>0</v>
      </c>
      <c r="AF433">
        <f>'RESUMEN TOTAL'!AK436</f>
        <v>0</v>
      </c>
      <c r="AG433">
        <f>'RESUMEN TOTAL'!AL436</f>
        <v>0</v>
      </c>
      <c r="AH433">
        <f>'RESUMEN TOTAL'!AM436</f>
        <v>0</v>
      </c>
      <c r="AI433">
        <f>'RESUMEN TOTAL'!AN436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VIEJA</v>
      </c>
      <c r="B434" t="str">
        <f>'RESUMEN TOTAL'!B437</f>
        <v>VMOV04 (fija 2)</v>
      </c>
      <c r="C434" t="str">
        <f>'RESUMEN TOTAL'!D437</f>
        <v>ROMA E/ HOLANDA Y CAFFERATA</v>
      </c>
      <c r="D434" t="str">
        <f>'RESUMEN TOTAL'!E437</f>
        <v>Fija</v>
      </c>
      <c r="E434" t="str">
        <f>'RESUMEN TOTAL'!F437</f>
        <v>Fibra Optica</v>
      </c>
      <c r="F434" t="str">
        <f>'RESUMEN TOTAL'!K437</f>
        <v>APAGADO</v>
      </c>
      <c r="G434">
        <f>'RESUMEN TOTAL'!L437</f>
        <v>0</v>
      </c>
      <c r="H434">
        <f>'RESUMEN TOTAL'!M437</f>
        <v>0</v>
      </c>
      <c r="I434">
        <f>'RESUMEN TOTAL'!N437</f>
        <v>0</v>
      </c>
      <c r="J434">
        <f>'RESUMEN TOTAL'!O437</f>
        <v>0</v>
      </c>
      <c r="K434">
        <f>'RESUMEN TOTAL'!P437</f>
        <v>0</v>
      </c>
      <c r="L434">
        <f>'RESUMEN TOTAL'!Q437</f>
        <v>0</v>
      </c>
      <c r="M434">
        <f>'RESUMEN TOTAL'!R437</f>
        <v>0</v>
      </c>
      <c r="N434">
        <f>'RESUMEN TOTAL'!S437</f>
        <v>0</v>
      </c>
      <c r="O434">
        <f>'RESUMEN TOTAL'!T437</f>
        <v>0</v>
      </c>
      <c r="P434">
        <f>'RESUMEN TOTAL'!U437</f>
        <v>0</v>
      </c>
      <c r="Q434">
        <f>'RESUMEN TOTAL'!V437</f>
        <v>0</v>
      </c>
      <c r="R434">
        <f>'RESUMEN TOTAL'!W437</f>
        <v>0</v>
      </c>
      <c r="S434">
        <f>'RESUMEN TOTAL'!X437</f>
        <v>0</v>
      </c>
      <c r="T434">
        <f>'RESUMEN TOTAL'!Y437</f>
        <v>0</v>
      </c>
      <c r="U434">
        <f>'RESUMEN TOTAL'!Z437</f>
        <v>0</v>
      </c>
      <c r="V434">
        <f>'RESUMEN TOTAL'!AA437</f>
        <v>0</v>
      </c>
      <c r="W434">
        <f>'RESUMEN TOTAL'!AB437</f>
        <v>0</v>
      </c>
      <c r="X434">
        <f>'RESUMEN TOTAL'!AC437</f>
        <v>0</v>
      </c>
      <c r="Y434">
        <f>'RESUMEN TOTAL'!AD437</f>
        <v>0</v>
      </c>
      <c r="Z434">
        <f>'RESUMEN TOTAL'!AE437</f>
        <v>0</v>
      </c>
      <c r="AA434">
        <f>'RESUMEN TOTAL'!AF437</f>
        <v>0</v>
      </c>
      <c r="AB434">
        <f>'RESUMEN TOTAL'!AG437</f>
        <v>0</v>
      </c>
      <c r="AC434">
        <f>'RESUMEN TOTAL'!AH437</f>
        <v>0</v>
      </c>
      <c r="AD434">
        <f>'RESUMEN TOTAL'!AI437</f>
        <v>0</v>
      </c>
      <c r="AE434">
        <f>'RESUMEN TOTAL'!AJ437</f>
        <v>0</v>
      </c>
      <c r="AF434">
        <f>'RESUMEN TOTAL'!AK437</f>
        <v>0</v>
      </c>
      <c r="AG434">
        <f>'RESUMEN TOTAL'!AL437</f>
        <v>0</v>
      </c>
      <c r="AH434">
        <f>'RESUMEN TOTAL'!AM437</f>
        <v>0</v>
      </c>
      <c r="AI434">
        <f>'RESUMEN TOTAL'!AN437</f>
        <v>0</v>
      </c>
      <c r="AJ434" t="e">
        <f>'RESUMEN TOTAL'!#REF!</f>
        <v>#REF!</v>
      </c>
    </row>
    <row r="435" spans="1:36" x14ac:dyDescent="0.25">
      <c r="A435" t="str">
        <f>'RESUMEN TOTAL'!A438</f>
        <v>VILLA SAN LUIS</v>
      </c>
      <c r="B435" t="str">
        <f>'RESUMEN TOTAL'!B438</f>
        <v>VSL 01</v>
      </c>
      <c r="C435" t="str">
        <f>'RESUMEN TOTAL'!D438</f>
        <v>AV. HUDSON Y CACHEUTA</v>
      </c>
      <c r="D435" t="str">
        <f>'RESUMEN TOTAL'!E438</f>
        <v>DOMO</v>
      </c>
      <c r="E435" t="str">
        <f>'RESUMEN TOTAL'!F438</f>
        <v>Fibra Optica</v>
      </c>
      <c r="F435">
        <f>'RESUMEN TOTAL'!K438</f>
        <v>0</v>
      </c>
      <c r="G435">
        <f>'RESUMEN TOTAL'!L438</f>
        <v>0</v>
      </c>
      <c r="H435">
        <f>'RESUMEN TOTAL'!M438</f>
        <v>0</v>
      </c>
      <c r="I435">
        <f>'RESUMEN TOTAL'!N438</f>
        <v>0</v>
      </c>
      <c r="J435">
        <f>'RESUMEN TOTAL'!O438</f>
        <v>0</v>
      </c>
      <c r="K435">
        <f>'RESUMEN TOTAL'!P438</f>
        <v>0</v>
      </c>
      <c r="L435">
        <f>'RESUMEN TOTAL'!Q438</f>
        <v>0</v>
      </c>
      <c r="M435">
        <f>'RESUMEN TOTAL'!R438</f>
        <v>0</v>
      </c>
      <c r="N435">
        <f>'RESUMEN TOTAL'!S438</f>
        <v>0</v>
      </c>
      <c r="O435">
        <f>'RESUMEN TOTAL'!T438</f>
        <v>0</v>
      </c>
      <c r="P435">
        <f>'RESUMEN TOTAL'!U438</f>
        <v>0</v>
      </c>
      <c r="Q435">
        <f>'RESUMEN TOTAL'!V438</f>
        <v>0</v>
      </c>
      <c r="R435">
        <f>'RESUMEN TOTAL'!W438</f>
        <v>0</v>
      </c>
      <c r="S435">
        <f>'RESUMEN TOTAL'!X438</f>
        <v>0</v>
      </c>
      <c r="T435">
        <f>'RESUMEN TOTAL'!Y438</f>
        <v>0</v>
      </c>
      <c r="U435">
        <f>'RESUMEN TOTAL'!Z438</f>
        <v>0</v>
      </c>
      <c r="V435">
        <f>'RESUMEN TOTAL'!AA438</f>
        <v>0</v>
      </c>
      <c r="W435">
        <f>'RESUMEN TOTAL'!AB438</f>
        <v>0</v>
      </c>
      <c r="X435">
        <f>'RESUMEN TOTAL'!AC438</f>
        <v>0</v>
      </c>
      <c r="Y435">
        <f>'RESUMEN TOTAL'!AD438</f>
        <v>0</v>
      </c>
      <c r="Z435">
        <f>'RESUMEN TOTAL'!AE438</f>
        <v>0</v>
      </c>
      <c r="AA435">
        <f>'RESUMEN TOTAL'!AF438</f>
        <v>0</v>
      </c>
      <c r="AB435">
        <f>'RESUMEN TOTAL'!AG438</f>
        <v>0</v>
      </c>
      <c r="AC435">
        <f>'RESUMEN TOTAL'!AH438</f>
        <v>0</v>
      </c>
      <c r="AD435">
        <f>'RESUMEN TOTAL'!AI438</f>
        <v>0</v>
      </c>
      <c r="AE435">
        <f>'RESUMEN TOTAL'!AJ438</f>
        <v>0</v>
      </c>
      <c r="AF435">
        <f>'RESUMEN TOTAL'!AK438</f>
        <v>0</v>
      </c>
      <c r="AG435">
        <f>'RESUMEN TOTAL'!AL438</f>
        <v>0</v>
      </c>
      <c r="AH435">
        <f>'RESUMEN TOTAL'!AM438</f>
        <v>0</v>
      </c>
      <c r="AI435">
        <f>'RESUMEN TOTAL'!AN438</f>
        <v>0</v>
      </c>
      <c r="AJ435" t="e">
        <f>'RESUMEN TOTAL'!#REF!</f>
        <v>#REF!</v>
      </c>
    </row>
    <row r="436" spans="1:36" x14ac:dyDescent="0.25">
      <c r="A436" t="str">
        <f>'RESUMEN TOTAL'!A439</f>
        <v>VILLA SUSANA</v>
      </c>
      <c r="B436" t="str">
        <f>'RESUMEN TOTAL'!B439</f>
        <v>VSU01</v>
      </c>
      <c r="C436" t="str">
        <f>'RESUMEN TOTAL'!D439</f>
        <v>CJAL. JUAN BROWN Y SANTA FE</v>
      </c>
      <c r="D436" t="str">
        <f>'RESUMEN TOTAL'!E439</f>
        <v>DOMO</v>
      </c>
      <c r="E436" t="str">
        <f>'RESUMEN TOTAL'!F439</f>
        <v>Radio</v>
      </c>
      <c r="F436">
        <f>'RESUMEN TOTAL'!K439</f>
        <v>0</v>
      </c>
      <c r="G436">
        <f>'RESUMEN TOTAL'!L439</f>
        <v>0</v>
      </c>
      <c r="H436">
        <f>'RESUMEN TOTAL'!M439</f>
        <v>0</v>
      </c>
      <c r="I436">
        <f>'RESUMEN TOTAL'!N439</f>
        <v>0</v>
      </c>
      <c r="J436">
        <f>'RESUMEN TOTAL'!O439</f>
        <v>0</v>
      </c>
      <c r="K436">
        <f>'RESUMEN TOTAL'!P439</f>
        <v>0</v>
      </c>
      <c r="L436">
        <f>'RESUMEN TOTAL'!Q439</f>
        <v>0</v>
      </c>
      <c r="M436">
        <f>'RESUMEN TOTAL'!R439</f>
        <v>0</v>
      </c>
      <c r="N436">
        <f>'RESUMEN TOTAL'!S439</f>
        <v>0</v>
      </c>
      <c r="O436">
        <f>'RESUMEN TOTAL'!T439</f>
        <v>0</v>
      </c>
      <c r="P436">
        <f>'RESUMEN TOTAL'!U439</f>
        <v>0</v>
      </c>
      <c r="Q436">
        <f>'RESUMEN TOTAL'!V439</f>
        <v>0</v>
      </c>
      <c r="R436">
        <f>'RESUMEN TOTAL'!W439</f>
        <v>0</v>
      </c>
      <c r="S436">
        <f>'RESUMEN TOTAL'!X439</f>
        <v>0</v>
      </c>
      <c r="T436">
        <f>'RESUMEN TOTAL'!Y439</f>
        <v>0</v>
      </c>
      <c r="U436">
        <f>'RESUMEN TOTAL'!Z439</f>
        <v>0</v>
      </c>
      <c r="V436">
        <f>'RESUMEN TOTAL'!AA439</f>
        <v>0</v>
      </c>
      <c r="W436">
        <f>'RESUMEN TOTAL'!AB439</f>
        <v>0</v>
      </c>
      <c r="X436">
        <f>'RESUMEN TOTAL'!AC439</f>
        <v>0</v>
      </c>
      <c r="Y436">
        <f>'RESUMEN TOTAL'!AD439</f>
        <v>0</v>
      </c>
      <c r="Z436">
        <f>'RESUMEN TOTAL'!AE439</f>
        <v>0</v>
      </c>
      <c r="AA436">
        <f>'RESUMEN TOTAL'!AF439</f>
        <v>0</v>
      </c>
      <c r="AB436">
        <f>'RESUMEN TOTAL'!AG439</f>
        <v>0</v>
      </c>
      <c r="AC436">
        <f>'RESUMEN TOTAL'!AH439</f>
        <v>0</v>
      </c>
      <c r="AD436">
        <f>'RESUMEN TOTAL'!AI439</f>
        <v>0</v>
      </c>
      <c r="AE436">
        <f>'RESUMEN TOTAL'!AJ439</f>
        <v>0</v>
      </c>
      <c r="AF436">
        <f>'RESUMEN TOTAL'!AK439</f>
        <v>0</v>
      </c>
      <c r="AG436">
        <f>'RESUMEN TOTAL'!AL439</f>
        <v>0</v>
      </c>
      <c r="AH436">
        <f>'RESUMEN TOTAL'!AM439</f>
        <v>0</v>
      </c>
      <c r="AI436">
        <f>'RESUMEN TOTAL'!AN439</f>
        <v>0</v>
      </c>
      <c r="AJ436" t="e">
        <f>'RESUMEN TOTAL'!#REF!</f>
        <v>#REF!</v>
      </c>
    </row>
    <row r="437" spans="1:36" x14ac:dyDescent="0.25">
      <c r="A437" t="str">
        <f>'RESUMEN TOTAL'!A440</f>
        <v>VILLA SUSANA</v>
      </c>
      <c r="B437" t="str">
        <f>'RESUMEN TOTAL'!B440</f>
        <v>VSU 02</v>
      </c>
      <c r="C437" t="str">
        <f>'RESUMEN TOTAL'!D440</f>
        <v>CABELLO Y SANTA FE</v>
      </c>
      <c r="D437" t="str">
        <f>'RESUMEN TOTAL'!E440</f>
        <v>DOMO</v>
      </c>
      <c r="E437" t="str">
        <f>'RESUMEN TOTAL'!F440</f>
        <v>Radio</v>
      </c>
      <c r="F437">
        <f>'RESUMEN TOTAL'!K440</f>
        <v>0</v>
      </c>
      <c r="G437">
        <f>'RESUMEN TOTAL'!L440</f>
        <v>0</v>
      </c>
      <c r="H437">
        <f>'RESUMEN TOTAL'!M440</f>
        <v>0</v>
      </c>
      <c r="I437">
        <f>'RESUMEN TOTAL'!N440</f>
        <v>0</v>
      </c>
      <c r="J437">
        <f>'RESUMEN TOTAL'!O440</f>
        <v>0</v>
      </c>
      <c r="K437">
        <f>'RESUMEN TOTAL'!P440</f>
        <v>0</v>
      </c>
      <c r="L437">
        <f>'RESUMEN TOTAL'!Q440</f>
        <v>0</v>
      </c>
      <c r="M437">
        <f>'RESUMEN TOTAL'!R440</f>
        <v>0</v>
      </c>
      <c r="N437">
        <f>'RESUMEN TOTAL'!S440</f>
        <v>0</v>
      </c>
      <c r="O437">
        <f>'RESUMEN TOTAL'!T440</f>
        <v>0</v>
      </c>
      <c r="P437">
        <f>'RESUMEN TOTAL'!U440</f>
        <v>0</v>
      </c>
      <c r="Q437">
        <f>'RESUMEN TOTAL'!V440</f>
        <v>0</v>
      </c>
      <c r="R437">
        <f>'RESUMEN TOTAL'!W440</f>
        <v>0</v>
      </c>
      <c r="S437">
        <f>'RESUMEN TOTAL'!X440</f>
        <v>0</v>
      </c>
      <c r="T437">
        <f>'RESUMEN TOTAL'!Y440</f>
        <v>0</v>
      </c>
      <c r="U437">
        <f>'RESUMEN TOTAL'!Z440</f>
        <v>0</v>
      </c>
      <c r="V437">
        <f>'RESUMEN TOTAL'!AA440</f>
        <v>0</v>
      </c>
      <c r="W437">
        <f>'RESUMEN TOTAL'!AB440</f>
        <v>0</v>
      </c>
      <c r="X437">
        <f>'RESUMEN TOTAL'!AC440</f>
        <v>0</v>
      </c>
      <c r="Y437">
        <f>'RESUMEN TOTAL'!AD440</f>
        <v>0</v>
      </c>
      <c r="Z437">
        <f>'RESUMEN TOTAL'!AE440</f>
        <v>0</v>
      </c>
      <c r="AA437">
        <f>'RESUMEN TOTAL'!AF440</f>
        <v>0</v>
      </c>
      <c r="AB437">
        <f>'RESUMEN TOTAL'!AG440</f>
        <v>0</v>
      </c>
      <c r="AC437">
        <f>'RESUMEN TOTAL'!AH440</f>
        <v>0</v>
      </c>
      <c r="AD437">
        <f>'RESUMEN TOTAL'!AI440</f>
        <v>0</v>
      </c>
      <c r="AE437">
        <f>'RESUMEN TOTAL'!AJ440</f>
        <v>0</v>
      </c>
      <c r="AF437">
        <f>'RESUMEN TOTAL'!AK440</f>
        <v>0</v>
      </c>
      <c r="AG437">
        <f>'RESUMEN TOTAL'!AL440</f>
        <v>0</v>
      </c>
      <c r="AH437">
        <f>'RESUMEN TOTAL'!AM440</f>
        <v>0</v>
      </c>
      <c r="AI437">
        <f>'RESUMEN TOTAL'!AN440</f>
        <v>0</v>
      </c>
      <c r="AJ437" t="e">
        <f>'RESUMEN TOTAL'!#REF!</f>
        <v>#REF!</v>
      </c>
    </row>
    <row r="438" spans="1:36" x14ac:dyDescent="0.25">
      <c r="A438" t="str">
        <f>'RESUMEN TOTAL'!A441</f>
        <v>VILLA SUSANA</v>
      </c>
      <c r="B438" t="str">
        <f>'RESUMEN TOTAL'!B441</f>
        <v>VSU 03</v>
      </c>
      <c r="C438" t="str">
        <f>'RESUMEN TOTAL'!D441</f>
        <v>EE.UU Y SERRANO</v>
      </c>
      <c r="D438" t="str">
        <f>'RESUMEN TOTAL'!E441</f>
        <v>DOMO</v>
      </c>
      <c r="E438" t="str">
        <f>'RESUMEN TOTAL'!F441</f>
        <v>Radio</v>
      </c>
      <c r="F438">
        <f>'RESUMEN TOTAL'!K441</f>
        <v>0</v>
      </c>
      <c r="G438">
        <f>'RESUMEN TOTAL'!L441</f>
        <v>0</v>
      </c>
      <c r="H438">
        <f>'RESUMEN TOTAL'!M441</f>
        <v>0</v>
      </c>
      <c r="I438">
        <f>'RESUMEN TOTAL'!N441</f>
        <v>0</v>
      </c>
      <c r="J438">
        <f>'RESUMEN TOTAL'!O441</f>
        <v>0</v>
      </c>
      <c r="K438">
        <f>'RESUMEN TOTAL'!P441</f>
        <v>0</v>
      </c>
      <c r="L438">
        <f>'RESUMEN TOTAL'!Q441</f>
        <v>0</v>
      </c>
      <c r="M438">
        <f>'RESUMEN TOTAL'!R441</f>
        <v>0</v>
      </c>
      <c r="N438">
        <f>'RESUMEN TOTAL'!S441</f>
        <v>0</v>
      </c>
      <c r="O438">
        <f>'RESUMEN TOTAL'!T441</f>
        <v>0</v>
      </c>
      <c r="P438">
        <f>'RESUMEN TOTAL'!U441</f>
        <v>0</v>
      </c>
      <c r="Q438">
        <f>'RESUMEN TOTAL'!V441</f>
        <v>0</v>
      </c>
      <c r="R438">
        <f>'RESUMEN TOTAL'!W441</f>
        <v>0</v>
      </c>
      <c r="S438">
        <f>'RESUMEN TOTAL'!X441</f>
        <v>0</v>
      </c>
      <c r="T438">
        <f>'RESUMEN TOTAL'!Y441</f>
        <v>0</v>
      </c>
      <c r="U438">
        <f>'RESUMEN TOTAL'!Z441</f>
        <v>0</v>
      </c>
      <c r="V438">
        <f>'RESUMEN TOTAL'!AA441</f>
        <v>0</v>
      </c>
      <c r="W438">
        <f>'RESUMEN TOTAL'!AB441</f>
        <v>0</v>
      </c>
      <c r="X438">
        <f>'RESUMEN TOTAL'!AC441</f>
        <v>0</v>
      </c>
      <c r="Y438">
        <f>'RESUMEN TOTAL'!AD441</f>
        <v>0</v>
      </c>
      <c r="Z438">
        <f>'RESUMEN TOTAL'!AE441</f>
        <v>0</v>
      </c>
      <c r="AA438">
        <f>'RESUMEN TOTAL'!AF441</f>
        <v>0</v>
      </c>
      <c r="AB438">
        <f>'RESUMEN TOTAL'!AG441</f>
        <v>0</v>
      </c>
      <c r="AC438">
        <f>'RESUMEN TOTAL'!AH441</f>
        <v>0</v>
      </c>
      <c r="AD438">
        <f>'RESUMEN TOTAL'!AI441</f>
        <v>0</v>
      </c>
      <c r="AE438">
        <f>'RESUMEN TOTAL'!AJ441</f>
        <v>0</v>
      </c>
      <c r="AF438">
        <f>'RESUMEN TOTAL'!AK441</f>
        <v>0</v>
      </c>
      <c r="AG438">
        <f>'RESUMEN TOTAL'!AL441</f>
        <v>0</v>
      </c>
      <c r="AH438">
        <f>'RESUMEN TOTAL'!AM441</f>
        <v>0</v>
      </c>
      <c r="AI438">
        <f>'RESUMEN TOTAL'!AN441</f>
        <v>0</v>
      </c>
      <c r="AJ438" t="e">
        <f>'RESUMEN TOTAL'!#REF!</f>
        <v>#REF!</v>
      </c>
    </row>
    <row r="439" spans="1:36" x14ac:dyDescent="0.25">
      <c r="A439" t="str">
        <f>'RESUMEN TOTAL'!A442</f>
        <v>VILLA SUSANA</v>
      </c>
      <c r="B439" t="str">
        <f>'RESUMEN TOTAL'!B442</f>
        <v>VSU 04</v>
      </c>
      <c r="C439" t="str">
        <f>'RESUMEN TOTAL'!D442</f>
        <v>Aniceto Diaz y Cordoba</v>
      </c>
      <c r="D439" t="str">
        <f>'RESUMEN TOTAL'!E442</f>
        <v>fija</v>
      </c>
      <c r="E439" t="str">
        <f>'RESUMEN TOTAL'!F442</f>
        <v>Fibra Optica</v>
      </c>
      <c r="F439">
        <f>'RESUMEN TOTAL'!K442</f>
        <v>0</v>
      </c>
      <c r="G439">
        <f>'RESUMEN TOTAL'!L442</f>
        <v>0</v>
      </c>
      <c r="H439">
        <f>'RESUMEN TOTAL'!M442</f>
        <v>0</v>
      </c>
      <c r="I439">
        <f>'RESUMEN TOTAL'!N442</f>
        <v>0</v>
      </c>
      <c r="J439">
        <f>'RESUMEN TOTAL'!O442</f>
        <v>0</v>
      </c>
      <c r="K439">
        <f>'RESUMEN TOTAL'!P442</f>
        <v>0</v>
      </c>
      <c r="L439">
        <f>'RESUMEN TOTAL'!Q442</f>
        <v>0</v>
      </c>
      <c r="M439">
        <f>'RESUMEN TOTAL'!R442</f>
        <v>0</v>
      </c>
      <c r="N439">
        <f>'RESUMEN TOTAL'!S442</f>
        <v>0</v>
      </c>
      <c r="O439">
        <f>'RESUMEN TOTAL'!T442</f>
        <v>0</v>
      </c>
      <c r="P439">
        <f>'RESUMEN TOTAL'!U442</f>
        <v>0</v>
      </c>
      <c r="Q439">
        <f>'RESUMEN TOTAL'!V442</f>
        <v>0</v>
      </c>
      <c r="R439">
        <f>'RESUMEN TOTAL'!W442</f>
        <v>0</v>
      </c>
      <c r="S439">
        <f>'RESUMEN TOTAL'!X442</f>
        <v>0</v>
      </c>
      <c r="T439">
        <f>'RESUMEN TOTAL'!Y442</f>
        <v>0</v>
      </c>
      <c r="U439">
        <f>'RESUMEN TOTAL'!Z442</f>
        <v>0</v>
      </c>
      <c r="V439">
        <f>'RESUMEN TOTAL'!AA442</f>
        <v>0</v>
      </c>
      <c r="W439">
        <f>'RESUMEN TOTAL'!AB442</f>
        <v>0</v>
      </c>
      <c r="X439">
        <f>'RESUMEN TOTAL'!AC442</f>
        <v>0</v>
      </c>
      <c r="Y439">
        <f>'RESUMEN TOTAL'!AD442</f>
        <v>0</v>
      </c>
      <c r="Z439">
        <f>'RESUMEN TOTAL'!AE442</f>
        <v>0</v>
      </c>
      <c r="AA439">
        <f>'RESUMEN TOTAL'!AF442</f>
        <v>0</v>
      </c>
      <c r="AB439">
        <f>'RESUMEN TOTAL'!AG442</f>
        <v>0</v>
      </c>
      <c r="AC439">
        <f>'RESUMEN TOTAL'!AH442</f>
        <v>0</v>
      </c>
      <c r="AD439">
        <f>'RESUMEN TOTAL'!AI442</f>
        <v>0</v>
      </c>
      <c r="AE439">
        <f>'RESUMEN TOTAL'!AJ442</f>
        <v>0</v>
      </c>
      <c r="AF439">
        <f>'RESUMEN TOTAL'!AK442</f>
        <v>0</v>
      </c>
      <c r="AG439">
        <f>'RESUMEN TOTAL'!AL442</f>
        <v>0</v>
      </c>
      <c r="AH439">
        <f>'RESUMEN TOTAL'!AM442</f>
        <v>0</v>
      </c>
      <c r="AI439">
        <f>'RESUMEN TOTAL'!AN442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 05</v>
      </c>
      <c r="C440" t="str">
        <f>'RESUMEN TOTAL'!D443</f>
        <v>Aniceto Diaz y Cordoba</v>
      </c>
      <c r="D440" t="str">
        <f>'RESUMEN TOTAL'!E443</f>
        <v>fija</v>
      </c>
      <c r="E440" t="str">
        <f>'RESUMEN TOTAL'!F443</f>
        <v>Fibra Optica</v>
      </c>
      <c r="F440">
        <f>'RESUMEN TOTAL'!K443</f>
        <v>0</v>
      </c>
      <c r="G440">
        <f>'RESUMEN TOTAL'!L443</f>
        <v>0</v>
      </c>
      <c r="H440">
        <f>'RESUMEN TOTAL'!M443</f>
        <v>0</v>
      </c>
      <c r="I440">
        <f>'RESUMEN TOTAL'!N443</f>
        <v>0</v>
      </c>
      <c r="J440">
        <f>'RESUMEN TOTAL'!O443</f>
        <v>0</v>
      </c>
      <c r="K440">
        <f>'RESUMEN TOTAL'!P443</f>
        <v>0</v>
      </c>
      <c r="L440">
        <f>'RESUMEN TOTAL'!Q443</f>
        <v>0</v>
      </c>
      <c r="M440">
        <f>'RESUMEN TOTAL'!R443</f>
        <v>0</v>
      </c>
      <c r="N440">
        <f>'RESUMEN TOTAL'!S443</f>
        <v>0</v>
      </c>
      <c r="O440">
        <f>'RESUMEN TOTAL'!T443</f>
        <v>0</v>
      </c>
      <c r="P440">
        <f>'RESUMEN TOTAL'!U443</f>
        <v>0</v>
      </c>
      <c r="Q440">
        <f>'RESUMEN TOTAL'!V443</f>
        <v>0</v>
      </c>
      <c r="R440">
        <f>'RESUMEN TOTAL'!W443</f>
        <v>0</v>
      </c>
      <c r="S440">
        <f>'RESUMEN TOTAL'!X443</f>
        <v>0</v>
      </c>
      <c r="T440">
        <f>'RESUMEN TOTAL'!Y443</f>
        <v>0</v>
      </c>
      <c r="U440">
        <f>'RESUMEN TOTAL'!Z443</f>
        <v>0</v>
      </c>
      <c r="V440">
        <f>'RESUMEN TOTAL'!AA443</f>
        <v>0</v>
      </c>
      <c r="W440">
        <f>'RESUMEN TOTAL'!AB443</f>
        <v>0</v>
      </c>
      <c r="X440">
        <f>'RESUMEN TOTAL'!AC443</f>
        <v>0</v>
      </c>
      <c r="Y440">
        <f>'RESUMEN TOTAL'!AD443</f>
        <v>0</v>
      </c>
      <c r="Z440">
        <f>'RESUMEN TOTAL'!AE443</f>
        <v>0</v>
      </c>
      <c r="AA440">
        <f>'RESUMEN TOTAL'!AF443</f>
        <v>0</v>
      </c>
      <c r="AB440">
        <f>'RESUMEN TOTAL'!AG443</f>
        <v>0</v>
      </c>
      <c r="AC440">
        <f>'RESUMEN TOTAL'!AH443</f>
        <v>0</v>
      </c>
      <c r="AD440">
        <f>'RESUMEN TOTAL'!AI443</f>
        <v>0</v>
      </c>
      <c r="AE440">
        <f>'RESUMEN TOTAL'!AJ443</f>
        <v>0</v>
      </c>
      <c r="AF440">
        <f>'RESUMEN TOTAL'!AK443</f>
        <v>0</v>
      </c>
      <c r="AG440">
        <f>'RESUMEN TOTAL'!AL443</f>
        <v>0</v>
      </c>
      <c r="AH440">
        <f>'RESUMEN TOTAL'!AM443</f>
        <v>0</v>
      </c>
      <c r="AI440">
        <f>'RESUMEN TOTAL'!AN443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06</v>
      </c>
      <c r="C441" t="str">
        <f>'RESUMEN TOTAL'!D444</f>
        <v>EE.UU Y BROWN</v>
      </c>
      <c r="D441" t="str">
        <f>'RESUMEN TOTAL'!E444</f>
        <v>DOMO</v>
      </c>
      <c r="E441" t="str">
        <f>'RESUMEN TOTAL'!F444</f>
        <v>Fibra Optica</v>
      </c>
      <c r="F441">
        <f>'RESUMEN TOTAL'!K444</f>
        <v>0</v>
      </c>
      <c r="G441">
        <f>'RESUMEN TOTAL'!L444</f>
        <v>0</v>
      </c>
      <c r="H441">
        <f>'RESUMEN TOTAL'!M444</f>
        <v>0</v>
      </c>
      <c r="I441">
        <f>'RESUMEN TOTAL'!N444</f>
        <v>0</v>
      </c>
      <c r="J441">
        <f>'RESUMEN TOTAL'!O444</f>
        <v>0</v>
      </c>
      <c r="K441">
        <f>'RESUMEN TOTAL'!P444</f>
        <v>0</v>
      </c>
      <c r="L441">
        <f>'RESUMEN TOTAL'!Q444</f>
        <v>0</v>
      </c>
      <c r="M441">
        <f>'RESUMEN TOTAL'!R444</f>
        <v>0</v>
      </c>
      <c r="N441">
        <f>'RESUMEN TOTAL'!S444</f>
        <v>0</v>
      </c>
      <c r="O441">
        <f>'RESUMEN TOTAL'!T444</f>
        <v>0</v>
      </c>
      <c r="P441">
        <f>'RESUMEN TOTAL'!U444</f>
        <v>0</v>
      </c>
      <c r="Q441">
        <f>'RESUMEN TOTAL'!V444</f>
        <v>0</v>
      </c>
      <c r="R441">
        <f>'RESUMEN TOTAL'!W444</f>
        <v>0</v>
      </c>
      <c r="S441">
        <f>'RESUMEN TOTAL'!X444</f>
        <v>0</v>
      </c>
      <c r="T441">
        <f>'RESUMEN TOTAL'!Y444</f>
        <v>0</v>
      </c>
      <c r="U441">
        <f>'RESUMEN TOTAL'!Z444</f>
        <v>0</v>
      </c>
      <c r="V441">
        <f>'RESUMEN TOTAL'!AA444</f>
        <v>0</v>
      </c>
      <c r="W441">
        <f>'RESUMEN TOTAL'!AB444</f>
        <v>0</v>
      </c>
      <c r="X441">
        <f>'RESUMEN TOTAL'!AC444</f>
        <v>0</v>
      </c>
      <c r="Y441">
        <f>'RESUMEN TOTAL'!AD444</f>
        <v>0</v>
      </c>
      <c r="Z441">
        <f>'RESUMEN TOTAL'!AE444</f>
        <v>0</v>
      </c>
      <c r="AA441">
        <f>'RESUMEN TOTAL'!AF444</f>
        <v>0</v>
      </c>
      <c r="AB441">
        <f>'RESUMEN TOTAL'!AG444</f>
        <v>0</v>
      </c>
      <c r="AC441">
        <f>'RESUMEN TOTAL'!AH444</f>
        <v>0</v>
      </c>
      <c r="AD441">
        <f>'RESUMEN TOTAL'!AI444</f>
        <v>0</v>
      </c>
      <c r="AE441">
        <f>'RESUMEN TOTAL'!AJ444</f>
        <v>0</v>
      </c>
      <c r="AF441">
        <f>'RESUMEN TOTAL'!AK444</f>
        <v>0</v>
      </c>
      <c r="AG441">
        <f>'RESUMEN TOTAL'!AL444</f>
        <v>0</v>
      </c>
      <c r="AH441">
        <f>'RESUMEN TOTAL'!AM444</f>
        <v>0</v>
      </c>
      <c r="AI441">
        <f>'RESUMEN TOTAL'!AN444</f>
        <v>0</v>
      </c>
      <c r="AJ441" t="e">
        <f>'RESUMEN TOTAL'!#REF!</f>
        <v>#REF!</v>
      </c>
    </row>
    <row r="442" spans="1:36" x14ac:dyDescent="0.25">
      <c r="A442" t="str">
        <f>'RESUMEN TOTAL'!A445</f>
        <v>ZEBALLOS</v>
      </c>
      <c r="B442" t="str">
        <f>'RESUMEN TOTAL'!B445</f>
        <v>ZEB02</v>
      </c>
      <c r="C442" t="str">
        <f>'RESUMEN TOTAL'!D445</f>
        <v>Quinquela Martin y Sgo. del Estero</v>
      </c>
      <c r="D442" t="str">
        <f>'RESUMEN TOTAL'!E445</f>
        <v>Domo</v>
      </c>
      <c r="E442" t="str">
        <f>'RESUMEN TOTAL'!F445</f>
        <v>Radio</v>
      </c>
      <c r="F442">
        <f>'RESUMEN TOTAL'!K445</f>
        <v>0</v>
      </c>
      <c r="G442">
        <f>'RESUMEN TOTAL'!L445</f>
        <v>0</v>
      </c>
      <c r="H442">
        <f>'RESUMEN TOTAL'!M445</f>
        <v>0</v>
      </c>
      <c r="I442">
        <f>'RESUMEN TOTAL'!N445</f>
        <v>0</v>
      </c>
      <c r="J442">
        <f>'RESUMEN TOTAL'!O445</f>
        <v>0</v>
      </c>
      <c r="K442">
        <f>'RESUMEN TOTAL'!P445</f>
        <v>0</v>
      </c>
      <c r="L442">
        <f>'RESUMEN TOTAL'!Q445</f>
        <v>0</v>
      </c>
      <c r="M442">
        <f>'RESUMEN TOTAL'!R445</f>
        <v>0</v>
      </c>
      <c r="N442">
        <f>'RESUMEN TOTAL'!S445</f>
        <v>0</v>
      </c>
      <c r="O442">
        <f>'RESUMEN TOTAL'!T445</f>
        <v>0</v>
      </c>
      <c r="P442">
        <f>'RESUMEN TOTAL'!U445</f>
        <v>0</v>
      </c>
      <c r="Q442">
        <f>'RESUMEN TOTAL'!V445</f>
        <v>0</v>
      </c>
      <c r="R442">
        <f>'RESUMEN TOTAL'!W445</f>
        <v>0</v>
      </c>
      <c r="S442">
        <f>'RESUMEN TOTAL'!X445</f>
        <v>0</v>
      </c>
      <c r="T442">
        <f>'RESUMEN TOTAL'!Y445</f>
        <v>0</v>
      </c>
      <c r="U442">
        <f>'RESUMEN TOTAL'!Z445</f>
        <v>0</v>
      </c>
      <c r="V442">
        <f>'RESUMEN TOTAL'!AA445</f>
        <v>0</v>
      </c>
      <c r="W442">
        <f>'RESUMEN TOTAL'!AB445</f>
        <v>0</v>
      </c>
      <c r="X442">
        <f>'RESUMEN TOTAL'!AC445</f>
        <v>0</v>
      </c>
      <c r="Y442">
        <f>'RESUMEN TOTAL'!AD445</f>
        <v>0</v>
      </c>
      <c r="Z442">
        <f>'RESUMEN TOTAL'!AE445</f>
        <v>0</v>
      </c>
      <c r="AA442">
        <f>'RESUMEN TOTAL'!AF445</f>
        <v>0</v>
      </c>
      <c r="AB442">
        <f>'RESUMEN TOTAL'!AG445</f>
        <v>0</v>
      </c>
      <c r="AC442">
        <f>'RESUMEN TOTAL'!AH445</f>
        <v>0</v>
      </c>
      <c r="AD442">
        <f>'RESUMEN TOTAL'!AI445</f>
        <v>0</v>
      </c>
      <c r="AE442">
        <f>'RESUMEN TOTAL'!AJ445</f>
        <v>0</v>
      </c>
      <c r="AF442">
        <f>'RESUMEN TOTAL'!AK445</f>
        <v>0</v>
      </c>
      <c r="AG442">
        <f>'RESUMEN TOTAL'!AL445</f>
        <v>0</v>
      </c>
      <c r="AH442">
        <f>'RESUMEN TOTAL'!AM445</f>
        <v>0</v>
      </c>
      <c r="AI442">
        <f>'RESUMEN TOTAL'!AN445</f>
        <v>0</v>
      </c>
      <c r="AJ442" t="e">
        <f>'RESUMEN TOTAL'!#REF!</f>
        <v>#REF!</v>
      </c>
    </row>
    <row r="443" spans="1:36" x14ac:dyDescent="0.25">
      <c r="A443" t="str">
        <f>'RESUMEN TOTAL'!A446</f>
        <v>9 DE JULIO</v>
      </c>
      <c r="B443" t="str">
        <f>'RESUMEN TOTAL'!B446</f>
        <v>ZEB03</v>
      </c>
      <c r="C443" t="str">
        <f>'RESUMEN TOTAL'!D446</f>
        <v>Quinquela Martin y Pte. Peron</v>
      </c>
      <c r="D443" t="str">
        <f>'RESUMEN TOTAL'!E446</f>
        <v>Domo</v>
      </c>
      <c r="E443" t="str">
        <f>'RESUMEN TOTAL'!F446</f>
        <v>Radio</v>
      </c>
      <c r="F443">
        <f>'RESUMEN TOTAL'!K446</f>
        <v>0</v>
      </c>
      <c r="G443">
        <f>'RESUMEN TOTAL'!L446</f>
        <v>0</v>
      </c>
      <c r="H443">
        <f>'RESUMEN TOTAL'!M446</f>
        <v>0</v>
      </c>
      <c r="I443">
        <f>'RESUMEN TOTAL'!N446</f>
        <v>0</v>
      </c>
      <c r="J443">
        <f>'RESUMEN TOTAL'!O446</f>
        <v>0</v>
      </c>
      <c r="K443">
        <f>'RESUMEN TOTAL'!P446</f>
        <v>0</v>
      </c>
      <c r="L443">
        <f>'RESUMEN TOTAL'!Q446</f>
        <v>0</v>
      </c>
      <c r="M443">
        <f>'RESUMEN TOTAL'!R446</f>
        <v>0</v>
      </c>
      <c r="N443">
        <f>'RESUMEN TOTAL'!S446</f>
        <v>0</v>
      </c>
      <c r="O443">
        <f>'RESUMEN TOTAL'!T446</f>
        <v>0</v>
      </c>
      <c r="P443">
        <f>'RESUMEN TOTAL'!U446</f>
        <v>0</v>
      </c>
      <c r="Q443">
        <f>'RESUMEN TOTAL'!V446</f>
        <v>0</v>
      </c>
      <c r="R443">
        <f>'RESUMEN TOTAL'!W446</f>
        <v>0</v>
      </c>
      <c r="S443">
        <f>'RESUMEN TOTAL'!X446</f>
        <v>0</v>
      </c>
      <c r="T443">
        <f>'RESUMEN TOTAL'!Y446</f>
        <v>0</v>
      </c>
      <c r="U443">
        <f>'RESUMEN TOTAL'!Z446</f>
        <v>0</v>
      </c>
      <c r="V443">
        <f>'RESUMEN TOTAL'!AA446</f>
        <v>0</v>
      </c>
      <c r="W443">
        <f>'RESUMEN TOTAL'!AB446</f>
        <v>0</v>
      </c>
      <c r="X443">
        <f>'RESUMEN TOTAL'!AC446</f>
        <v>0</v>
      </c>
      <c r="Y443">
        <f>'RESUMEN TOTAL'!AD446</f>
        <v>0</v>
      </c>
      <c r="Z443">
        <f>'RESUMEN TOTAL'!AE446</f>
        <v>0</v>
      </c>
      <c r="AA443">
        <f>'RESUMEN TOTAL'!AF446</f>
        <v>0</v>
      </c>
      <c r="AB443">
        <f>'RESUMEN TOTAL'!AG446</f>
        <v>0</v>
      </c>
      <c r="AC443">
        <f>'RESUMEN TOTAL'!AH446</f>
        <v>0</v>
      </c>
      <c r="AD443">
        <f>'RESUMEN TOTAL'!AI446</f>
        <v>0</v>
      </c>
      <c r="AE443">
        <f>'RESUMEN TOTAL'!AJ446</f>
        <v>0</v>
      </c>
      <c r="AF443">
        <f>'RESUMEN TOTAL'!AK446</f>
        <v>0</v>
      </c>
      <c r="AG443">
        <f>'RESUMEN TOTAL'!AL446</f>
        <v>0</v>
      </c>
      <c r="AH443">
        <f>'RESUMEN TOTAL'!AM446</f>
        <v>0</v>
      </c>
      <c r="AI443">
        <f>'RESUMEN TOTAL'!AN446</f>
        <v>0</v>
      </c>
      <c r="AJ443" t="e">
        <f>'RESUMEN TOTAL'!#REF!</f>
        <v>#REF!</v>
      </c>
    </row>
    <row r="444" spans="1:36" x14ac:dyDescent="0.25">
      <c r="A444" t="str">
        <f>'RESUMEN TOTAL'!A447</f>
        <v>ZEBALLOS</v>
      </c>
      <c r="B444" t="str">
        <f>'RESUMEN TOTAL'!B447</f>
        <v>ZEB04</v>
      </c>
      <c r="C444" t="str">
        <f>'RESUMEN TOTAL'!D447</f>
        <v>THEVENET Y DIAGONAL GRANADEROS</v>
      </c>
      <c r="D444" t="str">
        <f>'RESUMEN TOTAL'!E447</f>
        <v>DOMO</v>
      </c>
      <c r="E444" t="str">
        <f>'RESUMEN TOTAL'!F447</f>
        <v>Radio</v>
      </c>
      <c r="F444">
        <f>'RESUMEN TOTAL'!K447</f>
        <v>0</v>
      </c>
      <c r="G444">
        <f>'RESUMEN TOTAL'!L447</f>
        <v>0</v>
      </c>
      <c r="H444">
        <f>'RESUMEN TOTAL'!M447</f>
        <v>0</v>
      </c>
      <c r="I444">
        <f>'RESUMEN TOTAL'!N447</f>
        <v>0</v>
      </c>
      <c r="J444">
        <f>'RESUMEN TOTAL'!O447</f>
        <v>0</v>
      </c>
      <c r="K444">
        <f>'RESUMEN TOTAL'!P447</f>
        <v>0</v>
      </c>
      <c r="L444">
        <f>'RESUMEN TOTAL'!Q447</f>
        <v>0</v>
      </c>
      <c r="M444">
        <f>'RESUMEN TOTAL'!R447</f>
        <v>0</v>
      </c>
      <c r="N444">
        <f>'RESUMEN TOTAL'!S447</f>
        <v>0</v>
      </c>
      <c r="O444">
        <f>'RESUMEN TOTAL'!T447</f>
        <v>0</v>
      </c>
      <c r="P444">
        <f>'RESUMEN TOTAL'!U447</f>
        <v>0</v>
      </c>
      <c r="Q444">
        <f>'RESUMEN TOTAL'!V447</f>
        <v>0</v>
      </c>
      <c r="R444">
        <f>'RESUMEN TOTAL'!W447</f>
        <v>0</v>
      </c>
      <c r="S444">
        <f>'RESUMEN TOTAL'!X447</f>
        <v>0</v>
      </c>
      <c r="T444">
        <f>'RESUMEN TOTAL'!Y447</f>
        <v>0</v>
      </c>
      <c r="U444">
        <f>'RESUMEN TOTAL'!Z447</f>
        <v>0</v>
      </c>
      <c r="V444">
        <f>'RESUMEN TOTAL'!AA447</f>
        <v>0</v>
      </c>
      <c r="W444">
        <f>'RESUMEN TOTAL'!AB447</f>
        <v>0</v>
      </c>
      <c r="X444">
        <f>'RESUMEN TOTAL'!AC447</f>
        <v>0</v>
      </c>
      <c r="Y444">
        <f>'RESUMEN TOTAL'!AD447</f>
        <v>0</v>
      </c>
      <c r="Z444">
        <f>'RESUMEN TOTAL'!AE447</f>
        <v>0</v>
      </c>
      <c r="AA444">
        <f>'RESUMEN TOTAL'!AF447</f>
        <v>0</v>
      </c>
      <c r="AB444">
        <f>'RESUMEN TOTAL'!AG447</f>
        <v>0</v>
      </c>
      <c r="AC444">
        <f>'RESUMEN TOTAL'!AH447</f>
        <v>0</v>
      </c>
      <c r="AD444">
        <f>'RESUMEN TOTAL'!AI447</f>
        <v>0</v>
      </c>
      <c r="AE444">
        <f>'RESUMEN TOTAL'!AJ447</f>
        <v>0</v>
      </c>
      <c r="AF444">
        <f>'RESUMEN TOTAL'!AK447</f>
        <v>0</v>
      </c>
      <c r="AG444">
        <f>'RESUMEN TOTAL'!AL447</f>
        <v>0</v>
      </c>
      <c r="AH444">
        <f>'RESUMEN TOTAL'!AM447</f>
        <v>0</v>
      </c>
      <c r="AI444">
        <f>'RESUMEN TOTAL'!AN447</f>
        <v>0</v>
      </c>
      <c r="AJ444" t="e">
        <f>'RESUMEN TOTAL'!#REF!</f>
        <v>#REF!</v>
      </c>
    </row>
    <row r="445" spans="1:36" x14ac:dyDescent="0.25">
      <c r="A445" t="str">
        <f>'RESUMEN TOTAL'!A448</f>
        <v>ZEBALLOS</v>
      </c>
      <c r="B445" t="str">
        <f>'RESUMEN TOTAL'!B448</f>
        <v>ZEB 05</v>
      </c>
      <c r="C445" t="str">
        <f>'RESUMEN TOTAL'!D448</f>
        <v>DIAG. GRANADEROS Y 214 BIS</v>
      </c>
      <c r="D445" t="str">
        <f>'RESUMEN TOTAL'!E448</f>
        <v>Domo</v>
      </c>
      <c r="E445" t="str">
        <f>'RESUMEN TOTAL'!F448</f>
        <v>Radio</v>
      </c>
      <c r="F445">
        <f>'RESUMEN TOTAL'!K448</f>
        <v>0</v>
      </c>
      <c r="G445">
        <f>'RESUMEN TOTAL'!L448</f>
        <v>0</v>
      </c>
      <c r="H445">
        <f>'RESUMEN TOTAL'!M448</f>
        <v>0</v>
      </c>
      <c r="I445">
        <f>'RESUMEN TOTAL'!N448</f>
        <v>0</v>
      </c>
      <c r="J445">
        <f>'RESUMEN TOTAL'!O448</f>
        <v>0</v>
      </c>
      <c r="K445">
        <f>'RESUMEN TOTAL'!P448</f>
        <v>0</v>
      </c>
      <c r="L445">
        <f>'RESUMEN TOTAL'!Q448</f>
        <v>0</v>
      </c>
      <c r="M445">
        <f>'RESUMEN TOTAL'!R448</f>
        <v>0</v>
      </c>
      <c r="N445">
        <f>'RESUMEN TOTAL'!S448</f>
        <v>0</v>
      </c>
      <c r="O445">
        <f>'RESUMEN TOTAL'!T448</f>
        <v>0</v>
      </c>
      <c r="P445">
        <f>'RESUMEN TOTAL'!U448</f>
        <v>0</v>
      </c>
      <c r="Q445">
        <f>'RESUMEN TOTAL'!V448</f>
        <v>0</v>
      </c>
      <c r="R445">
        <f>'RESUMEN TOTAL'!W448</f>
        <v>0</v>
      </c>
      <c r="S445">
        <f>'RESUMEN TOTAL'!X448</f>
        <v>0</v>
      </c>
      <c r="T445">
        <f>'RESUMEN TOTAL'!Y448</f>
        <v>0</v>
      </c>
      <c r="U445">
        <f>'RESUMEN TOTAL'!Z448</f>
        <v>0</v>
      </c>
      <c r="V445">
        <f>'RESUMEN TOTAL'!AA448</f>
        <v>0</v>
      </c>
      <c r="W445">
        <f>'RESUMEN TOTAL'!AB448</f>
        <v>0</v>
      </c>
      <c r="X445">
        <f>'RESUMEN TOTAL'!AC448</f>
        <v>0</v>
      </c>
      <c r="Y445">
        <f>'RESUMEN TOTAL'!AD448</f>
        <v>0</v>
      </c>
      <c r="Z445">
        <f>'RESUMEN TOTAL'!AE448</f>
        <v>0</v>
      </c>
      <c r="AA445">
        <f>'RESUMEN TOTAL'!AF448</f>
        <v>0</v>
      </c>
      <c r="AB445">
        <f>'RESUMEN TOTAL'!AG448</f>
        <v>0</v>
      </c>
      <c r="AC445">
        <f>'RESUMEN TOTAL'!AH448</f>
        <v>0</v>
      </c>
      <c r="AD445">
        <f>'RESUMEN TOTAL'!AI448</f>
        <v>0</v>
      </c>
      <c r="AE445">
        <f>'RESUMEN TOTAL'!AJ448</f>
        <v>0</v>
      </c>
      <c r="AF445">
        <f>'RESUMEN TOTAL'!AK448</f>
        <v>0</v>
      </c>
      <c r="AG445">
        <f>'RESUMEN TOTAL'!AL448</f>
        <v>0</v>
      </c>
      <c r="AH445">
        <f>'RESUMEN TOTAL'!AM448</f>
        <v>0</v>
      </c>
      <c r="AI445">
        <f>'RESUMEN TOTAL'!AN448</f>
        <v>0</v>
      </c>
      <c r="AJ445" t="e">
        <f>'RESUMEN TOTAL'!#REF!</f>
        <v>#REF!</v>
      </c>
    </row>
    <row r="446" spans="1:36" x14ac:dyDescent="0.25">
      <c r="A446">
        <f>'RESUMEN TOTAL'!A449</f>
        <v>0</v>
      </c>
      <c r="B446">
        <f>'RESUMEN TOTAL'!B449</f>
        <v>0</v>
      </c>
      <c r="C446">
        <f>'RESUMEN TOTAL'!D449</f>
        <v>0</v>
      </c>
      <c r="D446">
        <f>'RESUMEN TOTAL'!E449</f>
        <v>0</v>
      </c>
      <c r="E446">
        <f>'RESUMEN TOTAL'!F449</f>
        <v>0</v>
      </c>
      <c r="F446">
        <f>'RESUMEN TOTAL'!K449</f>
        <v>0</v>
      </c>
      <c r="G446">
        <f>'RESUMEN TOTAL'!L449</f>
        <v>0</v>
      </c>
      <c r="H446">
        <f>'RESUMEN TOTAL'!M449</f>
        <v>0</v>
      </c>
      <c r="I446">
        <f>'RESUMEN TOTAL'!N449</f>
        <v>0</v>
      </c>
      <c r="J446">
        <f>'RESUMEN TOTAL'!O449</f>
        <v>0</v>
      </c>
      <c r="K446">
        <f>'RESUMEN TOTAL'!P449</f>
        <v>0</v>
      </c>
      <c r="L446">
        <f>'RESUMEN TOTAL'!Q449</f>
        <v>0</v>
      </c>
      <c r="M446">
        <f>'RESUMEN TOTAL'!R449</f>
        <v>0</v>
      </c>
      <c r="N446">
        <f>'RESUMEN TOTAL'!S449</f>
        <v>0</v>
      </c>
      <c r="O446">
        <f>'RESUMEN TOTAL'!T449</f>
        <v>0</v>
      </c>
      <c r="P446">
        <f>'RESUMEN TOTAL'!U449</f>
        <v>0</v>
      </c>
      <c r="Q446">
        <f>'RESUMEN TOTAL'!V449</f>
        <v>0</v>
      </c>
      <c r="R446">
        <f>'RESUMEN TOTAL'!W449</f>
        <v>0</v>
      </c>
      <c r="S446">
        <f>'RESUMEN TOTAL'!X449</f>
        <v>0</v>
      </c>
      <c r="T446">
        <f>'RESUMEN TOTAL'!Y449</f>
        <v>0</v>
      </c>
      <c r="U446">
        <f>'RESUMEN TOTAL'!Z449</f>
        <v>0</v>
      </c>
      <c r="V446">
        <f>'RESUMEN TOTAL'!AA449</f>
        <v>0</v>
      </c>
      <c r="W446">
        <f>'RESUMEN TOTAL'!AB449</f>
        <v>0</v>
      </c>
      <c r="X446">
        <f>'RESUMEN TOTAL'!AC449</f>
        <v>0</v>
      </c>
      <c r="Y446">
        <f>'RESUMEN TOTAL'!AD449</f>
        <v>0</v>
      </c>
      <c r="Z446">
        <f>'RESUMEN TOTAL'!AE449</f>
        <v>0</v>
      </c>
      <c r="AA446">
        <f>'RESUMEN TOTAL'!AF449</f>
        <v>0</v>
      </c>
      <c r="AB446">
        <f>'RESUMEN TOTAL'!AG449</f>
        <v>0</v>
      </c>
      <c r="AC446">
        <f>'RESUMEN TOTAL'!AH449</f>
        <v>0</v>
      </c>
      <c r="AD446">
        <f>'RESUMEN TOTAL'!AI449</f>
        <v>0</v>
      </c>
      <c r="AE446">
        <f>'RESUMEN TOTAL'!AJ449</f>
        <v>0</v>
      </c>
      <c r="AF446">
        <f>'RESUMEN TOTAL'!AK449</f>
        <v>0</v>
      </c>
      <c r="AG446">
        <f>'RESUMEN TOTAL'!AL449</f>
        <v>0</v>
      </c>
      <c r="AH446">
        <f>'RESUMEN TOTAL'!AM449</f>
        <v>0</v>
      </c>
      <c r="AI446">
        <f>'RESUMEN TOTAL'!AN449</f>
        <v>0</v>
      </c>
      <c r="AJ446" t="e">
        <f>'RESUMEN TOTAL'!#REF!</f>
        <v>#REF!</v>
      </c>
    </row>
    <row r="447" spans="1:36" x14ac:dyDescent="0.25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  <c r="F447">
        <f>'RESUMEN TOTAL'!K450</f>
        <v>0</v>
      </c>
      <c r="G447">
        <f>'RESUMEN TOTAL'!L450</f>
        <v>0</v>
      </c>
      <c r="H447">
        <f>'RESUMEN TOTAL'!M450</f>
        <v>0</v>
      </c>
      <c r="I447">
        <f>'RESUMEN TOTAL'!N450</f>
        <v>0</v>
      </c>
      <c r="J447">
        <f>'RESUMEN TOTAL'!O450</f>
        <v>0</v>
      </c>
      <c r="K447">
        <f>'RESUMEN TOTAL'!P450</f>
        <v>0</v>
      </c>
      <c r="L447">
        <f>'RESUMEN TOTAL'!Q450</f>
        <v>0</v>
      </c>
      <c r="M447">
        <f>'RESUMEN TOTAL'!R450</f>
        <v>0</v>
      </c>
      <c r="N447">
        <f>'RESUMEN TOTAL'!S450</f>
        <v>0</v>
      </c>
      <c r="O447">
        <f>'RESUMEN TOTAL'!T450</f>
        <v>0</v>
      </c>
      <c r="P447">
        <f>'RESUMEN TOTAL'!U450</f>
        <v>0</v>
      </c>
      <c r="Q447">
        <f>'RESUMEN TOTAL'!V450</f>
        <v>0</v>
      </c>
      <c r="R447">
        <f>'RESUMEN TOTAL'!W450</f>
        <v>0</v>
      </c>
      <c r="S447">
        <f>'RESUMEN TOTAL'!X450</f>
        <v>0</v>
      </c>
      <c r="T447">
        <f>'RESUMEN TOTAL'!Y450</f>
        <v>0</v>
      </c>
      <c r="U447">
        <f>'RESUMEN TOTAL'!Z450</f>
        <v>0</v>
      </c>
      <c r="V447">
        <f>'RESUMEN TOTAL'!AA450</f>
        <v>0</v>
      </c>
      <c r="W447">
        <f>'RESUMEN TOTAL'!AB450</f>
        <v>0</v>
      </c>
      <c r="X447">
        <f>'RESUMEN TOTAL'!AC450</f>
        <v>0</v>
      </c>
      <c r="Y447">
        <f>'RESUMEN TOTAL'!AD450</f>
        <v>0</v>
      </c>
      <c r="Z447">
        <f>'RESUMEN TOTAL'!AE450</f>
        <v>0</v>
      </c>
      <c r="AA447">
        <f>'RESUMEN TOTAL'!AF450</f>
        <v>0</v>
      </c>
      <c r="AB447">
        <f>'RESUMEN TOTAL'!AG450</f>
        <v>0</v>
      </c>
      <c r="AC447">
        <f>'RESUMEN TOTAL'!AH450</f>
        <v>0</v>
      </c>
      <c r="AD447">
        <f>'RESUMEN TOTAL'!AI450</f>
        <v>0</v>
      </c>
      <c r="AE447">
        <f>'RESUMEN TOTAL'!AJ450</f>
        <v>0</v>
      </c>
      <c r="AF447">
        <f>'RESUMEN TOTAL'!AK450</f>
        <v>0</v>
      </c>
      <c r="AG447">
        <f>'RESUMEN TOTAL'!AL450</f>
        <v>0</v>
      </c>
      <c r="AH447">
        <f>'RESUMEN TOTAL'!AM450</f>
        <v>0</v>
      </c>
      <c r="AI447">
        <f>'RESUMEN TOTAL'!AN450</f>
        <v>0</v>
      </c>
      <c r="AJ447" t="e">
        <f>'RESUMEN TOTAL'!#REF!</f>
        <v>#REF!</v>
      </c>
    </row>
    <row r="448" spans="1:36" x14ac:dyDescent="0.25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TOTAL'!K451</f>
        <v>0</v>
      </c>
      <c r="G448">
        <f>'RESUMEN TOTAL'!L451</f>
        <v>0</v>
      </c>
      <c r="H448">
        <f>'RESUMEN TOTAL'!M451</f>
        <v>0</v>
      </c>
      <c r="I448">
        <f>'RESUMEN TOTAL'!N451</f>
        <v>0</v>
      </c>
      <c r="J448">
        <f>'RESUMEN TOTAL'!O451</f>
        <v>0</v>
      </c>
      <c r="K448">
        <f>'RESUMEN TOTAL'!P451</f>
        <v>0</v>
      </c>
      <c r="L448">
        <f>'RESUMEN TOTAL'!Q451</f>
        <v>0</v>
      </c>
      <c r="M448">
        <f>'RESUMEN TOTAL'!R451</f>
        <v>0</v>
      </c>
      <c r="N448">
        <f>'RESUMEN TOTAL'!S451</f>
        <v>0</v>
      </c>
      <c r="O448">
        <f>'RESUMEN TOTAL'!T451</f>
        <v>0</v>
      </c>
      <c r="P448">
        <f>'RESUMEN TOTAL'!U451</f>
        <v>0</v>
      </c>
      <c r="Q448">
        <f>'RESUMEN TOTAL'!V451</f>
        <v>0</v>
      </c>
      <c r="R448">
        <f>'RESUMEN TOTAL'!W451</f>
        <v>0</v>
      </c>
      <c r="S448">
        <f>'RESUMEN TOTAL'!X451</f>
        <v>0</v>
      </c>
      <c r="T448">
        <f>'RESUMEN TOTAL'!Y451</f>
        <v>0</v>
      </c>
      <c r="U448">
        <f>'RESUMEN TOTAL'!Z451</f>
        <v>0</v>
      </c>
      <c r="V448">
        <f>'RESUMEN TOTAL'!AA451</f>
        <v>0</v>
      </c>
      <c r="W448">
        <f>'RESUMEN TOTAL'!AB451</f>
        <v>0</v>
      </c>
      <c r="X448">
        <f>'RESUMEN TOTAL'!AC451</f>
        <v>0</v>
      </c>
      <c r="Y448">
        <f>'RESUMEN TOTAL'!AD451</f>
        <v>0</v>
      </c>
      <c r="Z448">
        <f>'RESUMEN TOTAL'!AE451</f>
        <v>0</v>
      </c>
      <c r="AA448">
        <f>'RESUMEN TOTAL'!AF451</f>
        <v>0</v>
      </c>
      <c r="AB448">
        <f>'RESUMEN TOTAL'!AG451</f>
        <v>0</v>
      </c>
      <c r="AC448">
        <f>'RESUMEN TOTAL'!AH451</f>
        <v>0</v>
      </c>
      <c r="AD448">
        <f>'RESUMEN TOTAL'!AI451</f>
        <v>0</v>
      </c>
      <c r="AE448">
        <f>'RESUMEN TOTAL'!AJ451</f>
        <v>0</v>
      </c>
      <c r="AF448">
        <f>'RESUMEN TOTAL'!AK451</f>
        <v>0</v>
      </c>
      <c r="AG448">
        <f>'RESUMEN TOTAL'!AL451</f>
        <v>0</v>
      </c>
      <c r="AH448">
        <f>'RESUMEN TOTAL'!AM451</f>
        <v>0</v>
      </c>
      <c r="AI448">
        <f>'RESUMEN TOTAL'!AN451</f>
        <v>0</v>
      </c>
      <c r="AJ448" t="e">
        <f>'RESUMEN TOTAL'!#REF!</f>
        <v>#REF!</v>
      </c>
    </row>
    <row r="449" spans="1:36" x14ac:dyDescent="0.25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TOTAL'!K452</f>
        <v>0</v>
      </c>
      <c r="G449">
        <f>'RESUMEN TOTAL'!L452</f>
        <v>0</v>
      </c>
      <c r="H449">
        <f>'RESUMEN TOTAL'!M452</f>
        <v>0</v>
      </c>
      <c r="I449">
        <f>'RESUMEN TOTAL'!N452</f>
        <v>0</v>
      </c>
      <c r="J449">
        <f>'RESUMEN TOTAL'!O452</f>
        <v>0</v>
      </c>
      <c r="K449">
        <f>'RESUMEN TOTAL'!P452</f>
        <v>0</v>
      </c>
      <c r="L449">
        <f>'RESUMEN TOTAL'!Q452</f>
        <v>0</v>
      </c>
      <c r="M449">
        <f>'RESUMEN TOTAL'!R452</f>
        <v>0</v>
      </c>
      <c r="N449">
        <f>'RESUMEN TOTAL'!S452</f>
        <v>0</v>
      </c>
      <c r="O449">
        <f>'RESUMEN TOTAL'!T452</f>
        <v>0</v>
      </c>
      <c r="P449">
        <f>'RESUMEN TOTAL'!U452</f>
        <v>0</v>
      </c>
      <c r="Q449">
        <f>'RESUMEN TOTAL'!V452</f>
        <v>0</v>
      </c>
      <c r="R449">
        <f>'RESUMEN TOTAL'!W452</f>
        <v>0</v>
      </c>
      <c r="S449">
        <f>'RESUMEN TOTAL'!X452</f>
        <v>0</v>
      </c>
      <c r="T449">
        <f>'RESUMEN TOTAL'!Y452</f>
        <v>0</v>
      </c>
      <c r="U449">
        <f>'RESUMEN TOTAL'!Z452</f>
        <v>0</v>
      </c>
      <c r="V449">
        <f>'RESUMEN TOTAL'!AA452</f>
        <v>0</v>
      </c>
      <c r="W449">
        <f>'RESUMEN TOTAL'!AB452</f>
        <v>0</v>
      </c>
      <c r="X449">
        <f>'RESUMEN TOTAL'!AC452</f>
        <v>0</v>
      </c>
      <c r="Y449">
        <f>'RESUMEN TOTAL'!AD452</f>
        <v>0</v>
      </c>
      <c r="Z449">
        <f>'RESUMEN TOTAL'!AE452</f>
        <v>0</v>
      </c>
      <c r="AA449">
        <f>'RESUMEN TOTAL'!AF452</f>
        <v>0</v>
      </c>
      <c r="AB449">
        <f>'RESUMEN TOTAL'!AG452</f>
        <v>0</v>
      </c>
      <c r="AC449">
        <f>'RESUMEN TOTAL'!AH452</f>
        <v>0</v>
      </c>
      <c r="AD449">
        <f>'RESUMEN TOTAL'!AI452</f>
        <v>0</v>
      </c>
      <c r="AE449">
        <f>'RESUMEN TOTAL'!AJ452</f>
        <v>0</v>
      </c>
      <c r="AF449">
        <f>'RESUMEN TOTAL'!AK452</f>
        <v>0</v>
      </c>
      <c r="AG449">
        <f>'RESUMEN TOTAL'!AL452</f>
        <v>0</v>
      </c>
      <c r="AH449">
        <f>'RESUMEN TOTAL'!AM452</f>
        <v>0</v>
      </c>
      <c r="AI449">
        <f>'RESUMEN TOTAL'!AN452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TOTAL'!K453</f>
        <v>0</v>
      </c>
      <c r="G450">
        <f>'RESUMEN TOTAL'!L453</f>
        <v>0</v>
      </c>
      <c r="H450">
        <f>'RESUMEN TOTAL'!M453</f>
        <v>0</v>
      </c>
      <c r="I450">
        <f>'RESUMEN TOTAL'!N453</f>
        <v>0</v>
      </c>
      <c r="J450">
        <f>'RESUMEN TOTAL'!O453</f>
        <v>0</v>
      </c>
      <c r="K450">
        <f>'RESUMEN TOTAL'!P453</f>
        <v>0</v>
      </c>
      <c r="L450">
        <f>'RESUMEN TOTAL'!Q453</f>
        <v>0</v>
      </c>
      <c r="M450">
        <f>'RESUMEN TOTAL'!R453</f>
        <v>0</v>
      </c>
      <c r="N450">
        <f>'RESUMEN TOTAL'!S453</f>
        <v>0</v>
      </c>
      <c r="O450">
        <f>'RESUMEN TOTAL'!T453</f>
        <v>0</v>
      </c>
      <c r="P450">
        <f>'RESUMEN TOTAL'!U453</f>
        <v>0</v>
      </c>
      <c r="Q450">
        <f>'RESUMEN TOTAL'!V453</f>
        <v>0</v>
      </c>
      <c r="R450">
        <f>'RESUMEN TOTAL'!W453</f>
        <v>0</v>
      </c>
      <c r="S450">
        <f>'RESUMEN TOTAL'!X453</f>
        <v>0</v>
      </c>
      <c r="T450">
        <f>'RESUMEN TOTAL'!Y453</f>
        <v>0</v>
      </c>
      <c r="U450">
        <f>'RESUMEN TOTAL'!Z453</f>
        <v>0</v>
      </c>
      <c r="V450">
        <f>'RESUMEN TOTAL'!AA453</f>
        <v>0</v>
      </c>
      <c r="W450">
        <f>'RESUMEN TOTAL'!AB453</f>
        <v>0</v>
      </c>
      <c r="X450">
        <f>'RESUMEN TOTAL'!AC453</f>
        <v>0</v>
      </c>
      <c r="Y450">
        <f>'RESUMEN TOTAL'!AD453</f>
        <v>0</v>
      </c>
      <c r="Z450">
        <f>'RESUMEN TOTAL'!AE453</f>
        <v>0</v>
      </c>
      <c r="AA450">
        <f>'RESUMEN TOTAL'!AF453</f>
        <v>0</v>
      </c>
      <c r="AB450">
        <f>'RESUMEN TOTAL'!AG453</f>
        <v>0</v>
      </c>
      <c r="AC450">
        <f>'RESUMEN TOTAL'!AH453</f>
        <v>0</v>
      </c>
      <c r="AD450">
        <f>'RESUMEN TOTAL'!AI453</f>
        <v>0</v>
      </c>
      <c r="AE450">
        <f>'RESUMEN TOTAL'!AJ453</f>
        <v>0</v>
      </c>
      <c r="AF450">
        <f>'RESUMEN TOTAL'!AK453</f>
        <v>0</v>
      </c>
      <c r="AG450">
        <f>'RESUMEN TOTAL'!AL453</f>
        <v>0</v>
      </c>
      <c r="AH450">
        <f>'RESUMEN TOTAL'!AM453</f>
        <v>0</v>
      </c>
      <c r="AI450">
        <f>'RESUMEN TOTAL'!AN453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TOTAL'!K454</f>
        <v>0</v>
      </c>
      <c r="G451">
        <f>'RESUMEN TOTAL'!L454</f>
        <v>0</v>
      </c>
      <c r="H451">
        <f>'RESUMEN TOTAL'!M454</f>
        <v>0</v>
      </c>
      <c r="I451">
        <f>'RESUMEN TOTAL'!N454</f>
        <v>0</v>
      </c>
      <c r="J451">
        <f>'RESUMEN TOTAL'!O454</f>
        <v>0</v>
      </c>
      <c r="K451">
        <f>'RESUMEN TOTAL'!P454</f>
        <v>0</v>
      </c>
      <c r="L451">
        <f>'RESUMEN TOTAL'!Q454</f>
        <v>0</v>
      </c>
      <c r="M451">
        <f>'RESUMEN TOTAL'!R454</f>
        <v>0</v>
      </c>
      <c r="N451">
        <f>'RESUMEN TOTAL'!S454</f>
        <v>0</v>
      </c>
      <c r="O451">
        <f>'RESUMEN TOTAL'!T454</f>
        <v>0</v>
      </c>
      <c r="P451">
        <f>'RESUMEN TOTAL'!U454</f>
        <v>0</v>
      </c>
      <c r="Q451">
        <f>'RESUMEN TOTAL'!V454</f>
        <v>0</v>
      </c>
      <c r="R451">
        <f>'RESUMEN TOTAL'!W454</f>
        <v>0</v>
      </c>
      <c r="S451">
        <f>'RESUMEN TOTAL'!X454</f>
        <v>0</v>
      </c>
      <c r="T451">
        <f>'RESUMEN TOTAL'!Y454</f>
        <v>0</v>
      </c>
      <c r="U451">
        <f>'RESUMEN TOTAL'!Z454</f>
        <v>0</v>
      </c>
      <c r="V451">
        <f>'RESUMEN TOTAL'!AA454</f>
        <v>0</v>
      </c>
      <c r="W451">
        <f>'RESUMEN TOTAL'!AB454</f>
        <v>0</v>
      </c>
      <c r="X451">
        <f>'RESUMEN TOTAL'!AC454</f>
        <v>0</v>
      </c>
      <c r="Y451">
        <f>'RESUMEN TOTAL'!AD454</f>
        <v>0</v>
      </c>
      <c r="Z451">
        <f>'RESUMEN TOTAL'!AE454</f>
        <v>0</v>
      </c>
      <c r="AA451">
        <f>'RESUMEN TOTAL'!AF454</f>
        <v>0</v>
      </c>
      <c r="AB451">
        <f>'RESUMEN TOTAL'!AG454</f>
        <v>0</v>
      </c>
      <c r="AC451">
        <f>'RESUMEN TOTAL'!AH454</f>
        <v>0</v>
      </c>
      <c r="AD451">
        <f>'RESUMEN TOTAL'!AI454</f>
        <v>0</v>
      </c>
      <c r="AE451">
        <f>'RESUMEN TOTAL'!AJ454</f>
        <v>0</v>
      </c>
      <c r="AF451">
        <f>'RESUMEN TOTAL'!AK454</f>
        <v>0</v>
      </c>
      <c r="AG451">
        <f>'RESUMEN TOTAL'!AL454</f>
        <v>0</v>
      </c>
      <c r="AH451">
        <f>'RESUMEN TOTAL'!AM454</f>
        <v>0</v>
      </c>
      <c r="AI451">
        <f>'RESUMEN TOTAL'!AN454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TOTAL'!K455</f>
        <v>0</v>
      </c>
      <c r="G452">
        <f>'RESUMEN TOTAL'!L455</f>
        <v>0</v>
      </c>
      <c r="H452">
        <f>'RESUMEN TOTAL'!M455</f>
        <v>0</v>
      </c>
      <c r="I452">
        <f>'RESUMEN TOTAL'!N455</f>
        <v>0</v>
      </c>
      <c r="J452">
        <f>'RESUMEN TOTAL'!O455</f>
        <v>0</v>
      </c>
      <c r="K452">
        <f>'RESUMEN TOTAL'!P455</f>
        <v>0</v>
      </c>
      <c r="L452">
        <f>'RESUMEN TOTAL'!Q455</f>
        <v>0</v>
      </c>
      <c r="M452">
        <f>'RESUMEN TOTAL'!R455</f>
        <v>0</v>
      </c>
      <c r="N452">
        <f>'RESUMEN TOTAL'!S455</f>
        <v>0</v>
      </c>
      <c r="O452">
        <f>'RESUMEN TOTAL'!T455</f>
        <v>0</v>
      </c>
      <c r="P452">
        <f>'RESUMEN TOTAL'!U455</f>
        <v>0</v>
      </c>
      <c r="Q452">
        <f>'RESUMEN TOTAL'!V455</f>
        <v>0</v>
      </c>
      <c r="R452">
        <f>'RESUMEN TOTAL'!W455</f>
        <v>0</v>
      </c>
      <c r="S452">
        <f>'RESUMEN TOTAL'!X455</f>
        <v>0</v>
      </c>
      <c r="T452">
        <f>'RESUMEN TOTAL'!Y455</f>
        <v>0</v>
      </c>
      <c r="U452">
        <f>'RESUMEN TOTAL'!Z455</f>
        <v>0</v>
      </c>
      <c r="V452">
        <f>'RESUMEN TOTAL'!AA455</f>
        <v>0</v>
      </c>
      <c r="W452">
        <f>'RESUMEN TOTAL'!AB455</f>
        <v>0</v>
      </c>
      <c r="X452">
        <f>'RESUMEN TOTAL'!AC455</f>
        <v>0</v>
      </c>
      <c r="Y452">
        <f>'RESUMEN TOTAL'!AD455</f>
        <v>0</v>
      </c>
      <c r="Z452">
        <f>'RESUMEN TOTAL'!AE455</f>
        <v>0</v>
      </c>
      <c r="AA452">
        <f>'RESUMEN TOTAL'!AF455</f>
        <v>0</v>
      </c>
      <c r="AB452">
        <f>'RESUMEN TOTAL'!AG455</f>
        <v>0</v>
      </c>
      <c r="AC452">
        <f>'RESUMEN TOTAL'!AH455</f>
        <v>0</v>
      </c>
      <c r="AD452">
        <f>'RESUMEN TOTAL'!AI455</f>
        <v>0</v>
      </c>
      <c r="AE452">
        <f>'RESUMEN TOTAL'!AJ455</f>
        <v>0</v>
      </c>
      <c r="AF452">
        <f>'RESUMEN TOTAL'!AK455</f>
        <v>0</v>
      </c>
      <c r="AG452">
        <f>'RESUMEN TOTAL'!AL455</f>
        <v>0</v>
      </c>
      <c r="AH452">
        <f>'RESUMEN TOTAL'!AM455</f>
        <v>0</v>
      </c>
      <c r="AI452">
        <f>'RESUMEN TOTAL'!AN455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TOTAL'!K456</f>
        <v>0</v>
      </c>
      <c r="G453">
        <f>'RESUMEN TOTAL'!L456</f>
        <v>0</v>
      </c>
      <c r="H453">
        <f>'RESUMEN TOTAL'!M456</f>
        <v>0</v>
      </c>
      <c r="I453">
        <f>'RESUMEN TOTAL'!N456</f>
        <v>0</v>
      </c>
      <c r="J453">
        <f>'RESUMEN TOTAL'!O456</f>
        <v>0</v>
      </c>
      <c r="K453">
        <f>'RESUMEN TOTAL'!P456</f>
        <v>0</v>
      </c>
      <c r="L453">
        <f>'RESUMEN TOTAL'!Q456</f>
        <v>0</v>
      </c>
      <c r="M453">
        <f>'RESUMEN TOTAL'!R456</f>
        <v>0</v>
      </c>
      <c r="N453">
        <f>'RESUMEN TOTAL'!S456</f>
        <v>0</v>
      </c>
      <c r="O453">
        <f>'RESUMEN TOTAL'!T456</f>
        <v>0</v>
      </c>
      <c r="P453">
        <f>'RESUMEN TOTAL'!U456</f>
        <v>0</v>
      </c>
      <c r="Q453">
        <f>'RESUMEN TOTAL'!V456</f>
        <v>0</v>
      </c>
      <c r="R453">
        <f>'RESUMEN TOTAL'!W456</f>
        <v>0</v>
      </c>
      <c r="S453">
        <f>'RESUMEN TOTAL'!X456</f>
        <v>0</v>
      </c>
      <c r="T453">
        <f>'RESUMEN TOTAL'!Y456</f>
        <v>0</v>
      </c>
      <c r="U453">
        <f>'RESUMEN TOTAL'!Z456</f>
        <v>0</v>
      </c>
      <c r="V453">
        <f>'RESUMEN TOTAL'!AA456</f>
        <v>0</v>
      </c>
      <c r="W453">
        <f>'RESUMEN TOTAL'!AB456</f>
        <v>0</v>
      </c>
      <c r="X453">
        <f>'RESUMEN TOTAL'!AC456</f>
        <v>0</v>
      </c>
      <c r="Y453">
        <f>'RESUMEN TOTAL'!AD456</f>
        <v>0</v>
      </c>
      <c r="Z453">
        <f>'RESUMEN TOTAL'!AE456</f>
        <v>0</v>
      </c>
      <c r="AA453">
        <f>'RESUMEN TOTAL'!AF456</f>
        <v>0</v>
      </c>
      <c r="AB453">
        <f>'RESUMEN TOTAL'!AG456</f>
        <v>0</v>
      </c>
      <c r="AC453">
        <f>'RESUMEN TOTAL'!AH456</f>
        <v>0</v>
      </c>
      <c r="AD453">
        <f>'RESUMEN TOTAL'!AI456</f>
        <v>0</v>
      </c>
      <c r="AE453">
        <f>'RESUMEN TOTAL'!AJ456</f>
        <v>0</v>
      </c>
      <c r="AF453">
        <f>'RESUMEN TOTAL'!AK456</f>
        <v>0</v>
      </c>
      <c r="AG453">
        <f>'RESUMEN TOTAL'!AL456</f>
        <v>0</v>
      </c>
      <c r="AH453">
        <f>'RESUMEN TOTAL'!AM456</f>
        <v>0</v>
      </c>
      <c r="AI453">
        <f>'RESUMEN TOTAL'!AN456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TOTAL'!K457</f>
        <v>0</v>
      </c>
      <c r="G454">
        <f>'RESUMEN TOTAL'!L457</f>
        <v>0</v>
      </c>
      <c r="H454">
        <f>'RESUMEN TOTAL'!M457</f>
        <v>0</v>
      </c>
      <c r="I454">
        <f>'RESUMEN TOTAL'!N457</f>
        <v>0</v>
      </c>
      <c r="J454">
        <f>'RESUMEN TOTAL'!O457</f>
        <v>0</v>
      </c>
      <c r="K454">
        <f>'RESUMEN TOTAL'!P457</f>
        <v>0</v>
      </c>
      <c r="L454">
        <f>'RESUMEN TOTAL'!Q457</f>
        <v>0</v>
      </c>
      <c r="M454">
        <f>'RESUMEN TOTAL'!R457</f>
        <v>0</v>
      </c>
      <c r="N454">
        <f>'RESUMEN TOTAL'!S457</f>
        <v>0</v>
      </c>
      <c r="O454">
        <f>'RESUMEN TOTAL'!T457</f>
        <v>0</v>
      </c>
      <c r="P454">
        <f>'RESUMEN TOTAL'!U457</f>
        <v>0</v>
      </c>
      <c r="Q454">
        <f>'RESUMEN TOTAL'!V457</f>
        <v>0</v>
      </c>
      <c r="R454">
        <f>'RESUMEN TOTAL'!W457</f>
        <v>0</v>
      </c>
      <c r="S454">
        <f>'RESUMEN TOTAL'!X457</f>
        <v>0</v>
      </c>
      <c r="T454">
        <f>'RESUMEN TOTAL'!Y457</f>
        <v>0</v>
      </c>
      <c r="U454">
        <f>'RESUMEN TOTAL'!Z457</f>
        <v>0</v>
      </c>
      <c r="V454">
        <f>'RESUMEN TOTAL'!AA457</f>
        <v>0</v>
      </c>
      <c r="W454">
        <f>'RESUMEN TOTAL'!AB457</f>
        <v>0</v>
      </c>
      <c r="X454">
        <f>'RESUMEN TOTAL'!AC457</f>
        <v>0</v>
      </c>
      <c r="Y454">
        <f>'RESUMEN TOTAL'!AD457</f>
        <v>0</v>
      </c>
      <c r="Z454">
        <f>'RESUMEN TOTAL'!AE457</f>
        <v>0</v>
      </c>
      <c r="AA454">
        <f>'RESUMEN TOTAL'!AF457</f>
        <v>0</v>
      </c>
      <c r="AB454">
        <f>'RESUMEN TOTAL'!AG457</f>
        <v>0</v>
      </c>
      <c r="AC454">
        <f>'RESUMEN TOTAL'!AH457</f>
        <v>0</v>
      </c>
      <c r="AD454">
        <f>'RESUMEN TOTAL'!AI457</f>
        <v>0</v>
      </c>
      <c r="AE454">
        <f>'RESUMEN TOTAL'!AJ457</f>
        <v>0</v>
      </c>
      <c r="AF454">
        <f>'RESUMEN TOTAL'!AK457</f>
        <v>0</v>
      </c>
      <c r="AG454">
        <f>'RESUMEN TOTAL'!AL457</f>
        <v>0</v>
      </c>
      <c r="AH454">
        <f>'RESUMEN TOTAL'!AM457</f>
        <v>0</v>
      </c>
      <c r="AI454">
        <f>'RESUMEN TOTAL'!AN457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TOTAL'!K458</f>
        <v>0</v>
      </c>
      <c r="G455">
        <f>'RESUMEN TOTAL'!L458</f>
        <v>0</v>
      </c>
      <c r="H455">
        <f>'RESUMEN TOTAL'!M458</f>
        <v>0</v>
      </c>
      <c r="I455">
        <f>'RESUMEN TOTAL'!N458</f>
        <v>0</v>
      </c>
      <c r="J455">
        <f>'RESUMEN TOTAL'!O458</f>
        <v>0</v>
      </c>
      <c r="K455">
        <f>'RESUMEN TOTAL'!P458</f>
        <v>0</v>
      </c>
      <c r="L455">
        <f>'RESUMEN TOTAL'!Q458</f>
        <v>0</v>
      </c>
      <c r="M455">
        <f>'RESUMEN TOTAL'!R458</f>
        <v>0</v>
      </c>
      <c r="N455">
        <f>'RESUMEN TOTAL'!S458</f>
        <v>0</v>
      </c>
      <c r="O455">
        <f>'RESUMEN TOTAL'!T458</f>
        <v>0</v>
      </c>
      <c r="P455">
        <f>'RESUMEN TOTAL'!U458</f>
        <v>0</v>
      </c>
      <c r="Q455">
        <f>'RESUMEN TOTAL'!V458</f>
        <v>0</v>
      </c>
      <c r="R455">
        <f>'RESUMEN TOTAL'!W458</f>
        <v>0</v>
      </c>
      <c r="S455">
        <f>'RESUMEN TOTAL'!X458</f>
        <v>0</v>
      </c>
      <c r="T455">
        <f>'RESUMEN TOTAL'!Y458</f>
        <v>0</v>
      </c>
      <c r="U455">
        <f>'RESUMEN TOTAL'!Z458</f>
        <v>0</v>
      </c>
      <c r="V455">
        <f>'RESUMEN TOTAL'!AA458</f>
        <v>0</v>
      </c>
      <c r="W455">
        <f>'RESUMEN TOTAL'!AB458</f>
        <v>0</v>
      </c>
      <c r="X455">
        <f>'RESUMEN TOTAL'!AC458</f>
        <v>0</v>
      </c>
      <c r="Y455">
        <f>'RESUMEN TOTAL'!AD458</f>
        <v>0</v>
      </c>
      <c r="Z455">
        <f>'RESUMEN TOTAL'!AE458</f>
        <v>0</v>
      </c>
      <c r="AA455">
        <f>'RESUMEN TOTAL'!AF458</f>
        <v>0</v>
      </c>
      <c r="AB455">
        <f>'RESUMEN TOTAL'!AG458</f>
        <v>0</v>
      </c>
      <c r="AC455">
        <f>'RESUMEN TOTAL'!AH458</f>
        <v>0</v>
      </c>
      <c r="AD455">
        <f>'RESUMEN TOTAL'!AI458</f>
        <v>0</v>
      </c>
      <c r="AE455">
        <f>'RESUMEN TOTAL'!AJ458</f>
        <v>0</v>
      </c>
      <c r="AF455">
        <f>'RESUMEN TOTAL'!AK458</f>
        <v>0</v>
      </c>
      <c r="AG455">
        <f>'RESUMEN TOTAL'!AL458</f>
        <v>0</v>
      </c>
      <c r="AH455">
        <f>'RESUMEN TOTAL'!AM458</f>
        <v>0</v>
      </c>
      <c r="AI455">
        <f>'RESUMEN TOTAL'!AN458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TOTAL'!K459</f>
        <v>0</v>
      </c>
      <c r="G456">
        <f>'RESUMEN TOTAL'!L459</f>
        <v>0</v>
      </c>
      <c r="H456">
        <f>'RESUMEN TOTAL'!M459</f>
        <v>0</v>
      </c>
      <c r="I456">
        <f>'RESUMEN TOTAL'!N459</f>
        <v>0</v>
      </c>
      <c r="J456">
        <f>'RESUMEN TOTAL'!O459</f>
        <v>0</v>
      </c>
      <c r="K456">
        <f>'RESUMEN TOTAL'!P459</f>
        <v>0</v>
      </c>
      <c r="L456">
        <f>'RESUMEN TOTAL'!Q459</f>
        <v>0</v>
      </c>
      <c r="M456">
        <f>'RESUMEN TOTAL'!R459</f>
        <v>0</v>
      </c>
      <c r="N456">
        <f>'RESUMEN TOTAL'!S459</f>
        <v>0</v>
      </c>
      <c r="O456">
        <f>'RESUMEN TOTAL'!T459</f>
        <v>0</v>
      </c>
      <c r="P456">
        <f>'RESUMEN TOTAL'!U459</f>
        <v>0</v>
      </c>
      <c r="Q456">
        <f>'RESUMEN TOTAL'!V459</f>
        <v>0</v>
      </c>
      <c r="R456">
        <f>'RESUMEN TOTAL'!W459</f>
        <v>0</v>
      </c>
      <c r="S456">
        <f>'RESUMEN TOTAL'!X459</f>
        <v>0</v>
      </c>
      <c r="T456">
        <f>'RESUMEN TOTAL'!Y459</f>
        <v>0</v>
      </c>
      <c r="U456">
        <f>'RESUMEN TOTAL'!Z459</f>
        <v>0</v>
      </c>
      <c r="V456">
        <f>'RESUMEN TOTAL'!AA459</f>
        <v>0</v>
      </c>
      <c r="W456">
        <f>'RESUMEN TOTAL'!AB459</f>
        <v>0</v>
      </c>
      <c r="X456">
        <f>'RESUMEN TOTAL'!AC459</f>
        <v>0</v>
      </c>
      <c r="Y456">
        <f>'RESUMEN TOTAL'!AD459</f>
        <v>0</v>
      </c>
      <c r="Z456">
        <f>'RESUMEN TOTAL'!AE459</f>
        <v>0</v>
      </c>
      <c r="AA456">
        <f>'RESUMEN TOTAL'!AF459</f>
        <v>0</v>
      </c>
      <c r="AB456">
        <f>'RESUMEN TOTAL'!AG459</f>
        <v>0</v>
      </c>
      <c r="AC456">
        <f>'RESUMEN TOTAL'!AH459</f>
        <v>0</v>
      </c>
      <c r="AD456">
        <f>'RESUMEN TOTAL'!AI459</f>
        <v>0</v>
      </c>
      <c r="AE456">
        <f>'RESUMEN TOTAL'!AJ459</f>
        <v>0</v>
      </c>
      <c r="AF456">
        <f>'RESUMEN TOTAL'!AK459</f>
        <v>0</v>
      </c>
      <c r="AG456">
        <f>'RESUMEN TOTAL'!AL459</f>
        <v>0</v>
      </c>
      <c r="AH456">
        <f>'RESUMEN TOTAL'!AM459</f>
        <v>0</v>
      </c>
      <c r="AI456">
        <f>'RESUMEN TOTAL'!AN459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TOTAL'!K460</f>
        <v>0</v>
      </c>
      <c r="G457">
        <f>'RESUMEN TOTAL'!L460</f>
        <v>0</v>
      </c>
      <c r="H457">
        <f>'RESUMEN TOTAL'!M460</f>
        <v>0</v>
      </c>
      <c r="I457">
        <f>'RESUMEN TOTAL'!N460</f>
        <v>0</v>
      </c>
      <c r="J457">
        <f>'RESUMEN TOTAL'!O460</f>
        <v>0</v>
      </c>
      <c r="K457">
        <f>'RESUMEN TOTAL'!P460</f>
        <v>0</v>
      </c>
      <c r="L457">
        <f>'RESUMEN TOTAL'!Q460</f>
        <v>0</v>
      </c>
      <c r="M457">
        <f>'RESUMEN TOTAL'!R460</f>
        <v>0</v>
      </c>
      <c r="N457">
        <f>'RESUMEN TOTAL'!S460</f>
        <v>0</v>
      </c>
      <c r="O457">
        <f>'RESUMEN TOTAL'!T460</f>
        <v>0</v>
      </c>
      <c r="P457">
        <f>'RESUMEN TOTAL'!U460</f>
        <v>0</v>
      </c>
      <c r="Q457">
        <f>'RESUMEN TOTAL'!V460</f>
        <v>0</v>
      </c>
      <c r="R457">
        <f>'RESUMEN TOTAL'!W460</f>
        <v>0</v>
      </c>
      <c r="S457">
        <f>'RESUMEN TOTAL'!X460</f>
        <v>0</v>
      </c>
      <c r="T457">
        <f>'RESUMEN TOTAL'!Y460</f>
        <v>0</v>
      </c>
      <c r="U457">
        <f>'RESUMEN TOTAL'!Z460</f>
        <v>0</v>
      </c>
      <c r="V457">
        <f>'RESUMEN TOTAL'!AA460</f>
        <v>0</v>
      </c>
      <c r="W457">
        <f>'RESUMEN TOTAL'!AB460</f>
        <v>0</v>
      </c>
      <c r="X457">
        <f>'RESUMEN TOTAL'!AC460</f>
        <v>0</v>
      </c>
      <c r="Y457">
        <f>'RESUMEN TOTAL'!AD460</f>
        <v>0</v>
      </c>
      <c r="Z457">
        <f>'RESUMEN TOTAL'!AE460</f>
        <v>0</v>
      </c>
      <c r="AA457">
        <f>'RESUMEN TOTAL'!AF460</f>
        <v>0</v>
      </c>
      <c r="AB457">
        <f>'RESUMEN TOTAL'!AG460</f>
        <v>0</v>
      </c>
      <c r="AC457">
        <f>'RESUMEN TOTAL'!AH460</f>
        <v>0</v>
      </c>
      <c r="AD457">
        <f>'RESUMEN TOTAL'!AI460</f>
        <v>0</v>
      </c>
      <c r="AE457">
        <f>'RESUMEN TOTAL'!AJ460</f>
        <v>0</v>
      </c>
      <c r="AF457">
        <f>'RESUMEN TOTAL'!AK460</f>
        <v>0</v>
      </c>
      <c r="AG457">
        <f>'RESUMEN TOTAL'!AL460</f>
        <v>0</v>
      </c>
      <c r="AH457">
        <f>'RESUMEN TOTAL'!AM460</f>
        <v>0</v>
      </c>
      <c r="AI457">
        <f>'RESUMEN TOTAL'!AN460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TOTAL'!K461</f>
        <v>0</v>
      </c>
      <c r="G458">
        <f>'RESUMEN TOTAL'!L461</f>
        <v>0</v>
      </c>
      <c r="H458">
        <f>'RESUMEN TOTAL'!M461</f>
        <v>0</v>
      </c>
      <c r="I458">
        <f>'RESUMEN TOTAL'!N461</f>
        <v>0</v>
      </c>
      <c r="J458">
        <f>'RESUMEN TOTAL'!O461</f>
        <v>0</v>
      </c>
      <c r="K458">
        <f>'RESUMEN TOTAL'!P461</f>
        <v>0</v>
      </c>
      <c r="L458">
        <f>'RESUMEN TOTAL'!Q461</f>
        <v>0</v>
      </c>
      <c r="M458">
        <f>'RESUMEN TOTAL'!R461</f>
        <v>0</v>
      </c>
      <c r="N458">
        <f>'RESUMEN TOTAL'!S461</f>
        <v>0</v>
      </c>
      <c r="O458">
        <f>'RESUMEN TOTAL'!T461</f>
        <v>0</v>
      </c>
      <c r="P458">
        <f>'RESUMEN TOTAL'!U461</f>
        <v>0</v>
      </c>
      <c r="Q458">
        <f>'RESUMEN TOTAL'!V461</f>
        <v>0</v>
      </c>
      <c r="R458">
        <f>'RESUMEN TOTAL'!W461</f>
        <v>0</v>
      </c>
      <c r="S458">
        <f>'RESUMEN TOTAL'!X461</f>
        <v>0</v>
      </c>
      <c r="T458">
        <f>'RESUMEN TOTAL'!Y461</f>
        <v>0</v>
      </c>
      <c r="U458">
        <f>'RESUMEN TOTAL'!Z461</f>
        <v>0</v>
      </c>
      <c r="V458">
        <f>'RESUMEN TOTAL'!AA461</f>
        <v>0</v>
      </c>
      <c r="W458">
        <f>'RESUMEN TOTAL'!AB461</f>
        <v>0</v>
      </c>
      <c r="X458">
        <f>'RESUMEN TOTAL'!AC461</f>
        <v>0</v>
      </c>
      <c r="Y458">
        <f>'RESUMEN TOTAL'!AD461</f>
        <v>0</v>
      </c>
      <c r="Z458">
        <f>'RESUMEN TOTAL'!AE461</f>
        <v>0</v>
      </c>
      <c r="AA458">
        <f>'RESUMEN TOTAL'!AF461</f>
        <v>0</v>
      </c>
      <c r="AB458">
        <f>'RESUMEN TOTAL'!AG461</f>
        <v>0</v>
      </c>
      <c r="AC458">
        <f>'RESUMEN TOTAL'!AH461</f>
        <v>0</v>
      </c>
      <c r="AD458">
        <f>'RESUMEN TOTAL'!AI461</f>
        <v>0</v>
      </c>
      <c r="AE458">
        <f>'RESUMEN TOTAL'!AJ461</f>
        <v>0</v>
      </c>
      <c r="AF458">
        <f>'RESUMEN TOTAL'!AK461</f>
        <v>0</v>
      </c>
      <c r="AG458">
        <f>'RESUMEN TOTAL'!AL461</f>
        <v>0</v>
      </c>
      <c r="AH458">
        <f>'RESUMEN TOTAL'!AM461</f>
        <v>0</v>
      </c>
      <c r="AI458">
        <f>'RESUMEN TOTAL'!AN461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TOTAL'!K462</f>
        <v>0</v>
      </c>
      <c r="G459">
        <f>'RESUMEN TOTAL'!L462</f>
        <v>0</v>
      </c>
      <c r="H459">
        <f>'RESUMEN TOTAL'!M462</f>
        <v>0</v>
      </c>
      <c r="I459">
        <f>'RESUMEN TOTAL'!N462</f>
        <v>0</v>
      </c>
      <c r="J459">
        <f>'RESUMEN TOTAL'!O462</f>
        <v>0</v>
      </c>
      <c r="K459">
        <f>'RESUMEN TOTAL'!P462</f>
        <v>0</v>
      </c>
      <c r="L459">
        <f>'RESUMEN TOTAL'!Q462</f>
        <v>0</v>
      </c>
      <c r="M459">
        <f>'RESUMEN TOTAL'!R462</f>
        <v>0</v>
      </c>
      <c r="N459">
        <f>'RESUMEN TOTAL'!S462</f>
        <v>0</v>
      </c>
      <c r="O459">
        <f>'RESUMEN TOTAL'!T462</f>
        <v>0</v>
      </c>
      <c r="P459">
        <f>'RESUMEN TOTAL'!U462</f>
        <v>0</v>
      </c>
      <c r="Q459">
        <f>'RESUMEN TOTAL'!V462</f>
        <v>0</v>
      </c>
      <c r="R459">
        <f>'RESUMEN TOTAL'!W462</f>
        <v>0</v>
      </c>
      <c r="S459">
        <f>'RESUMEN TOTAL'!X462</f>
        <v>0</v>
      </c>
      <c r="T459">
        <f>'RESUMEN TOTAL'!Y462</f>
        <v>0</v>
      </c>
      <c r="U459">
        <f>'RESUMEN TOTAL'!Z462</f>
        <v>0</v>
      </c>
      <c r="V459">
        <f>'RESUMEN TOTAL'!AA462</f>
        <v>0</v>
      </c>
      <c r="W459">
        <f>'RESUMEN TOTAL'!AB462</f>
        <v>0</v>
      </c>
      <c r="X459">
        <f>'RESUMEN TOTAL'!AC462</f>
        <v>0</v>
      </c>
      <c r="Y459">
        <f>'RESUMEN TOTAL'!AD462</f>
        <v>0</v>
      </c>
      <c r="Z459">
        <f>'RESUMEN TOTAL'!AE462</f>
        <v>0</v>
      </c>
      <c r="AA459">
        <f>'RESUMEN TOTAL'!AF462</f>
        <v>0</v>
      </c>
      <c r="AB459">
        <f>'RESUMEN TOTAL'!AG462</f>
        <v>0</v>
      </c>
      <c r="AC459">
        <f>'RESUMEN TOTAL'!AH462</f>
        <v>0</v>
      </c>
      <c r="AD459">
        <f>'RESUMEN TOTAL'!AI462</f>
        <v>0</v>
      </c>
      <c r="AE459">
        <f>'RESUMEN TOTAL'!AJ462</f>
        <v>0</v>
      </c>
      <c r="AF459">
        <f>'RESUMEN TOTAL'!AK462</f>
        <v>0</v>
      </c>
      <c r="AG459">
        <f>'RESUMEN TOTAL'!AL462</f>
        <v>0</v>
      </c>
      <c r="AH459">
        <f>'RESUMEN TOTAL'!AM462</f>
        <v>0</v>
      </c>
      <c r="AI459">
        <f>'RESUMEN TOTAL'!AN462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TOTAL'!K463</f>
        <v>0</v>
      </c>
      <c r="G460">
        <f>'RESUMEN TOTAL'!L463</f>
        <v>0</v>
      </c>
      <c r="H460">
        <f>'RESUMEN TOTAL'!M463</f>
        <v>0</v>
      </c>
      <c r="I460">
        <f>'RESUMEN TOTAL'!N463</f>
        <v>0</v>
      </c>
      <c r="J460">
        <f>'RESUMEN TOTAL'!O463</f>
        <v>0</v>
      </c>
      <c r="K460">
        <f>'RESUMEN TOTAL'!P463</f>
        <v>0</v>
      </c>
      <c r="L460">
        <f>'RESUMEN TOTAL'!Q463</f>
        <v>0</v>
      </c>
      <c r="M460">
        <f>'RESUMEN TOTAL'!R463</f>
        <v>0</v>
      </c>
      <c r="N460">
        <f>'RESUMEN TOTAL'!S463</f>
        <v>0</v>
      </c>
      <c r="O460">
        <f>'RESUMEN TOTAL'!T463</f>
        <v>0</v>
      </c>
      <c r="P460">
        <f>'RESUMEN TOTAL'!U463</f>
        <v>0</v>
      </c>
      <c r="Q460">
        <f>'RESUMEN TOTAL'!V463</f>
        <v>0</v>
      </c>
      <c r="R460">
        <f>'RESUMEN TOTAL'!W463</f>
        <v>0</v>
      </c>
      <c r="S460">
        <f>'RESUMEN TOTAL'!X463</f>
        <v>0</v>
      </c>
      <c r="T460">
        <f>'RESUMEN TOTAL'!Y463</f>
        <v>0</v>
      </c>
      <c r="U460">
        <f>'RESUMEN TOTAL'!Z463</f>
        <v>0</v>
      </c>
      <c r="V460">
        <f>'RESUMEN TOTAL'!AA463</f>
        <v>0</v>
      </c>
      <c r="W460">
        <f>'RESUMEN TOTAL'!AB463</f>
        <v>0</v>
      </c>
      <c r="X460">
        <f>'RESUMEN TOTAL'!AC463</f>
        <v>0</v>
      </c>
      <c r="Y460">
        <f>'RESUMEN TOTAL'!AD463</f>
        <v>0</v>
      </c>
      <c r="Z460">
        <f>'RESUMEN TOTAL'!AE463</f>
        <v>0</v>
      </c>
      <c r="AA460">
        <f>'RESUMEN TOTAL'!AF463</f>
        <v>0</v>
      </c>
      <c r="AB460">
        <f>'RESUMEN TOTAL'!AG463</f>
        <v>0</v>
      </c>
      <c r="AC460">
        <f>'RESUMEN TOTAL'!AH463</f>
        <v>0</v>
      </c>
      <c r="AD460">
        <f>'RESUMEN TOTAL'!AI463</f>
        <v>0</v>
      </c>
      <c r="AE460">
        <f>'RESUMEN TOTAL'!AJ463</f>
        <v>0</v>
      </c>
      <c r="AF460">
        <f>'RESUMEN TOTAL'!AK463</f>
        <v>0</v>
      </c>
      <c r="AG460">
        <f>'RESUMEN TOTAL'!AL463</f>
        <v>0</v>
      </c>
      <c r="AH460">
        <f>'RESUMEN TOTAL'!AM463</f>
        <v>0</v>
      </c>
      <c r="AI460">
        <f>'RESUMEN TOTAL'!AN463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TOTAL'!K464</f>
        <v>0</v>
      </c>
      <c r="G461">
        <f>'RESUMEN TOTAL'!L464</f>
        <v>0</v>
      </c>
      <c r="H461">
        <f>'RESUMEN TOTAL'!M464</f>
        <v>0</v>
      </c>
      <c r="I461">
        <f>'RESUMEN TOTAL'!N464</f>
        <v>0</v>
      </c>
      <c r="J461">
        <f>'RESUMEN TOTAL'!O464</f>
        <v>0</v>
      </c>
      <c r="K461">
        <f>'RESUMEN TOTAL'!P464</f>
        <v>0</v>
      </c>
      <c r="L461">
        <f>'RESUMEN TOTAL'!Q464</f>
        <v>0</v>
      </c>
      <c r="M461">
        <f>'RESUMEN TOTAL'!R464</f>
        <v>0</v>
      </c>
      <c r="N461">
        <f>'RESUMEN TOTAL'!S464</f>
        <v>0</v>
      </c>
      <c r="O461">
        <f>'RESUMEN TOTAL'!T464</f>
        <v>0</v>
      </c>
      <c r="P461">
        <f>'RESUMEN TOTAL'!U464</f>
        <v>0</v>
      </c>
      <c r="Q461">
        <f>'RESUMEN TOTAL'!V464</f>
        <v>0</v>
      </c>
      <c r="R461">
        <f>'RESUMEN TOTAL'!W464</f>
        <v>0</v>
      </c>
      <c r="S461">
        <f>'RESUMEN TOTAL'!X464</f>
        <v>0</v>
      </c>
      <c r="T461">
        <f>'RESUMEN TOTAL'!Y464</f>
        <v>0</v>
      </c>
      <c r="U461">
        <f>'RESUMEN TOTAL'!Z464</f>
        <v>0</v>
      </c>
      <c r="V461">
        <f>'RESUMEN TOTAL'!AA464</f>
        <v>0</v>
      </c>
      <c r="W461">
        <f>'RESUMEN TOTAL'!AB464</f>
        <v>0</v>
      </c>
      <c r="X461">
        <f>'RESUMEN TOTAL'!AC464</f>
        <v>0</v>
      </c>
      <c r="Y461">
        <f>'RESUMEN TOTAL'!AD464</f>
        <v>0</v>
      </c>
      <c r="Z461">
        <f>'RESUMEN TOTAL'!AE464</f>
        <v>0</v>
      </c>
      <c r="AA461">
        <f>'RESUMEN TOTAL'!AF464</f>
        <v>0</v>
      </c>
      <c r="AB461">
        <f>'RESUMEN TOTAL'!AG464</f>
        <v>0</v>
      </c>
      <c r="AC461">
        <f>'RESUMEN TOTAL'!AH464</f>
        <v>0</v>
      </c>
      <c r="AD461">
        <f>'RESUMEN TOTAL'!AI464</f>
        <v>0</v>
      </c>
      <c r="AE461">
        <f>'RESUMEN TOTAL'!AJ464</f>
        <v>0</v>
      </c>
      <c r="AF461">
        <f>'RESUMEN TOTAL'!AK464</f>
        <v>0</v>
      </c>
      <c r="AG461">
        <f>'RESUMEN TOTAL'!AL464</f>
        <v>0</v>
      </c>
      <c r="AH461">
        <f>'RESUMEN TOTAL'!AM464</f>
        <v>0</v>
      </c>
      <c r="AI461">
        <f>'RESUMEN TOTAL'!AN464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TOTAL'!K465</f>
        <v>0</v>
      </c>
      <c r="G462">
        <f>'RESUMEN TOTAL'!L465</f>
        <v>0</v>
      </c>
      <c r="H462">
        <f>'RESUMEN TOTAL'!M465</f>
        <v>0</v>
      </c>
      <c r="I462">
        <f>'RESUMEN TOTAL'!N465</f>
        <v>0</v>
      </c>
      <c r="J462">
        <f>'RESUMEN TOTAL'!O465</f>
        <v>0</v>
      </c>
      <c r="K462">
        <f>'RESUMEN TOTAL'!P465</f>
        <v>0</v>
      </c>
      <c r="L462">
        <f>'RESUMEN TOTAL'!Q465</f>
        <v>0</v>
      </c>
      <c r="M462">
        <f>'RESUMEN TOTAL'!R465</f>
        <v>0</v>
      </c>
      <c r="N462">
        <f>'RESUMEN TOTAL'!S465</f>
        <v>0</v>
      </c>
      <c r="O462">
        <f>'RESUMEN TOTAL'!T465</f>
        <v>0</v>
      </c>
      <c r="P462">
        <f>'RESUMEN TOTAL'!U465</f>
        <v>0</v>
      </c>
      <c r="Q462">
        <f>'RESUMEN TOTAL'!V465</f>
        <v>0</v>
      </c>
      <c r="R462">
        <f>'RESUMEN TOTAL'!W465</f>
        <v>0</v>
      </c>
      <c r="S462">
        <f>'RESUMEN TOTAL'!X465</f>
        <v>0</v>
      </c>
      <c r="T462">
        <f>'RESUMEN TOTAL'!Y465</f>
        <v>0</v>
      </c>
      <c r="U462">
        <f>'RESUMEN TOTAL'!Z465</f>
        <v>0</v>
      </c>
      <c r="V462">
        <f>'RESUMEN TOTAL'!AA465</f>
        <v>0</v>
      </c>
      <c r="W462">
        <f>'RESUMEN TOTAL'!AB465</f>
        <v>0</v>
      </c>
      <c r="X462">
        <f>'RESUMEN TOTAL'!AC465</f>
        <v>0</v>
      </c>
      <c r="Y462">
        <f>'RESUMEN TOTAL'!AD465</f>
        <v>0</v>
      </c>
      <c r="Z462">
        <f>'RESUMEN TOTAL'!AE465</f>
        <v>0</v>
      </c>
      <c r="AA462">
        <f>'RESUMEN TOTAL'!AF465</f>
        <v>0</v>
      </c>
      <c r="AB462">
        <f>'RESUMEN TOTAL'!AG465</f>
        <v>0</v>
      </c>
      <c r="AC462">
        <f>'RESUMEN TOTAL'!AH465</f>
        <v>0</v>
      </c>
      <c r="AD462">
        <f>'RESUMEN TOTAL'!AI465</f>
        <v>0</v>
      </c>
      <c r="AE462">
        <f>'RESUMEN TOTAL'!AJ465</f>
        <v>0</v>
      </c>
      <c r="AF462">
        <f>'RESUMEN TOTAL'!AK465</f>
        <v>0</v>
      </c>
      <c r="AG462">
        <f>'RESUMEN TOTAL'!AL465</f>
        <v>0</v>
      </c>
      <c r="AH462">
        <f>'RESUMEN TOTAL'!AM465</f>
        <v>0</v>
      </c>
      <c r="AI462">
        <f>'RESUMEN TOTAL'!AN465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TOTAL'!K466</f>
        <v>0</v>
      </c>
      <c r="G463">
        <f>'RESUMEN TOTAL'!L466</f>
        <v>0</v>
      </c>
      <c r="H463">
        <f>'RESUMEN TOTAL'!M466</f>
        <v>0</v>
      </c>
      <c r="I463">
        <f>'RESUMEN TOTAL'!N466</f>
        <v>0</v>
      </c>
      <c r="J463">
        <f>'RESUMEN TOTAL'!O466</f>
        <v>0</v>
      </c>
      <c r="K463">
        <f>'RESUMEN TOTAL'!P466</f>
        <v>0</v>
      </c>
      <c r="L463">
        <f>'RESUMEN TOTAL'!Q466</f>
        <v>0</v>
      </c>
      <c r="M463">
        <f>'RESUMEN TOTAL'!R466</f>
        <v>0</v>
      </c>
      <c r="N463">
        <f>'RESUMEN TOTAL'!S466</f>
        <v>0</v>
      </c>
      <c r="O463">
        <f>'RESUMEN TOTAL'!T466</f>
        <v>0</v>
      </c>
      <c r="P463">
        <f>'RESUMEN TOTAL'!U466</f>
        <v>0</v>
      </c>
      <c r="Q463">
        <f>'RESUMEN TOTAL'!V466</f>
        <v>0</v>
      </c>
      <c r="R463">
        <f>'RESUMEN TOTAL'!W466</f>
        <v>0</v>
      </c>
      <c r="S463">
        <f>'RESUMEN TOTAL'!X466</f>
        <v>0</v>
      </c>
      <c r="T463">
        <f>'RESUMEN TOTAL'!Y466</f>
        <v>0</v>
      </c>
      <c r="U463">
        <f>'RESUMEN TOTAL'!Z466</f>
        <v>0</v>
      </c>
      <c r="V463">
        <f>'RESUMEN TOTAL'!AA466</f>
        <v>0</v>
      </c>
      <c r="W463">
        <f>'RESUMEN TOTAL'!AB466</f>
        <v>0</v>
      </c>
      <c r="X463">
        <f>'RESUMEN TOTAL'!AC466</f>
        <v>0</v>
      </c>
      <c r="Y463">
        <f>'RESUMEN TOTAL'!AD466</f>
        <v>0</v>
      </c>
      <c r="Z463">
        <f>'RESUMEN TOTAL'!AE466</f>
        <v>0</v>
      </c>
      <c r="AA463">
        <f>'RESUMEN TOTAL'!AF466</f>
        <v>0</v>
      </c>
      <c r="AB463">
        <f>'RESUMEN TOTAL'!AG466</f>
        <v>0</v>
      </c>
      <c r="AC463">
        <f>'RESUMEN TOTAL'!AH466</f>
        <v>0</v>
      </c>
      <c r="AD463">
        <f>'RESUMEN TOTAL'!AI466</f>
        <v>0</v>
      </c>
      <c r="AE463">
        <f>'RESUMEN TOTAL'!AJ466</f>
        <v>0</v>
      </c>
      <c r="AF463">
        <f>'RESUMEN TOTAL'!AK466</f>
        <v>0</v>
      </c>
      <c r="AG463">
        <f>'RESUMEN TOTAL'!AL466</f>
        <v>0</v>
      </c>
      <c r="AH463">
        <f>'RESUMEN TOTAL'!AM466</f>
        <v>0</v>
      </c>
      <c r="AI463">
        <f>'RESUMEN TOTAL'!AN466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TOTAL'!K467</f>
        <v>0</v>
      </c>
      <c r="G464">
        <f>'RESUMEN TOTAL'!L467</f>
        <v>0</v>
      </c>
      <c r="H464">
        <f>'RESUMEN TOTAL'!M467</f>
        <v>0</v>
      </c>
      <c r="I464">
        <f>'RESUMEN TOTAL'!N467</f>
        <v>0</v>
      </c>
      <c r="J464">
        <f>'RESUMEN TOTAL'!O467</f>
        <v>0</v>
      </c>
      <c r="K464">
        <f>'RESUMEN TOTAL'!P467</f>
        <v>0</v>
      </c>
      <c r="L464">
        <f>'RESUMEN TOTAL'!Q467</f>
        <v>0</v>
      </c>
      <c r="M464">
        <f>'RESUMEN TOTAL'!R467</f>
        <v>0</v>
      </c>
      <c r="N464">
        <f>'RESUMEN TOTAL'!S467</f>
        <v>0</v>
      </c>
      <c r="O464">
        <f>'RESUMEN TOTAL'!T467</f>
        <v>0</v>
      </c>
      <c r="P464">
        <f>'RESUMEN TOTAL'!U467</f>
        <v>0</v>
      </c>
      <c r="Q464">
        <f>'RESUMEN TOTAL'!V467</f>
        <v>0</v>
      </c>
      <c r="R464">
        <f>'RESUMEN TOTAL'!W467</f>
        <v>0</v>
      </c>
      <c r="S464">
        <f>'RESUMEN TOTAL'!X467</f>
        <v>0</v>
      </c>
      <c r="T464">
        <f>'RESUMEN TOTAL'!Y467</f>
        <v>0</v>
      </c>
      <c r="U464">
        <f>'RESUMEN TOTAL'!Z467</f>
        <v>0</v>
      </c>
      <c r="V464">
        <f>'RESUMEN TOTAL'!AA467</f>
        <v>0</v>
      </c>
      <c r="W464">
        <f>'RESUMEN TOTAL'!AB467</f>
        <v>0</v>
      </c>
      <c r="X464">
        <f>'RESUMEN TOTAL'!AC467</f>
        <v>0</v>
      </c>
      <c r="Y464">
        <f>'RESUMEN TOTAL'!AD467</f>
        <v>0</v>
      </c>
      <c r="Z464">
        <f>'RESUMEN TOTAL'!AE467</f>
        <v>0</v>
      </c>
      <c r="AA464">
        <f>'RESUMEN TOTAL'!AF467</f>
        <v>0</v>
      </c>
      <c r="AB464">
        <f>'RESUMEN TOTAL'!AG467</f>
        <v>0</v>
      </c>
      <c r="AC464">
        <f>'RESUMEN TOTAL'!AH467</f>
        <v>0</v>
      </c>
      <c r="AD464">
        <f>'RESUMEN TOTAL'!AI467</f>
        <v>0</v>
      </c>
      <c r="AE464">
        <f>'RESUMEN TOTAL'!AJ467</f>
        <v>0</v>
      </c>
      <c r="AF464">
        <f>'RESUMEN TOTAL'!AK467</f>
        <v>0</v>
      </c>
      <c r="AG464">
        <f>'RESUMEN TOTAL'!AL467</f>
        <v>0</v>
      </c>
      <c r="AH464">
        <f>'RESUMEN TOTAL'!AM467</f>
        <v>0</v>
      </c>
      <c r="AI464">
        <f>'RESUMEN TOTAL'!AN467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TOTAL'!K468</f>
        <v>0</v>
      </c>
      <c r="G465">
        <f>'RESUMEN TOTAL'!L468</f>
        <v>0</v>
      </c>
      <c r="H465">
        <f>'RESUMEN TOTAL'!M468</f>
        <v>0</v>
      </c>
      <c r="I465">
        <f>'RESUMEN TOTAL'!N468</f>
        <v>0</v>
      </c>
      <c r="J465">
        <f>'RESUMEN TOTAL'!O468</f>
        <v>0</v>
      </c>
      <c r="K465">
        <f>'RESUMEN TOTAL'!P468</f>
        <v>0</v>
      </c>
      <c r="L465">
        <f>'RESUMEN TOTAL'!Q468</f>
        <v>0</v>
      </c>
      <c r="M465">
        <f>'RESUMEN TOTAL'!R468</f>
        <v>0</v>
      </c>
      <c r="N465">
        <f>'RESUMEN TOTAL'!S468</f>
        <v>0</v>
      </c>
      <c r="O465">
        <f>'RESUMEN TOTAL'!T468</f>
        <v>0</v>
      </c>
      <c r="P465">
        <f>'RESUMEN TOTAL'!U468</f>
        <v>0</v>
      </c>
      <c r="Q465">
        <f>'RESUMEN TOTAL'!V468</f>
        <v>0</v>
      </c>
      <c r="R465">
        <f>'RESUMEN TOTAL'!W468</f>
        <v>0</v>
      </c>
      <c r="S465">
        <f>'RESUMEN TOTAL'!X468</f>
        <v>0</v>
      </c>
      <c r="T465">
        <f>'RESUMEN TOTAL'!Y468</f>
        <v>0</v>
      </c>
      <c r="U465">
        <f>'RESUMEN TOTAL'!Z468</f>
        <v>0</v>
      </c>
      <c r="V465">
        <f>'RESUMEN TOTAL'!AA468</f>
        <v>0</v>
      </c>
      <c r="W465">
        <f>'RESUMEN TOTAL'!AB468</f>
        <v>0</v>
      </c>
      <c r="X465">
        <f>'RESUMEN TOTAL'!AC468</f>
        <v>0</v>
      </c>
      <c r="Y465">
        <f>'RESUMEN TOTAL'!AD468</f>
        <v>0</v>
      </c>
      <c r="Z465">
        <f>'RESUMEN TOTAL'!AE468</f>
        <v>0</v>
      </c>
      <c r="AA465">
        <f>'RESUMEN TOTAL'!AF468</f>
        <v>0</v>
      </c>
      <c r="AB465">
        <f>'RESUMEN TOTAL'!AG468</f>
        <v>0</v>
      </c>
      <c r="AC465">
        <f>'RESUMEN TOTAL'!AH468</f>
        <v>0</v>
      </c>
      <c r="AD465">
        <f>'RESUMEN TOTAL'!AI468</f>
        <v>0</v>
      </c>
      <c r="AE465">
        <f>'RESUMEN TOTAL'!AJ468</f>
        <v>0</v>
      </c>
      <c r="AF465">
        <f>'RESUMEN TOTAL'!AK468</f>
        <v>0</v>
      </c>
      <c r="AG465">
        <f>'RESUMEN TOTAL'!AL468</f>
        <v>0</v>
      </c>
      <c r="AH465">
        <f>'RESUMEN TOTAL'!AM468</f>
        <v>0</v>
      </c>
      <c r="AI465">
        <f>'RESUMEN TOTAL'!AN468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TOTAL'!K469</f>
        <v>0</v>
      </c>
      <c r="G466">
        <f>'RESUMEN TOTAL'!L469</f>
        <v>0</v>
      </c>
      <c r="H466">
        <f>'RESUMEN TOTAL'!M469</f>
        <v>0</v>
      </c>
      <c r="I466">
        <f>'RESUMEN TOTAL'!N469</f>
        <v>0</v>
      </c>
      <c r="J466">
        <f>'RESUMEN TOTAL'!O469</f>
        <v>0</v>
      </c>
      <c r="K466">
        <f>'RESUMEN TOTAL'!P469</f>
        <v>0</v>
      </c>
      <c r="L466">
        <f>'RESUMEN TOTAL'!Q469</f>
        <v>0</v>
      </c>
      <c r="M466">
        <f>'RESUMEN TOTAL'!R469</f>
        <v>0</v>
      </c>
      <c r="N466">
        <f>'RESUMEN TOTAL'!S469</f>
        <v>0</v>
      </c>
      <c r="O466">
        <f>'RESUMEN TOTAL'!T469</f>
        <v>0</v>
      </c>
      <c r="P466">
        <f>'RESUMEN TOTAL'!U469</f>
        <v>0</v>
      </c>
      <c r="Q466">
        <f>'RESUMEN TOTAL'!V469</f>
        <v>0</v>
      </c>
      <c r="R466">
        <f>'RESUMEN TOTAL'!W469</f>
        <v>0</v>
      </c>
      <c r="S466">
        <f>'RESUMEN TOTAL'!X469</f>
        <v>0</v>
      </c>
      <c r="T466">
        <f>'RESUMEN TOTAL'!Y469</f>
        <v>0</v>
      </c>
      <c r="U466">
        <f>'RESUMEN TOTAL'!Z469</f>
        <v>0</v>
      </c>
      <c r="V466">
        <f>'RESUMEN TOTAL'!AA469</f>
        <v>0</v>
      </c>
      <c r="W466">
        <f>'RESUMEN TOTAL'!AB469</f>
        <v>0</v>
      </c>
      <c r="X466">
        <f>'RESUMEN TOTAL'!AC469</f>
        <v>0</v>
      </c>
      <c r="Y466">
        <f>'RESUMEN TOTAL'!AD469</f>
        <v>0</v>
      </c>
      <c r="Z466">
        <f>'RESUMEN TOTAL'!AE469</f>
        <v>0</v>
      </c>
      <c r="AA466">
        <f>'RESUMEN TOTAL'!AF469</f>
        <v>0</v>
      </c>
      <c r="AB466">
        <f>'RESUMEN TOTAL'!AG469</f>
        <v>0</v>
      </c>
      <c r="AC466">
        <f>'RESUMEN TOTAL'!AH469</f>
        <v>0</v>
      </c>
      <c r="AD466">
        <f>'RESUMEN TOTAL'!AI469</f>
        <v>0</v>
      </c>
      <c r="AE466">
        <f>'RESUMEN TOTAL'!AJ469</f>
        <v>0</v>
      </c>
      <c r="AF466">
        <f>'RESUMEN TOTAL'!AK469</f>
        <v>0</v>
      </c>
      <c r="AG466">
        <f>'RESUMEN TOTAL'!AL469</f>
        <v>0</v>
      </c>
      <c r="AH466">
        <f>'RESUMEN TOTAL'!AM469</f>
        <v>0</v>
      </c>
      <c r="AI466">
        <f>'RESUMEN TOTAL'!AN469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TOTAL'!K470</f>
        <v>0</v>
      </c>
      <c r="G467">
        <f>'RESUMEN TOTAL'!L470</f>
        <v>0</v>
      </c>
      <c r="H467">
        <f>'RESUMEN TOTAL'!M470</f>
        <v>0</v>
      </c>
      <c r="I467">
        <f>'RESUMEN TOTAL'!N470</f>
        <v>0</v>
      </c>
      <c r="J467">
        <f>'RESUMEN TOTAL'!O470</f>
        <v>0</v>
      </c>
      <c r="K467">
        <f>'RESUMEN TOTAL'!P470</f>
        <v>0</v>
      </c>
      <c r="L467">
        <f>'RESUMEN TOTAL'!Q470</f>
        <v>0</v>
      </c>
      <c r="M467">
        <f>'RESUMEN TOTAL'!R470</f>
        <v>0</v>
      </c>
      <c r="N467">
        <f>'RESUMEN TOTAL'!S470</f>
        <v>0</v>
      </c>
      <c r="O467">
        <f>'RESUMEN TOTAL'!T470</f>
        <v>0</v>
      </c>
      <c r="P467">
        <f>'RESUMEN TOTAL'!U470</f>
        <v>0</v>
      </c>
      <c r="Q467">
        <f>'RESUMEN TOTAL'!V470</f>
        <v>0</v>
      </c>
      <c r="R467">
        <f>'RESUMEN TOTAL'!W470</f>
        <v>0</v>
      </c>
      <c r="S467">
        <f>'RESUMEN TOTAL'!X470</f>
        <v>0</v>
      </c>
      <c r="T467">
        <f>'RESUMEN TOTAL'!Y470</f>
        <v>0</v>
      </c>
      <c r="U467">
        <f>'RESUMEN TOTAL'!Z470</f>
        <v>0</v>
      </c>
      <c r="V467">
        <f>'RESUMEN TOTAL'!AA470</f>
        <v>0</v>
      </c>
      <c r="W467">
        <f>'RESUMEN TOTAL'!AB470</f>
        <v>0</v>
      </c>
      <c r="X467">
        <f>'RESUMEN TOTAL'!AC470</f>
        <v>0</v>
      </c>
      <c r="Y467">
        <f>'RESUMEN TOTAL'!AD470</f>
        <v>0</v>
      </c>
      <c r="Z467">
        <f>'RESUMEN TOTAL'!AE470</f>
        <v>0</v>
      </c>
      <c r="AA467">
        <f>'RESUMEN TOTAL'!AF470</f>
        <v>0</v>
      </c>
      <c r="AB467">
        <f>'RESUMEN TOTAL'!AG470</f>
        <v>0</v>
      </c>
      <c r="AC467">
        <f>'RESUMEN TOTAL'!AH470</f>
        <v>0</v>
      </c>
      <c r="AD467">
        <f>'RESUMEN TOTAL'!AI470</f>
        <v>0</v>
      </c>
      <c r="AE467">
        <f>'RESUMEN TOTAL'!AJ470</f>
        <v>0</v>
      </c>
      <c r="AF467">
        <f>'RESUMEN TOTAL'!AK470</f>
        <v>0</v>
      </c>
      <c r="AG467">
        <f>'RESUMEN TOTAL'!AL470</f>
        <v>0</v>
      </c>
      <c r="AH467">
        <f>'RESUMEN TOTAL'!AM470</f>
        <v>0</v>
      </c>
      <c r="AI467">
        <f>'RESUMEN TOTAL'!AN470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TOTAL'!K471</f>
        <v>0</v>
      </c>
      <c r="G468">
        <f>'RESUMEN TOTAL'!L471</f>
        <v>0</v>
      </c>
      <c r="H468">
        <f>'RESUMEN TOTAL'!M471</f>
        <v>0</v>
      </c>
      <c r="I468">
        <f>'RESUMEN TOTAL'!N471</f>
        <v>0</v>
      </c>
      <c r="J468">
        <f>'RESUMEN TOTAL'!O471</f>
        <v>0</v>
      </c>
      <c r="K468">
        <f>'RESUMEN TOTAL'!P471</f>
        <v>0</v>
      </c>
      <c r="L468">
        <f>'RESUMEN TOTAL'!Q471</f>
        <v>0</v>
      </c>
      <c r="M468">
        <f>'RESUMEN TOTAL'!R471</f>
        <v>0</v>
      </c>
      <c r="N468">
        <f>'RESUMEN TOTAL'!S471</f>
        <v>0</v>
      </c>
      <c r="O468">
        <f>'RESUMEN TOTAL'!T471</f>
        <v>0</v>
      </c>
      <c r="P468">
        <f>'RESUMEN TOTAL'!U471</f>
        <v>0</v>
      </c>
      <c r="Q468">
        <f>'RESUMEN TOTAL'!V471</f>
        <v>0</v>
      </c>
      <c r="R468">
        <f>'RESUMEN TOTAL'!W471</f>
        <v>0</v>
      </c>
      <c r="S468">
        <f>'RESUMEN TOTAL'!X471</f>
        <v>0</v>
      </c>
      <c r="T468">
        <f>'RESUMEN TOTAL'!Y471</f>
        <v>0</v>
      </c>
      <c r="U468">
        <f>'RESUMEN TOTAL'!Z471</f>
        <v>0</v>
      </c>
      <c r="V468">
        <f>'RESUMEN TOTAL'!AA471</f>
        <v>0</v>
      </c>
      <c r="W468">
        <f>'RESUMEN TOTAL'!AB471</f>
        <v>0</v>
      </c>
      <c r="X468">
        <f>'RESUMEN TOTAL'!AC471</f>
        <v>0</v>
      </c>
      <c r="Y468">
        <f>'RESUMEN TOTAL'!AD471</f>
        <v>0</v>
      </c>
      <c r="Z468">
        <f>'RESUMEN TOTAL'!AE471</f>
        <v>0</v>
      </c>
      <c r="AA468">
        <f>'RESUMEN TOTAL'!AF471</f>
        <v>0</v>
      </c>
      <c r="AB468">
        <f>'RESUMEN TOTAL'!AG471</f>
        <v>0</v>
      </c>
      <c r="AC468">
        <f>'RESUMEN TOTAL'!AH471</f>
        <v>0</v>
      </c>
      <c r="AD468">
        <f>'RESUMEN TOTAL'!AI471</f>
        <v>0</v>
      </c>
      <c r="AE468">
        <f>'RESUMEN TOTAL'!AJ471</f>
        <v>0</v>
      </c>
      <c r="AF468">
        <f>'RESUMEN TOTAL'!AK471</f>
        <v>0</v>
      </c>
      <c r="AG468">
        <f>'RESUMEN TOTAL'!AL471</f>
        <v>0</v>
      </c>
      <c r="AH468">
        <f>'RESUMEN TOTAL'!AM471</f>
        <v>0</v>
      </c>
      <c r="AI468">
        <f>'RESUMEN TOTAL'!AN471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TOTAL'!K472</f>
        <v>0</v>
      </c>
      <c r="G469">
        <f>'RESUMEN TOTAL'!L472</f>
        <v>0</v>
      </c>
      <c r="H469">
        <f>'RESUMEN TOTAL'!M472</f>
        <v>0</v>
      </c>
      <c r="I469">
        <f>'RESUMEN TOTAL'!N472</f>
        <v>0</v>
      </c>
      <c r="J469">
        <f>'RESUMEN TOTAL'!O472</f>
        <v>0</v>
      </c>
      <c r="K469">
        <f>'RESUMEN TOTAL'!P472</f>
        <v>0</v>
      </c>
      <c r="L469">
        <f>'RESUMEN TOTAL'!Q472</f>
        <v>0</v>
      </c>
      <c r="M469">
        <f>'RESUMEN TOTAL'!R472</f>
        <v>0</v>
      </c>
      <c r="N469">
        <f>'RESUMEN TOTAL'!S472</f>
        <v>0</v>
      </c>
      <c r="O469">
        <f>'RESUMEN TOTAL'!T472</f>
        <v>0</v>
      </c>
      <c r="P469">
        <f>'RESUMEN TOTAL'!U472</f>
        <v>0</v>
      </c>
      <c r="Q469">
        <f>'RESUMEN TOTAL'!V472</f>
        <v>0</v>
      </c>
      <c r="R469">
        <f>'RESUMEN TOTAL'!W472</f>
        <v>0</v>
      </c>
      <c r="S469">
        <f>'RESUMEN TOTAL'!X472</f>
        <v>0</v>
      </c>
      <c r="T469">
        <f>'RESUMEN TOTAL'!Y472</f>
        <v>0</v>
      </c>
      <c r="U469">
        <f>'RESUMEN TOTAL'!Z472</f>
        <v>0</v>
      </c>
      <c r="V469">
        <f>'RESUMEN TOTAL'!AA472</f>
        <v>0</v>
      </c>
      <c r="W469">
        <f>'RESUMEN TOTAL'!AB472</f>
        <v>0</v>
      </c>
      <c r="X469">
        <f>'RESUMEN TOTAL'!AC472</f>
        <v>0</v>
      </c>
      <c r="Y469">
        <f>'RESUMEN TOTAL'!AD472</f>
        <v>0</v>
      </c>
      <c r="Z469">
        <f>'RESUMEN TOTAL'!AE472</f>
        <v>0</v>
      </c>
      <c r="AA469">
        <f>'RESUMEN TOTAL'!AF472</f>
        <v>0</v>
      </c>
      <c r="AB469">
        <f>'RESUMEN TOTAL'!AG472</f>
        <v>0</v>
      </c>
      <c r="AC469">
        <f>'RESUMEN TOTAL'!AH472</f>
        <v>0</v>
      </c>
      <c r="AD469">
        <f>'RESUMEN TOTAL'!AI472</f>
        <v>0</v>
      </c>
      <c r="AE469">
        <f>'RESUMEN TOTAL'!AJ472</f>
        <v>0</v>
      </c>
      <c r="AF469">
        <f>'RESUMEN TOTAL'!AK472</f>
        <v>0</v>
      </c>
      <c r="AG469">
        <f>'RESUMEN TOTAL'!AL472</f>
        <v>0</v>
      </c>
      <c r="AH469">
        <f>'RESUMEN TOTAL'!AM472</f>
        <v>0</v>
      </c>
      <c r="AI469">
        <f>'RESUMEN TOTAL'!AN472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TOTAL'!K473</f>
        <v>0</v>
      </c>
      <c r="G470">
        <f>'RESUMEN TOTAL'!L473</f>
        <v>0</v>
      </c>
      <c r="H470">
        <f>'RESUMEN TOTAL'!M473</f>
        <v>0</v>
      </c>
      <c r="I470">
        <f>'RESUMEN TOTAL'!N473</f>
        <v>0</v>
      </c>
      <c r="J470">
        <f>'RESUMEN TOTAL'!O473</f>
        <v>0</v>
      </c>
      <c r="K470">
        <f>'RESUMEN TOTAL'!P473</f>
        <v>0</v>
      </c>
      <c r="L470">
        <f>'RESUMEN TOTAL'!Q473</f>
        <v>0</v>
      </c>
      <c r="M470">
        <f>'RESUMEN TOTAL'!R473</f>
        <v>0</v>
      </c>
      <c r="N470">
        <f>'RESUMEN TOTAL'!S473</f>
        <v>0</v>
      </c>
      <c r="O470">
        <f>'RESUMEN TOTAL'!T473</f>
        <v>0</v>
      </c>
      <c r="P470">
        <f>'RESUMEN TOTAL'!U473</f>
        <v>0</v>
      </c>
      <c r="Q470">
        <f>'RESUMEN TOTAL'!V473</f>
        <v>0</v>
      </c>
      <c r="R470">
        <f>'RESUMEN TOTAL'!W473</f>
        <v>0</v>
      </c>
      <c r="S470">
        <f>'RESUMEN TOTAL'!X473</f>
        <v>0</v>
      </c>
      <c r="T470">
        <f>'RESUMEN TOTAL'!Y473</f>
        <v>0</v>
      </c>
      <c r="U470">
        <f>'RESUMEN TOTAL'!Z473</f>
        <v>0</v>
      </c>
      <c r="V470">
        <f>'RESUMEN TOTAL'!AA473</f>
        <v>0</v>
      </c>
      <c r="W470">
        <f>'RESUMEN TOTAL'!AB473</f>
        <v>0</v>
      </c>
      <c r="X470">
        <f>'RESUMEN TOTAL'!AC473</f>
        <v>0</v>
      </c>
      <c r="Y470">
        <f>'RESUMEN TOTAL'!AD473</f>
        <v>0</v>
      </c>
      <c r="Z470">
        <f>'RESUMEN TOTAL'!AE473</f>
        <v>0</v>
      </c>
      <c r="AA470">
        <f>'RESUMEN TOTAL'!AF473</f>
        <v>0</v>
      </c>
      <c r="AB470">
        <f>'RESUMEN TOTAL'!AG473</f>
        <v>0</v>
      </c>
      <c r="AC470">
        <f>'RESUMEN TOTAL'!AH473</f>
        <v>0</v>
      </c>
      <c r="AD470">
        <f>'RESUMEN TOTAL'!AI473</f>
        <v>0</v>
      </c>
      <c r="AE470">
        <f>'RESUMEN TOTAL'!AJ473</f>
        <v>0</v>
      </c>
      <c r="AF470">
        <f>'RESUMEN TOTAL'!AK473</f>
        <v>0</v>
      </c>
      <c r="AG470">
        <f>'RESUMEN TOTAL'!AL473</f>
        <v>0</v>
      </c>
      <c r="AH470">
        <f>'RESUMEN TOTAL'!AM473</f>
        <v>0</v>
      </c>
      <c r="AI470">
        <f>'RESUMEN TOTAL'!AN473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TOTAL'!K474</f>
        <v>0</v>
      </c>
      <c r="G471">
        <f>'RESUMEN TOTAL'!L474</f>
        <v>0</v>
      </c>
      <c r="H471">
        <f>'RESUMEN TOTAL'!M474</f>
        <v>0</v>
      </c>
      <c r="I471">
        <f>'RESUMEN TOTAL'!N474</f>
        <v>0</v>
      </c>
      <c r="J471">
        <f>'RESUMEN TOTAL'!O474</f>
        <v>0</v>
      </c>
      <c r="K471">
        <f>'RESUMEN TOTAL'!P474</f>
        <v>0</v>
      </c>
      <c r="L471">
        <f>'RESUMEN TOTAL'!Q474</f>
        <v>0</v>
      </c>
      <c r="M471">
        <f>'RESUMEN TOTAL'!R474</f>
        <v>0</v>
      </c>
      <c r="N471">
        <f>'RESUMEN TOTAL'!S474</f>
        <v>0</v>
      </c>
      <c r="O471">
        <f>'RESUMEN TOTAL'!T474</f>
        <v>0</v>
      </c>
      <c r="P471">
        <f>'RESUMEN TOTAL'!U474</f>
        <v>0</v>
      </c>
      <c r="Q471">
        <f>'RESUMEN TOTAL'!V474</f>
        <v>0</v>
      </c>
      <c r="R471">
        <f>'RESUMEN TOTAL'!W474</f>
        <v>0</v>
      </c>
      <c r="S471">
        <f>'RESUMEN TOTAL'!X474</f>
        <v>0</v>
      </c>
      <c r="T471">
        <f>'RESUMEN TOTAL'!Y474</f>
        <v>0</v>
      </c>
      <c r="U471">
        <f>'RESUMEN TOTAL'!Z474</f>
        <v>0</v>
      </c>
      <c r="V471">
        <f>'RESUMEN TOTAL'!AA474</f>
        <v>0</v>
      </c>
      <c r="W471">
        <f>'RESUMEN TOTAL'!AB474</f>
        <v>0</v>
      </c>
      <c r="X471">
        <f>'RESUMEN TOTAL'!AC474</f>
        <v>0</v>
      </c>
      <c r="Y471">
        <f>'RESUMEN TOTAL'!AD474</f>
        <v>0</v>
      </c>
      <c r="Z471">
        <f>'RESUMEN TOTAL'!AE474</f>
        <v>0</v>
      </c>
      <c r="AA471">
        <f>'RESUMEN TOTAL'!AF474</f>
        <v>0</v>
      </c>
      <c r="AB471">
        <f>'RESUMEN TOTAL'!AG474</f>
        <v>0</v>
      </c>
      <c r="AC471">
        <f>'RESUMEN TOTAL'!AH474</f>
        <v>0</v>
      </c>
      <c r="AD471">
        <f>'RESUMEN TOTAL'!AI474</f>
        <v>0</v>
      </c>
      <c r="AE471">
        <f>'RESUMEN TOTAL'!AJ474</f>
        <v>0</v>
      </c>
      <c r="AF471">
        <f>'RESUMEN TOTAL'!AK474</f>
        <v>0</v>
      </c>
      <c r="AG471">
        <f>'RESUMEN TOTAL'!AL474</f>
        <v>0</v>
      </c>
      <c r="AH471">
        <f>'RESUMEN TOTAL'!AM474</f>
        <v>0</v>
      </c>
      <c r="AI471">
        <f>'RESUMEN TOTAL'!AN474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TOTAL'!K475</f>
        <v>0</v>
      </c>
      <c r="G472">
        <f>'RESUMEN TOTAL'!L475</f>
        <v>0</v>
      </c>
      <c r="H472">
        <f>'RESUMEN TOTAL'!M475</f>
        <v>0</v>
      </c>
      <c r="I472">
        <f>'RESUMEN TOTAL'!N475</f>
        <v>0</v>
      </c>
      <c r="J472">
        <f>'RESUMEN TOTAL'!O475</f>
        <v>0</v>
      </c>
      <c r="K472">
        <f>'RESUMEN TOTAL'!P475</f>
        <v>0</v>
      </c>
      <c r="L472">
        <f>'RESUMEN TOTAL'!Q475</f>
        <v>0</v>
      </c>
      <c r="M472">
        <f>'RESUMEN TOTAL'!R475</f>
        <v>0</v>
      </c>
      <c r="N472">
        <f>'RESUMEN TOTAL'!S475</f>
        <v>0</v>
      </c>
      <c r="O472">
        <f>'RESUMEN TOTAL'!T475</f>
        <v>0</v>
      </c>
      <c r="P472">
        <f>'RESUMEN TOTAL'!U475</f>
        <v>0</v>
      </c>
      <c r="Q472">
        <f>'RESUMEN TOTAL'!V475</f>
        <v>0</v>
      </c>
      <c r="R472">
        <f>'RESUMEN TOTAL'!W475</f>
        <v>0</v>
      </c>
      <c r="S472">
        <f>'RESUMEN TOTAL'!X475</f>
        <v>0</v>
      </c>
      <c r="T472">
        <f>'RESUMEN TOTAL'!Y475</f>
        <v>0</v>
      </c>
      <c r="U472">
        <f>'RESUMEN TOTAL'!Z475</f>
        <v>0</v>
      </c>
      <c r="V472">
        <f>'RESUMEN TOTAL'!AA475</f>
        <v>0</v>
      </c>
      <c r="W472">
        <f>'RESUMEN TOTAL'!AB475</f>
        <v>0</v>
      </c>
      <c r="X472">
        <f>'RESUMEN TOTAL'!AC475</f>
        <v>0</v>
      </c>
      <c r="Y472">
        <f>'RESUMEN TOTAL'!AD475</f>
        <v>0</v>
      </c>
      <c r="Z472">
        <f>'RESUMEN TOTAL'!AE475</f>
        <v>0</v>
      </c>
      <c r="AA472">
        <f>'RESUMEN TOTAL'!AF475</f>
        <v>0</v>
      </c>
      <c r="AB472">
        <f>'RESUMEN TOTAL'!AG475</f>
        <v>0</v>
      </c>
      <c r="AC472">
        <f>'RESUMEN TOTAL'!AH475</f>
        <v>0</v>
      </c>
      <c r="AD472">
        <f>'RESUMEN TOTAL'!AI475</f>
        <v>0</v>
      </c>
      <c r="AE472">
        <f>'RESUMEN TOTAL'!AJ475</f>
        <v>0</v>
      </c>
      <c r="AF472">
        <f>'RESUMEN TOTAL'!AK475</f>
        <v>0</v>
      </c>
      <c r="AG472">
        <f>'RESUMEN TOTAL'!AL475</f>
        <v>0</v>
      </c>
      <c r="AH472">
        <f>'RESUMEN TOTAL'!AM475</f>
        <v>0</v>
      </c>
      <c r="AI472">
        <f>'RESUMEN TOTAL'!AN475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TOTAL'!K476</f>
        <v>0</v>
      </c>
      <c r="G473">
        <f>'RESUMEN TOTAL'!L476</f>
        <v>0</v>
      </c>
      <c r="H473">
        <f>'RESUMEN TOTAL'!M476</f>
        <v>0</v>
      </c>
      <c r="I473">
        <f>'RESUMEN TOTAL'!N476</f>
        <v>0</v>
      </c>
      <c r="J473">
        <f>'RESUMEN TOTAL'!O476</f>
        <v>0</v>
      </c>
      <c r="K473">
        <f>'RESUMEN TOTAL'!P476</f>
        <v>0</v>
      </c>
      <c r="L473">
        <f>'RESUMEN TOTAL'!Q476</f>
        <v>0</v>
      </c>
      <c r="M473">
        <f>'RESUMEN TOTAL'!R476</f>
        <v>0</v>
      </c>
      <c r="N473">
        <f>'RESUMEN TOTAL'!S476</f>
        <v>0</v>
      </c>
      <c r="O473">
        <f>'RESUMEN TOTAL'!T476</f>
        <v>0</v>
      </c>
      <c r="P473">
        <f>'RESUMEN TOTAL'!U476</f>
        <v>0</v>
      </c>
      <c r="Q473">
        <f>'RESUMEN TOTAL'!V476</f>
        <v>0</v>
      </c>
      <c r="R473">
        <f>'RESUMEN TOTAL'!W476</f>
        <v>0</v>
      </c>
      <c r="S473">
        <f>'RESUMEN TOTAL'!X476</f>
        <v>0</v>
      </c>
      <c r="T473">
        <f>'RESUMEN TOTAL'!Y476</f>
        <v>0</v>
      </c>
      <c r="U473">
        <f>'RESUMEN TOTAL'!Z476</f>
        <v>0</v>
      </c>
      <c r="V473">
        <f>'RESUMEN TOTAL'!AA476</f>
        <v>0</v>
      </c>
      <c r="W473">
        <f>'RESUMEN TOTAL'!AB476</f>
        <v>0</v>
      </c>
      <c r="X473">
        <f>'RESUMEN TOTAL'!AC476</f>
        <v>0</v>
      </c>
      <c r="Y473">
        <f>'RESUMEN TOTAL'!AD476</f>
        <v>0</v>
      </c>
      <c r="Z473">
        <f>'RESUMEN TOTAL'!AE476</f>
        <v>0</v>
      </c>
      <c r="AA473">
        <f>'RESUMEN TOTAL'!AF476</f>
        <v>0</v>
      </c>
      <c r="AB473">
        <f>'RESUMEN TOTAL'!AG476</f>
        <v>0</v>
      </c>
      <c r="AC473">
        <f>'RESUMEN TOTAL'!AH476</f>
        <v>0</v>
      </c>
      <c r="AD473">
        <f>'RESUMEN TOTAL'!AI476</f>
        <v>0</v>
      </c>
      <c r="AE473">
        <f>'RESUMEN TOTAL'!AJ476</f>
        <v>0</v>
      </c>
      <c r="AF473">
        <f>'RESUMEN TOTAL'!AK476</f>
        <v>0</v>
      </c>
      <c r="AG473">
        <f>'RESUMEN TOTAL'!AL476</f>
        <v>0</v>
      </c>
      <c r="AH473">
        <f>'RESUMEN TOTAL'!AM476</f>
        <v>0</v>
      </c>
      <c r="AI473">
        <f>'RESUMEN TOTAL'!AN476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TOTAL'!K477</f>
        <v>0</v>
      </c>
      <c r="G474">
        <f>'RESUMEN TOTAL'!L477</f>
        <v>0</v>
      </c>
      <c r="H474">
        <f>'RESUMEN TOTAL'!M477</f>
        <v>0</v>
      </c>
      <c r="I474">
        <f>'RESUMEN TOTAL'!N477</f>
        <v>0</v>
      </c>
      <c r="J474">
        <f>'RESUMEN TOTAL'!O477</f>
        <v>0</v>
      </c>
      <c r="K474">
        <f>'RESUMEN TOTAL'!P477</f>
        <v>0</v>
      </c>
      <c r="L474">
        <f>'RESUMEN TOTAL'!Q477</f>
        <v>0</v>
      </c>
      <c r="M474">
        <f>'RESUMEN TOTAL'!R477</f>
        <v>0</v>
      </c>
      <c r="N474">
        <f>'RESUMEN TOTAL'!S477</f>
        <v>0</v>
      </c>
      <c r="O474">
        <f>'RESUMEN TOTAL'!T477</f>
        <v>0</v>
      </c>
      <c r="P474">
        <f>'RESUMEN TOTAL'!U477</f>
        <v>0</v>
      </c>
      <c r="Q474">
        <f>'RESUMEN TOTAL'!V477</f>
        <v>0</v>
      </c>
      <c r="R474">
        <f>'RESUMEN TOTAL'!W477</f>
        <v>0</v>
      </c>
      <c r="S474">
        <f>'RESUMEN TOTAL'!X477</f>
        <v>0</v>
      </c>
      <c r="T474">
        <f>'RESUMEN TOTAL'!Y477</f>
        <v>0</v>
      </c>
      <c r="U474">
        <f>'RESUMEN TOTAL'!Z477</f>
        <v>0</v>
      </c>
      <c r="V474">
        <f>'RESUMEN TOTAL'!AA477</f>
        <v>0</v>
      </c>
      <c r="W474">
        <f>'RESUMEN TOTAL'!AB477</f>
        <v>0</v>
      </c>
      <c r="X474">
        <f>'RESUMEN TOTAL'!AC477</f>
        <v>0</v>
      </c>
      <c r="Y474">
        <f>'RESUMEN TOTAL'!AD477</f>
        <v>0</v>
      </c>
      <c r="Z474">
        <f>'RESUMEN TOTAL'!AE477</f>
        <v>0</v>
      </c>
      <c r="AA474">
        <f>'RESUMEN TOTAL'!AF477</f>
        <v>0</v>
      </c>
      <c r="AB474">
        <f>'RESUMEN TOTAL'!AG477</f>
        <v>0</v>
      </c>
      <c r="AC474">
        <f>'RESUMEN TOTAL'!AH477</f>
        <v>0</v>
      </c>
      <c r="AD474">
        <f>'RESUMEN TOTAL'!AI477</f>
        <v>0</v>
      </c>
      <c r="AE474">
        <f>'RESUMEN TOTAL'!AJ477</f>
        <v>0</v>
      </c>
      <c r="AF474">
        <f>'RESUMEN TOTAL'!AK477</f>
        <v>0</v>
      </c>
      <c r="AG474">
        <f>'RESUMEN TOTAL'!AL477</f>
        <v>0</v>
      </c>
      <c r="AH474">
        <f>'RESUMEN TOTAL'!AM477</f>
        <v>0</v>
      </c>
      <c r="AI474">
        <f>'RESUMEN TOTAL'!AN477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TOTAL'!K478</f>
        <v>0</v>
      </c>
      <c r="G475">
        <f>'RESUMEN TOTAL'!L478</f>
        <v>0</v>
      </c>
      <c r="H475">
        <f>'RESUMEN TOTAL'!M478</f>
        <v>0</v>
      </c>
      <c r="I475">
        <f>'RESUMEN TOTAL'!N478</f>
        <v>0</v>
      </c>
      <c r="J475">
        <f>'RESUMEN TOTAL'!O478</f>
        <v>0</v>
      </c>
      <c r="K475">
        <f>'RESUMEN TOTAL'!P478</f>
        <v>0</v>
      </c>
      <c r="L475">
        <f>'RESUMEN TOTAL'!Q478</f>
        <v>0</v>
      </c>
      <c r="M475">
        <f>'RESUMEN TOTAL'!R478</f>
        <v>0</v>
      </c>
      <c r="N475">
        <f>'RESUMEN TOTAL'!S478</f>
        <v>0</v>
      </c>
      <c r="O475">
        <f>'RESUMEN TOTAL'!T478</f>
        <v>0</v>
      </c>
      <c r="P475">
        <f>'RESUMEN TOTAL'!U478</f>
        <v>0</v>
      </c>
      <c r="Q475">
        <f>'RESUMEN TOTAL'!V478</f>
        <v>0</v>
      </c>
      <c r="R475">
        <f>'RESUMEN TOTAL'!W478</f>
        <v>0</v>
      </c>
      <c r="S475">
        <f>'RESUMEN TOTAL'!X478</f>
        <v>0</v>
      </c>
      <c r="T475">
        <f>'RESUMEN TOTAL'!Y478</f>
        <v>0</v>
      </c>
      <c r="U475">
        <f>'RESUMEN TOTAL'!Z478</f>
        <v>0</v>
      </c>
      <c r="V475">
        <f>'RESUMEN TOTAL'!AA478</f>
        <v>0</v>
      </c>
      <c r="W475">
        <f>'RESUMEN TOTAL'!AB478</f>
        <v>0</v>
      </c>
      <c r="X475">
        <f>'RESUMEN TOTAL'!AC478</f>
        <v>0</v>
      </c>
      <c r="Y475">
        <f>'RESUMEN TOTAL'!AD478</f>
        <v>0</v>
      </c>
      <c r="Z475">
        <f>'RESUMEN TOTAL'!AE478</f>
        <v>0</v>
      </c>
      <c r="AA475">
        <f>'RESUMEN TOTAL'!AF478</f>
        <v>0</v>
      </c>
      <c r="AB475">
        <f>'RESUMEN TOTAL'!AG478</f>
        <v>0</v>
      </c>
      <c r="AC475">
        <f>'RESUMEN TOTAL'!AH478</f>
        <v>0</v>
      </c>
      <c r="AD475">
        <f>'RESUMEN TOTAL'!AI478</f>
        <v>0</v>
      </c>
      <c r="AE475">
        <f>'RESUMEN TOTAL'!AJ478</f>
        <v>0</v>
      </c>
      <c r="AF475">
        <f>'RESUMEN TOTAL'!AK478</f>
        <v>0</v>
      </c>
      <c r="AG475">
        <f>'RESUMEN TOTAL'!AL478</f>
        <v>0</v>
      </c>
      <c r="AH475">
        <f>'RESUMEN TOTAL'!AM478</f>
        <v>0</v>
      </c>
      <c r="AI475">
        <f>'RESUMEN TOTAL'!AN478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TOTAL'!K479</f>
        <v>0</v>
      </c>
      <c r="G476">
        <f>'RESUMEN TOTAL'!L479</f>
        <v>0</v>
      </c>
      <c r="H476">
        <f>'RESUMEN TOTAL'!M479</f>
        <v>0</v>
      </c>
      <c r="I476">
        <f>'RESUMEN TOTAL'!N479</f>
        <v>0</v>
      </c>
      <c r="J476">
        <f>'RESUMEN TOTAL'!O479</f>
        <v>0</v>
      </c>
      <c r="K476">
        <f>'RESUMEN TOTAL'!P479</f>
        <v>0</v>
      </c>
      <c r="L476">
        <f>'RESUMEN TOTAL'!Q479</f>
        <v>0</v>
      </c>
      <c r="M476">
        <f>'RESUMEN TOTAL'!R479</f>
        <v>0</v>
      </c>
      <c r="N476">
        <f>'RESUMEN TOTAL'!S479</f>
        <v>0</v>
      </c>
      <c r="O476">
        <f>'RESUMEN TOTAL'!T479</f>
        <v>0</v>
      </c>
      <c r="P476">
        <f>'RESUMEN TOTAL'!U479</f>
        <v>0</v>
      </c>
      <c r="Q476">
        <f>'RESUMEN TOTAL'!V479</f>
        <v>0</v>
      </c>
      <c r="R476">
        <f>'RESUMEN TOTAL'!W479</f>
        <v>0</v>
      </c>
      <c r="S476">
        <f>'RESUMEN TOTAL'!X479</f>
        <v>0</v>
      </c>
      <c r="T476">
        <f>'RESUMEN TOTAL'!Y479</f>
        <v>0</v>
      </c>
      <c r="U476">
        <f>'RESUMEN TOTAL'!Z479</f>
        <v>0</v>
      </c>
      <c r="V476">
        <f>'RESUMEN TOTAL'!AA479</f>
        <v>0</v>
      </c>
      <c r="W476">
        <f>'RESUMEN TOTAL'!AB479</f>
        <v>0</v>
      </c>
      <c r="X476">
        <f>'RESUMEN TOTAL'!AC479</f>
        <v>0</v>
      </c>
      <c r="Y476">
        <f>'RESUMEN TOTAL'!AD479</f>
        <v>0</v>
      </c>
      <c r="Z476">
        <f>'RESUMEN TOTAL'!AE479</f>
        <v>0</v>
      </c>
      <c r="AA476">
        <f>'RESUMEN TOTAL'!AF479</f>
        <v>0</v>
      </c>
      <c r="AB476">
        <f>'RESUMEN TOTAL'!AG479</f>
        <v>0</v>
      </c>
      <c r="AC476">
        <f>'RESUMEN TOTAL'!AH479</f>
        <v>0</v>
      </c>
      <c r="AD476">
        <f>'RESUMEN TOTAL'!AI479</f>
        <v>0</v>
      </c>
      <c r="AE476">
        <f>'RESUMEN TOTAL'!AJ479</f>
        <v>0</v>
      </c>
      <c r="AF476">
        <f>'RESUMEN TOTAL'!AK479</f>
        <v>0</v>
      </c>
      <c r="AG476">
        <f>'RESUMEN TOTAL'!AL479</f>
        <v>0</v>
      </c>
      <c r="AH476">
        <f>'RESUMEN TOTAL'!AM479</f>
        <v>0</v>
      </c>
      <c r="AI476">
        <f>'RESUMEN TOTAL'!AN479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TOTAL'!K480</f>
        <v>0</v>
      </c>
      <c r="G477">
        <f>'RESUMEN TOTAL'!L480</f>
        <v>0</v>
      </c>
      <c r="H477">
        <f>'RESUMEN TOTAL'!M480</f>
        <v>0</v>
      </c>
      <c r="I477">
        <f>'RESUMEN TOTAL'!N480</f>
        <v>0</v>
      </c>
      <c r="J477">
        <f>'RESUMEN TOTAL'!O480</f>
        <v>0</v>
      </c>
      <c r="K477">
        <f>'RESUMEN TOTAL'!P480</f>
        <v>0</v>
      </c>
      <c r="L477">
        <f>'RESUMEN TOTAL'!Q480</f>
        <v>0</v>
      </c>
      <c r="M477">
        <f>'RESUMEN TOTAL'!R480</f>
        <v>0</v>
      </c>
      <c r="N477">
        <f>'RESUMEN TOTAL'!S480</f>
        <v>0</v>
      </c>
      <c r="O477">
        <f>'RESUMEN TOTAL'!T480</f>
        <v>0</v>
      </c>
      <c r="P477">
        <f>'RESUMEN TOTAL'!U480</f>
        <v>0</v>
      </c>
      <c r="Q477">
        <f>'RESUMEN TOTAL'!V480</f>
        <v>0</v>
      </c>
      <c r="R477">
        <f>'RESUMEN TOTAL'!W480</f>
        <v>0</v>
      </c>
      <c r="S477">
        <f>'RESUMEN TOTAL'!X480</f>
        <v>0</v>
      </c>
      <c r="T477">
        <f>'RESUMEN TOTAL'!Y480</f>
        <v>0</v>
      </c>
      <c r="U477">
        <f>'RESUMEN TOTAL'!Z480</f>
        <v>0</v>
      </c>
      <c r="V477">
        <f>'RESUMEN TOTAL'!AA480</f>
        <v>0</v>
      </c>
      <c r="W477">
        <f>'RESUMEN TOTAL'!AB480</f>
        <v>0</v>
      </c>
      <c r="X477">
        <f>'RESUMEN TOTAL'!AC480</f>
        <v>0</v>
      </c>
      <c r="Y477">
        <f>'RESUMEN TOTAL'!AD480</f>
        <v>0</v>
      </c>
      <c r="Z477">
        <f>'RESUMEN TOTAL'!AE480</f>
        <v>0</v>
      </c>
      <c r="AA477">
        <f>'RESUMEN TOTAL'!AF480</f>
        <v>0</v>
      </c>
      <c r="AB477">
        <f>'RESUMEN TOTAL'!AG480</f>
        <v>0</v>
      </c>
      <c r="AC477">
        <f>'RESUMEN TOTAL'!AH480</f>
        <v>0</v>
      </c>
      <c r="AD477">
        <f>'RESUMEN TOTAL'!AI480</f>
        <v>0</v>
      </c>
      <c r="AE477">
        <f>'RESUMEN TOTAL'!AJ480</f>
        <v>0</v>
      </c>
      <c r="AF477">
        <f>'RESUMEN TOTAL'!AK480</f>
        <v>0</v>
      </c>
      <c r="AG477">
        <f>'RESUMEN TOTAL'!AL480</f>
        <v>0</v>
      </c>
      <c r="AH477">
        <f>'RESUMEN TOTAL'!AM480</f>
        <v>0</v>
      </c>
      <c r="AI477">
        <f>'RESUMEN TOTAL'!AN480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TOTAL'!K481</f>
        <v>0</v>
      </c>
      <c r="G478">
        <f>'RESUMEN TOTAL'!L481</f>
        <v>0</v>
      </c>
      <c r="H478">
        <f>'RESUMEN TOTAL'!M481</f>
        <v>0</v>
      </c>
      <c r="I478">
        <f>'RESUMEN TOTAL'!N481</f>
        <v>0</v>
      </c>
      <c r="J478">
        <f>'RESUMEN TOTAL'!O481</f>
        <v>0</v>
      </c>
      <c r="K478">
        <f>'RESUMEN TOTAL'!P481</f>
        <v>0</v>
      </c>
      <c r="L478">
        <f>'RESUMEN TOTAL'!Q481</f>
        <v>0</v>
      </c>
      <c r="M478">
        <f>'RESUMEN TOTAL'!R481</f>
        <v>0</v>
      </c>
      <c r="N478">
        <f>'RESUMEN TOTAL'!S481</f>
        <v>0</v>
      </c>
      <c r="O478">
        <f>'RESUMEN TOTAL'!T481</f>
        <v>0</v>
      </c>
      <c r="P478">
        <f>'RESUMEN TOTAL'!U481</f>
        <v>0</v>
      </c>
      <c r="Q478">
        <f>'RESUMEN TOTAL'!V481</f>
        <v>0</v>
      </c>
      <c r="R478">
        <f>'RESUMEN TOTAL'!W481</f>
        <v>0</v>
      </c>
      <c r="S478">
        <f>'RESUMEN TOTAL'!X481</f>
        <v>0</v>
      </c>
      <c r="T478">
        <f>'RESUMEN TOTAL'!Y481</f>
        <v>0</v>
      </c>
      <c r="U478">
        <f>'RESUMEN TOTAL'!Z481</f>
        <v>0</v>
      </c>
      <c r="V478">
        <f>'RESUMEN TOTAL'!AA481</f>
        <v>0</v>
      </c>
      <c r="W478">
        <f>'RESUMEN TOTAL'!AB481</f>
        <v>0</v>
      </c>
      <c r="X478">
        <f>'RESUMEN TOTAL'!AC481</f>
        <v>0</v>
      </c>
      <c r="Y478">
        <f>'RESUMEN TOTAL'!AD481</f>
        <v>0</v>
      </c>
      <c r="Z478">
        <f>'RESUMEN TOTAL'!AE481</f>
        <v>0</v>
      </c>
      <c r="AA478">
        <f>'RESUMEN TOTAL'!AF481</f>
        <v>0</v>
      </c>
      <c r="AB478">
        <f>'RESUMEN TOTAL'!AG481</f>
        <v>0</v>
      </c>
      <c r="AC478">
        <f>'RESUMEN TOTAL'!AH481</f>
        <v>0</v>
      </c>
      <c r="AD478">
        <f>'RESUMEN TOTAL'!AI481</f>
        <v>0</v>
      </c>
      <c r="AE478">
        <f>'RESUMEN TOTAL'!AJ481</f>
        <v>0</v>
      </c>
      <c r="AF478">
        <f>'RESUMEN TOTAL'!AK481</f>
        <v>0</v>
      </c>
      <c r="AG478">
        <f>'RESUMEN TOTAL'!AL481</f>
        <v>0</v>
      </c>
      <c r="AH478">
        <f>'RESUMEN TOTAL'!AM481</f>
        <v>0</v>
      </c>
      <c r="AI478">
        <f>'RESUMEN TOTAL'!AN481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TOTAL'!K482</f>
        <v>0</v>
      </c>
      <c r="G479">
        <f>'RESUMEN TOTAL'!L482</f>
        <v>0</v>
      </c>
      <c r="H479">
        <f>'RESUMEN TOTAL'!M482</f>
        <v>0</v>
      </c>
      <c r="I479">
        <f>'RESUMEN TOTAL'!N482</f>
        <v>0</v>
      </c>
      <c r="J479">
        <f>'RESUMEN TOTAL'!O482</f>
        <v>0</v>
      </c>
      <c r="K479">
        <f>'RESUMEN TOTAL'!P482</f>
        <v>0</v>
      </c>
      <c r="L479">
        <f>'RESUMEN TOTAL'!Q482</f>
        <v>0</v>
      </c>
      <c r="M479">
        <f>'RESUMEN TOTAL'!R482</f>
        <v>0</v>
      </c>
      <c r="N479">
        <f>'RESUMEN TOTAL'!S482</f>
        <v>0</v>
      </c>
      <c r="O479">
        <f>'RESUMEN TOTAL'!T482</f>
        <v>0</v>
      </c>
      <c r="P479">
        <f>'RESUMEN TOTAL'!U482</f>
        <v>0</v>
      </c>
      <c r="Q479">
        <f>'RESUMEN TOTAL'!V482</f>
        <v>0</v>
      </c>
      <c r="R479">
        <f>'RESUMEN TOTAL'!W482</f>
        <v>0</v>
      </c>
      <c r="S479">
        <f>'RESUMEN TOTAL'!X482</f>
        <v>0</v>
      </c>
      <c r="T479">
        <f>'RESUMEN TOTAL'!Y482</f>
        <v>0</v>
      </c>
      <c r="U479">
        <f>'RESUMEN TOTAL'!Z482</f>
        <v>0</v>
      </c>
      <c r="V479">
        <f>'RESUMEN TOTAL'!AA482</f>
        <v>0</v>
      </c>
      <c r="W479">
        <f>'RESUMEN TOTAL'!AB482</f>
        <v>0</v>
      </c>
      <c r="X479">
        <f>'RESUMEN TOTAL'!AC482</f>
        <v>0</v>
      </c>
      <c r="Y479">
        <f>'RESUMEN TOTAL'!AD482</f>
        <v>0</v>
      </c>
      <c r="Z479">
        <f>'RESUMEN TOTAL'!AE482</f>
        <v>0</v>
      </c>
      <c r="AA479">
        <f>'RESUMEN TOTAL'!AF482</f>
        <v>0</v>
      </c>
      <c r="AB479">
        <f>'RESUMEN TOTAL'!AG482</f>
        <v>0</v>
      </c>
      <c r="AC479">
        <f>'RESUMEN TOTAL'!AH482</f>
        <v>0</v>
      </c>
      <c r="AD479">
        <f>'RESUMEN TOTAL'!AI482</f>
        <v>0</v>
      </c>
      <c r="AE479">
        <f>'RESUMEN TOTAL'!AJ482</f>
        <v>0</v>
      </c>
      <c r="AF479">
        <f>'RESUMEN TOTAL'!AK482</f>
        <v>0</v>
      </c>
      <c r="AG479">
        <f>'RESUMEN TOTAL'!AL482</f>
        <v>0</v>
      </c>
      <c r="AH479">
        <f>'RESUMEN TOTAL'!AM482</f>
        <v>0</v>
      </c>
      <c r="AI479">
        <f>'RESUMEN TOTAL'!AN482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TOTAL'!K483</f>
        <v>0</v>
      </c>
      <c r="G480">
        <f>'RESUMEN TOTAL'!L483</f>
        <v>0</v>
      </c>
      <c r="H480">
        <f>'RESUMEN TOTAL'!M483</f>
        <v>0</v>
      </c>
      <c r="I480">
        <f>'RESUMEN TOTAL'!N483</f>
        <v>0</v>
      </c>
      <c r="J480">
        <f>'RESUMEN TOTAL'!O483</f>
        <v>0</v>
      </c>
      <c r="K480">
        <f>'RESUMEN TOTAL'!P483</f>
        <v>0</v>
      </c>
      <c r="L480">
        <f>'RESUMEN TOTAL'!Q483</f>
        <v>0</v>
      </c>
      <c r="M480">
        <f>'RESUMEN TOTAL'!R483</f>
        <v>0</v>
      </c>
      <c r="N480">
        <f>'RESUMEN TOTAL'!S483</f>
        <v>0</v>
      </c>
      <c r="O480">
        <f>'RESUMEN TOTAL'!T483</f>
        <v>0</v>
      </c>
      <c r="P480">
        <f>'RESUMEN TOTAL'!U483</f>
        <v>0</v>
      </c>
      <c r="Q480">
        <f>'RESUMEN TOTAL'!V483</f>
        <v>0</v>
      </c>
      <c r="R480">
        <f>'RESUMEN TOTAL'!W483</f>
        <v>0</v>
      </c>
      <c r="S480">
        <f>'RESUMEN TOTAL'!X483</f>
        <v>0</v>
      </c>
      <c r="T480">
        <f>'RESUMEN TOTAL'!Y483</f>
        <v>0</v>
      </c>
      <c r="U480">
        <f>'RESUMEN TOTAL'!Z483</f>
        <v>0</v>
      </c>
      <c r="V480">
        <f>'RESUMEN TOTAL'!AA483</f>
        <v>0</v>
      </c>
      <c r="W480">
        <f>'RESUMEN TOTAL'!AB483</f>
        <v>0</v>
      </c>
      <c r="X480">
        <f>'RESUMEN TOTAL'!AC483</f>
        <v>0</v>
      </c>
      <c r="Y480">
        <f>'RESUMEN TOTAL'!AD483</f>
        <v>0</v>
      </c>
      <c r="Z480">
        <f>'RESUMEN TOTAL'!AE483</f>
        <v>0</v>
      </c>
      <c r="AA480">
        <f>'RESUMEN TOTAL'!AF483</f>
        <v>0</v>
      </c>
      <c r="AB480">
        <f>'RESUMEN TOTAL'!AG483</f>
        <v>0</v>
      </c>
      <c r="AC480">
        <f>'RESUMEN TOTAL'!AH483</f>
        <v>0</v>
      </c>
      <c r="AD480">
        <f>'RESUMEN TOTAL'!AI483</f>
        <v>0</v>
      </c>
      <c r="AE480">
        <f>'RESUMEN TOTAL'!AJ483</f>
        <v>0</v>
      </c>
      <c r="AF480">
        <f>'RESUMEN TOTAL'!AK483</f>
        <v>0</v>
      </c>
      <c r="AG480">
        <f>'RESUMEN TOTAL'!AL483</f>
        <v>0</v>
      </c>
      <c r="AH480">
        <f>'RESUMEN TOTAL'!AM483</f>
        <v>0</v>
      </c>
      <c r="AI480">
        <f>'RESUMEN TOTAL'!AN483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TOTAL'!K484</f>
        <v>0</v>
      </c>
      <c r="G481">
        <f>'RESUMEN TOTAL'!L484</f>
        <v>0</v>
      </c>
      <c r="H481">
        <f>'RESUMEN TOTAL'!M484</f>
        <v>0</v>
      </c>
      <c r="I481">
        <f>'RESUMEN TOTAL'!N484</f>
        <v>0</v>
      </c>
      <c r="J481">
        <f>'RESUMEN TOTAL'!O484</f>
        <v>0</v>
      </c>
      <c r="K481">
        <f>'RESUMEN TOTAL'!P484</f>
        <v>0</v>
      </c>
      <c r="L481">
        <f>'RESUMEN TOTAL'!Q484</f>
        <v>0</v>
      </c>
      <c r="M481">
        <f>'RESUMEN TOTAL'!R484</f>
        <v>0</v>
      </c>
      <c r="N481">
        <f>'RESUMEN TOTAL'!S484</f>
        <v>0</v>
      </c>
      <c r="O481">
        <f>'RESUMEN TOTAL'!T484</f>
        <v>0</v>
      </c>
      <c r="P481">
        <f>'RESUMEN TOTAL'!U484</f>
        <v>0</v>
      </c>
      <c r="Q481">
        <f>'RESUMEN TOTAL'!V484</f>
        <v>0</v>
      </c>
      <c r="R481">
        <f>'RESUMEN TOTAL'!W484</f>
        <v>0</v>
      </c>
      <c r="S481">
        <f>'RESUMEN TOTAL'!X484</f>
        <v>0</v>
      </c>
      <c r="T481">
        <f>'RESUMEN TOTAL'!Y484</f>
        <v>0</v>
      </c>
      <c r="U481">
        <f>'RESUMEN TOTAL'!Z484</f>
        <v>0</v>
      </c>
      <c r="V481">
        <f>'RESUMEN TOTAL'!AA484</f>
        <v>0</v>
      </c>
      <c r="W481">
        <f>'RESUMEN TOTAL'!AB484</f>
        <v>0</v>
      </c>
      <c r="X481">
        <f>'RESUMEN TOTAL'!AC484</f>
        <v>0</v>
      </c>
      <c r="Y481">
        <f>'RESUMEN TOTAL'!AD484</f>
        <v>0</v>
      </c>
      <c r="Z481">
        <f>'RESUMEN TOTAL'!AE484</f>
        <v>0</v>
      </c>
      <c r="AA481">
        <f>'RESUMEN TOTAL'!AF484</f>
        <v>0</v>
      </c>
      <c r="AB481">
        <f>'RESUMEN TOTAL'!AG484</f>
        <v>0</v>
      </c>
      <c r="AC481">
        <f>'RESUMEN TOTAL'!AH484</f>
        <v>0</v>
      </c>
      <c r="AD481">
        <f>'RESUMEN TOTAL'!AI484</f>
        <v>0</v>
      </c>
      <c r="AE481">
        <f>'RESUMEN TOTAL'!AJ484</f>
        <v>0</v>
      </c>
      <c r="AF481">
        <f>'RESUMEN TOTAL'!AK484</f>
        <v>0</v>
      </c>
      <c r="AG481">
        <f>'RESUMEN TOTAL'!AL484</f>
        <v>0</v>
      </c>
      <c r="AH481">
        <f>'RESUMEN TOTAL'!AM484</f>
        <v>0</v>
      </c>
      <c r="AI481">
        <f>'RESUMEN TOTAL'!AN484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TOTAL'!K485</f>
        <v>0</v>
      </c>
      <c r="G482">
        <f>'RESUMEN TOTAL'!L485</f>
        <v>0</v>
      </c>
      <c r="H482">
        <f>'RESUMEN TOTAL'!M485</f>
        <v>0</v>
      </c>
      <c r="I482">
        <f>'RESUMEN TOTAL'!N485</f>
        <v>0</v>
      </c>
      <c r="J482">
        <f>'RESUMEN TOTAL'!O485</f>
        <v>0</v>
      </c>
      <c r="K482">
        <f>'RESUMEN TOTAL'!P485</f>
        <v>0</v>
      </c>
      <c r="L482">
        <f>'RESUMEN TOTAL'!Q485</f>
        <v>0</v>
      </c>
      <c r="M482">
        <f>'RESUMEN TOTAL'!R485</f>
        <v>0</v>
      </c>
      <c r="N482">
        <f>'RESUMEN TOTAL'!S485</f>
        <v>0</v>
      </c>
      <c r="O482">
        <f>'RESUMEN TOTAL'!T485</f>
        <v>0</v>
      </c>
      <c r="P482">
        <f>'RESUMEN TOTAL'!U485</f>
        <v>0</v>
      </c>
      <c r="Q482">
        <f>'RESUMEN TOTAL'!V485</f>
        <v>0</v>
      </c>
      <c r="R482">
        <f>'RESUMEN TOTAL'!W485</f>
        <v>0</v>
      </c>
      <c r="S482">
        <f>'RESUMEN TOTAL'!X485</f>
        <v>0</v>
      </c>
      <c r="T482">
        <f>'RESUMEN TOTAL'!Y485</f>
        <v>0</v>
      </c>
      <c r="U482">
        <f>'RESUMEN TOTAL'!Z485</f>
        <v>0</v>
      </c>
      <c r="V482">
        <f>'RESUMEN TOTAL'!AA485</f>
        <v>0</v>
      </c>
      <c r="W482">
        <f>'RESUMEN TOTAL'!AB485</f>
        <v>0</v>
      </c>
      <c r="X482">
        <f>'RESUMEN TOTAL'!AC485</f>
        <v>0</v>
      </c>
      <c r="Y482">
        <f>'RESUMEN TOTAL'!AD485</f>
        <v>0</v>
      </c>
      <c r="Z482">
        <f>'RESUMEN TOTAL'!AE485</f>
        <v>0</v>
      </c>
      <c r="AA482">
        <f>'RESUMEN TOTAL'!AF485</f>
        <v>0</v>
      </c>
      <c r="AB482">
        <f>'RESUMEN TOTAL'!AG485</f>
        <v>0</v>
      </c>
      <c r="AC482">
        <f>'RESUMEN TOTAL'!AH485</f>
        <v>0</v>
      </c>
      <c r="AD482">
        <f>'RESUMEN TOTAL'!AI485</f>
        <v>0</v>
      </c>
      <c r="AE482">
        <f>'RESUMEN TOTAL'!AJ485</f>
        <v>0</v>
      </c>
      <c r="AF482">
        <f>'RESUMEN TOTAL'!AK485</f>
        <v>0</v>
      </c>
      <c r="AG482">
        <f>'RESUMEN TOTAL'!AL485</f>
        <v>0</v>
      </c>
      <c r="AH482">
        <f>'RESUMEN TOTAL'!AM485</f>
        <v>0</v>
      </c>
      <c r="AI482">
        <f>'RESUMEN TOTAL'!AN485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TOTAL'!K486</f>
        <v>0</v>
      </c>
      <c r="G483">
        <f>'RESUMEN TOTAL'!L486</f>
        <v>0</v>
      </c>
      <c r="H483">
        <f>'RESUMEN TOTAL'!M486</f>
        <v>0</v>
      </c>
      <c r="I483">
        <f>'RESUMEN TOTAL'!N486</f>
        <v>0</v>
      </c>
      <c r="J483">
        <f>'RESUMEN TOTAL'!O486</f>
        <v>0</v>
      </c>
      <c r="K483">
        <f>'RESUMEN TOTAL'!P486</f>
        <v>0</v>
      </c>
      <c r="L483">
        <f>'RESUMEN TOTAL'!Q486</f>
        <v>0</v>
      </c>
      <c r="M483">
        <f>'RESUMEN TOTAL'!R486</f>
        <v>0</v>
      </c>
      <c r="N483">
        <f>'RESUMEN TOTAL'!S486</f>
        <v>0</v>
      </c>
      <c r="O483">
        <f>'RESUMEN TOTAL'!T486</f>
        <v>0</v>
      </c>
      <c r="P483">
        <f>'RESUMEN TOTAL'!U486</f>
        <v>0</v>
      </c>
      <c r="Q483">
        <f>'RESUMEN TOTAL'!V486</f>
        <v>0</v>
      </c>
      <c r="R483">
        <f>'RESUMEN TOTAL'!W486</f>
        <v>0</v>
      </c>
      <c r="S483">
        <f>'RESUMEN TOTAL'!X486</f>
        <v>0</v>
      </c>
      <c r="T483">
        <f>'RESUMEN TOTAL'!Y486</f>
        <v>0</v>
      </c>
      <c r="U483">
        <f>'RESUMEN TOTAL'!Z486</f>
        <v>0</v>
      </c>
      <c r="V483">
        <f>'RESUMEN TOTAL'!AA486</f>
        <v>0</v>
      </c>
      <c r="W483">
        <f>'RESUMEN TOTAL'!AB486</f>
        <v>0</v>
      </c>
      <c r="X483">
        <f>'RESUMEN TOTAL'!AC486</f>
        <v>0</v>
      </c>
      <c r="Y483">
        <f>'RESUMEN TOTAL'!AD486</f>
        <v>0</v>
      </c>
      <c r="Z483">
        <f>'RESUMEN TOTAL'!AE486</f>
        <v>0</v>
      </c>
      <c r="AA483">
        <f>'RESUMEN TOTAL'!AF486</f>
        <v>0</v>
      </c>
      <c r="AB483">
        <f>'RESUMEN TOTAL'!AG486</f>
        <v>0</v>
      </c>
      <c r="AC483">
        <f>'RESUMEN TOTAL'!AH486</f>
        <v>0</v>
      </c>
      <c r="AD483">
        <f>'RESUMEN TOTAL'!AI486</f>
        <v>0</v>
      </c>
      <c r="AE483">
        <f>'RESUMEN TOTAL'!AJ486</f>
        <v>0</v>
      </c>
      <c r="AF483">
        <f>'RESUMEN TOTAL'!AK486</f>
        <v>0</v>
      </c>
      <c r="AG483">
        <f>'RESUMEN TOTAL'!AL486</f>
        <v>0</v>
      </c>
      <c r="AH483">
        <f>'RESUMEN TOTAL'!AM486</f>
        <v>0</v>
      </c>
      <c r="AI483">
        <f>'RESUMEN TOTAL'!AN486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TOTAL'!K487</f>
        <v>0</v>
      </c>
      <c r="G484">
        <f>'RESUMEN TOTAL'!L487</f>
        <v>0</v>
      </c>
      <c r="H484">
        <f>'RESUMEN TOTAL'!M487</f>
        <v>0</v>
      </c>
      <c r="I484">
        <f>'RESUMEN TOTAL'!N487</f>
        <v>0</v>
      </c>
      <c r="J484">
        <f>'RESUMEN TOTAL'!O487</f>
        <v>0</v>
      </c>
      <c r="K484">
        <f>'RESUMEN TOTAL'!P487</f>
        <v>0</v>
      </c>
      <c r="L484">
        <f>'RESUMEN TOTAL'!Q487</f>
        <v>0</v>
      </c>
      <c r="M484">
        <f>'RESUMEN TOTAL'!R487</f>
        <v>0</v>
      </c>
      <c r="N484">
        <f>'RESUMEN TOTAL'!S487</f>
        <v>0</v>
      </c>
      <c r="O484">
        <f>'RESUMEN TOTAL'!T487</f>
        <v>0</v>
      </c>
      <c r="P484">
        <f>'RESUMEN TOTAL'!U487</f>
        <v>0</v>
      </c>
      <c r="Q484">
        <f>'RESUMEN TOTAL'!V487</f>
        <v>0</v>
      </c>
      <c r="R484">
        <f>'RESUMEN TOTAL'!W487</f>
        <v>0</v>
      </c>
      <c r="S484">
        <f>'RESUMEN TOTAL'!X487</f>
        <v>0</v>
      </c>
      <c r="T484">
        <f>'RESUMEN TOTAL'!Y487</f>
        <v>0</v>
      </c>
      <c r="U484">
        <f>'RESUMEN TOTAL'!Z487</f>
        <v>0</v>
      </c>
      <c r="V484">
        <f>'RESUMEN TOTAL'!AA487</f>
        <v>0</v>
      </c>
      <c r="W484">
        <f>'RESUMEN TOTAL'!AB487</f>
        <v>0</v>
      </c>
      <c r="X484">
        <f>'RESUMEN TOTAL'!AC487</f>
        <v>0</v>
      </c>
      <c r="Y484">
        <f>'RESUMEN TOTAL'!AD487</f>
        <v>0</v>
      </c>
      <c r="Z484">
        <f>'RESUMEN TOTAL'!AE487</f>
        <v>0</v>
      </c>
      <c r="AA484">
        <f>'RESUMEN TOTAL'!AF487</f>
        <v>0</v>
      </c>
      <c r="AB484">
        <f>'RESUMEN TOTAL'!AG487</f>
        <v>0</v>
      </c>
      <c r="AC484">
        <f>'RESUMEN TOTAL'!AH487</f>
        <v>0</v>
      </c>
      <c r="AD484">
        <f>'RESUMEN TOTAL'!AI487</f>
        <v>0</v>
      </c>
      <c r="AE484">
        <f>'RESUMEN TOTAL'!AJ487</f>
        <v>0</v>
      </c>
      <c r="AF484">
        <f>'RESUMEN TOTAL'!AK487</f>
        <v>0</v>
      </c>
      <c r="AG484">
        <f>'RESUMEN TOTAL'!AL487</f>
        <v>0</v>
      </c>
      <c r="AH484">
        <f>'RESUMEN TOTAL'!AM487</f>
        <v>0</v>
      </c>
      <c r="AI484">
        <f>'RESUMEN TOTAL'!AN487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TOTAL'!K488</f>
        <v>0</v>
      </c>
      <c r="G485">
        <f>'RESUMEN TOTAL'!L488</f>
        <v>0</v>
      </c>
      <c r="H485">
        <f>'RESUMEN TOTAL'!M488</f>
        <v>0</v>
      </c>
      <c r="I485">
        <f>'RESUMEN TOTAL'!N488</f>
        <v>0</v>
      </c>
      <c r="J485">
        <f>'RESUMEN TOTAL'!O488</f>
        <v>0</v>
      </c>
      <c r="K485">
        <f>'RESUMEN TOTAL'!P488</f>
        <v>0</v>
      </c>
      <c r="L485">
        <f>'RESUMEN TOTAL'!Q488</f>
        <v>0</v>
      </c>
      <c r="M485">
        <f>'RESUMEN TOTAL'!R488</f>
        <v>0</v>
      </c>
      <c r="N485">
        <f>'RESUMEN TOTAL'!S488</f>
        <v>0</v>
      </c>
      <c r="O485">
        <f>'RESUMEN TOTAL'!T488</f>
        <v>0</v>
      </c>
      <c r="P485">
        <f>'RESUMEN TOTAL'!U488</f>
        <v>0</v>
      </c>
      <c r="Q485">
        <f>'RESUMEN TOTAL'!V488</f>
        <v>0</v>
      </c>
      <c r="R485">
        <f>'RESUMEN TOTAL'!W488</f>
        <v>0</v>
      </c>
      <c r="S485">
        <f>'RESUMEN TOTAL'!X488</f>
        <v>0</v>
      </c>
      <c r="T485">
        <f>'RESUMEN TOTAL'!Y488</f>
        <v>0</v>
      </c>
      <c r="U485">
        <f>'RESUMEN TOTAL'!Z488</f>
        <v>0</v>
      </c>
      <c r="V485">
        <f>'RESUMEN TOTAL'!AA488</f>
        <v>0</v>
      </c>
      <c r="W485">
        <f>'RESUMEN TOTAL'!AB488</f>
        <v>0</v>
      </c>
      <c r="X485">
        <f>'RESUMEN TOTAL'!AC488</f>
        <v>0</v>
      </c>
      <c r="Y485">
        <f>'RESUMEN TOTAL'!AD488</f>
        <v>0</v>
      </c>
      <c r="Z485">
        <f>'RESUMEN TOTAL'!AE488</f>
        <v>0</v>
      </c>
      <c r="AA485">
        <f>'RESUMEN TOTAL'!AF488</f>
        <v>0</v>
      </c>
      <c r="AB485">
        <f>'RESUMEN TOTAL'!AG488</f>
        <v>0</v>
      </c>
      <c r="AC485">
        <f>'RESUMEN TOTAL'!AH488</f>
        <v>0</v>
      </c>
      <c r="AD485">
        <f>'RESUMEN TOTAL'!AI488</f>
        <v>0</v>
      </c>
      <c r="AE485">
        <f>'RESUMEN TOTAL'!AJ488</f>
        <v>0</v>
      </c>
      <c r="AF485">
        <f>'RESUMEN TOTAL'!AK488</f>
        <v>0</v>
      </c>
      <c r="AG485">
        <f>'RESUMEN TOTAL'!AL488</f>
        <v>0</v>
      </c>
      <c r="AH485">
        <f>'RESUMEN TOTAL'!AM488</f>
        <v>0</v>
      </c>
      <c r="AI485">
        <f>'RESUMEN TOTAL'!AN488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TOTAL'!K489</f>
        <v>0</v>
      </c>
      <c r="G486">
        <f>'RESUMEN TOTAL'!L489</f>
        <v>0</v>
      </c>
      <c r="H486">
        <f>'RESUMEN TOTAL'!M489</f>
        <v>0</v>
      </c>
      <c r="I486">
        <f>'RESUMEN TOTAL'!N489</f>
        <v>0</v>
      </c>
      <c r="J486">
        <f>'RESUMEN TOTAL'!O489</f>
        <v>0</v>
      </c>
      <c r="K486">
        <f>'RESUMEN TOTAL'!P489</f>
        <v>0</v>
      </c>
      <c r="L486">
        <f>'RESUMEN TOTAL'!Q489</f>
        <v>0</v>
      </c>
      <c r="M486">
        <f>'RESUMEN TOTAL'!R489</f>
        <v>0</v>
      </c>
      <c r="N486">
        <f>'RESUMEN TOTAL'!S489</f>
        <v>0</v>
      </c>
      <c r="O486">
        <f>'RESUMEN TOTAL'!T489</f>
        <v>0</v>
      </c>
      <c r="P486">
        <f>'RESUMEN TOTAL'!U489</f>
        <v>0</v>
      </c>
      <c r="Q486">
        <f>'RESUMEN TOTAL'!V489</f>
        <v>0</v>
      </c>
      <c r="R486">
        <f>'RESUMEN TOTAL'!W489</f>
        <v>0</v>
      </c>
      <c r="S486">
        <f>'RESUMEN TOTAL'!X489</f>
        <v>0</v>
      </c>
      <c r="T486">
        <f>'RESUMEN TOTAL'!Y489</f>
        <v>0</v>
      </c>
      <c r="U486">
        <f>'RESUMEN TOTAL'!Z489</f>
        <v>0</v>
      </c>
      <c r="V486">
        <f>'RESUMEN TOTAL'!AA489</f>
        <v>0</v>
      </c>
      <c r="W486">
        <f>'RESUMEN TOTAL'!AB489</f>
        <v>0</v>
      </c>
      <c r="X486">
        <f>'RESUMEN TOTAL'!AC489</f>
        <v>0</v>
      </c>
      <c r="Y486">
        <f>'RESUMEN TOTAL'!AD489</f>
        <v>0</v>
      </c>
      <c r="Z486">
        <f>'RESUMEN TOTAL'!AE489</f>
        <v>0</v>
      </c>
      <c r="AA486">
        <f>'RESUMEN TOTAL'!AF489</f>
        <v>0</v>
      </c>
      <c r="AB486">
        <f>'RESUMEN TOTAL'!AG489</f>
        <v>0</v>
      </c>
      <c r="AC486">
        <f>'RESUMEN TOTAL'!AH489</f>
        <v>0</v>
      </c>
      <c r="AD486">
        <f>'RESUMEN TOTAL'!AI489</f>
        <v>0</v>
      </c>
      <c r="AE486">
        <f>'RESUMEN TOTAL'!AJ489</f>
        <v>0</v>
      </c>
      <c r="AF486">
        <f>'RESUMEN TOTAL'!AK489</f>
        <v>0</v>
      </c>
      <c r="AG486">
        <f>'RESUMEN TOTAL'!AL489</f>
        <v>0</v>
      </c>
      <c r="AH486">
        <f>'RESUMEN TOTAL'!AM489</f>
        <v>0</v>
      </c>
      <c r="AI486">
        <f>'RESUMEN TOTAL'!AN489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TOTAL'!K490</f>
        <v>0</v>
      </c>
      <c r="G487">
        <f>'RESUMEN TOTAL'!L490</f>
        <v>0</v>
      </c>
      <c r="H487">
        <f>'RESUMEN TOTAL'!M490</f>
        <v>0</v>
      </c>
      <c r="I487">
        <f>'RESUMEN TOTAL'!N490</f>
        <v>0</v>
      </c>
      <c r="J487">
        <f>'RESUMEN TOTAL'!O490</f>
        <v>0</v>
      </c>
      <c r="K487">
        <f>'RESUMEN TOTAL'!P490</f>
        <v>0</v>
      </c>
      <c r="L487">
        <f>'RESUMEN TOTAL'!Q490</f>
        <v>0</v>
      </c>
      <c r="M487">
        <f>'RESUMEN TOTAL'!R490</f>
        <v>0</v>
      </c>
      <c r="N487">
        <f>'RESUMEN TOTAL'!S490</f>
        <v>0</v>
      </c>
      <c r="O487">
        <f>'RESUMEN TOTAL'!T490</f>
        <v>0</v>
      </c>
      <c r="P487">
        <f>'RESUMEN TOTAL'!U490</f>
        <v>0</v>
      </c>
      <c r="Q487">
        <f>'RESUMEN TOTAL'!V490</f>
        <v>0</v>
      </c>
      <c r="R487">
        <f>'RESUMEN TOTAL'!W490</f>
        <v>0</v>
      </c>
      <c r="S487">
        <f>'RESUMEN TOTAL'!X490</f>
        <v>0</v>
      </c>
      <c r="T487">
        <f>'RESUMEN TOTAL'!Y490</f>
        <v>0</v>
      </c>
      <c r="U487">
        <f>'RESUMEN TOTAL'!Z490</f>
        <v>0</v>
      </c>
      <c r="V487">
        <f>'RESUMEN TOTAL'!AA490</f>
        <v>0</v>
      </c>
      <c r="W487">
        <f>'RESUMEN TOTAL'!AB490</f>
        <v>0</v>
      </c>
      <c r="X487">
        <f>'RESUMEN TOTAL'!AC490</f>
        <v>0</v>
      </c>
      <c r="Y487">
        <f>'RESUMEN TOTAL'!AD490</f>
        <v>0</v>
      </c>
      <c r="Z487">
        <f>'RESUMEN TOTAL'!AE490</f>
        <v>0</v>
      </c>
      <c r="AA487">
        <f>'RESUMEN TOTAL'!AF490</f>
        <v>0</v>
      </c>
      <c r="AB487">
        <f>'RESUMEN TOTAL'!AG490</f>
        <v>0</v>
      </c>
      <c r="AC487">
        <f>'RESUMEN TOTAL'!AH490</f>
        <v>0</v>
      </c>
      <c r="AD487">
        <f>'RESUMEN TOTAL'!AI490</f>
        <v>0</v>
      </c>
      <c r="AE487">
        <f>'RESUMEN TOTAL'!AJ490</f>
        <v>0</v>
      </c>
      <c r="AF487">
        <f>'RESUMEN TOTAL'!AK490</f>
        <v>0</v>
      </c>
      <c r="AG487">
        <f>'RESUMEN TOTAL'!AL490</f>
        <v>0</v>
      </c>
      <c r="AH487">
        <f>'RESUMEN TOTAL'!AM490</f>
        <v>0</v>
      </c>
      <c r="AI487">
        <f>'RESUMEN TOTAL'!AN490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TOTAL'!K491</f>
        <v>0</v>
      </c>
      <c r="G488">
        <f>'RESUMEN TOTAL'!L491</f>
        <v>0</v>
      </c>
      <c r="H488">
        <f>'RESUMEN TOTAL'!M491</f>
        <v>0</v>
      </c>
      <c r="I488">
        <f>'RESUMEN TOTAL'!N491</f>
        <v>0</v>
      </c>
      <c r="J488">
        <f>'RESUMEN TOTAL'!O491</f>
        <v>0</v>
      </c>
      <c r="K488">
        <f>'RESUMEN TOTAL'!P491</f>
        <v>0</v>
      </c>
      <c r="L488">
        <f>'RESUMEN TOTAL'!Q491</f>
        <v>0</v>
      </c>
      <c r="M488">
        <f>'RESUMEN TOTAL'!R491</f>
        <v>0</v>
      </c>
      <c r="N488">
        <f>'RESUMEN TOTAL'!S491</f>
        <v>0</v>
      </c>
      <c r="O488">
        <f>'RESUMEN TOTAL'!T491</f>
        <v>0</v>
      </c>
      <c r="P488">
        <f>'RESUMEN TOTAL'!U491</f>
        <v>0</v>
      </c>
      <c r="Q488">
        <f>'RESUMEN TOTAL'!V491</f>
        <v>0</v>
      </c>
      <c r="R488">
        <f>'RESUMEN TOTAL'!W491</f>
        <v>0</v>
      </c>
      <c r="S488">
        <f>'RESUMEN TOTAL'!X491</f>
        <v>0</v>
      </c>
      <c r="T488">
        <f>'RESUMEN TOTAL'!Y491</f>
        <v>0</v>
      </c>
      <c r="U488">
        <f>'RESUMEN TOTAL'!Z491</f>
        <v>0</v>
      </c>
      <c r="V488">
        <f>'RESUMEN TOTAL'!AA491</f>
        <v>0</v>
      </c>
      <c r="W488">
        <f>'RESUMEN TOTAL'!AB491</f>
        <v>0</v>
      </c>
      <c r="X488">
        <f>'RESUMEN TOTAL'!AC491</f>
        <v>0</v>
      </c>
      <c r="Y488">
        <f>'RESUMEN TOTAL'!AD491</f>
        <v>0</v>
      </c>
      <c r="Z488">
        <f>'RESUMEN TOTAL'!AE491</f>
        <v>0</v>
      </c>
      <c r="AA488">
        <f>'RESUMEN TOTAL'!AF491</f>
        <v>0</v>
      </c>
      <c r="AB488">
        <f>'RESUMEN TOTAL'!AG491</f>
        <v>0</v>
      </c>
      <c r="AC488">
        <f>'RESUMEN TOTAL'!AH491</f>
        <v>0</v>
      </c>
      <c r="AD488">
        <f>'RESUMEN TOTAL'!AI491</f>
        <v>0</v>
      </c>
      <c r="AE488">
        <f>'RESUMEN TOTAL'!AJ491</f>
        <v>0</v>
      </c>
      <c r="AF488">
        <f>'RESUMEN TOTAL'!AK491</f>
        <v>0</v>
      </c>
      <c r="AG488">
        <f>'RESUMEN TOTAL'!AL491</f>
        <v>0</v>
      </c>
      <c r="AH488">
        <f>'RESUMEN TOTAL'!AM491</f>
        <v>0</v>
      </c>
      <c r="AI488">
        <f>'RESUMEN TOTAL'!AN491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TOTAL'!K492</f>
        <v>0</v>
      </c>
      <c r="G489">
        <f>'RESUMEN TOTAL'!L492</f>
        <v>0</v>
      </c>
      <c r="H489">
        <f>'RESUMEN TOTAL'!M492</f>
        <v>0</v>
      </c>
      <c r="I489">
        <f>'RESUMEN TOTAL'!N492</f>
        <v>0</v>
      </c>
      <c r="J489">
        <f>'RESUMEN TOTAL'!O492</f>
        <v>0</v>
      </c>
      <c r="K489">
        <f>'RESUMEN TOTAL'!P492</f>
        <v>0</v>
      </c>
      <c r="L489">
        <f>'RESUMEN TOTAL'!Q492</f>
        <v>0</v>
      </c>
      <c r="M489">
        <f>'RESUMEN TOTAL'!R492</f>
        <v>0</v>
      </c>
      <c r="N489">
        <f>'RESUMEN TOTAL'!S492</f>
        <v>0</v>
      </c>
      <c r="O489">
        <f>'RESUMEN TOTAL'!T492</f>
        <v>0</v>
      </c>
      <c r="P489">
        <f>'RESUMEN TOTAL'!U492</f>
        <v>0</v>
      </c>
      <c r="Q489">
        <f>'RESUMEN TOTAL'!V492</f>
        <v>0</v>
      </c>
      <c r="R489">
        <f>'RESUMEN TOTAL'!W492</f>
        <v>0</v>
      </c>
      <c r="S489">
        <f>'RESUMEN TOTAL'!X492</f>
        <v>0</v>
      </c>
      <c r="T489">
        <f>'RESUMEN TOTAL'!Y492</f>
        <v>0</v>
      </c>
      <c r="U489">
        <f>'RESUMEN TOTAL'!Z492</f>
        <v>0</v>
      </c>
      <c r="V489">
        <f>'RESUMEN TOTAL'!AA492</f>
        <v>0</v>
      </c>
      <c r="W489">
        <f>'RESUMEN TOTAL'!AB492</f>
        <v>0</v>
      </c>
      <c r="X489">
        <f>'RESUMEN TOTAL'!AC492</f>
        <v>0</v>
      </c>
      <c r="Y489">
        <f>'RESUMEN TOTAL'!AD492</f>
        <v>0</v>
      </c>
      <c r="Z489">
        <f>'RESUMEN TOTAL'!AE492</f>
        <v>0</v>
      </c>
      <c r="AA489">
        <f>'RESUMEN TOTAL'!AF492</f>
        <v>0</v>
      </c>
      <c r="AB489">
        <f>'RESUMEN TOTAL'!AG492</f>
        <v>0</v>
      </c>
      <c r="AC489">
        <f>'RESUMEN TOTAL'!AH492</f>
        <v>0</v>
      </c>
      <c r="AD489">
        <f>'RESUMEN TOTAL'!AI492</f>
        <v>0</v>
      </c>
      <c r="AE489">
        <f>'RESUMEN TOTAL'!AJ492</f>
        <v>0</v>
      </c>
      <c r="AF489">
        <f>'RESUMEN TOTAL'!AK492</f>
        <v>0</v>
      </c>
      <c r="AG489">
        <f>'RESUMEN TOTAL'!AL492</f>
        <v>0</v>
      </c>
      <c r="AH489">
        <f>'RESUMEN TOTAL'!AM492</f>
        <v>0</v>
      </c>
      <c r="AI489">
        <f>'RESUMEN TOTAL'!AN492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TOTAL'!K493</f>
        <v>0</v>
      </c>
      <c r="G490">
        <f>'RESUMEN TOTAL'!L493</f>
        <v>0</v>
      </c>
      <c r="H490">
        <f>'RESUMEN TOTAL'!M493</f>
        <v>0</v>
      </c>
      <c r="I490">
        <f>'RESUMEN TOTAL'!N493</f>
        <v>0</v>
      </c>
      <c r="J490">
        <f>'RESUMEN TOTAL'!O493</f>
        <v>0</v>
      </c>
      <c r="K490">
        <f>'RESUMEN TOTAL'!P493</f>
        <v>0</v>
      </c>
      <c r="L490">
        <f>'RESUMEN TOTAL'!Q493</f>
        <v>0</v>
      </c>
      <c r="M490">
        <f>'RESUMEN TOTAL'!R493</f>
        <v>0</v>
      </c>
      <c r="N490">
        <f>'RESUMEN TOTAL'!S493</f>
        <v>0</v>
      </c>
      <c r="O490">
        <f>'RESUMEN TOTAL'!T493</f>
        <v>0</v>
      </c>
      <c r="P490">
        <f>'RESUMEN TOTAL'!U493</f>
        <v>0</v>
      </c>
      <c r="Q490">
        <f>'RESUMEN TOTAL'!V493</f>
        <v>0</v>
      </c>
      <c r="R490">
        <f>'RESUMEN TOTAL'!W493</f>
        <v>0</v>
      </c>
      <c r="S490">
        <f>'RESUMEN TOTAL'!X493</f>
        <v>0</v>
      </c>
      <c r="T490">
        <f>'RESUMEN TOTAL'!Y493</f>
        <v>0</v>
      </c>
      <c r="U490">
        <f>'RESUMEN TOTAL'!Z493</f>
        <v>0</v>
      </c>
      <c r="V490">
        <f>'RESUMEN TOTAL'!AA493</f>
        <v>0</v>
      </c>
      <c r="W490">
        <f>'RESUMEN TOTAL'!AB493</f>
        <v>0</v>
      </c>
      <c r="X490">
        <f>'RESUMEN TOTAL'!AC493</f>
        <v>0</v>
      </c>
      <c r="Y490">
        <f>'RESUMEN TOTAL'!AD493</f>
        <v>0</v>
      </c>
      <c r="Z490">
        <f>'RESUMEN TOTAL'!AE493</f>
        <v>0</v>
      </c>
      <c r="AA490">
        <f>'RESUMEN TOTAL'!AF493</f>
        <v>0</v>
      </c>
      <c r="AB490">
        <f>'RESUMEN TOTAL'!AG493</f>
        <v>0</v>
      </c>
      <c r="AC490">
        <f>'RESUMEN TOTAL'!AH493</f>
        <v>0</v>
      </c>
      <c r="AD490">
        <f>'RESUMEN TOTAL'!AI493</f>
        <v>0</v>
      </c>
      <c r="AE490">
        <f>'RESUMEN TOTAL'!AJ493</f>
        <v>0</v>
      </c>
      <c r="AF490">
        <f>'RESUMEN TOTAL'!AK493</f>
        <v>0</v>
      </c>
      <c r="AG490">
        <f>'RESUMEN TOTAL'!AL493</f>
        <v>0</v>
      </c>
      <c r="AH490">
        <f>'RESUMEN TOTAL'!AM493</f>
        <v>0</v>
      </c>
      <c r="AI490">
        <f>'RESUMEN TOTAL'!AN493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TOTAL'!K494</f>
        <v>0</v>
      </c>
      <c r="G491">
        <f>'RESUMEN TOTAL'!L494</f>
        <v>0</v>
      </c>
      <c r="H491">
        <f>'RESUMEN TOTAL'!M494</f>
        <v>0</v>
      </c>
      <c r="I491">
        <f>'RESUMEN TOTAL'!N494</f>
        <v>0</v>
      </c>
      <c r="J491">
        <f>'RESUMEN TOTAL'!O494</f>
        <v>0</v>
      </c>
      <c r="K491">
        <f>'RESUMEN TOTAL'!P494</f>
        <v>0</v>
      </c>
      <c r="L491">
        <f>'RESUMEN TOTAL'!Q494</f>
        <v>0</v>
      </c>
      <c r="M491">
        <f>'RESUMEN TOTAL'!R494</f>
        <v>0</v>
      </c>
      <c r="N491">
        <f>'RESUMEN TOTAL'!S494</f>
        <v>0</v>
      </c>
      <c r="O491">
        <f>'RESUMEN TOTAL'!T494</f>
        <v>0</v>
      </c>
      <c r="P491">
        <f>'RESUMEN TOTAL'!U494</f>
        <v>0</v>
      </c>
      <c r="Q491">
        <f>'RESUMEN TOTAL'!V494</f>
        <v>0</v>
      </c>
      <c r="R491">
        <f>'RESUMEN TOTAL'!W494</f>
        <v>0</v>
      </c>
      <c r="S491">
        <f>'RESUMEN TOTAL'!X494</f>
        <v>0</v>
      </c>
      <c r="T491">
        <f>'RESUMEN TOTAL'!Y494</f>
        <v>0</v>
      </c>
      <c r="U491">
        <f>'RESUMEN TOTAL'!Z494</f>
        <v>0</v>
      </c>
      <c r="V491">
        <f>'RESUMEN TOTAL'!AA494</f>
        <v>0</v>
      </c>
      <c r="W491">
        <f>'RESUMEN TOTAL'!AB494</f>
        <v>0</v>
      </c>
      <c r="X491">
        <f>'RESUMEN TOTAL'!AC494</f>
        <v>0</v>
      </c>
      <c r="Y491">
        <f>'RESUMEN TOTAL'!AD494</f>
        <v>0</v>
      </c>
      <c r="Z491">
        <f>'RESUMEN TOTAL'!AE494</f>
        <v>0</v>
      </c>
      <c r="AA491">
        <f>'RESUMEN TOTAL'!AF494</f>
        <v>0</v>
      </c>
      <c r="AB491">
        <f>'RESUMEN TOTAL'!AG494</f>
        <v>0</v>
      </c>
      <c r="AC491">
        <f>'RESUMEN TOTAL'!AH494</f>
        <v>0</v>
      </c>
      <c r="AD491">
        <f>'RESUMEN TOTAL'!AI494</f>
        <v>0</v>
      </c>
      <c r="AE491">
        <f>'RESUMEN TOTAL'!AJ494</f>
        <v>0</v>
      </c>
      <c r="AF491">
        <f>'RESUMEN TOTAL'!AK494</f>
        <v>0</v>
      </c>
      <c r="AG491">
        <f>'RESUMEN TOTAL'!AL494</f>
        <v>0</v>
      </c>
      <c r="AH491">
        <f>'RESUMEN TOTAL'!AM494</f>
        <v>0</v>
      </c>
      <c r="AI491">
        <f>'RESUMEN TOTAL'!AN494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TOTAL'!K495</f>
        <v>0</v>
      </c>
      <c r="G492">
        <f>'RESUMEN TOTAL'!L495</f>
        <v>0</v>
      </c>
      <c r="H492">
        <f>'RESUMEN TOTAL'!M495</f>
        <v>0</v>
      </c>
      <c r="I492">
        <f>'RESUMEN TOTAL'!N495</f>
        <v>0</v>
      </c>
      <c r="J492">
        <f>'RESUMEN TOTAL'!O495</f>
        <v>0</v>
      </c>
      <c r="K492">
        <f>'RESUMEN TOTAL'!P495</f>
        <v>0</v>
      </c>
      <c r="L492">
        <f>'RESUMEN TOTAL'!Q495</f>
        <v>0</v>
      </c>
      <c r="M492">
        <f>'RESUMEN TOTAL'!R495</f>
        <v>0</v>
      </c>
      <c r="N492">
        <f>'RESUMEN TOTAL'!S495</f>
        <v>0</v>
      </c>
      <c r="O492">
        <f>'RESUMEN TOTAL'!T495</f>
        <v>0</v>
      </c>
      <c r="P492">
        <f>'RESUMEN TOTAL'!U495</f>
        <v>0</v>
      </c>
      <c r="Q492">
        <f>'RESUMEN TOTAL'!V495</f>
        <v>0</v>
      </c>
      <c r="R492">
        <f>'RESUMEN TOTAL'!W495</f>
        <v>0</v>
      </c>
      <c r="S492">
        <f>'RESUMEN TOTAL'!X495</f>
        <v>0</v>
      </c>
      <c r="T492">
        <f>'RESUMEN TOTAL'!Y495</f>
        <v>0</v>
      </c>
      <c r="U492">
        <f>'RESUMEN TOTAL'!Z495</f>
        <v>0</v>
      </c>
      <c r="V492">
        <f>'RESUMEN TOTAL'!AA495</f>
        <v>0</v>
      </c>
      <c r="W492">
        <f>'RESUMEN TOTAL'!AB495</f>
        <v>0</v>
      </c>
      <c r="X492">
        <f>'RESUMEN TOTAL'!AC495</f>
        <v>0</v>
      </c>
      <c r="Y492">
        <f>'RESUMEN TOTAL'!AD495</f>
        <v>0</v>
      </c>
      <c r="Z492">
        <f>'RESUMEN TOTAL'!AE495</f>
        <v>0</v>
      </c>
      <c r="AA492">
        <f>'RESUMEN TOTAL'!AF495</f>
        <v>0</v>
      </c>
      <c r="AB492">
        <f>'RESUMEN TOTAL'!AG495</f>
        <v>0</v>
      </c>
      <c r="AC492">
        <f>'RESUMEN TOTAL'!AH495</f>
        <v>0</v>
      </c>
      <c r="AD492">
        <f>'RESUMEN TOTAL'!AI495</f>
        <v>0</v>
      </c>
      <c r="AE492">
        <f>'RESUMEN TOTAL'!AJ495</f>
        <v>0</v>
      </c>
      <c r="AF492">
        <f>'RESUMEN TOTAL'!AK495</f>
        <v>0</v>
      </c>
      <c r="AG492">
        <f>'RESUMEN TOTAL'!AL495</f>
        <v>0</v>
      </c>
      <c r="AH492">
        <f>'RESUMEN TOTAL'!AM495</f>
        <v>0</v>
      </c>
      <c r="AI492">
        <f>'RESUMEN TOTAL'!AN495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TOTAL'!K496</f>
        <v>0</v>
      </c>
      <c r="G493">
        <f>'RESUMEN TOTAL'!L496</f>
        <v>0</v>
      </c>
      <c r="H493">
        <f>'RESUMEN TOTAL'!M496</f>
        <v>0</v>
      </c>
      <c r="I493">
        <f>'RESUMEN TOTAL'!N496</f>
        <v>0</v>
      </c>
      <c r="J493">
        <f>'RESUMEN TOTAL'!O496</f>
        <v>0</v>
      </c>
      <c r="K493">
        <f>'RESUMEN TOTAL'!P496</f>
        <v>0</v>
      </c>
      <c r="L493">
        <f>'RESUMEN TOTAL'!Q496</f>
        <v>0</v>
      </c>
      <c r="M493">
        <f>'RESUMEN TOTAL'!R496</f>
        <v>0</v>
      </c>
      <c r="N493">
        <f>'RESUMEN TOTAL'!S496</f>
        <v>0</v>
      </c>
      <c r="O493">
        <f>'RESUMEN TOTAL'!T496</f>
        <v>0</v>
      </c>
      <c r="P493">
        <f>'RESUMEN TOTAL'!U496</f>
        <v>0</v>
      </c>
      <c r="Q493">
        <f>'RESUMEN TOTAL'!V496</f>
        <v>0</v>
      </c>
      <c r="R493">
        <f>'RESUMEN TOTAL'!W496</f>
        <v>0</v>
      </c>
      <c r="S493">
        <f>'RESUMEN TOTAL'!X496</f>
        <v>0</v>
      </c>
      <c r="T493">
        <f>'RESUMEN TOTAL'!Y496</f>
        <v>0</v>
      </c>
      <c r="U493">
        <f>'RESUMEN TOTAL'!Z496</f>
        <v>0</v>
      </c>
      <c r="V493">
        <f>'RESUMEN TOTAL'!AA496</f>
        <v>0</v>
      </c>
      <c r="W493">
        <f>'RESUMEN TOTAL'!AB496</f>
        <v>0</v>
      </c>
      <c r="X493">
        <f>'RESUMEN TOTAL'!AC496</f>
        <v>0</v>
      </c>
      <c r="Y493">
        <f>'RESUMEN TOTAL'!AD496</f>
        <v>0</v>
      </c>
      <c r="Z493">
        <f>'RESUMEN TOTAL'!AE496</f>
        <v>0</v>
      </c>
      <c r="AA493">
        <f>'RESUMEN TOTAL'!AF496</f>
        <v>0</v>
      </c>
      <c r="AB493">
        <f>'RESUMEN TOTAL'!AG496</f>
        <v>0</v>
      </c>
      <c r="AC493">
        <f>'RESUMEN TOTAL'!AH496</f>
        <v>0</v>
      </c>
      <c r="AD493">
        <f>'RESUMEN TOTAL'!AI496</f>
        <v>0</v>
      </c>
      <c r="AE493">
        <f>'RESUMEN TOTAL'!AJ496</f>
        <v>0</v>
      </c>
      <c r="AF493">
        <f>'RESUMEN TOTAL'!AK496</f>
        <v>0</v>
      </c>
      <c r="AG493">
        <f>'RESUMEN TOTAL'!AL496</f>
        <v>0</v>
      </c>
      <c r="AH493">
        <f>'RESUMEN TOTAL'!AM496</f>
        <v>0</v>
      </c>
      <c r="AI493">
        <f>'RESUMEN TOTAL'!AN496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TOTAL'!K497</f>
        <v>0</v>
      </c>
      <c r="G494">
        <f>'RESUMEN TOTAL'!L497</f>
        <v>0</v>
      </c>
      <c r="H494">
        <f>'RESUMEN TOTAL'!M497</f>
        <v>0</v>
      </c>
      <c r="I494">
        <f>'RESUMEN TOTAL'!N497</f>
        <v>0</v>
      </c>
      <c r="J494">
        <f>'RESUMEN TOTAL'!O497</f>
        <v>0</v>
      </c>
      <c r="K494">
        <f>'RESUMEN TOTAL'!P497</f>
        <v>0</v>
      </c>
      <c r="L494">
        <f>'RESUMEN TOTAL'!Q497</f>
        <v>0</v>
      </c>
      <c r="M494">
        <f>'RESUMEN TOTAL'!R497</f>
        <v>0</v>
      </c>
      <c r="N494">
        <f>'RESUMEN TOTAL'!S497</f>
        <v>0</v>
      </c>
      <c r="O494">
        <f>'RESUMEN TOTAL'!T497</f>
        <v>0</v>
      </c>
      <c r="P494">
        <f>'RESUMEN TOTAL'!U497</f>
        <v>0</v>
      </c>
      <c r="Q494">
        <f>'RESUMEN TOTAL'!V497</f>
        <v>0</v>
      </c>
      <c r="R494">
        <f>'RESUMEN TOTAL'!W497</f>
        <v>0</v>
      </c>
      <c r="S494">
        <f>'RESUMEN TOTAL'!X497</f>
        <v>0</v>
      </c>
      <c r="T494">
        <f>'RESUMEN TOTAL'!Y497</f>
        <v>0</v>
      </c>
      <c r="U494">
        <f>'RESUMEN TOTAL'!Z497</f>
        <v>0</v>
      </c>
      <c r="V494">
        <f>'RESUMEN TOTAL'!AA497</f>
        <v>0</v>
      </c>
      <c r="W494">
        <f>'RESUMEN TOTAL'!AB497</f>
        <v>0</v>
      </c>
      <c r="X494">
        <f>'RESUMEN TOTAL'!AC497</f>
        <v>0</v>
      </c>
      <c r="Y494">
        <f>'RESUMEN TOTAL'!AD497</f>
        <v>0</v>
      </c>
      <c r="Z494">
        <f>'RESUMEN TOTAL'!AE497</f>
        <v>0</v>
      </c>
      <c r="AA494">
        <f>'RESUMEN TOTAL'!AF497</f>
        <v>0</v>
      </c>
      <c r="AB494">
        <f>'RESUMEN TOTAL'!AG497</f>
        <v>0</v>
      </c>
      <c r="AC494">
        <f>'RESUMEN TOTAL'!AH497</f>
        <v>0</v>
      </c>
      <c r="AD494">
        <f>'RESUMEN TOTAL'!AI497</f>
        <v>0</v>
      </c>
      <c r="AE494">
        <f>'RESUMEN TOTAL'!AJ497</f>
        <v>0</v>
      </c>
      <c r="AF494">
        <f>'RESUMEN TOTAL'!AK497</f>
        <v>0</v>
      </c>
      <c r="AG494">
        <f>'RESUMEN TOTAL'!AL497</f>
        <v>0</v>
      </c>
      <c r="AH494">
        <f>'RESUMEN TOTAL'!AM497</f>
        <v>0</v>
      </c>
      <c r="AI494">
        <f>'RESUMEN TOTAL'!AN497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TOTAL'!K498</f>
        <v>0</v>
      </c>
      <c r="G495">
        <f>'RESUMEN TOTAL'!L498</f>
        <v>0</v>
      </c>
      <c r="H495">
        <f>'RESUMEN TOTAL'!M498</f>
        <v>0</v>
      </c>
      <c r="I495">
        <f>'RESUMEN TOTAL'!N498</f>
        <v>0</v>
      </c>
      <c r="J495">
        <f>'RESUMEN TOTAL'!O498</f>
        <v>0</v>
      </c>
      <c r="K495">
        <f>'RESUMEN TOTAL'!P498</f>
        <v>0</v>
      </c>
      <c r="L495">
        <f>'RESUMEN TOTAL'!Q498</f>
        <v>0</v>
      </c>
      <c r="M495">
        <f>'RESUMEN TOTAL'!R498</f>
        <v>0</v>
      </c>
      <c r="N495">
        <f>'RESUMEN TOTAL'!S498</f>
        <v>0</v>
      </c>
      <c r="O495">
        <f>'RESUMEN TOTAL'!T498</f>
        <v>0</v>
      </c>
      <c r="P495">
        <f>'RESUMEN TOTAL'!U498</f>
        <v>0</v>
      </c>
      <c r="Q495">
        <f>'RESUMEN TOTAL'!V498</f>
        <v>0</v>
      </c>
      <c r="R495">
        <f>'RESUMEN TOTAL'!W498</f>
        <v>0</v>
      </c>
      <c r="S495">
        <f>'RESUMEN TOTAL'!X498</f>
        <v>0</v>
      </c>
      <c r="T495">
        <f>'RESUMEN TOTAL'!Y498</f>
        <v>0</v>
      </c>
      <c r="U495">
        <f>'RESUMEN TOTAL'!Z498</f>
        <v>0</v>
      </c>
      <c r="V495">
        <f>'RESUMEN TOTAL'!AA498</f>
        <v>0</v>
      </c>
      <c r="W495">
        <f>'RESUMEN TOTAL'!AB498</f>
        <v>0</v>
      </c>
      <c r="X495">
        <f>'RESUMEN TOTAL'!AC498</f>
        <v>0</v>
      </c>
      <c r="Y495">
        <f>'RESUMEN TOTAL'!AD498</f>
        <v>0</v>
      </c>
      <c r="Z495">
        <f>'RESUMEN TOTAL'!AE498</f>
        <v>0</v>
      </c>
      <c r="AA495">
        <f>'RESUMEN TOTAL'!AF498</f>
        <v>0</v>
      </c>
      <c r="AB495">
        <f>'RESUMEN TOTAL'!AG498</f>
        <v>0</v>
      </c>
      <c r="AC495">
        <f>'RESUMEN TOTAL'!AH498</f>
        <v>0</v>
      </c>
      <c r="AD495">
        <f>'RESUMEN TOTAL'!AI498</f>
        <v>0</v>
      </c>
      <c r="AE495">
        <f>'RESUMEN TOTAL'!AJ498</f>
        <v>0</v>
      </c>
      <c r="AF495">
        <f>'RESUMEN TOTAL'!AK498</f>
        <v>0</v>
      </c>
      <c r="AG495">
        <f>'RESUMEN TOTAL'!AL498</f>
        <v>0</v>
      </c>
      <c r="AH495">
        <f>'RESUMEN TOTAL'!AM498</f>
        <v>0</v>
      </c>
      <c r="AI495">
        <f>'RESUMEN TOTAL'!AN498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TOTAL'!K499</f>
        <v>0</v>
      </c>
      <c r="G496">
        <f>'RESUMEN TOTAL'!L499</f>
        <v>0</v>
      </c>
      <c r="H496">
        <f>'RESUMEN TOTAL'!M499</f>
        <v>0</v>
      </c>
      <c r="I496">
        <f>'RESUMEN TOTAL'!N499</f>
        <v>0</v>
      </c>
      <c r="J496">
        <f>'RESUMEN TOTAL'!O499</f>
        <v>0</v>
      </c>
      <c r="K496">
        <f>'RESUMEN TOTAL'!P499</f>
        <v>0</v>
      </c>
      <c r="L496">
        <f>'RESUMEN TOTAL'!Q499</f>
        <v>0</v>
      </c>
      <c r="M496">
        <f>'RESUMEN TOTAL'!R499</f>
        <v>0</v>
      </c>
      <c r="N496">
        <f>'RESUMEN TOTAL'!S499</f>
        <v>0</v>
      </c>
      <c r="O496">
        <f>'RESUMEN TOTAL'!T499</f>
        <v>0</v>
      </c>
      <c r="P496">
        <f>'RESUMEN TOTAL'!U499</f>
        <v>0</v>
      </c>
      <c r="Q496">
        <f>'RESUMEN TOTAL'!V499</f>
        <v>0</v>
      </c>
      <c r="R496">
        <f>'RESUMEN TOTAL'!W499</f>
        <v>0</v>
      </c>
      <c r="S496">
        <f>'RESUMEN TOTAL'!X499</f>
        <v>0</v>
      </c>
      <c r="T496">
        <f>'RESUMEN TOTAL'!Y499</f>
        <v>0</v>
      </c>
      <c r="U496">
        <f>'RESUMEN TOTAL'!Z499</f>
        <v>0</v>
      </c>
      <c r="V496">
        <f>'RESUMEN TOTAL'!AA499</f>
        <v>0</v>
      </c>
      <c r="W496">
        <f>'RESUMEN TOTAL'!AB499</f>
        <v>0</v>
      </c>
      <c r="X496">
        <f>'RESUMEN TOTAL'!AC499</f>
        <v>0</v>
      </c>
      <c r="Y496">
        <f>'RESUMEN TOTAL'!AD499</f>
        <v>0</v>
      </c>
      <c r="Z496">
        <f>'RESUMEN TOTAL'!AE499</f>
        <v>0</v>
      </c>
      <c r="AA496">
        <f>'RESUMEN TOTAL'!AF499</f>
        <v>0</v>
      </c>
      <c r="AB496">
        <f>'RESUMEN TOTAL'!AG499</f>
        <v>0</v>
      </c>
      <c r="AC496">
        <f>'RESUMEN TOTAL'!AH499</f>
        <v>0</v>
      </c>
      <c r="AD496">
        <f>'RESUMEN TOTAL'!AI499</f>
        <v>0</v>
      </c>
      <c r="AE496">
        <f>'RESUMEN TOTAL'!AJ499</f>
        <v>0</v>
      </c>
      <c r="AF496">
        <f>'RESUMEN TOTAL'!AK499</f>
        <v>0</v>
      </c>
      <c r="AG496">
        <f>'RESUMEN TOTAL'!AL499</f>
        <v>0</v>
      </c>
      <c r="AH496">
        <f>'RESUMEN TOTAL'!AM499</f>
        <v>0</v>
      </c>
      <c r="AI496">
        <f>'RESUMEN TOTAL'!AN499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TOTAL'!K500</f>
        <v>0</v>
      </c>
      <c r="G497">
        <f>'RESUMEN TOTAL'!L500</f>
        <v>0</v>
      </c>
      <c r="H497">
        <f>'RESUMEN TOTAL'!M500</f>
        <v>0</v>
      </c>
      <c r="I497">
        <f>'RESUMEN TOTAL'!N500</f>
        <v>0</v>
      </c>
      <c r="J497">
        <f>'RESUMEN TOTAL'!O500</f>
        <v>0</v>
      </c>
      <c r="K497">
        <f>'RESUMEN TOTAL'!P500</f>
        <v>0</v>
      </c>
      <c r="L497">
        <f>'RESUMEN TOTAL'!Q500</f>
        <v>0</v>
      </c>
      <c r="M497">
        <f>'RESUMEN TOTAL'!R500</f>
        <v>0</v>
      </c>
      <c r="N497">
        <f>'RESUMEN TOTAL'!S500</f>
        <v>0</v>
      </c>
      <c r="O497">
        <f>'RESUMEN TOTAL'!T500</f>
        <v>0</v>
      </c>
      <c r="P497">
        <f>'RESUMEN TOTAL'!U500</f>
        <v>0</v>
      </c>
      <c r="Q497">
        <f>'RESUMEN TOTAL'!V500</f>
        <v>0</v>
      </c>
      <c r="R497">
        <f>'RESUMEN TOTAL'!W500</f>
        <v>0</v>
      </c>
      <c r="S497">
        <f>'RESUMEN TOTAL'!X500</f>
        <v>0</v>
      </c>
      <c r="T497">
        <f>'RESUMEN TOTAL'!Y500</f>
        <v>0</v>
      </c>
      <c r="U497">
        <f>'RESUMEN TOTAL'!Z500</f>
        <v>0</v>
      </c>
      <c r="V497">
        <f>'RESUMEN TOTAL'!AA500</f>
        <v>0</v>
      </c>
      <c r="W497">
        <f>'RESUMEN TOTAL'!AB500</f>
        <v>0</v>
      </c>
      <c r="X497">
        <f>'RESUMEN TOTAL'!AC500</f>
        <v>0</v>
      </c>
      <c r="Y497">
        <f>'RESUMEN TOTAL'!AD500</f>
        <v>0</v>
      </c>
      <c r="Z497">
        <f>'RESUMEN TOTAL'!AE500</f>
        <v>0</v>
      </c>
      <c r="AA497">
        <f>'RESUMEN TOTAL'!AF500</f>
        <v>0</v>
      </c>
      <c r="AB497">
        <f>'RESUMEN TOTAL'!AG500</f>
        <v>0</v>
      </c>
      <c r="AC497">
        <f>'RESUMEN TOTAL'!AH500</f>
        <v>0</v>
      </c>
      <c r="AD497">
        <f>'RESUMEN TOTAL'!AI500</f>
        <v>0</v>
      </c>
      <c r="AE497">
        <f>'RESUMEN TOTAL'!AJ500</f>
        <v>0</v>
      </c>
      <c r="AF497">
        <f>'RESUMEN TOTAL'!AK500</f>
        <v>0</v>
      </c>
      <c r="AG497">
        <f>'RESUMEN TOTAL'!AL500</f>
        <v>0</v>
      </c>
      <c r="AH497">
        <f>'RESUMEN TOTAL'!AM500</f>
        <v>0</v>
      </c>
      <c r="AI497">
        <f>'RESUMEN TOTAL'!AN500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TOTAL'!K501</f>
        <v>0</v>
      </c>
      <c r="G498">
        <f>'RESUMEN TOTAL'!L501</f>
        <v>0</v>
      </c>
      <c r="H498">
        <f>'RESUMEN TOTAL'!M501</f>
        <v>0</v>
      </c>
      <c r="I498">
        <f>'RESUMEN TOTAL'!N501</f>
        <v>0</v>
      </c>
      <c r="J498">
        <f>'RESUMEN TOTAL'!O501</f>
        <v>0</v>
      </c>
      <c r="K498">
        <f>'RESUMEN TOTAL'!P501</f>
        <v>0</v>
      </c>
      <c r="L498">
        <f>'RESUMEN TOTAL'!Q501</f>
        <v>0</v>
      </c>
      <c r="M498">
        <f>'RESUMEN TOTAL'!R501</f>
        <v>0</v>
      </c>
      <c r="N498">
        <f>'RESUMEN TOTAL'!S501</f>
        <v>0</v>
      </c>
      <c r="O498">
        <f>'RESUMEN TOTAL'!T501</f>
        <v>0</v>
      </c>
      <c r="P498">
        <f>'RESUMEN TOTAL'!U501</f>
        <v>0</v>
      </c>
      <c r="Q498">
        <f>'RESUMEN TOTAL'!V501</f>
        <v>0</v>
      </c>
      <c r="R498">
        <f>'RESUMEN TOTAL'!W501</f>
        <v>0</v>
      </c>
      <c r="S498">
        <f>'RESUMEN TOTAL'!X501</f>
        <v>0</v>
      </c>
      <c r="T498">
        <f>'RESUMEN TOTAL'!Y501</f>
        <v>0</v>
      </c>
      <c r="U498">
        <f>'RESUMEN TOTAL'!Z501</f>
        <v>0</v>
      </c>
      <c r="V498">
        <f>'RESUMEN TOTAL'!AA501</f>
        <v>0</v>
      </c>
      <c r="W498">
        <f>'RESUMEN TOTAL'!AB501</f>
        <v>0</v>
      </c>
      <c r="X498">
        <f>'RESUMEN TOTAL'!AC501</f>
        <v>0</v>
      </c>
      <c r="Y498">
        <f>'RESUMEN TOTAL'!AD501</f>
        <v>0</v>
      </c>
      <c r="Z498">
        <f>'RESUMEN TOTAL'!AE501</f>
        <v>0</v>
      </c>
      <c r="AA498">
        <f>'RESUMEN TOTAL'!AF501</f>
        <v>0</v>
      </c>
      <c r="AB498">
        <f>'RESUMEN TOTAL'!AG501</f>
        <v>0</v>
      </c>
      <c r="AC498">
        <f>'RESUMEN TOTAL'!AH501</f>
        <v>0</v>
      </c>
      <c r="AD498">
        <f>'RESUMEN TOTAL'!AI501</f>
        <v>0</v>
      </c>
      <c r="AE498">
        <f>'RESUMEN TOTAL'!AJ501</f>
        <v>0</v>
      </c>
      <c r="AF498">
        <f>'RESUMEN TOTAL'!AK501</f>
        <v>0</v>
      </c>
      <c r="AG498">
        <f>'RESUMEN TOTAL'!AL501</f>
        <v>0</v>
      </c>
      <c r="AH498">
        <f>'RESUMEN TOTAL'!AM501</f>
        <v>0</v>
      </c>
      <c r="AI498">
        <f>'RESUMEN TOTAL'!AN501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TOTAL'!K502</f>
        <v>0</v>
      </c>
      <c r="G499">
        <f>'RESUMEN TOTAL'!L502</f>
        <v>0</v>
      </c>
      <c r="H499">
        <f>'RESUMEN TOTAL'!M502</f>
        <v>0</v>
      </c>
      <c r="I499">
        <f>'RESUMEN TOTAL'!N502</f>
        <v>0</v>
      </c>
      <c r="J499">
        <f>'RESUMEN TOTAL'!O502</f>
        <v>0</v>
      </c>
      <c r="K499">
        <f>'RESUMEN TOTAL'!P502</f>
        <v>0</v>
      </c>
      <c r="L499">
        <f>'RESUMEN TOTAL'!Q502</f>
        <v>0</v>
      </c>
      <c r="M499">
        <f>'RESUMEN TOTAL'!R502</f>
        <v>0</v>
      </c>
      <c r="N499">
        <f>'RESUMEN TOTAL'!S502</f>
        <v>0</v>
      </c>
      <c r="O499">
        <f>'RESUMEN TOTAL'!T502</f>
        <v>0</v>
      </c>
      <c r="P499">
        <f>'RESUMEN TOTAL'!U502</f>
        <v>0</v>
      </c>
      <c r="Q499">
        <f>'RESUMEN TOTAL'!V502</f>
        <v>0</v>
      </c>
      <c r="R499">
        <f>'RESUMEN TOTAL'!W502</f>
        <v>0</v>
      </c>
      <c r="S499">
        <f>'RESUMEN TOTAL'!X502</f>
        <v>0</v>
      </c>
      <c r="T499">
        <f>'RESUMEN TOTAL'!Y502</f>
        <v>0</v>
      </c>
      <c r="U499">
        <f>'RESUMEN TOTAL'!Z502</f>
        <v>0</v>
      </c>
      <c r="V499">
        <f>'RESUMEN TOTAL'!AA502</f>
        <v>0</v>
      </c>
      <c r="W499">
        <f>'RESUMEN TOTAL'!AB502</f>
        <v>0</v>
      </c>
      <c r="X499">
        <f>'RESUMEN TOTAL'!AC502</f>
        <v>0</v>
      </c>
      <c r="Y499">
        <f>'RESUMEN TOTAL'!AD502</f>
        <v>0</v>
      </c>
      <c r="Z499">
        <f>'RESUMEN TOTAL'!AE502</f>
        <v>0</v>
      </c>
      <c r="AA499">
        <f>'RESUMEN TOTAL'!AF502</f>
        <v>0</v>
      </c>
      <c r="AB499">
        <f>'RESUMEN TOTAL'!AG502</f>
        <v>0</v>
      </c>
      <c r="AC499">
        <f>'RESUMEN TOTAL'!AH502</f>
        <v>0</v>
      </c>
      <c r="AD499">
        <f>'RESUMEN TOTAL'!AI502</f>
        <v>0</v>
      </c>
      <c r="AE499">
        <f>'RESUMEN TOTAL'!AJ502</f>
        <v>0</v>
      </c>
      <c r="AF499">
        <f>'RESUMEN TOTAL'!AK502</f>
        <v>0</v>
      </c>
      <c r="AG499">
        <f>'RESUMEN TOTAL'!AL502</f>
        <v>0</v>
      </c>
      <c r="AH499">
        <f>'RESUMEN TOTAL'!AM502</f>
        <v>0</v>
      </c>
      <c r="AI499">
        <f>'RESUMEN TOTAL'!AN502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TOTAL'!K503</f>
        <v>0</v>
      </c>
      <c r="G500">
        <f>'RESUMEN TOTAL'!L503</f>
        <v>0</v>
      </c>
      <c r="H500">
        <f>'RESUMEN TOTAL'!M503</f>
        <v>0</v>
      </c>
      <c r="I500">
        <f>'RESUMEN TOTAL'!N503</f>
        <v>0</v>
      </c>
      <c r="J500">
        <f>'RESUMEN TOTAL'!O503</f>
        <v>0</v>
      </c>
      <c r="K500">
        <f>'RESUMEN TOTAL'!P503</f>
        <v>0</v>
      </c>
      <c r="L500">
        <f>'RESUMEN TOTAL'!Q503</f>
        <v>0</v>
      </c>
      <c r="M500">
        <f>'RESUMEN TOTAL'!R503</f>
        <v>0</v>
      </c>
      <c r="N500">
        <f>'RESUMEN TOTAL'!S503</f>
        <v>0</v>
      </c>
      <c r="O500">
        <f>'RESUMEN TOTAL'!T503</f>
        <v>0</v>
      </c>
      <c r="P500">
        <f>'RESUMEN TOTAL'!U503</f>
        <v>0</v>
      </c>
      <c r="Q500">
        <f>'RESUMEN TOTAL'!V503</f>
        <v>0</v>
      </c>
      <c r="R500">
        <f>'RESUMEN TOTAL'!W503</f>
        <v>0</v>
      </c>
      <c r="S500">
        <f>'RESUMEN TOTAL'!X503</f>
        <v>0</v>
      </c>
      <c r="T500">
        <f>'RESUMEN TOTAL'!Y503</f>
        <v>0</v>
      </c>
      <c r="U500">
        <f>'RESUMEN TOTAL'!Z503</f>
        <v>0</v>
      </c>
      <c r="V500">
        <f>'RESUMEN TOTAL'!AA503</f>
        <v>0</v>
      </c>
      <c r="W500">
        <f>'RESUMEN TOTAL'!AB503</f>
        <v>0</v>
      </c>
      <c r="X500">
        <f>'RESUMEN TOTAL'!AC503</f>
        <v>0</v>
      </c>
      <c r="Y500">
        <f>'RESUMEN TOTAL'!AD503</f>
        <v>0</v>
      </c>
      <c r="Z500">
        <f>'RESUMEN TOTAL'!AE503</f>
        <v>0</v>
      </c>
      <c r="AA500">
        <f>'RESUMEN TOTAL'!AF503</f>
        <v>0</v>
      </c>
      <c r="AB500">
        <f>'RESUMEN TOTAL'!AG503</f>
        <v>0</v>
      </c>
      <c r="AC500">
        <f>'RESUMEN TOTAL'!AH503</f>
        <v>0</v>
      </c>
      <c r="AD500">
        <f>'RESUMEN TOTAL'!AI503</f>
        <v>0</v>
      </c>
      <c r="AE500">
        <f>'RESUMEN TOTAL'!AJ503</f>
        <v>0</v>
      </c>
      <c r="AF500">
        <f>'RESUMEN TOTAL'!AK503</f>
        <v>0</v>
      </c>
      <c r="AG500">
        <f>'RESUMEN TOTAL'!AL503</f>
        <v>0</v>
      </c>
      <c r="AH500">
        <f>'RESUMEN TOTAL'!AM503</f>
        <v>0</v>
      </c>
      <c r="AI500">
        <f>'RESUMEN TOTAL'!AN503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TOTAL'!K504</f>
        <v>0</v>
      </c>
      <c r="G501">
        <f>'RESUMEN TOTAL'!L504</f>
        <v>0</v>
      </c>
      <c r="H501">
        <f>'RESUMEN TOTAL'!M504</f>
        <v>0</v>
      </c>
      <c r="I501">
        <f>'RESUMEN TOTAL'!N504</f>
        <v>0</v>
      </c>
      <c r="J501">
        <f>'RESUMEN TOTAL'!O504</f>
        <v>0</v>
      </c>
      <c r="K501">
        <f>'RESUMEN TOTAL'!P504</f>
        <v>0</v>
      </c>
      <c r="L501">
        <f>'RESUMEN TOTAL'!Q504</f>
        <v>0</v>
      </c>
      <c r="M501">
        <f>'RESUMEN TOTAL'!R504</f>
        <v>0</v>
      </c>
      <c r="N501">
        <f>'RESUMEN TOTAL'!S504</f>
        <v>0</v>
      </c>
      <c r="O501">
        <f>'RESUMEN TOTAL'!T504</f>
        <v>0</v>
      </c>
      <c r="P501">
        <f>'RESUMEN TOTAL'!U504</f>
        <v>0</v>
      </c>
      <c r="Q501">
        <f>'RESUMEN TOTAL'!V504</f>
        <v>0</v>
      </c>
      <c r="R501">
        <f>'RESUMEN TOTAL'!W504</f>
        <v>0</v>
      </c>
      <c r="S501">
        <f>'RESUMEN TOTAL'!X504</f>
        <v>0</v>
      </c>
      <c r="T501">
        <f>'RESUMEN TOTAL'!Y504</f>
        <v>0</v>
      </c>
      <c r="U501">
        <f>'RESUMEN TOTAL'!Z504</f>
        <v>0</v>
      </c>
      <c r="V501">
        <f>'RESUMEN TOTAL'!AA504</f>
        <v>0</v>
      </c>
      <c r="W501">
        <f>'RESUMEN TOTAL'!AB504</f>
        <v>0</v>
      </c>
      <c r="X501">
        <f>'RESUMEN TOTAL'!AC504</f>
        <v>0</v>
      </c>
      <c r="Y501">
        <f>'RESUMEN TOTAL'!AD504</f>
        <v>0</v>
      </c>
      <c r="Z501">
        <f>'RESUMEN TOTAL'!AE504</f>
        <v>0</v>
      </c>
      <c r="AA501">
        <f>'RESUMEN TOTAL'!AF504</f>
        <v>0</v>
      </c>
      <c r="AB501">
        <f>'RESUMEN TOTAL'!AG504</f>
        <v>0</v>
      </c>
      <c r="AC501">
        <f>'RESUMEN TOTAL'!AH504</f>
        <v>0</v>
      </c>
      <c r="AD501">
        <f>'RESUMEN TOTAL'!AI504</f>
        <v>0</v>
      </c>
      <c r="AE501">
        <f>'RESUMEN TOTAL'!AJ504</f>
        <v>0</v>
      </c>
      <c r="AF501">
        <f>'RESUMEN TOTAL'!AK504</f>
        <v>0</v>
      </c>
      <c r="AG501">
        <f>'RESUMEN TOTAL'!AL504</f>
        <v>0</v>
      </c>
      <c r="AH501">
        <f>'RESUMEN TOTAL'!AM504</f>
        <v>0</v>
      </c>
      <c r="AI501">
        <f>'RESUMEN TOTAL'!AN504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TOTAL'!K505</f>
        <v>0</v>
      </c>
      <c r="G502">
        <f>'RESUMEN TOTAL'!L505</f>
        <v>0</v>
      </c>
      <c r="H502">
        <f>'RESUMEN TOTAL'!M505</f>
        <v>0</v>
      </c>
      <c r="I502">
        <f>'RESUMEN TOTAL'!N505</f>
        <v>0</v>
      </c>
      <c r="J502">
        <f>'RESUMEN TOTAL'!O505</f>
        <v>0</v>
      </c>
      <c r="K502">
        <f>'RESUMEN TOTAL'!P505</f>
        <v>0</v>
      </c>
      <c r="L502">
        <f>'RESUMEN TOTAL'!Q505</f>
        <v>0</v>
      </c>
      <c r="M502">
        <f>'RESUMEN TOTAL'!R505</f>
        <v>0</v>
      </c>
      <c r="N502">
        <f>'RESUMEN TOTAL'!S505</f>
        <v>0</v>
      </c>
      <c r="O502">
        <f>'RESUMEN TOTAL'!T505</f>
        <v>0</v>
      </c>
      <c r="P502">
        <f>'RESUMEN TOTAL'!U505</f>
        <v>0</v>
      </c>
      <c r="Q502">
        <f>'RESUMEN TOTAL'!V505</f>
        <v>0</v>
      </c>
      <c r="R502">
        <f>'RESUMEN TOTAL'!W505</f>
        <v>0</v>
      </c>
      <c r="S502">
        <f>'RESUMEN TOTAL'!X505</f>
        <v>0</v>
      </c>
      <c r="T502">
        <f>'RESUMEN TOTAL'!Y505</f>
        <v>0</v>
      </c>
      <c r="U502">
        <f>'RESUMEN TOTAL'!Z505</f>
        <v>0</v>
      </c>
      <c r="V502">
        <f>'RESUMEN TOTAL'!AA505</f>
        <v>0</v>
      </c>
      <c r="W502">
        <f>'RESUMEN TOTAL'!AB505</f>
        <v>0</v>
      </c>
      <c r="X502">
        <f>'RESUMEN TOTAL'!AC505</f>
        <v>0</v>
      </c>
      <c r="Y502">
        <f>'RESUMEN TOTAL'!AD505</f>
        <v>0</v>
      </c>
      <c r="Z502">
        <f>'RESUMEN TOTAL'!AE505</f>
        <v>0</v>
      </c>
      <c r="AA502">
        <f>'RESUMEN TOTAL'!AF505</f>
        <v>0</v>
      </c>
      <c r="AB502">
        <f>'RESUMEN TOTAL'!AG505</f>
        <v>0</v>
      </c>
      <c r="AC502">
        <f>'RESUMEN TOTAL'!AH505</f>
        <v>0</v>
      </c>
      <c r="AD502">
        <f>'RESUMEN TOTAL'!AI505</f>
        <v>0</v>
      </c>
      <c r="AE502">
        <f>'RESUMEN TOTAL'!AJ505</f>
        <v>0</v>
      </c>
      <c r="AF502">
        <f>'RESUMEN TOTAL'!AK505</f>
        <v>0</v>
      </c>
      <c r="AG502">
        <f>'RESUMEN TOTAL'!AL505</f>
        <v>0</v>
      </c>
      <c r="AH502">
        <f>'RESUMEN TOTAL'!AM505</f>
        <v>0</v>
      </c>
      <c r="AI502">
        <f>'RESUMEN TOTAL'!AN505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TOTAL'!K506</f>
        <v>0</v>
      </c>
      <c r="G503">
        <f>'RESUMEN TOTAL'!L506</f>
        <v>0</v>
      </c>
      <c r="H503">
        <f>'RESUMEN TOTAL'!M506</f>
        <v>0</v>
      </c>
      <c r="I503">
        <f>'RESUMEN TOTAL'!N506</f>
        <v>0</v>
      </c>
      <c r="J503">
        <f>'RESUMEN TOTAL'!O506</f>
        <v>0</v>
      </c>
      <c r="K503">
        <f>'RESUMEN TOTAL'!P506</f>
        <v>0</v>
      </c>
      <c r="L503">
        <f>'RESUMEN TOTAL'!Q506</f>
        <v>0</v>
      </c>
      <c r="M503">
        <f>'RESUMEN TOTAL'!R506</f>
        <v>0</v>
      </c>
      <c r="N503">
        <f>'RESUMEN TOTAL'!S506</f>
        <v>0</v>
      </c>
      <c r="O503">
        <f>'RESUMEN TOTAL'!T506</f>
        <v>0</v>
      </c>
      <c r="P503">
        <f>'RESUMEN TOTAL'!U506</f>
        <v>0</v>
      </c>
      <c r="Q503">
        <f>'RESUMEN TOTAL'!V506</f>
        <v>0</v>
      </c>
      <c r="R503">
        <f>'RESUMEN TOTAL'!W506</f>
        <v>0</v>
      </c>
      <c r="S503">
        <f>'RESUMEN TOTAL'!X506</f>
        <v>0</v>
      </c>
      <c r="T503">
        <f>'RESUMEN TOTAL'!Y506</f>
        <v>0</v>
      </c>
      <c r="U503">
        <f>'RESUMEN TOTAL'!Z506</f>
        <v>0</v>
      </c>
      <c r="V503">
        <f>'RESUMEN TOTAL'!AA506</f>
        <v>0</v>
      </c>
      <c r="W503">
        <f>'RESUMEN TOTAL'!AB506</f>
        <v>0</v>
      </c>
      <c r="X503">
        <f>'RESUMEN TOTAL'!AC506</f>
        <v>0</v>
      </c>
      <c r="Y503">
        <f>'RESUMEN TOTAL'!AD506</f>
        <v>0</v>
      </c>
      <c r="Z503">
        <f>'RESUMEN TOTAL'!AE506</f>
        <v>0</v>
      </c>
      <c r="AA503">
        <f>'RESUMEN TOTAL'!AF506</f>
        <v>0</v>
      </c>
      <c r="AB503">
        <f>'RESUMEN TOTAL'!AG506</f>
        <v>0</v>
      </c>
      <c r="AC503">
        <f>'RESUMEN TOTAL'!AH506</f>
        <v>0</v>
      </c>
      <c r="AD503">
        <f>'RESUMEN TOTAL'!AI506</f>
        <v>0</v>
      </c>
      <c r="AE503">
        <f>'RESUMEN TOTAL'!AJ506</f>
        <v>0</v>
      </c>
      <c r="AF503">
        <f>'RESUMEN TOTAL'!AK506</f>
        <v>0</v>
      </c>
      <c r="AG503">
        <f>'RESUMEN TOTAL'!AL506</f>
        <v>0</v>
      </c>
      <c r="AH503">
        <f>'RESUMEN TOTAL'!AM506</f>
        <v>0</v>
      </c>
      <c r="AI503">
        <f>'RESUMEN TOTAL'!AN506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TOTAL'!K507</f>
        <v>0</v>
      </c>
      <c r="G504">
        <f>'RESUMEN TOTAL'!L507</f>
        <v>0</v>
      </c>
      <c r="H504">
        <f>'RESUMEN TOTAL'!M507</f>
        <v>0</v>
      </c>
      <c r="I504">
        <f>'RESUMEN TOTAL'!N507</f>
        <v>0</v>
      </c>
      <c r="J504">
        <f>'RESUMEN TOTAL'!O507</f>
        <v>0</v>
      </c>
      <c r="K504">
        <f>'RESUMEN TOTAL'!P507</f>
        <v>0</v>
      </c>
      <c r="L504">
        <f>'RESUMEN TOTAL'!Q507</f>
        <v>0</v>
      </c>
      <c r="M504">
        <f>'RESUMEN TOTAL'!R507</f>
        <v>0</v>
      </c>
      <c r="N504">
        <f>'RESUMEN TOTAL'!S507</f>
        <v>0</v>
      </c>
      <c r="O504">
        <f>'RESUMEN TOTAL'!T507</f>
        <v>0</v>
      </c>
      <c r="P504">
        <f>'RESUMEN TOTAL'!U507</f>
        <v>0</v>
      </c>
      <c r="Q504">
        <f>'RESUMEN TOTAL'!V507</f>
        <v>0</v>
      </c>
      <c r="R504">
        <f>'RESUMEN TOTAL'!W507</f>
        <v>0</v>
      </c>
      <c r="S504">
        <f>'RESUMEN TOTAL'!X507</f>
        <v>0</v>
      </c>
      <c r="T504">
        <f>'RESUMEN TOTAL'!Y507</f>
        <v>0</v>
      </c>
      <c r="U504">
        <f>'RESUMEN TOTAL'!Z507</f>
        <v>0</v>
      </c>
      <c r="V504">
        <f>'RESUMEN TOTAL'!AA507</f>
        <v>0</v>
      </c>
      <c r="W504">
        <f>'RESUMEN TOTAL'!AB507</f>
        <v>0</v>
      </c>
      <c r="X504">
        <f>'RESUMEN TOTAL'!AC507</f>
        <v>0</v>
      </c>
      <c r="Y504">
        <f>'RESUMEN TOTAL'!AD507</f>
        <v>0</v>
      </c>
      <c r="Z504">
        <f>'RESUMEN TOTAL'!AE507</f>
        <v>0</v>
      </c>
      <c r="AA504">
        <f>'RESUMEN TOTAL'!AF507</f>
        <v>0</v>
      </c>
      <c r="AB504">
        <f>'RESUMEN TOTAL'!AG507</f>
        <v>0</v>
      </c>
      <c r="AC504">
        <f>'RESUMEN TOTAL'!AH507</f>
        <v>0</v>
      </c>
      <c r="AD504">
        <f>'RESUMEN TOTAL'!AI507</f>
        <v>0</v>
      </c>
      <c r="AE504">
        <f>'RESUMEN TOTAL'!AJ507</f>
        <v>0</v>
      </c>
      <c r="AF504">
        <f>'RESUMEN TOTAL'!AK507</f>
        <v>0</v>
      </c>
      <c r="AG504">
        <f>'RESUMEN TOTAL'!AL507</f>
        <v>0</v>
      </c>
      <c r="AH504">
        <f>'RESUMEN TOTAL'!AM507</f>
        <v>0</v>
      </c>
      <c r="AI504">
        <f>'RESUMEN TOTAL'!AN507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TOTAL'!K508</f>
        <v>0</v>
      </c>
      <c r="G505">
        <f>'RESUMEN TOTAL'!L508</f>
        <v>0</v>
      </c>
      <c r="H505">
        <f>'RESUMEN TOTAL'!M508</f>
        <v>0</v>
      </c>
      <c r="I505">
        <f>'RESUMEN TOTAL'!N508</f>
        <v>0</v>
      </c>
      <c r="J505">
        <f>'RESUMEN TOTAL'!O508</f>
        <v>0</v>
      </c>
      <c r="K505">
        <f>'RESUMEN TOTAL'!P508</f>
        <v>0</v>
      </c>
      <c r="L505">
        <f>'RESUMEN TOTAL'!Q508</f>
        <v>0</v>
      </c>
      <c r="M505">
        <f>'RESUMEN TOTAL'!R508</f>
        <v>0</v>
      </c>
      <c r="N505">
        <f>'RESUMEN TOTAL'!S508</f>
        <v>0</v>
      </c>
      <c r="O505">
        <f>'RESUMEN TOTAL'!T508</f>
        <v>0</v>
      </c>
      <c r="P505">
        <f>'RESUMEN TOTAL'!U508</f>
        <v>0</v>
      </c>
      <c r="Q505">
        <f>'RESUMEN TOTAL'!V508</f>
        <v>0</v>
      </c>
      <c r="R505">
        <f>'RESUMEN TOTAL'!W508</f>
        <v>0</v>
      </c>
      <c r="S505">
        <f>'RESUMEN TOTAL'!X508</f>
        <v>0</v>
      </c>
      <c r="T505">
        <f>'RESUMEN TOTAL'!Y508</f>
        <v>0</v>
      </c>
      <c r="U505">
        <f>'RESUMEN TOTAL'!Z508</f>
        <v>0</v>
      </c>
      <c r="V505">
        <f>'RESUMEN TOTAL'!AA508</f>
        <v>0</v>
      </c>
      <c r="W505">
        <f>'RESUMEN TOTAL'!AB508</f>
        <v>0</v>
      </c>
      <c r="X505">
        <f>'RESUMEN TOTAL'!AC508</f>
        <v>0</v>
      </c>
      <c r="Y505">
        <f>'RESUMEN TOTAL'!AD508</f>
        <v>0</v>
      </c>
      <c r="Z505">
        <f>'RESUMEN TOTAL'!AE508</f>
        <v>0</v>
      </c>
      <c r="AA505">
        <f>'RESUMEN TOTAL'!AF508</f>
        <v>0</v>
      </c>
      <c r="AB505">
        <f>'RESUMEN TOTAL'!AG508</f>
        <v>0</v>
      </c>
      <c r="AC505">
        <f>'RESUMEN TOTAL'!AH508</f>
        <v>0</v>
      </c>
      <c r="AD505">
        <f>'RESUMEN TOTAL'!AI508</f>
        <v>0</v>
      </c>
      <c r="AE505">
        <f>'RESUMEN TOTAL'!AJ508</f>
        <v>0</v>
      </c>
      <c r="AF505">
        <f>'RESUMEN TOTAL'!AK508</f>
        <v>0</v>
      </c>
      <c r="AG505">
        <f>'RESUMEN TOTAL'!AL508</f>
        <v>0</v>
      </c>
      <c r="AH505">
        <f>'RESUMEN TOTAL'!AM508</f>
        <v>0</v>
      </c>
      <c r="AI505">
        <f>'RESUMEN TOTAL'!AN508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TOTAL'!K509</f>
        <v>0</v>
      </c>
      <c r="G506">
        <f>'RESUMEN TOTAL'!L509</f>
        <v>0</v>
      </c>
      <c r="H506">
        <f>'RESUMEN TOTAL'!M509</f>
        <v>0</v>
      </c>
      <c r="I506">
        <f>'RESUMEN TOTAL'!N509</f>
        <v>0</v>
      </c>
      <c r="J506">
        <f>'RESUMEN TOTAL'!O509</f>
        <v>0</v>
      </c>
      <c r="K506">
        <f>'RESUMEN TOTAL'!P509</f>
        <v>0</v>
      </c>
      <c r="L506">
        <f>'RESUMEN TOTAL'!Q509</f>
        <v>0</v>
      </c>
      <c r="M506">
        <f>'RESUMEN TOTAL'!R509</f>
        <v>0</v>
      </c>
      <c r="N506">
        <f>'RESUMEN TOTAL'!S509</f>
        <v>0</v>
      </c>
      <c r="O506">
        <f>'RESUMEN TOTAL'!T509</f>
        <v>0</v>
      </c>
      <c r="P506">
        <f>'RESUMEN TOTAL'!U509</f>
        <v>0</v>
      </c>
      <c r="Q506">
        <f>'RESUMEN TOTAL'!V509</f>
        <v>0</v>
      </c>
      <c r="R506">
        <f>'RESUMEN TOTAL'!W509</f>
        <v>0</v>
      </c>
      <c r="S506">
        <f>'RESUMEN TOTAL'!X509</f>
        <v>0</v>
      </c>
      <c r="T506">
        <f>'RESUMEN TOTAL'!Y509</f>
        <v>0</v>
      </c>
      <c r="U506">
        <f>'RESUMEN TOTAL'!Z509</f>
        <v>0</v>
      </c>
      <c r="V506">
        <f>'RESUMEN TOTAL'!AA509</f>
        <v>0</v>
      </c>
      <c r="W506">
        <f>'RESUMEN TOTAL'!AB509</f>
        <v>0</v>
      </c>
      <c r="X506">
        <f>'RESUMEN TOTAL'!AC509</f>
        <v>0</v>
      </c>
      <c r="Y506">
        <f>'RESUMEN TOTAL'!AD509</f>
        <v>0</v>
      </c>
      <c r="Z506">
        <f>'RESUMEN TOTAL'!AE509</f>
        <v>0</v>
      </c>
      <c r="AA506">
        <f>'RESUMEN TOTAL'!AF509</f>
        <v>0</v>
      </c>
      <c r="AB506">
        <f>'RESUMEN TOTAL'!AG509</f>
        <v>0</v>
      </c>
      <c r="AC506">
        <f>'RESUMEN TOTAL'!AH509</f>
        <v>0</v>
      </c>
      <c r="AD506">
        <f>'RESUMEN TOTAL'!AI509</f>
        <v>0</v>
      </c>
      <c r="AE506">
        <f>'RESUMEN TOTAL'!AJ509</f>
        <v>0</v>
      </c>
      <c r="AF506">
        <f>'RESUMEN TOTAL'!AK509</f>
        <v>0</v>
      </c>
      <c r="AG506">
        <f>'RESUMEN TOTAL'!AL509</f>
        <v>0</v>
      </c>
      <c r="AH506">
        <f>'RESUMEN TOTAL'!AM509</f>
        <v>0</v>
      </c>
      <c r="AI506">
        <f>'RESUMEN TOTAL'!AN509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TOTAL'!K510</f>
        <v>0</v>
      </c>
      <c r="G507">
        <f>'RESUMEN TOTAL'!L510</f>
        <v>0</v>
      </c>
      <c r="H507">
        <f>'RESUMEN TOTAL'!M510</f>
        <v>0</v>
      </c>
      <c r="I507">
        <f>'RESUMEN TOTAL'!N510</f>
        <v>0</v>
      </c>
      <c r="J507">
        <f>'RESUMEN TOTAL'!O510</f>
        <v>0</v>
      </c>
      <c r="K507">
        <f>'RESUMEN TOTAL'!P510</f>
        <v>0</v>
      </c>
      <c r="L507">
        <f>'RESUMEN TOTAL'!Q510</f>
        <v>0</v>
      </c>
      <c r="M507">
        <f>'RESUMEN TOTAL'!R510</f>
        <v>0</v>
      </c>
      <c r="N507">
        <f>'RESUMEN TOTAL'!S510</f>
        <v>0</v>
      </c>
      <c r="O507">
        <f>'RESUMEN TOTAL'!T510</f>
        <v>0</v>
      </c>
      <c r="P507">
        <f>'RESUMEN TOTAL'!U510</f>
        <v>0</v>
      </c>
      <c r="Q507">
        <f>'RESUMEN TOTAL'!V510</f>
        <v>0</v>
      </c>
      <c r="R507">
        <f>'RESUMEN TOTAL'!W510</f>
        <v>0</v>
      </c>
      <c r="S507">
        <f>'RESUMEN TOTAL'!X510</f>
        <v>0</v>
      </c>
      <c r="T507">
        <f>'RESUMEN TOTAL'!Y510</f>
        <v>0</v>
      </c>
      <c r="U507">
        <f>'RESUMEN TOTAL'!Z510</f>
        <v>0</v>
      </c>
      <c r="V507">
        <f>'RESUMEN TOTAL'!AA510</f>
        <v>0</v>
      </c>
      <c r="W507">
        <f>'RESUMEN TOTAL'!AB510</f>
        <v>0</v>
      </c>
      <c r="X507">
        <f>'RESUMEN TOTAL'!AC510</f>
        <v>0</v>
      </c>
      <c r="Y507">
        <f>'RESUMEN TOTAL'!AD510</f>
        <v>0</v>
      </c>
      <c r="Z507">
        <f>'RESUMEN TOTAL'!AE510</f>
        <v>0</v>
      </c>
      <c r="AA507">
        <f>'RESUMEN TOTAL'!AF510</f>
        <v>0</v>
      </c>
      <c r="AB507">
        <f>'RESUMEN TOTAL'!AG510</f>
        <v>0</v>
      </c>
      <c r="AC507">
        <f>'RESUMEN TOTAL'!AH510</f>
        <v>0</v>
      </c>
      <c r="AD507">
        <f>'RESUMEN TOTAL'!AI510</f>
        <v>0</v>
      </c>
      <c r="AE507">
        <f>'RESUMEN TOTAL'!AJ510</f>
        <v>0</v>
      </c>
      <c r="AF507">
        <f>'RESUMEN TOTAL'!AK510</f>
        <v>0</v>
      </c>
      <c r="AG507">
        <f>'RESUMEN TOTAL'!AL510</f>
        <v>0</v>
      </c>
      <c r="AH507">
        <f>'RESUMEN TOTAL'!AM510</f>
        <v>0</v>
      </c>
      <c r="AI507">
        <f>'RESUMEN TOTAL'!AN510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TOTAL'!K511</f>
        <v>0</v>
      </c>
      <c r="G508">
        <f>'RESUMEN TOTAL'!L511</f>
        <v>0</v>
      </c>
      <c r="H508">
        <f>'RESUMEN TOTAL'!M511</f>
        <v>0</v>
      </c>
      <c r="I508">
        <f>'RESUMEN TOTAL'!N511</f>
        <v>0</v>
      </c>
      <c r="J508">
        <f>'RESUMEN TOTAL'!O511</f>
        <v>0</v>
      </c>
      <c r="K508">
        <f>'RESUMEN TOTAL'!P511</f>
        <v>0</v>
      </c>
      <c r="L508">
        <f>'RESUMEN TOTAL'!Q511</f>
        <v>0</v>
      </c>
      <c r="M508">
        <f>'RESUMEN TOTAL'!R511</f>
        <v>0</v>
      </c>
      <c r="N508">
        <f>'RESUMEN TOTAL'!S511</f>
        <v>0</v>
      </c>
      <c r="O508">
        <f>'RESUMEN TOTAL'!T511</f>
        <v>0</v>
      </c>
      <c r="P508">
        <f>'RESUMEN TOTAL'!U511</f>
        <v>0</v>
      </c>
      <c r="Q508">
        <f>'RESUMEN TOTAL'!V511</f>
        <v>0</v>
      </c>
      <c r="R508">
        <f>'RESUMEN TOTAL'!W511</f>
        <v>0</v>
      </c>
      <c r="S508">
        <f>'RESUMEN TOTAL'!X511</f>
        <v>0</v>
      </c>
      <c r="T508">
        <f>'RESUMEN TOTAL'!Y511</f>
        <v>0</v>
      </c>
      <c r="U508">
        <f>'RESUMEN TOTAL'!Z511</f>
        <v>0</v>
      </c>
      <c r="V508">
        <f>'RESUMEN TOTAL'!AA511</f>
        <v>0</v>
      </c>
      <c r="W508">
        <f>'RESUMEN TOTAL'!AB511</f>
        <v>0</v>
      </c>
      <c r="X508">
        <f>'RESUMEN TOTAL'!AC511</f>
        <v>0</v>
      </c>
      <c r="Y508">
        <f>'RESUMEN TOTAL'!AD511</f>
        <v>0</v>
      </c>
      <c r="Z508">
        <f>'RESUMEN TOTAL'!AE511</f>
        <v>0</v>
      </c>
      <c r="AA508">
        <f>'RESUMEN TOTAL'!AF511</f>
        <v>0</v>
      </c>
      <c r="AB508">
        <f>'RESUMEN TOTAL'!AG511</f>
        <v>0</v>
      </c>
      <c r="AC508">
        <f>'RESUMEN TOTAL'!AH511</f>
        <v>0</v>
      </c>
      <c r="AD508">
        <f>'RESUMEN TOTAL'!AI511</f>
        <v>0</v>
      </c>
      <c r="AE508">
        <f>'RESUMEN TOTAL'!AJ511</f>
        <v>0</v>
      </c>
      <c r="AF508">
        <f>'RESUMEN TOTAL'!AK511</f>
        <v>0</v>
      </c>
      <c r="AG508">
        <f>'RESUMEN TOTAL'!AL511</f>
        <v>0</v>
      </c>
      <c r="AH508">
        <f>'RESUMEN TOTAL'!AM511</f>
        <v>0</v>
      </c>
      <c r="AI508">
        <f>'RESUMEN TOTAL'!AN511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TOTAL'!K512</f>
        <v>0</v>
      </c>
      <c r="G509">
        <f>'RESUMEN TOTAL'!L512</f>
        <v>0</v>
      </c>
      <c r="H509">
        <f>'RESUMEN TOTAL'!M512</f>
        <v>0</v>
      </c>
      <c r="I509">
        <f>'RESUMEN TOTAL'!N512</f>
        <v>0</v>
      </c>
      <c r="J509">
        <f>'RESUMEN TOTAL'!O512</f>
        <v>0</v>
      </c>
      <c r="K509">
        <f>'RESUMEN TOTAL'!P512</f>
        <v>0</v>
      </c>
      <c r="L509">
        <f>'RESUMEN TOTAL'!Q512</f>
        <v>0</v>
      </c>
      <c r="M509">
        <f>'RESUMEN TOTAL'!R512</f>
        <v>0</v>
      </c>
      <c r="N509">
        <f>'RESUMEN TOTAL'!S512</f>
        <v>0</v>
      </c>
      <c r="O509">
        <f>'RESUMEN TOTAL'!T512</f>
        <v>0</v>
      </c>
      <c r="P509">
        <f>'RESUMEN TOTAL'!U512</f>
        <v>0</v>
      </c>
      <c r="Q509">
        <f>'RESUMEN TOTAL'!V512</f>
        <v>0</v>
      </c>
      <c r="R509">
        <f>'RESUMEN TOTAL'!W512</f>
        <v>0</v>
      </c>
      <c r="S509">
        <f>'RESUMEN TOTAL'!X512</f>
        <v>0</v>
      </c>
      <c r="T509">
        <f>'RESUMEN TOTAL'!Y512</f>
        <v>0</v>
      </c>
      <c r="U509">
        <f>'RESUMEN TOTAL'!Z512</f>
        <v>0</v>
      </c>
      <c r="V509">
        <f>'RESUMEN TOTAL'!AA512</f>
        <v>0</v>
      </c>
      <c r="W509">
        <f>'RESUMEN TOTAL'!AB512</f>
        <v>0</v>
      </c>
      <c r="X509">
        <f>'RESUMEN TOTAL'!AC512</f>
        <v>0</v>
      </c>
      <c r="Y509">
        <f>'RESUMEN TOTAL'!AD512</f>
        <v>0</v>
      </c>
      <c r="Z509">
        <f>'RESUMEN TOTAL'!AE512</f>
        <v>0</v>
      </c>
      <c r="AA509">
        <f>'RESUMEN TOTAL'!AF512</f>
        <v>0</v>
      </c>
      <c r="AB509">
        <f>'RESUMEN TOTAL'!AG512</f>
        <v>0</v>
      </c>
      <c r="AC509">
        <f>'RESUMEN TOTAL'!AH512</f>
        <v>0</v>
      </c>
      <c r="AD509">
        <f>'RESUMEN TOTAL'!AI512</f>
        <v>0</v>
      </c>
      <c r="AE509">
        <f>'RESUMEN TOTAL'!AJ512</f>
        <v>0</v>
      </c>
      <c r="AF509">
        <f>'RESUMEN TOTAL'!AK512</f>
        <v>0</v>
      </c>
      <c r="AG509">
        <f>'RESUMEN TOTAL'!AL512</f>
        <v>0</v>
      </c>
      <c r="AH509">
        <f>'RESUMEN TOTAL'!AM512</f>
        <v>0</v>
      </c>
      <c r="AI509">
        <f>'RESUMEN TOTAL'!AN512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TOTAL'!K513</f>
        <v>0</v>
      </c>
      <c r="G510">
        <f>'RESUMEN TOTAL'!L513</f>
        <v>0</v>
      </c>
      <c r="H510">
        <f>'RESUMEN TOTAL'!M513</f>
        <v>0</v>
      </c>
      <c r="I510">
        <f>'RESUMEN TOTAL'!N513</f>
        <v>0</v>
      </c>
      <c r="J510">
        <f>'RESUMEN TOTAL'!O513</f>
        <v>0</v>
      </c>
      <c r="K510">
        <f>'RESUMEN TOTAL'!P513</f>
        <v>0</v>
      </c>
      <c r="L510">
        <f>'RESUMEN TOTAL'!Q513</f>
        <v>0</v>
      </c>
      <c r="M510">
        <f>'RESUMEN TOTAL'!R513</f>
        <v>0</v>
      </c>
      <c r="N510">
        <f>'RESUMEN TOTAL'!S513</f>
        <v>0</v>
      </c>
      <c r="O510">
        <f>'RESUMEN TOTAL'!T513</f>
        <v>0</v>
      </c>
      <c r="P510">
        <f>'RESUMEN TOTAL'!U513</f>
        <v>0</v>
      </c>
      <c r="Q510">
        <f>'RESUMEN TOTAL'!V513</f>
        <v>0</v>
      </c>
      <c r="R510">
        <f>'RESUMEN TOTAL'!W513</f>
        <v>0</v>
      </c>
      <c r="S510">
        <f>'RESUMEN TOTAL'!X513</f>
        <v>0</v>
      </c>
      <c r="T510">
        <f>'RESUMEN TOTAL'!Y513</f>
        <v>0</v>
      </c>
      <c r="U510">
        <f>'RESUMEN TOTAL'!Z513</f>
        <v>0</v>
      </c>
      <c r="V510">
        <f>'RESUMEN TOTAL'!AA513</f>
        <v>0</v>
      </c>
      <c r="W510">
        <f>'RESUMEN TOTAL'!AB513</f>
        <v>0</v>
      </c>
      <c r="X510">
        <f>'RESUMEN TOTAL'!AC513</f>
        <v>0</v>
      </c>
      <c r="Y510">
        <f>'RESUMEN TOTAL'!AD513</f>
        <v>0</v>
      </c>
      <c r="Z510">
        <f>'RESUMEN TOTAL'!AE513</f>
        <v>0</v>
      </c>
      <c r="AA510">
        <f>'RESUMEN TOTAL'!AF513</f>
        <v>0</v>
      </c>
      <c r="AB510">
        <f>'RESUMEN TOTAL'!AG513</f>
        <v>0</v>
      </c>
      <c r="AC510">
        <f>'RESUMEN TOTAL'!AH513</f>
        <v>0</v>
      </c>
      <c r="AD510">
        <f>'RESUMEN TOTAL'!AI513</f>
        <v>0</v>
      </c>
      <c r="AE510">
        <f>'RESUMEN TOTAL'!AJ513</f>
        <v>0</v>
      </c>
      <c r="AF510">
        <f>'RESUMEN TOTAL'!AK513</f>
        <v>0</v>
      </c>
      <c r="AG510">
        <f>'RESUMEN TOTAL'!AL513</f>
        <v>0</v>
      </c>
      <c r="AH510">
        <f>'RESUMEN TOTAL'!AM513</f>
        <v>0</v>
      </c>
      <c r="AI510">
        <f>'RESUMEN TOTAL'!AN513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TOTAL'!K514</f>
        <v>0</v>
      </c>
      <c r="G511">
        <f>'RESUMEN TOTAL'!L514</f>
        <v>0</v>
      </c>
      <c r="H511">
        <f>'RESUMEN TOTAL'!M514</f>
        <v>0</v>
      </c>
      <c r="I511">
        <f>'RESUMEN TOTAL'!N514</f>
        <v>0</v>
      </c>
      <c r="J511">
        <f>'RESUMEN TOTAL'!O514</f>
        <v>0</v>
      </c>
      <c r="K511">
        <f>'RESUMEN TOTAL'!P514</f>
        <v>0</v>
      </c>
      <c r="L511">
        <f>'RESUMEN TOTAL'!Q514</f>
        <v>0</v>
      </c>
      <c r="M511">
        <f>'RESUMEN TOTAL'!R514</f>
        <v>0</v>
      </c>
      <c r="N511">
        <f>'RESUMEN TOTAL'!S514</f>
        <v>0</v>
      </c>
      <c r="O511">
        <f>'RESUMEN TOTAL'!T514</f>
        <v>0</v>
      </c>
      <c r="P511">
        <f>'RESUMEN TOTAL'!U514</f>
        <v>0</v>
      </c>
      <c r="Q511">
        <f>'RESUMEN TOTAL'!V514</f>
        <v>0</v>
      </c>
      <c r="R511">
        <f>'RESUMEN TOTAL'!W514</f>
        <v>0</v>
      </c>
      <c r="S511">
        <f>'RESUMEN TOTAL'!X514</f>
        <v>0</v>
      </c>
      <c r="T511">
        <f>'RESUMEN TOTAL'!Y514</f>
        <v>0</v>
      </c>
      <c r="U511">
        <f>'RESUMEN TOTAL'!Z514</f>
        <v>0</v>
      </c>
      <c r="V511">
        <f>'RESUMEN TOTAL'!AA514</f>
        <v>0</v>
      </c>
      <c r="W511">
        <f>'RESUMEN TOTAL'!AB514</f>
        <v>0</v>
      </c>
      <c r="X511">
        <f>'RESUMEN TOTAL'!AC514</f>
        <v>0</v>
      </c>
      <c r="Y511">
        <f>'RESUMEN TOTAL'!AD514</f>
        <v>0</v>
      </c>
      <c r="Z511">
        <f>'RESUMEN TOTAL'!AE514</f>
        <v>0</v>
      </c>
      <c r="AA511">
        <f>'RESUMEN TOTAL'!AF514</f>
        <v>0</v>
      </c>
      <c r="AB511">
        <f>'RESUMEN TOTAL'!AG514</f>
        <v>0</v>
      </c>
      <c r="AC511">
        <f>'RESUMEN TOTAL'!AH514</f>
        <v>0</v>
      </c>
      <c r="AD511">
        <f>'RESUMEN TOTAL'!AI514</f>
        <v>0</v>
      </c>
      <c r="AE511">
        <f>'RESUMEN TOTAL'!AJ514</f>
        <v>0</v>
      </c>
      <c r="AF511">
        <f>'RESUMEN TOTAL'!AK514</f>
        <v>0</v>
      </c>
      <c r="AG511">
        <f>'RESUMEN TOTAL'!AL514</f>
        <v>0</v>
      </c>
      <c r="AH511">
        <f>'RESUMEN TOTAL'!AM514</f>
        <v>0</v>
      </c>
      <c r="AI511">
        <f>'RESUMEN TOTAL'!AN514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TOTAL'!K515</f>
        <v>0</v>
      </c>
      <c r="G512">
        <f>'RESUMEN TOTAL'!L515</f>
        <v>0</v>
      </c>
      <c r="H512">
        <f>'RESUMEN TOTAL'!M515</f>
        <v>0</v>
      </c>
      <c r="I512">
        <f>'RESUMEN TOTAL'!N515</f>
        <v>0</v>
      </c>
      <c r="J512">
        <f>'RESUMEN TOTAL'!O515</f>
        <v>0</v>
      </c>
      <c r="K512">
        <f>'RESUMEN TOTAL'!P515</f>
        <v>0</v>
      </c>
      <c r="L512">
        <f>'RESUMEN TOTAL'!Q515</f>
        <v>0</v>
      </c>
      <c r="M512">
        <f>'RESUMEN TOTAL'!R515</f>
        <v>0</v>
      </c>
      <c r="N512">
        <f>'RESUMEN TOTAL'!S515</f>
        <v>0</v>
      </c>
      <c r="O512">
        <f>'RESUMEN TOTAL'!T515</f>
        <v>0</v>
      </c>
      <c r="P512">
        <f>'RESUMEN TOTAL'!U515</f>
        <v>0</v>
      </c>
      <c r="Q512">
        <f>'RESUMEN TOTAL'!V515</f>
        <v>0</v>
      </c>
      <c r="R512">
        <f>'RESUMEN TOTAL'!W515</f>
        <v>0</v>
      </c>
      <c r="S512">
        <f>'RESUMEN TOTAL'!X515</f>
        <v>0</v>
      </c>
      <c r="T512">
        <f>'RESUMEN TOTAL'!Y515</f>
        <v>0</v>
      </c>
      <c r="U512">
        <f>'RESUMEN TOTAL'!Z515</f>
        <v>0</v>
      </c>
      <c r="V512">
        <f>'RESUMEN TOTAL'!AA515</f>
        <v>0</v>
      </c>
      <c r="W512">
        <f>'RESUMEN TOTAL'!AB515</f>
        <v>0</v>
      </c>
      <c r="X512">
        <f>'RESUMEN TOTAL'!AC515</f>
        <v>0</v>
      </c>
      <c r="Y512">
        <f>'RESUMEN TOTAL'!AD515</f>
        <v>0</v>
      </c>
      <c r="Z512">
        <f>'RESUMEN TOTAL'!AE515</f>
        <v>0</v>
      </c>
      <c r="AA512">
        <f>'RESUMEN TOTAL'!AF515</f>
        <v>0</v>
      </c>
      <c r="AB512">
        <f>'RESUMEN TOTAL'!AG515</f>
        <v>0</v>
      </c>
      <c r="AC512">
        <f>'RESUMEN TOTAL'!AH515</f>
        <v>0</v>
      </c>
      <c r="AD512">
        <f>'RESUMEN TOTAL'!AI515</f>
        <v>0</v>
      </c>
      <c r="AE512">
        <f>'RESUMEN TOTAL'!AJ515</f>
        <v>0</v>
      </c>
      <c r="AF512">
        <f>'RESUMEN TOTAL'!AK515</f>
        <v>0</v>
      </c>
      <c r="AG512">
        <f>'RESUMEN TOTAL'!AL515</f>
        <v>0</v>
      </c>
      <c r="AH512">
        <f>'RESUMEN TOTAL'!AM515</f>
        <v>0</v>
      </c>
      <c r="AI512">
        <f>'RESUMEN TOTAL'!AN515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TOTAL'!K516</f>
        <v>0</v>
      </c>
      <c r="G513">
        <f>'RESUMEN TOTAL'!L516</f>
        <v>0</v>
      </c>
      <c r="H513">
        <f>'RESUMEN TOTAL'!M516</f>
        <v>0</v>
      </c>
      <c r="I513">
        <f>'RESUMEN TOTAL'!N516</f>
        <v>0</v>
      </c>
      <c r="J513">
        <f>'RESUMEN TOTAL'!O516</f>
        <v>0</v>
      </c>
      <c r="K513">
        <f>'RESUMEN TOTAL'!P516</f>
        <v>0</v>
      </c>
      <c r="L513">
        <f>'RESUMEN TOTAL'!Q516</f>
        <v>0</v>
      </c>
      <c r="M513">
        <f>'RESUMEN TOTAL'!R516</f>
        <v>0</v>
      </c>
      <c r="N513">
        <f>'RESUMEN TOTAL'!S516</f>
        <v>0</v>
      </c>
      <c r="O513">
        <f>'RESUMEN TOTAL'!T516</f>
        <v>0</v>
      </c>
      <c r="P513">
        <f>'RESUMEN TOTAL'!U516</f>
        <v>0</v>
      </c>
      <c r="Q513">
        <f>'RESUMEN TOTAL'!V516</f>
        <v>0</v>
      </c>
      <c r="R513">
        <f>'RESUMEN TOTAL'!W516</f>
        <v>0</v>
      </c>
      <c r="S513">
        <f>'RESUMEN TOTAL'!X516</f>
        <v>0</v>
      </c>
      <c r="T513">
        <f>'RESUMEN TOTAL'!Y516</f>
        <v>0</v>
      </c>
      <c r="U513">
        <f>'RESUMEN TOTAL'!Z516</f>
        <v>0</v>
      </c>
      <c r="V513">
        <f>'RESUMEN TOTAL'!AA516</f>
        <v>0</v>
      </c>
      <c r="W513">
        <f>'RESUMEN TOTAL'!AB516</f>
        <v>0</v>
      </c>
      <c r="X513">
        <f>'RESUMEN TOTAL'!AC516</f>
        <v>0</v>
      </c>
      <c r="Y513">
        <f>'RESUMEN TOTAL'!AD516</f>
        <v>0</v>
      </c>
      <c r="Z513">
        <f>'RESUMEN TOTAL'!AE516</f>
        <v>0</v>
      </c>
      <c r="AA513">
        <f>'RESUMEN TOTAL'!AF516</f>
        <v>0</v>
      </c>
      <c r="AB513">
        <f>'RESUMEN TOTAL'!AG516</f>
        <v>0</v>
      </c>
      <c r="AC513">
        <f>'RESUMEN TOTAL'!AH516</f>
        <v>0</v>
      </c>
      <c r="AD513">
        <f>'RESUMEN TOTAL'!AI516</f>
        <v>0</v>
      </c>
      <c r="AE513">
        <f>'RESUMEN TOTAL'!AJ516</f>
        <v>0</v>
      </c>
      <c r="AF513">
        <f>'RESUMEN TOTAL'!AK516</f>
        <v>0</v>
      </c>
      <c r="AG513">
        <f>'RESUMEN TOTAL'!AL516</f>
        <v>0</v>
      </c>
      <c r="AH513">
        <f>'RESUMEN TOTAL'!AM516</f>
        <v>0</v>
      </c>
      <c r="AI513">
        <f>'RESUMEN TOTAL'!AN516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TOTAL'!K517</f>
        <v>0</v>
      </c>
      <c r="G514">
        <f>'RESUMEN TOTAL'!L517</f>
        <v>0</v>
      </c>
      <c r="H514">
        <f>'RESUMEN TOTAL'!M517</f>
        <v>0</v>
      </c>
      <c r="I514">
        <f>'RESUMEN TOTAL'!N517</f>
        <v>0</v>
      </c>
      <c r="J514">
        <f>'RESUMEN TOTAL'!O517</f>
        <v>0</v>
      </c>
      <c r="K514">
        <f>'RESUMEN TOTAL'!P517</f>
        <v>0</v>
      </c>
      <c r="L514">
        <f>'RESUMEN TOTAL'!Q517</f>
        <v>0</v>
      </c>
      <c r="M514">
        <f>'RESUMEN TOTAL'!R517</f>
        <v>0</v>
      </c>
      <c r="N514">
        <f>'RESUMEN TOTAL'!S517</f>
        <v>0</v>
      </c>
      <c r="O514">
        <f>'RESUMEN TOTAL'!T517</f>
        <v>0</v>
      </c>
      <c r="P514">
        <f>'RESUMEN TOTAL'!U517</f>
        <v>0</v>
      </c>
      <c r="Q514">
        <f>'RESUMEN TOTAL'!V517</f>
        <v>0</v>
      </c>
      <c r="R514">
        <f>'RESUMEN TOTAL'!W517</f>
        <v>0</v>
      </c>
      <c r="S514">
        <f>'RESUMEN TOTAL'!X517</f>
        <v>0</v>
      </c>
      <c r="T514">
        <f>'RESUMEN TOTAL'!Y517</f>
        <v>0</v>
      </c>
      <c r="U514">
        <f>'RESUMEN TOTAL'!Z517</f>
        <v>0</v>
      </c>
      <c r="V514">
        <f>'RESUMEN TOTAL'!AA517</f>
        <v>0</v>
      </c>
      <c r="W514">
        <f>'RESUMEN TOTAL'!AB517</f>
        <v>0</v>
      </c>
      <c r="X514">
        <f>'RESUMEN TOTAL'!AC517</f>
        <v>0</v>
      </c>
      <c r="Y514">
        <f>'RESUMEN TOTAL'!AD517</f>
        <v>0</v>
      </c>
      <c r="Z514">
        <f>'RESUMEN TOTAL'!AE517</f>
        <v>0</v>
      </c>
      <c r="AA514">
        <f>'RESUMEN TOTAL'!AF517</f>
        <v>0</v>
      </c>
      <c r="AB514">
        <f>'RESUMEN TOTAL'!AG517</f>
        <v>0</v>
      </c>
      <c r="AC514">
        <f>'RESUMEN TOTAL'!AH517</f>
        <v>0</v>
      </c>
      <c r="AD514">
        <f>'RESUMEN TOTAL'!AI517</f>
        <v>0</v>
      </c>
      <c r="AE514">
        <f>'RESUMEN TOTAL'!AJ517</f>
        <v>0</v>
      </c>
      <c r="AF514">
        <f>'RESUMEN TOTAL'!AK517</f>
        <v>0</v>
      </c>
      <c r="AG514">
        <f>'RESUMEN TOTAL'!AL517</f>
        <v>0</v>
      </c>
      <c r="AH514">
        <f>'RESUMEN TOTAL'!AM517</f>
        <v>0</v>
      </c>
      <c r="AI514">
        <f>'RESUMEN TOTAL'!AN517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TOTAL'!K518</f>
        <v>0</v>
      </c>
      <c r="G515">
        <f>'RESUMEN TOTAL'!L518</f>
        <v>0</v>
      </c>
      <c r="H515">
        <f>'RESUMEN TOTAL'!M518</f>
        <v>0</v>
      </c>
      <c r="I515">
        <f>'RESUMEN TOTAL'!N518</f>
        <v>0</v>
      </c>
      <c r="J515">
        <f>'RESUMEN TOTAL'!O518</f>
        <v>0</v>
      </c>
      <c r="K515">
        <f>'RESUMEN TOTAL'!P518</f>
        <v>0</v>
      </c>
      <c r="L515">
        <f>'RESUMEN TOTAL'!Q518</f>
        <v>0</v>
      </c>
      <c r="M515">
        <f>'RESUMEN TOTAL'!R518</f>
        <v>0</v>
      </c>
      <c r="N515">
        <f>'RESUMEN TOTAL'!S518</f>
        <v>0</v>
      </c>
      <c r="O515">
        <f>'RESUMEN TOTAL'!T518</f>
        <v>0</v>
      </c>
      <c r="P515">
        <f>'RESUMEN TOTAL'!U518</f>
        <v>0</v>
      </c>
      <c r="Q515">
        <f>'RESUMEN TOTAL'!V518</f>
        <v>0</v>
      </c>
      <c r="R515">
        <f>'RESUMEN TOTAL'!W518</f>
        <v>0</v>
      </c>
      <c r="S515">
        <f>'RESUMEN TOTAL'!X518</f>
        <v>0</v>
      </c>
      <c r="T515">
        <f>'RESUMEN TOTAL'!Y518</f>
        <v>0</v>
      </c>
      <c r="U515">
        <f>'RESUMEN TOTAL'!Z518</f>
        <v>0</v>
      </c>
      <c r="V515">
        <f>'RESUMEN TOTAL'!AA518</f>
        <v>0</v>
      </c>
      <c r="W515">
        <f>'RESUMEN TOTAL'!AB518</f>
        <v>0</v>
      </c>
      <c r="X515">
        <f>'RESUMEN TOTAL'!AC518</f>
        <v>0</v>
      </c>
      <c r="Y515">
        <f>'RESUMEN TOTAL'!AD518</f>
        <v>0</v>
      </c>
      <c r="Z515">
        <f>'RESUMEN TOTAL'!AE518</f>
        <v>0</v>
      </c>
      <c r="AA515">
        <f>'RESUMEN TOTAL'!AF518</f>
        <v>0</v>
      </c>
      <c r="AB515">
        <f>'RESUMEN TOTAL'!AG518</f>
        <v>0</v>
      </c>
      <c r="AC515">
        <f>'RESUMEN TOTAL'!AH518</f>
        <v>0</v>
      </c>
      <c r="AD515">
        <f>'RESUMEN TOTAL'!AI518</f>
        <v>0</v>
      </c>
      <c r="AE515">
        <f>'RESUMEN TOTAL'!AJ518</f>
        <v>0</v>
      </c>
      <c r="AF515">
        <f>'RESUMEN TOTAL'!AK518</f>
        <v>0</v>
      </c>
      <c r="AG515">
        <f>'RESUMEN TOTAL'!AL518</f>
        <v>0</v>
      </c>
      <c r="AH515">
        <f>'RESUMEN TOTAL'!AM518</f>
        <v>0</v>
      </c>
      <c r="AI515">
        <f>'RESUMEN TOTAL'!AN518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TOTAL'!K519</f>
        <v>0</v>
      </c>
      <c r="G516">
        <f>'RESUMEN TOTAL'!L519</f>
        <v>0</v>
      </c>
      <c r="H516">
        <f>'RESUMEN TOTAL'!M519</f>
        <v>0</v>
      </c>
      <c r="I516">
        <f>'RESUMEN TOTAL'!N519</f>
        <v>0</v>
      </c>
      <c r="J516">
        <f>'RESUMEN TOTAL'!O519</f>
        <v>0</v>
      </c>
      <c r="K516">
        <f>'RESUMEN TOTAL'!P519</f>
        <v>0</v>
      </c>
      <c r="L516">
        <f>'RESUMEN TOTAL'!Q519</f>
        <v>0</v>
      </c>
      <c r="M516">
        <f>'RESUMEN TOTAL'!R519</f>
        <v>0</v>
      </c>
      <c r="N516">
        <f>'RESUMEN TOTAL'!S519</f>
        <v>0</v>
      </c>
      <c r="O516">
        <f>'RESUMEN TOTAL'!T519</f>
        <v>0</v>
      </c>
      <c r="P516">
        <f>'RESUMEN TOTAL'!U519</f>
        <v>0</v>
      </c>
      <c r="Q516">
        <f>'RESUMEN TOTAL'!V519</f>
        <v>0</v>
      </c>
      <c r="R516">
        <f>'RESUMEN TOTAL'!W519</f>
        <v>0</v>
      </c>
      <c r="S516">
        <f>'RESUMEN TOTAL'!X519</f>
        <v>0</v>
      </c>
      <c r="T516">
        <f>'RESUMEN TOTAL'!Y519</f>
        <v>0</v>
      </c>
      <c r="U516">
        <f>'RESUMEN TOTAL'!Z519</f>
        <v>0</v>
      </c>
      <c r="V516">
        <f>'RESUMEN TOTAL'!AA519</f>
        <v>0</v>
      </c>
      <c r="W516">
        <f>'RESUMEN TOTAL'!AB519</f>
        <v>0</v>
      </c>
      <c r="X516">
        <f>'RESUMEN TOTAL'!AC519</f>
        <v>0</v>
      </c>
      <c r="Y516">
        <f>'RESUMEN TOTAL'!AD519</f>
        <v>0</v>
      </c>
      <c r="Z516">
        <f>'RESUMEN TOTAL'!AE519</f>
        <v>0</v>
      </c>
      <c r="AA516">
        <f>'RESUMEN TOTAL'!AF519</f>
        <v>0</v>
      </c>
      <c r="AB516">
        <f>'RESUMEN TOTAL'!AG519</f>
        <v>0</v>
      </c>
      <c r="AC516">
        <f>'RESUMEN TOTAL'!AH519</f>
        <v>0</v>
      </c>
      <c r="AD516">
        <f>'RESUMEN TOTAL'!AI519</f>
        <v>0</v>
      </c>
      <c r="AE516">
        <f>'RESUMEN TOTAL'!AJ519</f>
        <v>0</v>
      </c>
      <c r="AF516">
        <f>'RESUMEN TOTAL'!AK519</f>
        <v>0</v>
      </c>
      <c r="AG516">
        <f>'RESUMEN TOTAL'!AL519</f>
        <v>0</v>
      </c>
      <c r="AH516">
        <f>'RESUMEN TOTAL'!AM519</f>
        <v>0</v>
      </c>
      <c r="AI516">
        <f>'RESUMEN TOTAL'!AN519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TOTAL'!K520</f>
        <v>0</v>
      </c>
      <c r="G517">
        <f>'RESUMEN TOTAL'!L520</f>
        <v>0</v>
      </c>
      <c r="H517">
        <f>'RESUMEN TOTAL'!M520</f>
        <v>0</v>
      </c>
      <c r="I517">
        <f>'RESUMEN TOTAL'!N520</f>
        <v>0</v>
      </c>
      <c r="J517">
        <f>'RESUMEN TOTAL'!O520</f>
        <v>0</v>
      </c>
      <c r="K517">
        <f>'RESUMEN TOTAL'!P520</f>
        <v>0</v>
      </c>
      <c r="L517">
        <f>'RESUMEN TOTAL'!Q520</f>
        <v>0</v>
      </c>
      <c r="M517">
        <f>'RESUMEN TOTAL'!R520</f>
        <v>0</v>
      </c>
      <c r="N517">
        <f>'RESUMEN TOTAL'!S520</f>
        <v>0</v>
      </c>
      <c r="O517">
        <f>'RESUMEN TOTAL'!T520</f>
        <v>0</v>
      </c>
      <c r="P517">
        <f>'RESUMEN TOTAL'!U520</f>
        <v>0</v>
      </c>
      <c r="Q517">
        <f>'RESUMEN TOTAL'!V520</f>
        <v>0</v>
      </c>
      <c r="R517">
        <f>'RESUMEN TOTAL'!W520</f>
        <v>0</v>
      </c>
      <c r="S517">
        <f>'RESUMEN TOTAL'!X520</f>
        <v>0</v>
      </c>
      <c r="T517">
        <f>'RESUMEN TOTAL'!Y520</f>
        <v>0</v>
      </c>
      <c r="U517">
        <f>'RESUMEN TOTAL'!Z520</f>
        <v>0</v>
      </c>
      <c r="V517">
        <f>'RESUMEN TOTAL'!AA520</f>
        <v>0</v>
      </c>
      <c r="W517">
        <f>'RESUMEN TOTAL'!AB520</f>
        <v>0</v>
      </c>
      <c r="X517">
        <f>'RESUMEN TOTAL'!AC520</f>
        <v>0</v>
      </c>
      <c r="Y517">
        <f>'RESUMEN TOTAL'!AD520</f>
        <v>0</v>
      </c>
      <c r="Z517">
        <f>'RESUMEN TOTAL'!AE520</f>
        <v>0</v>
      </c>
      <c r="AA517">
        <f>'RESUMEN TOTAL'!AF520</f>
        <v>0</v>
      </c>
      <c r="AB517">
        <f>'RESUMEN TOTAL'!AG520</f>
        <v>0</v>
      </c>
      <c r="AC517">
        <f>'RESUMEN TOTAL'!AH520</f>
        <v>0</v>
      </c>
      <c r="AD517">
        <f>'RESUMEN TOTAL'!AI520</f>
        <v>0</v>
      </c>
      <c r="AE517">
        <f>'RESUMEN TOTAL'!AJ520</f>
        <v>0</v>
      </c>
      <c r="AF517">
        <f>'RESUMEN TOTAL'!AK520</f>
        <v>0</v>
      </c>
      <c r="AG517">
        <f>'RESUMEN TOTAL'!AL520</f>
        <v>0</v>
      </c>
      <c r="AH517">
        <f>'RESUMEN TOTAL'!AM520</f>
        <v>0</v>
      </c>
      <c r="AI517">
        <f>'RESUMEN TOTAL'!AN520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TOTAL'!K521</f>
        <v>0</v>
      </c>
      <c r="G518">
        <f>'RESUMEN TOTAL'!L521</f>
        <v>0</v>
      </c>
      <c r="H518">
        <f>'RESUMEN TOTAL'!M521</f>
        <v>0</v>
      </c>
      <c r="I518">
        <f>'RESUMEN TOTAL'!N521</f>
        <v>0</v>
      </c>
      <c r="J518">
        <f>'RESUMEN TOTAL'!O521</f>
        <v>0</v>
      </c>
      <c r="K518">
        <f>'RESUMEN TOTAL'!P521</f>
        <v>0</v>
      </c>
      <c r="L518">
        <f>'RESUMEN TOTAL'!Q521</f>
        <v>0</v>
      </c>
      <c r="M518">
        <f>'RESUMEN TOTAL'!R521</f>
        <v>0</v>
      </c>
      <c r="N518">
        <f>'RESUMEN TOTAL'!S521</f>
        <v>0</v>
      </c>
      <c r="O518">
        <f>'RESUMEN TOTAL'!T521</f>
        <v>0</v>
      </c>
      <c r="P518">
        <f>'RESUMEN TOTAL'!U521</f>
        <v>0</v>
      </c>
      <c r="Q518">
        <f>'RESUMEN TOTAL'!V521</f>
        <v>0</v>
      </c>
      <c r="R518">
        <f>'RESUMEN TOTAL'!W521</f>
        <v>0</v>
      </c>
      <c r="S518">
        <f>'RESUMEN TOTAL'!X521</f>
        <v>0</v>
      </c>
      <c r="T518">
        <f>'RESUMEN TOTAL'!Y521</f>
        <v>0</v>
      </c>
      <c r="U518">
        <f>'RESUMEN TOTAL'!Z521</f>
        <v>0</v>
      </c>
      <c r="V518">
        <f>'RESUMEN TOTAL'!AA521</f>
        <v>0</v>
      </c>
      <c r="W518">
        <f>'RESUMEN TOTAL'!AB521</f>
        <v>0</v>
      </c>
      <c r="X518">
        <f>'RESUMEN TOTAL'!AC521</f>
        <v>0</v>
      </c>
      <c r="Y518">
        <f>'RESUMEN TOTAL'!AD521</f>
        <v>0</v>
      </c>
      <c r="Z518">
        <f>'RESUMEN TOTAL'!AE521</f>
        <v>0</v>
      </c>
      <c r="AA518">
        <f>'RESUMEN TOTAL'!AF521</f>
        <v>0</v>
      </c>
      <c r="AB518">
        <f>'RESUMEN TOTAL'!AG521</f>
        <v>0</v>
      </c>
      <c r="AC518">
        <f>'RESUMEN TOTAL'!AH521</f>
        <v>0</v>
      </c>
      <c r="AD518">
        <f>'RESUMEN TOTAL'!AI521</f>
        <v>0</v>
      </c>
      <c r="AE518">
        <f>'RESUMEN TOTAL'!AJ521</f>
        <v>0</v>
      </c>
      <c r="AF518">
        <f>'RESUMEN TOTAL'!AK521</f>
        <v>0</v>
      </c>
      <c r="AG518">
        <f>'RESUMEN TOTAL'!AL521</f>
        <v>0</v>
      </c>
      <c r="AH518">
        <f>'RESUMEN TOTAL'!AM521</f>
        <v>0</v>
      </c>
      <c r="AI518">
        <f>'RESUMEN TOTAL'!AN521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TOTAL'!K522</f>
        <v>0</v>
      </c>
      <c r="G519">
        <f>'RESUMEN TOTAL'!L522</f>
        <v>0</v>
      </c>
      <c r="H519">
        <f>'RESUMEN TOTAL'!M522</f>
        <v>0</v>
      </c>
      <c r="I519">
        <f>'RESUMEN TOTAL'!N522</f>
        <v>0</v>
      </c>
      <c r="J519">
        <f>'RESUMEN TOTAL'!O522</f>
        <v>0</v>
      </c>
      <c r="K519">
        <f>'RESUMEN TOTAL'!P522</f>
        <v>0</v>
      </c>
      <c r="L519">
        <f>'RESUMEN TOTAL'!Q522</f>
        <v>0</v>
      </c>
      <c r="M519">
        <f>'RESUMEN TOTAL'!R522</f>
        <v>0</v>
      </c>
      <c r="N519">
        <f>'RESUMEN TOTAL'!S522</f>
        <v>0</v>
      </c>
      <c r="O519">
        <f>'RESUMEN TOTAL'!T522</f>
        <v>0</v>
      </c>
      <c r="P519">
        <f>'RESUMEN TOTAL'!U522</f>
        <v>0</v>
      </c>
      <c r="Q519">
        <f>'RESUMEN TOTAL'!V522</f>
        <v>0</v>
      </c>
      <c r="R519">
        <f>'RESUMEN TOTAL'!W522</f>
        <v>0</v>
      </c>
      <c r="S519">
        <f>'RESUMEN TOTAL'!X522</f>
        <v>0</v>
      </c>
      <c r="T519">
        <f>'RESUMEN TOTAL'!Y522</f>
        <v>0</v>
      </c>
      <c r="U519">
        <f>'RESUMEN TOTAL'!Z522</f>
        <v>0</v>
      </c>
      <c r="V519">
        <f>'RESUMEN TOTAL'!AA522</f>
        <v>0</v>
      </c>
      <c r="W519">
        <f>'RESUMEN TOTAL'!AB522</f>
        <v>0</v>
      </c>
      <c r="X519">
        <f>'RESUMEN TOTAL'!AC522</f>
        <v>0</v>
      </c>
      <c r="Y519">
        <f>'RESUMEN TOTAL'!AD522</f>
        <v>0</v>
      </c>
      <c r="Z519">
        <f>'RESUMEN TOTAL'!AE522</f>
        <v>0</v>
      </c>
      <c r="AA519">
        <f>'RESUMEN TOTAL'!AF522</f>
        <v>0</v>
      </c>
      <c r="AB519">
        <f>'RESUMEN TOTAL'!AG522</f>
        <v>0</v>
      </c>
      <c r="AC519">
        <f>'RESUMEN TOTAL'!AH522</f>
        <v>0</v>
      </c>
      <c r="AD519">
        <f>'RESUMEN TOTAL'!AI522</f>
        <v>0</v>
      </c>
      <c r="AE519">
        <f>'RESUMEN TOTAL'!AJ522</f>
        <v>0</v>
      </c>
      <c r="AF519">
        <f>'RESUMEN TOTAL'!AK522</f>
        <v>0</v>
      </c>
      <c r="AG519">
        <f>'RESUMEN TOTAL'!AL522</f>
        <v>0</v>
      </c>
      <c r="AH519">
        <f>'RESUMEN TOTAL'!AM522</f>
        <v>0</v>
      </c>
      <c r="AI519">
        <f>'RESUMEN TOTAL'!AN522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TOTAL'!K523</f>
        <v>0</v>
      </c>
      <c r="G520">
        <f>'RESUMEN TOTAL'!L523</f>
        <v>0</v>
      </c>
      <c r="H520">
        <f>'RESUMEN TOTAL'!M523</f>
        <v>0</v>
      </c>
      <c r="I520">
        <f>'RESUMEN TOTAL'!N523</f>
        <v>0</v>
      </c>
      <c r="J520">
        <f>'RESUMEN TOTAL'!O523</f>
        <v>0</v>
      </c>
      <c r="K520">
        <f>'RESUMEN TOTAL'!P523</f>
        <v>0</v>
      </c>
      <c r="L520">
        <f>'RESUMEN TOTAL'!Q523</f>
        <v>0</v>
      </c>
      <c r="M520">
        <f>'RESUMEN TOTAL'!R523</f>
        <v>0</v>
      </c>
      <c r="N520">
        <f>'RESUMEN TOTAL'!S523</f>
        <v>0</v>
      </c>
      <c r="O520">
        <f>'RESUMEN TOTAL'!T523</f>
        <v>0</v>
      </c>
      <c r="P520">
        <f>'RESUMEN TOTAL'!U523</f>
        <v>0</v>
      </c>
      <c r="Q520">
        <f>'RESUMEN TOTAL'!V523</f>
        <v>0</v>
      </c>
      <c r="R520">
        <f>'RESUMEN TOTAL'!W523</f>
        <v>0</v>
      </c>
      <c r="S520">
        <f>'RESUMEN TOTAL'!X523</f>
        <v>0</v>
      </c>
      <c r="T520">
        <f>'RESUMEN TOTAL'!Y523</f>
        <v>0</v>
      </c>
      <c r="U520">
        <f>'RESUMEN TOTAL'!Z523</f>
        <v>0</v>
      </c>
      <c r="V520">
        <f>'RESUMEN TOTAL'!AA523</f>
        <v>0</v>
      </c>
      <c r="W520">
        <f>'RESUMEN TOTAL'!AB523</f>
        <v>0</v>
      </c>
      <c r="X520">
        <f>'RESUMEN TOTAL'!AC523</f>
        <v>0</v>
      </c>
      <c r="Y520">
        <f>'RESUMEN TOTAL'!AD523</f>
        <v>0</v>
      </c>
      <c r="Z520">
        <f>'RESUMEN TOTAL'!AE523</f>
        <v>0</v>
      </c>
      <c r="AA520">
        <f>'RESUMEN TOTAL'!AF523</f>
        <v>0</v>
      </c>
      <c r="AB520">
        <f>'RESUMEN TOTAL'!AG523</f>
        <v>0</v>
      </c>
      <c r="AC520">
        <f>'RESUMEN TOTAL'!AH523</f>
        <v>0</v>
      </c>
      <c r="AD520">
        <f>'RESUMEN TOTAL'!AI523</f>
        <v>0</v>
      </c>
      <c r="AE520">
        <f>'RESUMEN TOTAL'!AJ523</f>
        <v>0</v>
      </c>
      <c r="AF520">
        <f>'RESUMEN TOTAL'!AK523</f>
        <v>0</v>
      </c>
      <c r="AG520">
        <f>'RESUMEN TOTAL'!AL523</f>
        <v>0</v>
      </c>
      <c r="AH520">
        <f>'RESUMEN TOTAL'!AM523</f>
        <v>0</v>
      </c>
      <c r="AI520">
        <f>'RESUMEN TOTAL'!AN523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TOTAL'!K524</f>
        <v>0</v>
      </c>
      <c r="G521">
        <f>'RESUMEN TOTAL'!L524</f>
        <v>0</v>
      </c>
      <c r="H521">
        <f>'RESUMEN TOTAL'!M524</f>
        <v>0</v>
      </c>
      <c r="I521">
        <f>'RESUMEN TOTAL'!N524</f>
        <v>0</v>
      </c>
      <c r="J521">
        <f>'RESUMEN TOTAL'!O524</f>
        <v>0</v>
      </c>
      <c r="K521">
        <f>'RESUMEN TOTAL'!P524</f>
        <v>0</v>
      </c>
      <c r="L521">
        <f>'RESUMEN TOTAL'!Q524</f>
        <v>0</v>
      </c>
      <c r="M521">
        <f>'RESUMEN TOTAL'!R524</f>
        <v>0</v>
      </c>
      <c r="N521">
        <f>'RESUMEN TOTAL'!S524</f>
        <v>0</v>
      </c>
      <c r="O521">
        <f>'RESUMEN TOTAL'!T524</f>
        <v>0</v>
      </c>
      <c r="P521">
        <f>'RESUMEN TOTAL'!U524</f>
        <v>0</v>
      </c>
      <c r="Q521">
        <f>'RESUMEN TOTAL'!V524</f>
        <v>0</v>
      </c>
      <c r="R521">
        <f>'RESUMEN TOTAL'!W524</f>
        <v>0</v>
      </c>
      <c r="S521">
        <f>'RESUMEN TOTAL'!X524</f>
        <v>0</v>
      </c>
      <c r="T521">
        <f>'RESUMEN TOTAL'!Y524</f>
        <v>0</v>
      </c>
      <c r="U521">
        <f>'RESUMEN TOTAL'!Z524</f>
        <v>0</v>
      </c>
      <c r="V521">
        <f>'RESUMEN TOTAL'!AA524</f>
        <v>0</v>
      </c>
      <c r="W521">
        <f>'RESUMEN TOTAL'!AB524</f>
        <v>0</v>
      </c>
      <c r="X521">
        <f>'RESUMEN TOTAL'!AC524</f>
        <v>0</v>
      </c>
      <c r="Y521">
        <f>'RESUMEN TOTAL'!AD524</f>
        <v>0</v>
      </c>
      <c r="Z521">
        <f>'RESUMEN TOTAL'!AE524</f>
        <v>0</v>
      </c>
      <c r="AA521">
        <f>'RESUMEN TOTAL'!AF524</f>
        <v>0</v>
      </c>
      <c r="AB521">
        <f>'RESUMEN TOTAL'!AG524</f>
        <v>0</v>
      </c>
      <c r="AC521">
        <f>'RESUMEN TOTAL'!AH524</f>
        <v>0</v>
      </c>
      <c r="AD521">
        <f>'RESUMEN TOTAL'!AI524</f>
        <v>0</v>
      </c>
      <c r="AE521">
        <f>'RESUMEN TOTAL'!AJ524</f>
        <v>0</v>
      </c>
      <c r="AF521">
        <f>'RESUMEN TOTAL'!AK524</f>
        <v>0</v>
      </c>
      <c r="AG521">
        <f>'RESUMEN TOTAL'!AL524</f>
        <v>0</v>
      </c>
      <c r="AH521">
        <f>'RESUMEN TOTAL'!AM524</f>
        <v>0</v>
      </c>
      <c r="AI521">
        <f>'RESUMEN TOTAL'!AN524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TOTAL'!K525</f>
        <v>0</v>
      </c>
      <c r="G522">
        <f>'RESUMEN TOTAL'!L525</f>
        <v>0</v>
      </c>
      <c r="H522">
        <f>'RESUMEN TOTAL'!M525</f>
        <v>0</v>
      </c>
      <c r="I522">
        <f>'RESUMEN TOTAL'!N525</f>
        <v>0</v>
      </c>
      <c r="J522">
        <f>'RESUMEN TOTAL'!O525</f>
        <v>0</v>
      </c>
      <c r="K522">
        <f>'RESUMEN TOTAL'!P525</f>
        <v>0</v>
      </c>
      <c r="L522">
        <f>'RESUMEN TOTAL'!Q525</f>
        <v>0</v>
      </c>
      <c r="M522">
        <f>'RESUMEN TOTAL'!R525</f>
        <v>0</v>
      </c>
      <c r="N522">
        <f>'RESUMEN TOTAL'!S525</f>
        <v>0</v>
      </c>
      <c r="O522">
        <f>'RESUMEN TOTAL'!T525</f>
        <v>0</v>
      </c>
      <c r="P522">
        <f>'RESUMEN TOTAL'!U525</f>
        <v>0</v>
      </c>
      <c r="Q522">
        <f>'RESUMEN TOTAL'!V525</f>
        <v>0</v>
      </c>
      <c r="R522">
        <f>'RESUMEN TOTAL'!W525</f>
        <v>0</v>
      </c>
      <c r="S522">
        <f>'RESUMEN TOTAL'!X525</f>
        <v>0</v>
      </c>
      <c r="T522">
        <f>'RESUMEN TOTAL'!Y525</f>
        <v>0</v>
      </c>
      <c r="U522">
        <f>'RESUMEN TOTAL'!Z525</f>
        <v>0</v>
      </c>
      <c r="V522">
        <f>'RESUMEN TOTAL'!AA525</f>
        <v>0</v>
      </c>
      <c r="W522">
        <f>'RESUMEN TOTAL'!AB525</f>
        <v>0</v>
      </c>
      <c r="X522">
        <f>'RESUMEN TOTAL'!AC525</f>
        <v>0</v>
      </c>
      <c r="Y522">
        <f>'RESUMEN TOTAL'!AD525</f>
        <v>0</v>
      </c>
      <c r="Z522">
        <f>'RESUMEN TOTAL'!AE525</f>
        <v>0</v>
      </c>
      <c r="AA522">
        <f>'RESUMEN TOTAL'!AF525</f>
        <v>0</v>
      </c>
      <c r="AB522">
        <f>'RESUMEN TOTAL'!AG525</f>
        <v>0</v>
      </c>
      <c r="AC522">
        <f>'RESUMEN TOTAL'!AH525</f>
        <v>0</v>
      </c>
      <c r="AD522">
        <f>'RESUMEN TOTAL'!AI525</f>
        <v>0</v>
      </c>
      <c r="AE522">
        <f>'RESUMEN TOTAL'!AJ525</f>
        <v>0</v>
      </c>
      <c r="AF522">
        <f>'RESUMEN TOTAL'!AK525</f>
        <v>0</v>
      </c>
      <c r="AG522">
        <f>'RESUMEN TOTAL'!AL525</f>
        <v>0</v>
      </c>
      <c r="AH522">
        <f>'RESUMEN TOTAL'!AM525</f>
        <v>0</v>
      </c>
      <c r="AI522">
        <f>'RESUMEN TOTAL'!AN525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TOTAL'!K526</f>
        <v>0</v>
      </c>
      <c r="G523">
        <f>'RESUMEN TOTAL'!L526</f>
        <v>0</v>
      </c>
      <c r="H523">
        <f>'RESUMEN TOTAL'!M526</f>
        <v>0</v>
      </c>
      <c r="I523">
        <f>'RESUMEN TOTAL'!N526</f>
        <v>0</v>
      </c>
      <c r="J523">
        <f>'RESUMEN TOTAL'!O526</f>
        <v>0</v>
      </c>
      <c r="K523">
        <f>'RESUMEN TOTAL'!P526</f>
        <v>0</v>
      </c>
      <c r="L523">
        <f>'RESUMEN TOTAL'!Q526</f>
        <v>0</v>
      </c>
      <c r="M523">
        <f>'RESUMEN TOTAL'!R526</f>
        <v>0</v>
      </c>
      <c r="N523">
        <f>'RESUMEN TOTAL'!S526</f>
        <v>0</v>
      </c>
      <c r="O523">
        <f>'RESUMEN TOTAL'!T526</f>
        <v>0</v>
      </c>
      <c r="P523">
        <f>'RESUMEN TOTAL'!U526</f>
        <v>0</v>
      </c>
      <c r="Q523">
        <f>'RESUMEN TOTAL'!V526</f>
        <v>0</v>
      </c>
      <c r="R523">
        <f>'RESUMEN TOTAL'!W526</f>
        <v>0</v>
      </c>
      <c r="S523">
        <f>'RESUMEN TOTAL'!X526</f>
        <v>0</v>
      </c>
      <c r="T523">
        <f>'RESUMEN TOTAL'!Y526</f>
        <v>0</v>
      </c>
      <c r="U523">
        <f>'RESUMEN TOTAL'!Z526</f>
        <v>0</v>
      </c>
      <c r="V523">
        <f>'RESUMEN TOTAL'!AA526</f>
        <v>0</v>
      </c>
      <c r="W523">
        <f>'RESUMEN TOTAL'!AB526</f>
        <v>0</v>
      </c>
      <c r="X523">
        <f>'RESUMEN TOTAL'!AC526</f>
        <v>0</v>
      </c>
      <c r="Y523">
        <f>'RESUMEN TOTAL'!AD526</f>
        <v>0</v>
      </c>
      <c r="Z523">
        <f>'RESUMEN TOTAL'!AE526</f>
        <v>0</v>
      </c>
      <c r="AA523">
        <f>'RESUMEN TOTAL'!AF526</f>
        <v>0</v>
      </c>
      <c r="AB523">
        <f>'RESUMEN TOTAL'!AG526</f>
        <v>0</v>
      </c>
      <c r="AC523">
        <f>'RESUMEN TOTAL'!AH526</f>
        <v>0</v>
      </c>
      <c r="AD523">
        <f>'RESUMEN TOTAL'!AI526</f>
        <v>0</v>
      </c>
      <c r="AE523">
        <f>'RESUMEN TOTAL'!AJ526</f>
        <v>0</v>
      </c>
      <c r="AF523">
        <f>'RESUMEN TOTAL'!AK526</f>
        <v>0</v>
      </c>
      <c r="AG523">
        <f>'RESUMEN TOTAL'!AL526</f>
        <v>0</v>
      </c>
      <c r="AH523">
        <f>'RESUMEN TOTAL'!AM526</f>
        <v>0</v>
      </c>
      <c r="AI523">
        <f>'RESUMEN TOTAL'!AN526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TOTAL'!K527</f>
        <v>0</v>
      </c>
      <c r="G524">
        <f>'RESUMEN TOTAL'!L527</f>
        <v>0</v>
      </c>
      <c r="H524">
        <f>'RESUMEN TOTAL'!M527</f>
        <v>0</v>
      </c>
      <c r="I524">
        <f>'RESUMEN TOTAL'!N527</f>
        <v>0</v>
      </c>
      <c r="J524">
        <f>'RESUMEN TOTAL'!O527</f>
        <v>0</v>
      </c>
      <c r="K524">
        <f>'RESUMEN TOTAL'!P527</f>
        <v>0</v>
      </c>
      <c r="L524">
        <f>'RESUMEN TOTAL'!Q527</f>
        <v>0</v>
      </c>
      <c r="M524">
        <f>'RESUMEN TOTAL'!R527</f>
        <v>0</v>
      </c>
      <c r="N524">
        <f>'RESUMEN TOTAL'!S527</f>
        <v>0</v>
      </c>
      <c r="O524">
        <f>'RESUMEN TOTAL'!T527</f>
        <v>0</v>
      </c>
      <c r="P524">
        <f>'RESUMEN TOTAL'!U527</f>
        <v>0</v>
      </c>
      <c r="Q524">
        <f>'RESUMEN TOTAL'!V527</f>
        <v>0</v>
      </c>
      <c r="R524">
        <f>'RESUMEN TOTAL'!W527</f>
        <v>0</v>
      </c>
      <c r="S524">
        <f>'RESUMEN TOTAL'!X527</f>
        <v>0</v>
      </c>
      <c r="T524">
        <f>'RESUMEN TOTAL'!Y527</f>
        <v>0</v>
      </c>
      <c r="U524">
        <f>'RESUMEN TOTAL'!Z527</f>
        <v>0</v>
      </c>
      <c r="V524">
        <f>'RESUMEN TOTAL'!AA527</f>
        <v>0</v>
      </c>
      <c r="W524">
        <f>'RESUMEN TOTAL'!AB527</f>
        <v>0</v>
      </c>
      <c r="X524">
        <f>'RESUMEN TOTAL'!AC527</f>
        <v>0</v>
      </c>
      <c r="Y524">
        <f>'RESUMEN TOTAL'!AD527</f>
        <v>0</v>
      </c>
      <c r="Z524">
        <f>'RESUMEN TOTAL'!AE527</f>
        <v>0</v>
      </c>
      <c r="AA524">
        <f>'RESUMEN TOTAL'!AF527</f>
        <v>0</v>
      </c>
      <c r="AB524">
        <f>'RESUMEN TOTAL'!AG527</f>
        <v>0</v>
      </c>
      <c r="AC524">
        <f>'RESUMEN TOTAL'!AH527</f>
        <v>0</v>
      </c>
      <c r="AD524">
        <f>'RESUMEN TOTAL'!AI527</f>
        <v>0</v>
      </c>
      <c r="AE524">
        <f>'RESUMEN TOTAL'!AJ527</f>
        <v>0</v>
      </c>
      <c r="AF524">
        <f>'RESUMEN TOTAL'!AK527</f>
        <v>0</v>
      </c>
      <c r="AG524">
        <f>'RESUMEN TOTAL'!AL527</f>
        <v>0</v>
      </c>
      <c r="AH524">
        <f>'RESUMEN TOTAL'!AM527</f>
        <v>0</v>
      </c>
      <c r="AI524">
        <f>'RESUMEN TOTAL'!AN527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TOTAL'!K528</f>
        <v>0</v>
      </c>
      <c r="G525">
        <f>'RESUMEN TOTAL'!L528</f>
        <v>0</v>
      </c>
      <c r="H525">
        <f>'RESUMEN TOTAL'!M528</f>
        <v>0</v>
      </c>
      <c r="I525">
        <f>'RESUMEN TOTAL'!N528</f>
        <v>0</v>
      </c>
      <c r="J525">
        <f>'RESUMEN TOTAL'!O528</f>
        <v>0</v>
      </c>
      <c r="K525">
        <f>'RESUMEN TOTAL'!P528</f>
        <v>0</v>
      </c>
      <c r="L525">
        <f>'RESUMEN TOTAL'!Q528</f>
        <v>0</v>
      </c>
      <c r="M525">
        <f>'RESUMEN TOTAL'!R528</f>
        <v>0</v>
      </c>
      <c r="N525">
        <f>'RESUMEN TOTAL'!S528</f>
        <v>0</v>
      </c>
      <c r="O525">
        <f>'RESUMEN TOTAL'!T528</f>
        <v>0</v>
      </c>
      <c r="P525">
        <f>'RESUMEN TOTAL'!U528</f>
        <v>0</v>
      </c>
      <c r="Q525">
        <f>'RESUMEN TOTAL'!V528</f>
        <v>0</v>
      </c>
      <c r="R525">
        <f>'RESUMEN TOTAL'!W528</f>
        <v>0</v>
      </c>
      <c r="S525">
        <f>'RESUMEN TOTAL'!X528</f>
        <v>0</v>
      </c>
      <c r="T525">
        <f>'RESUMEN TOTAL'!Y528</f>
        <v>0</v>
      </c>
      <c r="U525">
        <f>'RESUMEN TOTAL'!Z528</f>
        <v>0</v>
      </c>
      <c r="V525">
        <f>'RESUMEN TOTAL'!AA528</f>
        <v>0</v>
      </c>
      <c r="W525">
        <f>'RESUMEN TOTAL'!AB528</f>
        <v>0</v>
      </c>
      <c r="X525">
        <f>'RESUMEN TOTAL'!AC528</f>
        <v>0</v>
      </c>
      <c r="Y525">
        <f>'RESUMEN TOTAL'!AD528</f>
        <v>0</v>
      </c>
      <c r="Z525">
        <f>'RESUMEN TOTAL'!AE528</f>
        <v>0</v>
      </c>
      <c r="AA525">
        <f>'RESUMEN TOTAL'!AF528</f>
        <v>0</v>
      </c>
      <c r="AB525">
        <f>'RESUMEN TOTAL'!AG528</f>
        <v>0</v>
      </c>
      <c r="AC525">
        <f>'RESUMEN TOTAL'!AH528</f>
        <v>0</v>
      </c>
      <c r="AD525">
        <f>'RESUMEN TOTAL'!AI528</f>
        <v>0</v>
      </c>
      <c r="AE525">
        <f>'RESUMEN TOTAL'!AJ528</f>
        <v>0</v>
      </c>
      <c r="AF525">
        <f>'RESUMEN TOTAL'!AK528</f>
        <v>0</v>
      </c>
      <c r="AG525">
        <f>'RESUMEN TOTAL'!AL528</f>
        <v>0</v>
      </c>
      <c r="AH525">
        <f>'RESUMEN TOTAL'!AM528</f>
        <v>0</v>
      </c>
      <c r="AI525">
        <f>'RESUMEN TOTAL'!AN528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TOTAL'!K529</f>
        <v>0</v>
      </c>
      <c r="G526">
        <f>'RESUMEN TOTAL'!L529</f>
        <v>0</v>
      </c>
      <c r="H526">
        <f>'RESUMEN TOTAL'!M529</f>
        <v>0</v>
      </c>
      <c r="I526">
        <f>'RESUMEN TOTAL'!N529</f>
        <v>0</v>
      </c>
      <c r="J526">
        <f>'RESUMEN TOTAL'!O529</f>
        <v>0</v>
      </c>
      <c r="K526">
        <f>'RESUMEN TOTAL'!P529</f>
        <v>0</v>
      </c>
      <c r="L526">
        <f>'RESUMEN TOTAL'!Q529</f>
        <v>0</v>
      </c>
      <c r="M526">
        <f>'RESUMEN TOTAL'!R529</f>
        <v>0</v>
      </c>
      <c r="N526">
        <f>'RESUMEN TOTAL'!S529</f>
        <v>0</v>
      </c>
      <c r="O526">
        <f>'RESUMEN TOTAL'!T529</f>
        <v>0</v>
      </c>
      <c r="P526">
        <f>'RESUMEN TOTAL'!U529</f>
        <v>0</v>
      </c>
      <c r="Q526">
        <f>'RESUMEN TOTAL'!V529</f>
        <v>0</v>
      </c>
      <c r="R526">
        <f>'RESUMEN TOTAL'!W529</f>
        <v>0</v>
      </c>
      <c r="S526">
        <f>'RESUMEN TOTAL'!X529</f>
        <v>0</v>
      </c>
      <c r="T526">
        <f>'RESUMEN TOTAL'!Y529</f>
        <v>0</v>
      </c>
      <c r="U526">
        <f>'RESUMEN TOTAL'!Z529</f>
        <v>0</v>
      </c>
      <c r="V526">
        <f>'RESUMEN TOTAL'!AA529</f>
        <v>0</v>
      </c>
      <c r="W526">
        <f>'RESUMEN TOTAL'!AB529</f>
        <v>0</v>
      </c>
      <c r="X526">
        <f>'RESUMEN TOTAL'!AC529</f>
        <v>0</v>
      </c>
      <c r="Y526">
        <f>'RESUMEN TOTAL'!AD529</f>
        <v>0</v>
      </c>
      <c r="Z526">
        <f>'RESUMEN TOTAL'!AE529</f>
        <v>0</v>
      </c>
      <c r="AA526">
        <f>'RESUMEN TOTAL'!AF529</f>
        <v>0</v>
      </c>
      <c r="AB526">
        <f>'RESUMEN TOTAL'!AG529</f>
        <v>0</v>
      </c>
      <c r="AC526">
        <f>'RESUMEN TOTAL'!AH529</f>
        <v>0</v>
      </c>
      <c r="AD526">
        <f>'RESUMEN TOTAL'!AI529</f>
        <v>0</v>
      </c>
      <c r="AE526">
        <f>'RESUMEN TOTAL'!AJ529</f>
        <v>0</v>
      </c>
      <c r="AF526">
        <f>'RESUMEN TOTAL'!AK529</f>
        <v>0</v>
      </c>
      <c r="AG526">
        <f>'RESUMEN TOTAL'!AL529</f>
        <v>0</v>
      </c>
      <c r="AH526">
        <f>'RESUMEN TOTAL'!AM529</f>
        <v>0</v>
      </c>
      <c r="AI526">
        <f>'RESUMEN TOTAL'!AN529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TOTAL'!K530</f>
        <v>0</v>
      </c>
      <c r="G527">
        <f>'RESUMEN TOTAL'!L530</f>
        <v>0</v>
      </c>
      <c r="H527">
        <f>'RESUMEN TOTAL'!M530</f>
        <v>0</v>
      </c>
      <c r="I527">
        <f>'RESUMEN TOTAL'!N530</f>
        <v>0</v>
      </c>
      <c r="J527">
        <f>'RESUMEN TOTAL'!O530</f>
        <v>0</v>
      </c>
      <c r="K527">
        <f>'RESUMEN TOTAL'!P530</f>
        <v>0</v>
      </c>
      <c r="L527">
        <f>'RESUMEN TOTAL'!Q530</f>
        <v>0</v>
      </c>
      <c r="M527">
        <f>'RESUMEN TOTAL'!R530</f>
        <v>0</v>
      </c>
      <c r="N527">
        <f>'RESUMEN TOTAL'!S530</f>
        <v>0</v>
      </c>
      <c r="O527">
        <f>'RESUMEN TOTAL'!T530</f>
        <v>0</v>
      </c>
      <c r="P527">
        <f>'RESUMEN TOTAL'!U530</f>
        <v>0</v>
      </c>
      <c r="Q527">
        <f>'RESUMEN TOTAL'!V530</f>
        <v>0</v>
      </c>
      <c r="R527">
        <f>'RESUMEN TOTAL'!W530</f>
        <v>0</v>
      </c>
      <c r="S527">
        <f>'RESUMEN TOTAL'!X530</f>
        <v>0</v>
      </c>
      <c r="T527">
        <f>'RESUMEN TOTAL'!Y530</f>
        <v>0</v>
      </c>
      <c r="U527">
        <f>'RESUMEN TOTAL'!Z530</f>
        <v>0</v>
      </c>
      <c r="V527">
        <f>'RESUMEN TOTAL'!AA530</f>
        <v>0</v>
      </c>
      <c r="W527">
        <f>'RESUMEN TOTAL'!AB530</f>
        <v>0</v>
      </c>
      <c r="X527">
        <f>'RESUMEN TOTAL'!AC530</f>
        <v>0</v>
      </c>
      <c r="Y527">
        <f>'RESUMEN TOTAL'!AD530</f>
        <v>0</v>
      </c>
      <c r="Z527">
        <f>'RESUMEN TOTAL'!AE530</f>
        <v>0</v>
      </c>
      <c r="AA527">
        <f>'RESUMEN TOTAL'!AF530</f>
        <v>0</v>
      </c>
      <c r="AB527">
        <f>'RESUMEN TOTAL'!AG530</f>
        <v>0</v>
      </c>
      <c r="AC527">
        <f>'RESUMEN TOTAL'!AH530</f>
        <v>0</v>
      </c>
      <c r="AD527">
        <f>'RESUMEN TOTAL'!AI530</f>
        <v>0</v>
      </c>
      <c r="AE527">
        <f>'RESUMEN TOTAL'!AJ530</f>
        <v>0</v>
      </c>
      <c r="AF527">
        <f>'RESUMEN TOTAL'!AK530</f>
        <v>0</v>
      </c>
      <c r="AG527">
        <f>'RESUMEN TOTAL'!AL530</f>
        <v>0</v>
      </c>
      <c r="AH527">
        <f>'RESUMEN TOTAL'!AM530</f>
        <v>0</v>
      </c>
      <c r="AI527">
        <f>'RESUMEN TOTAL'!AN530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TOTAL'!K531</f>
        <v>0</v>
      </c>
      <c r="G528">
        <f>'RESUMEN TOTAL'!L531</f>
        <v>0</v>
      </c>
      <c r="H528">
        <f>'RESUMEN TOTAL'!M531</f>
        <v>0</v>
      </c>
      <c r="I528">
        <f>'RESUMEN TOTAL'!N531</f>
        <v>0</v>
      </c>
      <c r="J528">
        <f>'RESUMEN TOTAL'!O531</f>
        <v>0</v>
      </c>
      <c r="K528">
        <f>'RESUMEN TOTAL'!P531</f>
        <v>0</v>
      </c>
      <c r="L528">
        <f>'RESUMEN TOTAL'!Q531</f>
        <v>0</v>
      </c>
      <c r="M528">
        <f>'RESUMEN TOTAL'!R531</f>
        <v>0</v>
      </c>
      <c r="N528">
        <f>'RESUMEN TOTAL'!S531</f>
        <v>0</v>
      </c>
      <c r="O528">
        <f>'RESUMEN TOTAL'!T531</f>
        <v>0</v>
      </c>
      <c r="P528">
        <f>'RESUMEN TOTAL'!U531</f>
        <v>0</v>
      </c>
      <c r="Q528">
        <f>'RESUMEN TOTAL'!V531</f>
        <v>0</v>
      </c>
      <c r="R528">
        <f>'RESUMEN TOTAL'!W531</f>
        <v>0</v>
      </c>
      <c r="S528">
        <f>'RESUMEN TOTAL'!X531</f>
        <v>0</v>
      </c>
      <c r="T528">
        <f>'RESUMEN TOTAL'!Y531</f>
        <v>0</v>
      </c>
      <c r="U528">
        <f>'RESUMEN TOTAL'!Z531</f>
        <v>0</v>
      </c>
      <c r="V528">
        <f>'RESUMEN TOTAL'!AA531</f>
        <v>0</v>
      </c>
      <c r="W528">
        <f>'RESUMEN TOTAL'!AB531</f>
        <v>0</v>
      </c>
      <c r="X528">
        <f>'RESUMEN TOTAL'!AC531</f>
        <v>0</v>
      </c>
      <c r="Y528">
        <f>'RESUMEN TOTAL'!AD531</f>
        <v>0</v>
      </c>
      <c r="Z528">
        <f>'RESUMEN TOTAL'!AE531</f>
        <v>0</v>
      </c>
      <c r="AA528">
        <f>'RESUMEN TOTAL'!AF531</f>
        <v>0</v>
      </c>
      <c r="AB528">
        <f>'RESUMEN TOTAL'!AG531</f>
        <v>0</v>
      </c>
      <c r="AC528">
        <f>'RESUMEN TOTAL'!AH531</f>
        <v>0</v>
      </c>
      <c r="AD528">
        <f>'RESUMEN TOTAL'!AI531</f>
        <v>0</v>
      </c>
      <c r="AE528">
        <f>'RESUMEN TOTAL'!AJ531</f>
        <v>0</v>
      </c>
      <c r="AF528">
        <f>'RESUMEN TOTAL'!AK531</f>
        <v>0</v>
      </c>
      <c r="AG528">
        <f>'RESUMEN TOTAL'!AL531</f>
        <v>0</v>
      </c>
      <c r="AH528">
        <f>'RESUMEN TOTAL'!AM531</f>
        <v>0</v>
      </c>
      <c r="AI528">
        <f>'RESUMEN TOTAL'!AN531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TOTAL'!K532</f>
        <v>0</v>
      </c>
      <c r="G529">
        <f>'RESUMEN TOTAL'!L532</f>
        <v>0</v>
      </c>
      <c r="H529">
        <f>'RESUMEN TOTAL'!M532</f>
        <v>0</v>
      </c>
      <c r="I529">
        <f>'RESUMEN TOTAL'!N532</f>
        <v>0</v>
      </c>
      <c r="J529">
        <f>'RESUMEN TOTAL'!O532</f>
        <v>0</v>
      </c>
      <c r="K529">
        <f>'RESUMEN TOTAL'!P532</f>
        <v>0</v>
      </c>
      <c r="L529">
        <f>'RESUMEN TOTAL'!Q532</f>
        <v>0</v>
      </c>
      <c r="M529">
        <f>'RESUMEN TOTAL'!R532</f>
        <v>0</v>
      </c>
      <c r="N529">
        <f>'RESUMEN TOTAL'!S532</f>
        <v>0</v>
      </c>
      <c r="O529">
        <f>'RESUMEN TOTAL'!T532</f>
        <v>0</v>
      </c>
      <c r="P529">
        <f>'RESUMEN TOTAL'!U532</f>
        <v>0</v>
      </c>
      <c r="Q529">
        <f>'RESUMEN TOTAL'!V532</f>
        <v>0</v>
      </c>
      <c r="R529">
        <f>'RESUMEN TOTAL'!W532</f>
        <v>0</v>
      </c>
      <c r="S529">
        <f>'RESUMEN TOTAL'!X532</f>
        <v>0</v>
      </c>
      <c r="T529">
        <f>'RESUMEN TOTAL'!Y532</f>
        <v>0</v>
      </c>
      <c r="U529">
        <f>'RESUMEN TOTAL'!Z532</f>
        <v>0</v>
      </c>
      <c r="V529">
        <f>'RESUMEN TOTAL'!AA532</f>
        <v>0</v>
      </c>
      <c r="W529">
        <f>'RESUMEN TOTAL'!AB532</f>
        <v>0</v>
      </c>
      <c r="X529">
        <f>'RESUMEN TOTAL'!AC532</f>
        <v>0</v>
      </c>
      <c r="Y529">
        <f>'RESUMEN TOTAL'!AD532</f>
        <v>0</v>
      </c>
      <c r="Z529">
        <f>'RESUMEN TOTAL'!AE532</f>
        <v>0</v>
      </c>
      <c r="AA529">
        <f>'RESUMEN TOTAL'!AF532</f>
        <v>0</v>
      </c>
      <c r="AB529">
        <f>'RESUMEN TOTAL'!AG532</f>
        <v>0</v>
      </c>
      <c r="AC529">
        <f>'RESUMEN TOTAL'!AH532</f>
        <v>0</v>
      </c>
      <c r="AD529">
        <f>'RESUMEN TOTAL'!AI532</f>
        <v>0</v>
      </c>
      <c r="AE529">
        <f>'RESUMEN TOTAL'!AJ532</f>
        <v>0</v>
      </c>
      <c r="AF529">
        <f>'RESUMEN TOTAL'!AK532</f>
        <v>0</v>
      </c>
      <c r="AG529">
        <f>'RESUMEN TOTAL'!AL532</f>
        <v>0</v>
      </c>
      <c r="AH529">
        <f>'RESUMEN TOTAL'!AM532</f>
        <v>0</v>
      </c>
      <c r="AI529">
        <f>'RESUMEN TOTAL'!AN532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TOTAL'!K533</f>
        <v>0</v>
      </c>
      <c r="G530">
        <f>'RESUMEN TOTAL'!L533</f>
        <v>0</v>
      </c>
      <c r="H530">
        <f>'RESUMEN TOTAL'!M533</f>
        <v>0</v>
      </c>
      <c r="I530">
        <f>'RESUMEN TOTAL'!N533</f>
        <v>0</v>
      </c>
      <c r="J530">
        <f>'RESUMEN TOTAL'!O533</f>
        <v>0</v>
      </c>
      <c r="K530">
        <f>'RESUMEN TOTAL'!P533</f>
        <v>0</v>
      </c>
      <c r="L530">
        <f>'RESUMEN TOTAL'!Q533</f>
        <v>0</v>
      </c>
      <c r="M530">
        <f>'RESUMEN TOTAL'!R533</f>
        <v>0</v>
      </c>
      <c r="N530">
        <f>'RESUMEN TOTAL'!S533</f>
        <v>0</v>
      </c>
      <c r="O530">
        <f>'RESUMEN TOTAL'!T533</f>
        <v>0</v>
      </c>
      <c r="P530">
        <f>'RESUMEN TOTAL'!U533</f>
        <v>0</v>
      </c>
      <c r="Q530">
        <f>'RESUMEN TOTAL'!V533</f>
        <v>0</v>
      </c>
      <c r="R530">
        <f>'RESUMEN TOTAL'!W533</f>
        <v>0</v>
      </c>
      <c r="S530">
        <f>'RESUMEN TOTAL'!X533</f>
        <v>0</v>
      </c>
      <c r="T530">
        <f>'RESUMEN TOTAL'!Y533</f>
        <v>0</v>
      </c>
      <c r="U530">
        <f>'RESUMEN TOTAL'!Z533</f>
        <v>0</v>
      </c>
      <c r="V530">
        <f>'RESUMEN TOTAL'!AA533</f>
        <v>0</v>
      </c>
      <c r="W530">
        <f>'RESUMEN TOTAL'!AB533</f>
        <v>0</v>
      </c>
      <c r="X530">
        <f>'RESUMEN TOTAL'!AC533</f>
        <v>0</v>
      </c>
      <c r="Y530">
        <f>'RESUMEN TOTAL'!AD533</f>
        <v>0</v>
      </c>
      <c r="Z530">
        <f>'RESUMEN TOTAL'!AE533</f>
        <v>0</v>
      </c>
      <c r="AA530">
        <f>'RESUMEN TOTAL'!AF533</f>
        <v>0</v>
      </c>
      <c r="AB530">
        <f>'RESUMEN TOTAL'!AG533</f>
        <v>0</v>
      </c>
      <c r="AC530">
        <f>'RESUMEN TOTAL'!AH533</f>
        <v>0</v>
      </c>
      <c r="AD530">
        <f>'RESUMEN TOTAL'!AI533</f>
        <v>0</v>
      </c>
      <c r="AE530">
        <f>'RESUMEN TOTAL'!AJ533</f>
        <v>0</v>
      </c>
      <c r="AF530">
        <f>'RESUMEN TOTAL'!AK533</f>
        <v>0</v>
      </c>
      <c r="AG530">
        <f>'RESUMEN TOTAL'!AL533</f>
        <v>0</v>
      </c>
      <c r="AH530">
        <f>'RESUMEN TOTAL'!AM533</f>
        <v>0</v>
      </c>
      <c r="AI530">
        <f>'RESUMEN TOTAL'!AN533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TOTAL'!K534</f>
        <v>0</v>
      </c>
      <c r="G531">
        <f>'RESUMEN TOTAL'!L534</f>
        <v>0</v>
      </c>
      <c r="H531">
        <f>'RESUMEN TOTAL'!M534</f>
        <v>0</v>
      </c>
      <c r="I531">
        <f>'RESUMEN TOTAL'!N534</f>
        <v>0</v>
      </c>
      <c r="J531">
        <f>'RESUMEN TOTAL'!O534</f>
        <v>0</v>
      </c>
      <c r="K531">
        <f>'RESUMEN TOTAL'!P534</f>
        <v>0</v>
      </c>
      <c r="L531">
        <f>'RESUMEN TOTAL'!Q534</f>
        <v>0</v>
      </c>
      <c r="M531">
        <f>'RESUMEN TOTAL'!R534</f>
        <v>0</v>
      </c>
      <c r="N531">
        <f>'RESUMEN TOTAL'!S534</f>
        <v>0</v>
      </c>
      <c r="O531">
        <f>'RESUMEN TOTAL'!T534</f>
        <v>0</v>
      </c>
      <c r="P531">
        <f>'RESUMEN TOTAL'!U534</f>
        <v>0</v>
      </c>
      <c r="Q531">
        <f>'RESUMEN TOTAL'!V534</f>
        <v>0</v>
      </c>
      <c r="R531">
        <f>'RESUMEN TOTAL'!W534</f>
        <v>0</v>
      </c>
      <c r="S531">
        <f>'RESUMEN TOTAL'!X534</f>
        <v>0</v>
      </c>
      <c r="T531">
        <f>'RESUMEN TOTAL'!Y534</f>
        <v>0</v>
      </c>
      <c r="U531">
        <f>'RESUMEN TOTAL'!Z534</f>
        <v>0</v>
      </c>
      <c r="V531">
        <f>'RESUMEN TOTAL'!AA534</f>
        <v>0</v>
      </c>
      <c r="W531">
        <f>'RESUMEN TOTAL'!AB534</f>
        <v>0</v>
      </c>
      <c r="X531">
        <f>'RESUMEN TOTAL'!AC534</f>
        <v>0</v>
      </c>
      <c r="Y531">
        <f>'RESUMEN TOTAL'!AD534</f>
        <v>0</v>
      </c>
      <c r="Z531">
        <f>'RESUMEN TOTAL'!AE534</f>
        <v>0</v>
      </c>
      <c r="AA531">
        <f>'RESUMEN TOTAL'!AF534</f>
        <v>0</v>
      </c>
      <c r="AB531">
        <f>'RESUMEN TOTAL'!AG534</f>
        <v>0</v>
      </c>
      <c r="AC531">
        <f>'RESUMEN TOTAL'!AH534</f>
        <v>0</v>
      </c>
      <c r="AD531">
        <f>'RESUMEN TOTAL'!AI534</f>
        <v>0</v>
      </c>
      <c r="AE531">
        <f>'RESUMEN TOTAL'!AJ534</f>
        <v>0</v>
      </c>
      <c r="AF531">
        <f>'RESUMEN TOTAL'!AK534</f>
        <v>0</v>
      </c>
      <c r="AG531">
        <f>'RESUMEN TOTAL'!AL534</f>
        <v>0</v>
      </c>
      <c r="AH531">
        <f>'RESUMEN TOTAL'!AM534</f>
        <v>0</v>
      </c>
      <c r="AI531">
        <f>'RESUMEN TOTAL'!AN534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TOTAL'!K535</f>
        <v>0</v>
      </c>
      <c r="G532">
        <f>'RESUMEN TOTAL'!L535</f>
        <v>0</v>
      </c>
      <c r="H532">
        <f>'RESUMEN TOTAL'!M535</f>
        <v>0</v>
      </c>
      <c r="I532">
        <f>'RESUMEN TOTAL'!N535</f>
        <v>0</v>
      </c>
      <c r="J532">
        <f>'RESUMEN TOTAL'!O535</f>
        <v>0</v>
      </c>
      <c r="K532">
        <f>'RESUMEN TOTAL'!P535</f>
        <v>0</v>
      </c>
      <c r="L532">
        <f>'RESUMEN TOTAL'!Q535</f>
        <v>0</v>
      </c>
      <c r="M532">
        <f>'RESUMEN TOTAL'!R535</f>
        <v>0</v>
      </c>
      <c r="N532">
        <f>'RESUMEN TOTAL'!S535</f>
        <v>0</v>
      </c>
      <c r="O532">
        <f>'RESUMEN TOTAL'!T535</f>
        <v>0</v>
      </c>
      <c r="P532">
        <f>'RESUMEN TOTAL'!U535</f>
        <v>0</v>
      </c>
      <c r="Q532">
        <f>'RESUMEN TOTAL'!V535</f>
        <v>0</v>
      </c>
      <c r="R532">
        <f>'RESUMEN TOTAL'!W535</f>
        <v>0</v>
      </c>
      <c r="S532">
        <f>'RESUMEN TOTAL'!X535</f>
        <v>0</v>
      </c>
      <c r="T532">
        <f>'RESUMEN TOTAL'!Y535</f>
        <v>0</v>
      </c>
      <c r="U532">
        <f>'RESUMEN TOTAL'!Z535</f>
        <v>0</v>
      </c>
      <c r="V532">
        <f>'RESUMEN TOTAL'!AA535</f>
        <v>0</v>
      </c>
      <c r="W532">
        <f>'RESUMEN TOTAL'!AB535</f>
        <v>0</v>
      </c>
      <c r="X532">
        <f>'RESUMEN TOTAL'!AC535</f>
        <v>0</v>
      </c>
      <c r="Y532">
        <f>'RESUMEN TOTAL'!AD535</f>
        <v>0</v>
      </c>
      <c r="Z532">
        <f>'RESUMEN TOTAL'!AE535</f>
        <v>0</v>
      </c>
      <c r="AA532">
        <f>'RESUMEN TOTAL'!AF535</f>
        <v>0</v>
      </c>
      <c r="AB532">
        <f>'RESUMEN TOTAL'!AG535</f>
        <v>0</v>
      </c>
      <c r="AC532">
        <f>'RESUMEN TOTAL'!AH535</f>
        <v>0</v>
      </c>
      <c r="AD532">
        <f>'RESUMEN TOTAL'!AI535</f>
        <v>0</v>
      </c>
      <c r="AE532">
        <f>'RESUMEN TOTAL'!AJ535</f>
        <v>0</v>
      </c>
      <c r="AF532">
        <f>'RESUMEN TOTAL'!AK535</f>
        <v>0</v>
      </c>
      <c r="AG532">
        <f>'RESUMEN TOTAL'!AL535</f>
        <v>0</v>
      </c>
      <c r="AH532">
        <f>'RESUMEN TOTAL'!AM535</f>
        <v>0</v>
      </c>
      <c r="AI532">
        <f>'RESUMEN TOTAL'!AN535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TOTAL'!K536</f>
        <v>0</v>
      </c>
      <c r="G533">
        <f>'RESUMEN TOTAL'!L536</f>
        <v>0</v>
      </c>
      <c r="H533">
        <f>'RESUMEN TOTAL'!M536</f>
        <v>0</v>
      </c>
      <c r="I533">
        <f>'RESUMEN TOTAL'!N536</f>
        <v>0</v>
      </c>
      <c r="J533">
        <f>'RESUMEN TOTAL'!O536</f>
        <v>0</v>
      </c>
      <c r="K533">
        <f>'RESUMEN TOTAL'!P536</f>
        <v>0</v>
      </c>
      <c r="L533">
        <f>'RESUMEN TOTAL'!Q536</f>
        <v>0</v>
      </c>
      <c r="M533">
        <f>'RESUMEN TOTAL'!R536</f>
        <v>0</v>
      </c>
      <c r="N533">
        <f>'RESUMEN TOTAL'!S536</f>
        <v>0</v>
      </c>
      <c r="O533">
        <f>'RESUMEN TOTAL'!T536</f>
        <v>0</v>
      </c>
      <c r="P533">
        <f>'RESUMEN TOTAL'!U536</f>
        <v>0</v>
      </c>
      <c r="Q533">
        <f>'RESUMEN TOTAL'!V536</f>
        <v>0</v>
      </c>
      <c r="R533">
        <f>'RESUMEN TOTAL'!W536</f>
        <v>0</v>
      </c>
      <c r="S533">
        <f>'RESUMEN TOTAL'!X536</f>
        <v>0</v>
      </c>
      <c r="T533">
        <f>'RESUMEN TOTAL'!Y536</f>
        <v>0</v>
      </c>
      <c r="U533">
        <f>'RESUMEN TOTAL'!Z536</f>
        <v>0</v>
      </c>
      <c r="V533">
        <f>'RESUMEN TOTAL'!AA536</f>
        <v>0</v>
      </c>
      <c r="W533">
        <f>'RESUMEN TOTAL'!AB536</f>
        <v>0</v>
      </c>
      <c r="X533">
        <f>'RESUMEN TOTAL'!AC536</f>
        <v>0</v>
      </c>
      <c r="Y533">
        <f>'RESUMEN TOTAL'!AD536</f>
        <v>0</v>
      </c>
      <c r="Z533">
        <f>'RESUMEN TOTAL'!AE536</f>
        <v>0</v>
      </c>
      <c r="AA533">
        <f>'RESUMEN TOTAL'!AF536</f>
        <v>0</v>
      </c>
      <c r="AB533">
        <f>'RESUMEN TOTAL'!AG536</f>
        <v>0</v>
      </c>
      <c r="AC533">
        <f>'RESUMEN TOTAL'!AH536</f>
        <v>0</v>
      </c>
      <c r="AD533">
        <f>'RESUMEN TOTAL'!AI536</f>
        <v>0</v>
      </c>
      <c r="AE533">
        <f>'RESUMEN TOTAL'!AJ536</f>
        <v>0</v>
      </c>
      <c r="AF533">
        <f>'RESUMEN TOTAL'!AK536</f>
        <v>0</v>
      </c>
      <c r="AG533">
        <f>'RESUMEN TOTAL'!AL536</f>
        <v>0</v>
      </c>
      <c r="AH533">
        <f>'RESUMEN TOTAL'!AM536</f>
        <v>0</v>
      </c>
      <c r="AI533">
        <f>'RESUMEN TOTAL'!AN536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TOTAL'!K537</f>
        <v>0</v>
      </c>
      <c r="G534">
        <f>'RESUMEN TOTAL'!L537</f>
        <v>0</v>
      </c>
      <c r="H534">
        <f>'RESUMEN TOTAL'!M537</f>
        <v>0</v>
      </c>
      <c r="I534">
        <f>'RESUMEN TOTAL'!N537</f>
        <v>0</v>
      </c>
      <c r="J534">
        <f>'RESUMEN TOTAL'!O537</f>
        <v>0</v>
      </c>
      <c r="K534">
        <f>'RESUMEN TOTAL'!P537</f>
        <v>0</v>
      </c>
      <c r="L534">
        <f>'RESUMEN TOTAL'!Q537</f>
        <v>0</v>
      </c>
      <c r="M534">
        <f>'RESUMEN TOTAL'!R537</f>
        <v>0</v>
      </c>
      <c r="N534">
        <f>'RESUMEN TOTAL'!S537</f>
        <v>0</v>
      </c>
      <c r="O534">
        <f>'RESUMEN TOTAL'!T537</f>
        <v>0</v>
      </c>
      <c r="P534">
        <f>'RESUMEN TOTAL'!U537</f>
        <v>0</v>
      </c>
      <c r="Q534">
        <f>'RESUMEN TOTAL'!V537</f>
        <v>0</v>
      </c>
      <c r="R534">
        <f>'RESUMEN TOTAL'!W537</f>
        <v>0</v>
      </c>
      <c r="S534">
        <f>'RESUMEN TOTAL'!X537</f>
        <v>0</v>
      </c>
      <c r="T534">
        <f>'RESUMEN TOTAL'!Y537</f>
        <v>0</v>
      </c>
      <c r="U534">
        <f>'RESUMEN TOTAL'!Z537</f>
        <v>0</v>
      </c>
      <c r="V534">
        <f>'RESUMEN TOTAL'!AA537</f>
        <v>0</v>
      </c>
      <c r="W534">
        <f>'RESUMEN TOTAL'!AB537</f>
        <v>0</v>
      </c>
      <c r="X534">
        <f>'RESUMEN TOTAL'!AC537</f>
        <v>0</v>
      </c>
      <c r="Y534">
        <f>'RESUMEN TOTAL'!AD537</f>
        <v>0</v>
      </c>
      <c r="Z534">
        <f>'RESUMEN TOTAL'!AE537</f>
        <v>0</v>
      </c>
      <c r="AA534">
        <f>'RESUMEN TOTAL'!AF537</f>
        <v>0</v>
      </c>
      <c r="AB534">
        <f>'RESUMEN TOTAL'!AG537</f>
        <v>0</v>
      </c>
      <c r="AC534">
        <f>'RESUMEN TOTAL'!AH537</f>
        <v>0</v>
      </c>
      <c r="AD534">
        <f>'RESUMEN TOTAL'!AI537</f>
        <v>0</v>
      </c>
      <c r="AE534">
        <f>'RESUMEN TOTAL'!AJ537</f>
        <v>0</v>
      </c>
      <c r="AF534">
        <f>'RESUMEN TOTAL'!AK537</f>
        <v>0</v>
      </c>
      <c r="AG534">
        <f>'RESUMEN TOTAL'!AL537</f>
        <v>0</v>
      </c>
      <c r="AH534">
        <f>'RESUMEN TOTAL'!AM537</f>
        <v>0</v>
      </c>
      <c r="AI534">
        <f>'RESUMEN TOTAL'!AN537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TOTAL'!K538</f>
        <v>0</v>
      </c>
      <c r="G535">
        <f>'RESUMEN TOTAL'!L538</f>
        <v>0</v>
      </c>
      <c r="H535">
        <f>'RESUMEN TOTAL'!M538</f>
        <v>0</v>
      </c>
      <c r="I535">
        <f>'RESUMEN TOTAL'!N538</f>
        <v>0</v>
      </c>
      <c r="J535">
        <f>'RESUMEN TOTAL'!O538</f>
        <v>0</v>
      </c>
      <c r="K535">
        <f>'RESUMEN TOTAL'!P538</f>
        <v>0</v>
      </c>
      <c r="L535">
        <f>'RESUMEN TOTAL'!Q538</f>
        <v>0</v>
      </c>
      <c r="M535">
        <f>'RESUMEN TOTAL'!R538</f>
        <v>0</v>
      </c>
      <c r="N535">
        <f>'RESUMEN TOTAL'!S538</f>
        <v>0</v>
      </c>
      <c r="O535">
        <f>'RESUMEN TOTAL'!T538</f>
        <v>0</v>
      </c>
      <c r="P535">
        <f>'RESUMEN TOTAL'!U538</f>
        <v>0</v>
      </c>
      <c r="Q535">
        <f>'RESUMEN TOTAL'!V538</f>
        <v>0</v>
      </c>
      <c r="R535">
        <f>'RESUMEN TOTAL'!W538</f>
        <v>0</v>
      </c>
      <c r="S535">
        <f>'RESUMEN TOTAL'!X538</f>
        <v>0</v>
      </c>
      <c r="T535">
        <f>'RESUMEN TOTAL'!Y538</f>
        <v>0</v>
      </c>
      <c r="U535">
        <f>'RESUMEN TOTAL'!Z538</f>
        <v>0</v>
      </c>
      <c r="V535">
        <f>'RESUMEN TOTAL'!AA538</f>
        <v>0</v>
      </c>
      <c r="W535">
        <f>'RESUMEN TOTAL'!AB538</f>
        <v>0</v>
      </c>
      <c r="X535">
        <f>'RESUMEN TOTAL'!AC538</f>
        <v>0</v>
      </c>
      <c r="Y535">
        <f>'RESUMEN TOTAL'!AD538</f>
        <v>0</v>
      </c>
      <c r="Z535">
        <f>'RESUMEN TOTAL'!AE538</f>
        <v>0</v>
      </c>
      <c r="AA535">
        <f>'RESUMEN TOTAL'!AF538</f>
        <v>0</v>
      </c>
      <c r="AB535">
        <f>'RESUMEN TOTAL'!AG538</f>
        <v>0</v>
      </c>
      <c r="AC535">
        <f>'RESUMEN TOTAL'!AH538</f>
        <v>0</v>
      </c>
      <c r="AD535">
        <f>'RESUMEN TOTAL'!AI538</f>
        <v>0</v>
      </c>
      <c r="AE535">
        <f>'RESUMEN TOTAL'!AJ538</f>
        <v>0</v>
      </c>
      <c r="AF535">
        <f>'RESUMEN TOTAL'!AK538</f>
        <v>0</v>
      </c>
      <c r="AG535">
        <f>'RESUMEN TOTAL'!AL538</f>
        <v>0</v>
      </c>
      <c r="AH535">
        <f>'RESUMEN TOTAL'!AM538</f>
        <v>0</v>
      </c>
      <c r="AI535">
        <f>'RESUMEN TOTAL'!AN538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TOTAL'!K539</f>
        <v>0</v>
      </c>
      <c r="G536">
        <f>'RESUMEN TOTAL'!L539</f>
        <v>0</v>
      </c>
      <c r="H536">
        <f>'RESUMEN TOTAL'!M539</f>
        <v>0</v>
      </c>
      <c r="I536">
        <f>'RESUMEN TOTAL'!N539</f>
        <v>0</v>
      </c>
      <c r="J536">
        <f>'RESUMEN TOTAL'!O539</f>
        <v>0</v>
      </c>
      <c r="K536">
        <f>'RESUMEN TOTAL'!P539</f>
        <v>0</v>
      </c>
      <c r="L536">
        <f>'RESUMEN TOTAL'!Q539</f>
        <v>0</v>
      </c>
      <c r="M536">
        <f>'RESUMEN TOTAL'!R539</f>
        <v>0</v>
      </c>
      <c r="N536">
        <f>'RESUMEN TOTAL'!S539</f>
        <v>0</v>
      </c>
      <c r="O536">
        <f>'RESUMEN TOTAL'!T539</f>
        <v>0</v>
      </c>
      <c r="P536">
        <f>'RESUMEN TOTAL'!U539</f>
        <v>0</v>
      </c>
      <c r="Q536">
        <f>'RESUMEN TOTAL'!V539</f>
        <v>0</v>
      </c>
      <c r="R536">
        <f>'RESUMEN TOTAL'!W539</f>
        <v>0</v>
      </c>
      <c r="S536">
        <f>'RESUMEN TOTAL'!X539</f>
        <v>0</v>
      </c>
      <c r="T536">
        <f>'RESUMEN TOTAL'!Y539</f>
        <v>0</v>
      </c>
      <c r="U536">
        <f>'RESUMEN TOTAL'!Z539</f>
        <v>0</v>
      </c>
      <c r="V536">
        <f>'RESUMEN TOTAL'!AA539</f>
        <v>0</v>
      </c>
      <c r="W536">
        <f>'RESUMEN TOTAL'!AB539</f>
        <v>0</v>
      </c>
      <c r="X536">
        <f>'RESUMEN TOTAL'!AC539</f>
        <v>0</v>
      </c>
      <c r="Y536">
        <f>'RESUMEN TOTAL'!AD539</f>
        <v>0</v>
      </c>
      <c r="Z536">
        <f>'RESUMEN TOTAL'!AE539</f>
        <v>0</v>
      </c>
      <c r="AA536">
        <f>'RESUMEN TOTAL'!AF539</f>
        <v>0</v>
      </c>
      <c r="AB536">
        <f>'RESUMEN TOTAL'!AG539</f>
        <v>0</v>
      </c>
      <c r="AC536">
        <f>'RESUMEN TOTAL'!AH539</f>
        <v>0</v>
      </c>
      <c r="AD536">
        <f>'RESUMEN TOTAL'!AI539</f>
        <v>0</v>
      </c>
      <c r="AE536">
        <f>'RESUMEN TOTAL'!AJ539</f>
        <v>0</v>
      </c>
      <c r="AF536">
        <f>'RESUMEN TOTAL'!AK539</f>
        <v>0</v>
      </c>
      <c r="AG536">
        <f>'RESUMEN TOTAL'!AL539</f>
        <v>0</v>
      </c>
      <c r="AH536">
        <f>'RESUMEN TOTAL'!AM539</f>
        <v>0</v>
      </c>
      <c r="AI536">
        <f>'RESUMEN TOTAL'!AN539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TOTAL'!K540</f>
        <v>0</v>
      </c>
      <c r="G537">
        <f>'RESUMEN TOTAL'!L540</f>
        <v>0</v>
      </c>
      <c r="H537">
        <f>'RESUMEN TOTAL'!M540</f>
        <v>0</v>
      </c>
      <c r="I537">
        <f>'RESUMEN TOTAL'!N540</f>
        <v>0</v>
      </c>
      <c r="J537">
        <f>'RESUMEN TOTAL'!O540</f>
        <v>0</v>
      </c>
      <c r="K537">
        <f>'RESUMEN TOTAL'!P540</f>
        <v>0</v>
      </c>
      <c r="L537">
        <f>'RESUMEN TOTAL'!Q540</f>
        <v>0</v>
      </c>
      <c r="M537">
        <f>'RESUMEN TOTAL'!R540</f>
        <v>0</v>
      </c>
      <c r="N537">
        <f>'RESUMEN TOTAL'!S540</f>
        <v>0</v>
      </c>
      <c r="O537">
        <f>'RESUMEN TOTAL'!T540</f>
        <v>0</v>
      </c>
      <c r="P537">
        <f>'RESUMEN TOTAL'!U540</f>
        <v>0</v>
      </c>
      <c r="Q537">
        <f>'RESUMEN TOTAL'!V540</f>
        <v>0</v>
      </c>
      <c r="R537">
        <f>'RESUMEN TOTAL'!W540</f>
        <v>0</v>
      </c>
      <c r="S537">
        <f>'RESUMEN TOTAL'!X540</f>
        <v>0</v>
      </c>
      <c r="T537">
        <f>'RESUMEN TOTAL'!Y540</f>
        <v>0</v>
      </c>
      <c r="U537">
        <f>'RESUMEN TOTAL'!Z540</f>
        <v>0</v>
      </c>
      <c r="V537">
        <f>'RESUMEN TOTAL'!AA540</f>
        <v>0</v>
      </c>
      <c r="W537">
        <f>'RESUMEN TOTAL'!AB540</f>
        <v>0</v>
      </c>
      <c r="X537">
        <f>'RESUMEN TOTAL'!AC540</f>
        <v>0</v>
      </c>
      <c r="Y537">
        <f>'RESUMEN TOTAL'!AD540</f>
        <v>0</v>
      </c>
      <c r="Z537">
        <f>'RESUMEN TOTAL'!AE540</f>
        <v>0</v>
      </c>
      <c r="AA537">
        <f>'RESUMEN TOTAL'!AF540</f>
        <v>0</v>
      </c>
      <c r="AB537">
        <f>'RESUMEN TOTAL'!AG540</f>
        <v>0</v>
      </c>
      <c r="AC537">
        <f>'RESUMEN TOTAL'!AH540</f>
        <v>0</v>
      </c>
      <c r="AD537">
        <f>'RESUMEN TOTAL'!AI540</f>
        <v>0</v>
      </c>
      <c r="AE537">
        <f>'RESUMEN TOTAL'!AJ540</f>
        <v>0</v>
      </c>
      <c r="AF537">
        <f>'RESUMEN TOTAL'!AK540</f>
        <v>0</v>
      </c>
      <c r="AG537">
        <f>'RESUMEN TOTAL'!AL540</f>
        <v>0</v>
      </c>
      <c r="AH537">
        <f>'RESUMEN TOTAL'!AM540</f>
        <v>0</v>
      </c>
      <c r="AI537">
        <f>'RESUMEN TOTAL'!AN540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TOTAL'!K541</f>
        <v>0</v>
      </c>
      <c r="G538">
        <f>'RESUMEN TOTAL'!L541</f>
        <v>0</v>
      </c>
      <c r="H538">
        <f>'RESUMEN TOTAL'!M541</f>
        <v>0</v>
      </c>
      <c r="I538">
        <f>'RESUMEN TOTAL'!N541</f>
        <v>0</v>
      </c>
      <c r="J538">
        <f>'RESUMEN TOTAL'!O541</f>
        <v>0</v>
      </c>
      <c r="K538">
        <f>'RESUMEN TOTAL'!P541</f>
        <v>0</v>
      </c>
      <c r="L538">
        <f>'RESUMEN TOTAL'!Q541</f>
        <v>0</v>
      </c>
      <c r="M538">
        <f>'RESUMEN TOTAL'!R541</f>
        <v>0</v>
      </c>
      <c r="N538">
        <f>'RESUMEN TOTAL'!S541</f>
        <v>0</v>
      </c>
      <c r="O538">
        <f>'RESUMEN TOTAL'!T541</f>
        <v>0</v>
      </c>
      <c r="P538">
        <f>'RESUMEN TOTAL'!U541</f>
        <v>0</v>
      </c>
      <c r="Q538">
        <f>'RESUMEN TOTAL'!V541</f>
        <v>0</v>
      </c>
      <c r="R538">
        <f>'RESUMEN TOTAL'!W541</f>
        <v>0</v>
      </c>
      <c r="S538">
        <f>'RESUMEN TOTAL'!X541</f>
        <v>0</v>
      </c>
      <c r="T538">
        <f>'RESUMEN TOTAL'!Y541</f>
        <v>0</v>
      </c>
      <c r="U538">
        <f>'RESUMEN TOTAL'!Z541</f>
        <v>0</v>
      </c>
      <c r="V538">
        <f>'RESUMEN TOTAL'!AA541</f>
        <v>0</v>
      </c>
      <c r="W538">
        <f>'RESUMEN TOTAL'!AB541</f>
        <v>0</v>
      </c>
      <c r="X538">
        <f>'RESUMEN TOTAL'!AC541</f>
        <v>0</v>
      </c>
      <c r="Y538">
        <f>'RESUMEN TOTAL'!AD541</f>
        <v>0</v>
      </c>
      <c r="Z538">
        <f>'RESUMEN TOTAL'!AE541</f>
        <v>0</v>
      </c>
      <c r="AA538">
        <f>'RESUMEN TOTAL'!AF541</f>
        <v>0</v>
      </c>
      <c r="AB538">
        <f>'RESUMEN TOTAL'!AG541</f>
        <v>0</v>
      </c>
      <c r="AC538">
        <f>'RESUMEN TOTAL'!AH541</f>
        <v>0</v>
      </c>
      <c r="AD538">
        <f>'RESUMEN TOTAL'!AI541</f>
        <v>0</v>
      </c>
      <c r="AE538">
        <f>'RESUMEN TOTAL'!AJ541</f>
        <v>0</v>
      </c>
      <c r="AF538">
        <f>'RESUMEN TOTAL'!AK541</f>
        <v>0</v>
      </c>
      <c r="AG538">
        <f>'RESUMEN TOTAL'!AL541</f>
        <v>0</v>
      </c>
      <c r="AH538">
        <f>'RESUMEN TOTAL'!AM541</f>
        <v>0</v>
      </c>
      <c r="AI538">
        <f>'RESUMEN TOTAL'!AN541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TOTAL'!K542</f>
        <v>0</v>
      </c>
      <c r="G539">
        <f>'RESUMEN TOTAL'!L542</f>
        <v>0</v>
      </c>
      <c r="H539">
        <f>'RESUMEN TOTAL'!M542</f>
        <v>0</v>
      </c>
      <c r="I539">
        <f>'RESUMEN TOTAL'!N542</f>
        <v>0</v>
      </c>
      <c r="J539">
        <f>'RESUMEN TOTAL'!O542</f>
        <v>0</v>
      </c>
      <c r="K539">
        <f>'RESUMEN TOTAL'!P542</f>
        <v>0</v>
      </c>
      <c r="L539">
        <f>'RESUMEN TOTAL'!Q542</f>
        <v>0</v>
      </c>
      <c r="M539">
        <f>'RESUMEN TOTAL'!R542</f>
        <v>0</v>
      </c>
      <c r="N539">
        <f>'RESUMEN TOTAL'!S542</f>
        <v>0</v>
      </c>
      <c r="O539">
        <f>'RESUMEN TOTAL'!T542</f>
        <v>0</v>
      </c>
      <c r="P539">
        <f>'RESUMEN TOTAL'!U542</f>
        <v>0</v>
      </c>
      <c r="Q539">
        <f>'RESUMEN TOTAL'!V542</f>
        <v>0</v>
      </c>
      <c r="R539">
        <f>'RESUMEN TOTAL'!W542</f>
        <v>0</v>
      </c>
      <c r="S539">
        <f>'RESUMEN TOTAL'!X542</f>
        <v>0</v>
      </c>
      <c r="T539">
        <f>'RESUMEN TOTAL'!Y542</f>
        <v>0</v>
      </c>
      <c r="U539">
        <f>'RESUMEN TOTAL'!Z542</f>
        <v>0</v>
      </c>
      <c r="V539">
        <f>'RESUMEN TOTAL'!AA542</f>
        <v>0</v>
      </c>
      <c r="W539">
        <f>'RESUMEN TOTAL'!AB542</f>
        <v>0</v>
      </c>
      <c r="X539">
        <f>'RESUMEN TOTAL'!AC542</f>
        <v>0</v>
      </c>
      <c r="Y539">
        <f>'RESUMEN TOTAL'!AD542</f>
        <v>0</v>
      </c>
      <c r="Z539">
        <f>'RESUMEN TOTAL'!AE542</f>
        <v>0</v>
      </c>
      <c r="AA539">
        <f>'RESUMEN TOTAL'!AF542</f>
        <v>0</v>
      </c>
      <c r="AB539">
        <f>'RESUMEN TOTAL'!AG542</f>
        <v>0</v>
      </c>
      <c r="AC539">
        <f>'RESUMEN TOTAL'!AH542</f>
        <v>0</v>
      </c>
      <c r="AD539">
        <f>'RESUMEN TOTAL'!AI542</f>
        <v>0</v>
      </c>
      <c r="AE539">
        <f>'RESUMEN TOTAL'!AJ542</f>
        <v>0</v>
      </c>
      <c r="AF539">
        <f>'RESUMEN TOTAL'!AK542</f>
        <v>0</v>
      </c>
      <c r="AG539">
        <f>'RESUMEN TOTAL'!AL542</f>
        <v>0</v>
      </c>
      <c r="AH539">
        <f>'RESUMEN TOTAL'!AM542</f>
        <v>0</v>
      </c>
      <c r="AI539">
        <f>'RESUMEN TOTAL'!AN542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TOTAL'!K543</f>
        <v>0</v>
      </c>
      <c r="G540">
        <f>'RESUMEN TOTAL'!L543</f>
        <v>0</v>
      </c>
      <c r="H540">
        <f>'RESUMEN TOTAL'!M543</f>
        <v>0</v>
      </c>
      <c r="I540">
        <f>'RESUMEN TOTAL'!N543</f>
        <v>0</v>
      </c>
      <c r="J540">
        <f>'RESUMEN TOTAL'!O543</f>
        <v>0</v>
      </c>
      <c r="K540">
        <f>'RESUMEN TOTAL'!P543</f>
        <v>0</v>
      </c>
      <c r="L540">
        <f>'RESUMEN TOTAL'!Q543</f>
        <v>0</v>
      </c>
      <c r="M540">
        <f>'RESUMEN TOTAL'!R543</f>
        <v>0</v>
      </c>
      <c r="N540">
        <f>'RESUMEN TOTAL'!S543</f>
        <v>0</v>
      </c>
      <c r="O540">
        <f>'RESUMEN TOTAL'!T543</f>
        <v>0</v>
      </c>
      <c r="P540">
        <f>'RESUMEN TOTAL'!U543</f>
        <v>0</v>
      </c>
      <c r="Q540">
        <f>'RESUMEN TOTAL'!V543</f>
        <v>0</v>
      </c>
      <c r="R540">
        <f>'RESUMEN TOTAL'!W543</f>
        <v>0</v>
      </c>
      <c r="S540">
        <f>'RESUMEN TOTAL'!X543</f>
        <v>0</v>
      </c>
      <c r="T540">
        <f>'RESUMEN TOTAL'!Y543</f>
        <v>0</v>
      </c>
      <c r="U540">
        <f>'RESUMEN TOTAL'!Z543</f>
        <v>0</v>
      </c>
      <c r="V540">
        <f>'RESUMEN TOTAL'!AA543</f>
        <v>0</v>
      </c>
      <c r="W540">
        <f>'RESUMEN TOTAL'!AB543</f>
        <v>0</v>
      </c>
      <c r="X540">
        <f>'RESUMEN TOTAL'!AC543</f>
        <v>0</v>
      </c>
      <c r="Y540">
        <f>'RESUMEN TOTAL'!AD543</f>
        <v>0</v>
      </c>
      <c r="Z540">
        <f>'RESUMEN TOTAL'!AE543</f>
        <v>0</v>
      </c>
      <c r="AA540">
        <f>'RESUMEN TOTAL'!AF543</f>
        <v>0</v>
      </c>
      <c r="AB540">
        <f>'RESUMEN TOTAL'!AG543</f>
        <v>0</v>
      </c>
      <c r="AC540">
        <f>'RESUMEN TOTAL'!AH543</f>
        <v>0</v>
      </c>
      <c r="AD540">
        <f>'RESUMEN TOTAL'!AI543</f>
        <v>0</v>
      </c>
      <c r="AE540">
        <f>'RESUMEN TOTAL'!AJ543</f>
        <v>0</v>
      </c>
      <c r="AF540">
        <f>'RESUMEN TOTAL'!AK543</f>
        <v>0</v>
      </c>
      <c r="AG540">
        <f>'RESUMEN TOTAL'!AL543</f>
        <v>0</v>
      </c>
      <c r="AH540">
        <f>'RESUMEN TOTAL'!AM543</f>
        <v>0</v>
      </c>
      <c r="AI540">
        <f>'RESUMEN TOTAL'!AN543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TOTAL'!K544</f>
        <v>0</v>
      </c>
      <c r="G541">
        <f>'RESUMEN TOTAL'!L544</f>
        <v>0</v>
      </c>
      <c r="H541">
        <f>'RESUMEN TOTAL'!M544</f>
        <v>0</v>
      </c>
      <c r="I541">
        <f>'RESUMEN TOTAL'!N544</f>
        <v>0</v>
      </c>
      <c r="J541">
        <f>'RESUMEN TOTAL'!O544</f>
        <v>0</v>
      </c>
      <c r="K541">
        <f>'RESUMEN TOTAL'!P544</f>
        <v>0</v>
      </c>
      <c r="L541">
        <f>'RESUMEN TOTAL'!Q544</f>
        <v>0</v>
      </c>
      <c r="M541">
        <f>'RESUMEN TOTAL'!R544</f>
        <v>0</v>
      </c>
      <c r="N541">
        <f>'RESUMEN TOTAL'!S544</f>
        <v>0</v>
      </c>
      <c r="O541">
        <f>'RESUMEN TOTAL'!T544</f>
        <v>0</v>
      </c>
      <c r="P541">
        <f>'RESUMEN TOTAL'!U544</f>
        <v>0</v>
      </c>
      <c r="Q541">
        <f>'RESUMEN TOTAL'!V544</f>
        <v>0</v>
      </c>
      <c r="R541">
        <f>'RESUMEN TOTAL'!W544</f>
        <v>0</v>
      </c>
      <c r="S541">
        <f>'RESUMEN TOTAL'!X544</f>
        <v>0</v>
      </c>
      <c r="T541">
        <f>'RESUMEN TOTAL'!Y544</f>
        <v>0</v>
      </c>
      <c r="U541">
        <f>'RESUMEN TOTAL'!Z544</f>
        <v>0</v>
      </c>
      <c r="V541">
        <f>'RESUMEN TOTAL'!AA544</f>
        <v>0</v>
      </c>
      <c r="W541">
        <f>'RESUMEN TOTAL'!AB544</f>
        <v>0</v>
      </c>
      <c r="X541">
        <f>'RESUMEN TOTAL'!AC544</f>
        <v>0</v>
      </c>
      <c r="Y541">
        <f>'RESUMEN TOTAL'!AD544</f>
        <v>0</v>
      </c>
      <c r="Z541">
        <f>'RESUMEN TOTAL'!AE544</f>
        <v>0</v>
      </c>
      <c r="AA541">
        <f>'RESUMEN TOTAL'!AF544</f>
        <v>0</v>
      </c>
      <c r="AB541">
        <f>'RESUMEN TOTAL'!AG544</f>
        <v>0</v>
      </c>
      <c r="AC541">
        <f>'RESUMEN TOTAL'!AH544</f>
        <v>0</v>
      </c>
      <c r="AD541">
        <f>'RESUMEN TOTAL'!AI544</f>
        <v>0</v>
      </c>
      <c r="AE541">
        <f>'RESUMEN TOTAL'!AJ544</f>
        <v>0</v>
      </c>
      <c r="AF541">
        <f>'RESUMEN TOTAL'!AK544</f>
        <v>0</v>
      </c>
      <c r="AG541">
        <f>'RESUMEN TOTAL'!AL544</f>
        <v>0</v>
      </c>
      <c r="AH541">
        <f>'RESUMEN TOTAL'!AM544</f>
        <v>0</v>
      </c>
      <c r="AI541">
        <f>'RESUMEN TOTAL'!AN544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TOTAL'!K545</f>
        <v>0</v>
      </c>
      <c r="G542">
        <f>'RESUMEN TOTAL'!L545</f>
        <v>0</v>
      </c>
      <c r="H542">
        <f>'RESUMEN TOTAL'!M545</f>
        <v>0</v>
      </c>
      <c r="I542">
        <f>'RESUMEN TOTAL'!N545</f>
        <v>0</v>
      </c>
      <c r="J542">
        <f>'RESUMEN TOTAL'!O545</f>
        <v>0</v>
      </c>
      <c r="K542">
        <f>'RESUMEN TOTAL'!P545</f>
        <v>0</v>
      </c>
      <c r="L542">
        <f>'RESUMEN TOTAL'!Q545</f>
        <v>0</v>
      </c>
      <c r="M542">
        <f>'RESUMEN TOTAL'!R545</f>
        <v>0</v>
      </c>
      <c r="N542">
        <f>'RESUMEN TOTAL'!S545</f>
        <v>0</v>
      </c>
      <c r="O542">
        <f>'RESUMEN TOTAL'!T545</f>
        <v>0</v>
      </c>
      <c r="P542">
        <f>'RESUMEN TOTAL'!U545</f>
        <v>0</v>
      </c>
      <c r="Q542">
        <f>'RESUMEN TOTAL'!V545</f>
        <v>0</v>
      </c>
      <c r="R542">
        <f>'RESUMEN TOTAL'!W545</f>
        <v>0</v>
      </c>
      <c r="S542">
        <f>'RESUMEN TOTAL'!X545</f>
        <v>0</v>
      </c>
      <c r="T542">
        <f>'RESUMEN TOTAL'!Y545</f>
        <v>0</v>
      </c>
      <c r="U542">
        <f>'RESUMEN TOTAL'!Z545</f>
        <v>0</v>
      </c>
      <c r="V542">
        <f>'RESUMEN TOTAL'!AA545</f>
        <v>0</v>
      </c>
      <c r="W542">
        <f>'RESUMEN TOTAL'!AB545</f>
        <v>0</v>
      </c>
      <c r="X542">
        <f>'RESUMEN TOTAL'!AC545</f>
        <v>0</v>
      </c>
      <c r="Y542">
        <f>'RESUMEN TOTAL'!AD545</f>
        <v>0</v>
      </c>
      <c r="Z542">
        <f>'RESUMEN TOTAL'!AE545</f>
        <v>0</v>
      </c>
      <c r="AA542">
        <f>'RESUMEN TOTAL'!AF545</f>
        <v>0</v>
      </c>
      <c r="AB542">
        <f>'RESUMEN TOTAL'!AG545</f>
        <v>0</v>
      </c>
      <c r="AC542">
        <f>'RESUMEN TOTAL'!AH545</f>
        <v>0</v>
      </c>
      <c r="AD542">
        <f>'RESUMEN TOTAL'!AI545</f>
        <v>0</v>
      </c>
      <c r="AE542">
        <f>'RESUMEN TOTAL'!AJ545</f>
        <v>0</v>
      </c>
      <c r="AF542">
        <f>'RESUMEN TOTAL'!AK545</f>
        <v>0</v>
      </c>
      <c r="AG542">
        <f>'RESUMEN TOTAL'!AL545</f>
        <v>0</v>
      </c>
      <c r="AH542">
        <f>'RESUMEN TOTAL'!AM545</f>
        <v>0</v>
      </c>
      <c r="AI542">
        <f>'RESUMEN TOTAL'!AN545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TOTAL'!K546</f>
        <v>0</v>
      </c>
      <c r="G543">
        <f>'RESUMEN TOTAL'!L546</f>
        <v>0</v>
      </c>
      <c r="H543">
        <f>'RESUMEN TOTAL'!M546</f>
        <v>0</v>
      </c>
      <c r="I543">
        <f>'RESUMEN TOTAL'!N546</f>
        <v>0</v>
      </c>
      <c r="J543">
        <f>'RESUMEN TOTAL'!O546</f>
        <v>0</v>
      </c>
      <c r="K543">
        <f>'RESUMEN TOTAL'!P546</f>
        <v>0</v>
      </c>
      <c r="L543">
        <f>'RESUMEN TOTAL'!Q546</f>
        <v>0</v>
      </c>
      <c r="M543">
        <f>'RESUMEN TOTAL'!R546</f>
        <v>0</v>
      </c>
      <c r="N543">
        <f>'RESUMEN TOTAL'!S546</f>
        <v>0</v>
      </c>
      <c r="O543">
        <f>'RESUMEN TOTAL'!T546</f>
        <v>0</v>
      </c>
      <c r="P543">
        <f>'RESUMEN TOTAL'!U546</f>
        <v>0</v>
      </c>
      <c r="Q543">
        <f>'RESUMEN TOTAL'!V546</f>
        <v>0</v>
      </c>
      <c r="R543">
        <f>'RESUMEN TOTAL'!W546</f>
        <v>0</v>
      </c>
      <c r="S543">
        <f>'RESUMEN TOTAL'!X546</f>
        <v>0</v>
      </c>
      <c r="T543">
        <f>'RESUMEN TOTAL'!Y546</f>
        <v>0</v>
      </c>
      <c r="U543">
        <f>'RESUMEN TOTAL'!Z546</f>
        <v>0</v>
      </c>
      <c r="V543">
        <f>'RESUMEN TOTAL'!AA546</f>
        <v>0</v>
      </c>
      <c r="W543">
        <f>'RESUMEN TOTAL'!AB546</f>
        <v>0</v>
      </c>
      <c r="X543">
        <f>'RESUMEN TOTAL'!AC546</f>
        <v>0</v>
      </c>
      <c r="Y543">
        <f>'RESUMEN TOTAL'!AD546</f>
        <v>0</v>
      </c>
      <c r="Z543">
        <f>'RESUMEN TOTAL'!AE546</f>
        <v>0</v>
      </c>
      <c r="AA543">
        <f>'RESUMEN TOTAL'!AF546</f>
        <v>0</v>
      </c>
      <c r="AB543">
        <f>'RESUMEN TOTAL'!AG546</f>
        <v>0</v>
      </c>
      <c r="AC543">
        <f>'RESUMEN TOTAL'!AH546</f>
        <v>0</v>
      </c>
      <c r="AD543">
        <f>'RESUMEN TOTAL'!AI546</f>
        <v>0</v>
      </c>
      <c r="AE543">
        <f>'RESUMEN TOTAL'!AJ546</f>
        <v>0</v>
      </c>
      <c r="AF543">
        <f>'RESUMEN TOTAL'!AK546</f>
        <v>0</v>
      </c>
      <c r="AG543">
        <f>'RESUMEN TOTAL'!AL546</f>
        <v>0</v>
      </c>
      <c r="AH543">
        <f>'RESUMEN TOTAL'!AM546</f>
        <v>0</v>
      </c>
      <c r="AI543">
        <f>'RESUMEN TOTAL'!AN546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TOTAL'!K547</f>
        <v>0</v>
      </c>
      <c r="G544">
        <f>'RESUMEN TOTAL'!L547</f>
        <v>0</v>
      </c>
      <c r="H544">
        <f>'RESUMEN TOTAL'!M547</f>
        <v>0</v>
      </c>
      <c r="I544">
        <f>'RESUMEN TOTAL'!N547</f>
        <v>0</v>
      </c>
      <c r="J544">
        <f>'RESUMEN TOTAL'!O547</f>
        <v>0</v>
      </c>
      <c r="K544">
        <f>'RESUMEN TOTAL'!P547</f>
        <v>0</v>
      </c>
      <c r="L544">
        <f>'RESUMEN TOTAL'!Q547</f>
        <v>0</v>
      </c>
      <c r="M544">
        <f>'RESUMEN TOTAL'!R547</f>
        <v>0</v>
      </c>
      <c r="N544">
        <f>'RESUMEN TOTAL'!S547</f>
        <v>0</v>
      </c>
      <c r="O544">
        <f>'RESUMEN TOTAL'!T547</f>
        <v>0</v>
      </c>
      <c r="P544">
        <f>'RESUMEN TOTAL'!U547</f>
        <v>0</v>
      </c>
      <c r="Q544">
        <f>'RESUMEN TOTAL'!V547</f>
        <v>0</v>
      </c>
      <c r="R544">
        <f>'RESUMEN TOTAL'!W547</f>
        <v>0</v>
      </c>
      <c r="S544">
        <f>'RESUMEN TOTAL'!X547</f>
        <v>0</v>
      </c>
      <c r="T544">
        <f>'RESUMEN TOTAL'!Y547</f>
        <v>0</v>
      </c>
      <c r="U544">
        <f>'RESUMEN TOTAL'!Z547</f>
        <v>0</v>
      </c>
      <c r="V544">
        <f>'RESUMEN TOTAL'!AA547</f>
        <v>0</v>
      </c>
      <c r="W544">
        <f>'RESUMEN TOTAL'!AB547</f>
        <v>0</v>
      </c>
      <c r="X544">
        <f>'RESUMEN TOTAL'!AC547</f>
        <v>0</v>
      </c>
      <c r="Y544">
        <f>'RESUMEN TOTAL'!AD547</f>
        <v>0</v>
      </c>
      <c r="Z544">
        <f>'RESUMEN TOTAL'!AE547</f>
        <v>0</v>
      </c>
      <c r="AA544">
        <f>'RESUMEN TOTAL'!AF547</f>
        <v>0</v>
      </c>
      <c r="AB544">
        <f>'RESUMEN TOTAL'!AG547</f>
        <v>0</v>
      </c>
      <c r="AC544">
        <f>'RESUMEN TOTAL'!AH547</f>
        <v>0</v>
      </c>
      <c r="AD544">
        <f>'RESUMEN TOTAL'!AI547</f>
        <v>0</v>
      </c>
      <c r="AE544">
        <f>'RESUMEN TOTAL'!AJ547</f>
        <v>0</v>
      </c>
      <c r="AF544">
        <f>'RESUMEN TOTAL'!AK547</f>
        <v>0</v>
      </c>
      <c r="AG544">
        <f>'RESUMEN TOTAL'!AL547</f>
        <v>0</v>
      </c>
      <c r="AH544">
        <f>'RESUMEN TOTAL'!AM547</f>
        <v>0</v>
      </c>
      <c r="AI544">
        <f>'RESUMEN TOTAL'!AN547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TOTAL'!K548</f>
        <v>0</v>
      </c>
      <c r="G545">
        <f>'RESUMEN TOTAL'!L548</f>
        <v>0</v>
      </c>
      <c r="H545">
        <f>'RESUMEN TOTAL'!M548</f>
        <v>0</v>
      </c>
      <c r="I545">
        <f>'RESUMEN TOTAL'!N548</f>
        <v>0</v>
      </c>
      <c r="J545">
        <f>'RESUMEN TOTAL'!O548</f>
        <v>0</v>
      </c>
      <c r="K545">
        <f>'RESUMEN TOTAL'!P548</f>
        <v>0</v>
      </c>
      <c r="L545">
        <f>'RESUMEN TOTAL'!Q548</f>
        <v>0</v>
      </c>
      <c r="M545">
        <f>'RESUMEN TOTAL'!R548</f>
        <v>0</v>
      </c>
      <c r="N545">
        <f>'RESUMEN TOTAL'!S548</f>
        <v>0</v>
      </c>
      <c r="O545">
        <f>'RESUMEN TOTAL'!T548</f>
        <v>0</v>
      </c>
      <c r="P545">
        <f>'RESUMEN TOTAL'!U548</f>
        <v>0</v>
      </c>
      <c r="Q545">
        <f>'RESUMEN TOTAL'!V548</f>
        <v>0</v>
      </c>
      <c r="R545">
        <f>'RESUMEN TOTAL'!W548</f>
        <v>0</v>
      </c>
      <c r="S545">
        <f>'RESUMEN TOTAL'!X548</f>
        <v>0</v>
      </c>
      <c r="T545">
        <f>'RESUMEN TOTAL'!Y548</f>
        <v>0</v>
      </c>
      <c r="U545">
        <f>'RESUMEN TOTAL'!Z548</f>
        <v>0</v>
      </c>
      <c r="V545">
        <f>'RESUMEN TOTAL'!AA548</f>
        <v>0</v>
      </c>
      <c r="W545">
        <f>'RESUMEN TOTAL'!AB548</f>
        <v>0</v>
      </c>
      <c r="X545">
        <f>'RESUMEN TOTAL'!AC548</f>
        <v>0</v>
      </c>
      <c r="Y545">
        <f>'RESUMEN TOTAL'!AD548</f>
        <v>0</v>
      </c>
      <c r="Z545">
        <f>'RESUMEN TOTAL'!AE548</f>
        <v>0</v>
      </c>
      <c r="AA545">
        <f>'RESUMEN TOTAL'!AF548</f>
        <v>0</v>
      </c>
      <c r="AB545">
        <f>'RESUMEN TOTAL'!AG548</f>
        <v>0</v>
      </c>
      <c r="AC545">
        <f>'RESUMEN TOTAL'!AH548</f>
        <v>0</v>
      </c>
      <c r="AD545">
        <f>'RESUMEN TOTAL'!AI548</f>
        <v>0</v>
      </c>
      <c r="AE545">
        <f>'RESUMEN TOTAL'!AJ548</f>
        <v>0</v>
      </c>
      <c r="AF545">
        <f>'RESUMEN TOTAL'!AK548</f>
        <v>0</v>
      </c>
      <c r="AG545">
        <f>'RESUMEN TOTAL'!AL548</f>
        <v>0</v>
      </c>
      <c r="AH545">
        <f>'RESUMEN TOTAL'!AM548</f>
        <v>0</v>
      </c>
      <c r="AI545">
        <f>'RESUMEN TOTAL'!AN548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TOTAL'!K549</f>
        <v>0</v>
      </c>
      <c r="G546">
        <f>'RESUMEN TOTAL'!L549</f>
        <v>0</v>
      </c>
      <c r="H546">
        <f>'RESUMEN TOTAL'!M549</f>
        <v>0</v>
      </c>
      <c r="I546">
        <f>'RESUMEN TOTAL'!N549</f>
        <v>0</v>
      </c>
      <c r="J546">
        <f>'RESUMEN TOTAL'!O549</f>
        <v>0</v>
      </c>
      <c r="K546">
        <f>'RESUMEN TOTAL'!P549</f>
        <v>0</v>
      </c>
      <c r="L546">
        <f>'RESUMEN TOTAL'!Q549</f>
        <v>0</v>
      </c>
      <c r="M546">
        <f>'RESUMEN TOTAL'!R549</f>
        <v>0</v>
      </c>
      <c r="N546">
        <f>'RESUMEN TOTAL'!S549</f>
        <v>0</v>
      </c>
      <c r="O546">
        <f>'RESUMEN TOTAL'!T549</f>
        <v>0</v>
      </c>
      <c r="P546">
        <f>'RESUMEN TOTAL'!U549</f>
        <v>0</v>
      </c>
      <c r="Q546">
        <f>'RESUMEN TOTAL'!V549</f>
        <v>0</v>
      </c>
      <c r="R546">
        <f>'RESUMEN TOTAL'!W549</f>
        <v>0</v>
      </c>
      <c r="S546">
        <f>'RESUMEN TOTAL'!X549</f>
        <v>0</v>
      </c>
      <c r="T546">
        <f>'RESUMEN TOTAL'!Y549</f>
        <v>0</v>
      </c>
      <c r="U546">
        <f>'RESUMEN TOTAL'!Z549</f>
        <v>0</v>
      </c>
      <c r="V546">
        <f>'RESUMEN TOTAL'!AA549</f>
        <v>0</v>
      </c>
      <c r="W546">
        <f>'RESUMEN TOTAL'!AB549</f>
        <v>0</v>
      </c>
      <c r="X546">
        <f>'RESUMEN TOTAL'!AC549</f>
        <v>0</v>
      </c>
      <c r="Y546">
        <f>'RESUMEN TOTAL'!AD549</f>
        <v>0</v>
      </c>
      <c r="Z546">
        <f>'RESUMEN TOTAL'!AE549</f>
        <v>0</v>
      </c>
      <c r="AA546">
        <f>'RESUMEN TOTAL'!AF549</f>
        <v>0</v>
      </c>
      <c r="AB546">
        <f>'RESUMEN TOTAL'!AG549</f>
        <v>0</v>
      </c>
      <c r="AC546">
        <f>'RESUMEN TOTAL'!AH549</f>
        <v>0</v>
      </c>
      <c r="AD546">
        <f>'RESUMEN TOTAL'!AI549</f>
        <v>0</v>
      </c>
      <c r="AE546">
        <f>'RESUMEN TOTAL'!AJ549</f>
        <v>0</v>
      </c>
      <c r="AF546">
        <f>'RESUMEN TOTAL'!AK549</f>
        <v>0</v>
      </c>
      <c r="AG546">
        <f>'RESUMEN TOTAL'!AL549</f>
        <v>0</v>
      </c>
      <c r="AH546">
        <f>'RESUMEN TOTAL'!AM549</f>
        <v>0</v>
      </c>
      <c r="AI546">
        <f>'RESUMEN TOTAL'!AN549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TOTAL'!K550</f>
        <v>0</v>
      </c>
      <c r="G547">
        <f>'RESUMEN TOTAL'!L550</f>
        <v>0</v>
      </c>
      <c r="H547">
        <f>'RESUMEN TOTAL'!M550</f>
        <v>0</v>
      </c>
      <c r="I547">
        <f>'RESUMEN TOTAL'!N550</f>
        <v>0</v>
      </c>
      <c r="J547">
        <f>'RESUMEN TOTAL'!O550</f>
        <v>0</v>
      </c>
      <c r="K547">
        <f>'RESUMEN TOTAL'!P550</f>
        <v>0</v>
      </c>
      <c r="L547">
        <f>'RESUMEN TOTAL'!Q550</f>
        <v>0</v>
      </c>
      <c r="M547">
        <f>'RESUMEN TOTAL'!R550</f>
        <v>0</v>
      </c>
      <c r="N547">
        <f>'RESUMEN TOTAL'!S550</f>
        <v>0</v>
      </c>
      <c r="O547">
        <f>'RESUMEN TOTAL'!T550</f>
        <v>0</v>
      </c>
      <c r="P547">
        <f>'RESUMEN TOTAL'!U550</f>
        <v>0</v>
      </c>
      <c r="Q547">
        <f>'RESUMEN TOTAL'!V550</f>
        <v>0</v>
      </c>
      <c r="R547">
        <f>'RESUMEN TOTAL'!W550</f>
        <v>0</v>
      </c>
      <c r="S547">
        <f>'RESUMEN TOTAL'!X550</f>
        <v>0</v>
      </c>
      <c r="T547">
        <f>'RESUMEN TOTAL'!Y550</f>
        <v>0</v>
      </c>
      <c r="U547">
        <f>'RESUMEN TOTAL'!Z550</f>
        <v>0</v>
      </c>
      <c r="V547">
        <f>'RESUMEN TOTAL'!AA550</f>
        <v>0</v>
      </c>
      <c r="W547">
        <f>'RESUMEN TOTAL'!AB550</f>
        <v>0</v>
      </c>
      <c r="X547">
        <f>'RESUMEN TOTAL'!AC550</f>
        <v>0</v>
      </c>
      <c r="Y547">
        <f>'RESUMEN TOTAL'!AD550</f>
        <v>0</v>
      </c>
      <c r="Z547">
        <f>'RESUMEN TOTAL'!AE550</f>
        <v>0</v>
      </c>
      <c r="AA547">
        <f>'RESUMEN TOTAL'!AF550</f>
        <v>0</v>
      </c>
      <c r="AB547">
        <f>'RESUMEN TOTAL'!AG550</f>
        <v>0</v>
      </c>
      <c r="AC547">
        <f>'RESUMEN TOTAL'!AH550</f>
        <v>0</v>
      </c>
      <c r="AD547">
        <f>'RESUMEN TOTAL'!AI550</f>
        <v>0</v>
      </c>
      <c r="AE547">
        <f>'RESUMEN TOTAL'!AJ550</f>
        <v>0</v>
      </c>
      <c r="AF547">
        <f>'RESUMEN TOTAL'!AK550</f>
        <v>0</v>
      </c>
      <c r="AG547">
        <f>'RESUMEN TOTAL'!AL550</f>
        <v>0</v>
      </c>
      <c r="AH547">
        <f>'RESUMEN TOTAL'!AM550</f>
        <v>0</v>
      </c>
      <c r="AI547">
        <f>'RESUMEN TOTAL'!AN550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TOTAL'!K551</f>
        <v>0</v>
      </c>
      <c r="G548">
        <f>'RESUMEN TOTAL'!L551</f>
        <v>0</v>
      </c>
      <c r="H548">
        <f>'RESUMEN TOTAL'!M551</f>
        <v>0</v>
      </c>
      <c r="I548">
        <f>'RESUMEN TOTAL'!N551</f>
        <v>0</v>
      </c>
      <c r="J548">
        <f>'RESUMEN TOTAL'!O551</f>
        <v>0</v>
      </c>
      <c r="K548">
        <f>'RESUMEN TOTAL'!P551</f>
        <v>0</v>
      </c>
      <c r="L548">
        <f>'RESUMEN TOTAL'!Q551</f>
        <v>0</v>
      </c>
      <c r="M548">
        <f>'RESUMEN TOTAL'!R551</f>
        <v>0</v>
      </c>
      <c r="N548">
        <f>'RESUMEN TOTAL'!S551</f>
        <v>0</v>
      </c>
      <c r="O548">
        <f>'RESUMEN TOTAL'!T551</f>
        <v>0</v>
      </c>
      <c r="P548">
        <f>'RESUMEN TOTAL'!U551</f>
        <v>0</v>
      </c>
      <c r="Q548">
        <f>'RESUMEN TOTAL'!V551</f>
        <v>0</v>
      </c>
      <c r="R548">
        <f>'RESUMEN TOTAL'!W551</f>
        <v>0</v>
      </c>
      <c r="S548">
        <f>'RESUMEN TOTAL'!X551</f>
        <v>0</v>
      </c>
      <c r="T548">
        <f>'RESUMEN TOTAL'!Y551</f>
        <v>0</v>
      </c>
      <c r="U548">
        <f>'RESUMEN TOTAL'!Z551</f>
        <v>0</v>
      </c>
      <c r="V548">
        <f>'RESUMEN TOTAL'!AA551</f>
        <v>0</v>
      </c>
      <c r="W548">
        <f>'RESUMEN TOTAL'!AB551</f>
        <v>0</v>
      </c>
      <c r="X548">
        <f>'RESUMEN TOTAL'!AC551</f>
        <v>0</v>
      </c>
      <c r="Y548">
        <f>'RESUMEN TOTAL'!AD551</f>
        <v>0</v>
      </c>
      <c r="Z548">
        <f>'RESUMEN TOTAL'!AE551</f>
        <v>0</v>
      </c>
      <c r="AA548">
        <f>'RESUMEN TOTAL'!AF551</f>
        <v>0</v>
      </c>
      <c r="AB548">
        <f>'RESUMEN TOTAL'!AG551</f>
        <v>0</v>
      </c>
      <c r="AC548">
        <f>'RESUMEN TOTAL'!AH551</f>
        <v>0</v>
      </c>
      <c r="AD548">
        <f>'RESUMEN TOTAL'!AI551</f>
        <v>0</v>
      </c>
      <c r="AE548">
        <f>'RESUMEN TOTAL'!AJ551</f>
        <v>0</v>
      </c>
      <c r="AF548">
        <f>'RESUMEN TOTAL'!AK551</f>
        <v>0</v>
      </c>
      <c r="AG548">
        <f>'RESUMEN TOTAL'!AL551</f>
        <v>0</v>
      </c>
      <c r="AH548">
        <f>'RESUMEN TOTAL'!AM551</f>
        <v>0</v>
      </c>
      <c r="AI548">
        <f>'RESUMEN TOTAL'!AN551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TOTAL'!K552</f>
        <v>0</v>
      </c>
      <c r="G549">
        <f>'RESUMEN TOTAL'!L552</f>
        <v>0</v>
      </c>
      <c r="H549">
        <f>'RESUMEN TOTAL'!M552</f>
        <v>0</v>
      </c>
      <c r="I549">
        <f>'RESUMEN TOTAL'!N552</f>
        <v>0</v>
      </c>
      <c r="J549">
        <f>'RESUMEN TOTAL'!O552</f>
        <v>0</v>
      </c>
      <c r="K549">
        <f>'RESUMEN TOTAL'!P552</f>
        <v>0</v>
      </c>
      <c r="L549">
        <f>'RESUMEN TOTAL'!Q552</f>
        <v>0</v>
      </c>
      <c r="M549">
        <f>'RESUMEN TOTAL'!R552</f>
        <v>0</v>
      </c>
      <c r="N549">
        <f>'RESUMEN TOTAL'!S552</f>
        <v>0</v>
      </c>
      <c r="O549">
        <f>'RESUMEN TOTAL'!T552</f>
        <v>0</v>
      </c>
      <c r="P549">
        <f>'RESUMEN TOTAL'!U552</f>
        <v>0</v>
      </c>
      <c r="Q549">
        <f>'RESUMEN TOTAL'!V552</f>
        <v>0</v>
      </c>
      <c r="R549">
        <f>'RESUMEN TOTAL'!W552</f>
        <v>0</v>
      </c>
      <c r="S549">
        <f>'RESUMEN TOTAL'!X552</f>
        <v>0</v>
      </c>
      <c r="T549">
        <f>'RESUMEN TOTAL'!Y552</f>
        <v>0</v>
      </c>
      <c r="U549">
        <f>'RESUMEN TOTAL'!Z552</f>
        <v>0</v>
      </c>
      <c r="V549">
        <f>'RESUMEN TOTAL'!AA552</f>
        <v>0</v>
      </c>
      <c r="W549">
        <f>'RESUMEN TOTAL'!AB552</f>
        <v>0</v>
      </c>
      <c r="X549">
        <f>'RESUMEN TOTAL'!AC552</f>
        <v>0</v>
      </c>
      <c r="Y549">
        <f>'RESUMEN TOTAL'!AD552</f>
        <v>0</v>
      </c>
      <c r="Z549">
        <f>'RESUMEN TOTAL'!AE552</f>
        <v>0</v>
      </c>
      <c r="AA549">
        <f>'RESUMEN TOTAL'!AF552</f>
        <v>0</v>
      </c>
      <c r="AB549">
        <f>'RESUMEN TOTAL'!AG552</f>
        <v>0</v>
      </c>
      <c r="AC549">
        <f>'RESUMEN TOTAL'!AH552</f>
        <v>0</v>
      </c>
      <c r="AD549">
        <f>'RESUMEN TOTAL'!AI552</f>
        <v>0</v>
      </c>
      <c r="AE549">
        <f>'RESUMEN TOTAL'!AJ552</f>
        <v>0</v>
      </c>
      <c r="AF549">
        <f>'RESUMEN TOTAL'!AK552</f>
        <v>0</v>
      </c>
      <c r="AG549">
        <f>'RESUMEN TOTAL'!AL552</f>
        <v>0</v>
      </c>
      <c r="AH549">
        <f>'RESUMEN TOTAL'!AM552</f>
        <v>0</v>
      </c>
      <c r="AI549">
        <f>'RESUMEN TOTAL'!AN552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TOTAL'!K553</f>
        <v>0</v>
      </c>
      <c r="G550">
        <f>'RESUMEN TOTAL'!L553</f>
        <v>0</v>
      </c>
      <c r="H550">
        <f>'RESUMEN TOTAL'!M553</f>
        <v>0</v>
      </c>
      <c r="I550">
        <f>'RESUMEN TOTAL'!N553</f>
        <v>0</v>
      </c>
      <c r="J550">
        <f>'RESUMEN TOTAL'!O553</f>
        <v>0</v>
      </c>
      <c r="K550">
        <f>'RESUMEN TOTAL'!P553</f>
        <v>0</v>
      </c>
      <c r="L550">
        <f>'RESUMEN TOTAL'!Q553</f>
        <v>0</v>
      </c>
      <c r="M550">
        <f>'RESUMEN TOTAL'!R553</f>
        <v>0</v>
      </c>
      <c r="N550">
        <f>'RESUMEN TOTAL'!S553</f>
        <v>0</v>
      </c>
      <c r="O550">
        <f>'RESUMEN TOTAL'!T553</f>
        <v>0</v>
      </c>
      <c r="P550">
        <f>'RESUMEN TOTAL'!U553</f>
        <v>0</v>
      </c>
      <c r="Q550">
        <f>'RESUMEN TOTAL'!V553</f>
        <v>0</v>
      </c>
      <c r="R550">
        <f>'RESUMEN TOTAL'!W553</f>
        <v>0</v>
      </c>
      <c r="S550">
        <f>'RESUMEN TOTAL'!X553</f>
        <v>0</v>
      </c>
      <c r="T550">
        <f>'RESUMEN TOTAL'!Y553</f>
        <v>0</v>
      </c>
      <c r="U550">
        <f>'RESUMEN TOTAL'!Z553</f>
        <v>0</v>
      </c>
      <c r="V550">
        <f>'RESUMEN TOTAL'!AA553</f>
        <v>0</v>
      </c>
      <c r="W550">
        <f>'RESUMEN TOTAL'!AB553</f>
        <v>0</v>
      </c>
      <c r="X550">
        <f>'RESUMEN TOTAL'!AC553</f>
        <v>0</v>
      </c>
      <c r="Y550">
        <f>'RESUMEN TOTAL'!AD553</f>
        <v>0</v>
      </c>
      <c r="Z550">
        <f>'RESUMEN TOTAL'!AE553</f>
        <v>0</v>
      </c>
      <c r="AA550">
        <f>'RESUMEN TOTAL'!AF553</f>
        <v>0</v>
      </c>
      <c r="AB550">
        <f>'RESUMEN TOTAL'!AG553</f>
        <v>0</v>
      </c>
      <c r="AC550">
        <f>'RESUMEN TOTAL'!AH553</f>
        <v>0</v>
      </c>
      <c r="AD550">
        <f>'RESUMEN TOTAL'!AI553</f>
        <v>0</v>
      </c>
      <c r="AE550">
        <f>'RESUMEN TOTAL'!AJ553</f>
        <v>0</v>
      </c>
      <c r="AF550">
        <f>'RESUMEN TOTAL'!AK553</f>
        <v>0</v>
      </c>
      <c r="AG550">
        <f>'RESUMEN TOTAL'!AL553</f>
        <v>0</v>
      </c>
      <c r="AH550">
        <f>'RESUMEN TOTAL'!AM553</f>
        <v>0</v>
      </c>
      <c r="AI550">
        <f>'RESUMEN TOTAL'!AN553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TOTAL'!K554</f>
        <v>0</v>
      </c>
      <c r="G551">
        <f>'RESUMEN TOTAL'!L554</f>
        <v>0</v>
      </c>
      <c r="H551">
        <f>'RESUMEN TOTAL'!M554</f>
        <v>0</v>
      </c>
      <c r="I551">
        <f>'RESUMEN TOTAL'!N554</f>
        <v>0</v>
      </c>
      <c r="J551">
        <f>'RESUMEN TOTAL'!O554</f>
        <v>0</v>
      </c>
      <c r="K551">
        <f>'RESUMEN TOTAL'!P554</f>
        <v>0</v>
      </c>
      <c r="L551">
        <f>'RESUMEN TOTAL'!Q554</f>
        <v>0</v>
      </c>
      <c r="M551">
        <f>'RESUMEN TOTAL'!R554</f>
        <v>0</v>
      </c>
      <c r="N551">
        <f>'RESUMEN TOTAL'!S554</f>
        <v>0</v>
      </c>
      <c r="O551">
        <f>'RESUMEN TOTAL'!T554</f>
        <v>0</v>
      </c>
      <c r="P551">
        <f>'RESUMEN TOTAL'!U554</f>
        <v>0</v>
      </c>
      <c r="Q551">
        <f>'RESUMEN TOTAL'!V554</f>
        <v>0</v>
      </c>
      <c r="R551">
        <f>'RESUMEN TOTAL'!W554</f>
        <v>0</v>
      </c>
      <c r="S551">
        <f>'RESUMEN TOTAL'!X554</f>
        <v>0</v>
      </c>
      <c r="T551">
        <f>'RESUMEN TOTAL'!Y554</f>
        <v>0</v>
      </c>
      <c r="U551">
        <f>'RESUMEN TOTAL'!Z554</f>
        <v>0</v>
      </c>
      <c r="V551">
        <f>'RESUMEN TOTAL'!AA554</f>
        <v>0</v>
      </c>
      <c r="W551">
        <f>'RESUMEN TOTAL'!AB554</f>
        <v>0</v>
      </c>
      <c r="X551">
        <f>'RESUMEN TOTAL'!AC554</f>
        <v>0</v>
      </c>
      <c r="Y551">
        <f>'RESUMEN TOTAL'!AD554</f>
        <v>0</v>
      </c>
      <c r="Z551">
        <f>'RESUMEN TOTAL'!AE554</f>
        <v>0</v>
      </c>
      <c r="AA551">
        <f>'RESUMEN TOTAL'!AF554</f>
        <v>0</v>
      </c>
      <c r="AB551">
        <f>'RESUMEN TOTAL'!AG554</f>
        <v>0</v>
      </c>
      <c r="AC551">
        <f>'RESUMEN TOTAL'!AH554</f>
        <v>0</v>
      </c>
      <c r="AD551">
        <f>'RESUMEN TOTAL'!AI554</f>
        <v>0</v>
      </c>
      <c r="AE551">
        <f>'RESUMEN TOTAL'!AJ554</f>
        <v>0</v>
      </c>
      <c r="AF551">
        <f>'RESUMEN TOTAL'!AK554</f>
        <v>0</v>
      </c>
      <c r="AG551">
        <f>'RESUMEN TOTAL'!AL554</f>
        <v>0</v>
      </c>
      <c r="AH551">
        <f>'RESUMEN TOTAL'!AM554</f>
        <v>0</v>
      </c>
      <c r="AI551">
        <f>'RESUMEN TOTAL'!AN554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TOTAL'!K555</f>
        <v>0</v>
      </c>
      <c r="G552">
        <f>'RESUMEN TOTAL'!L555</f>
        <v>0</v>
      </c>
      <c r="H552">
        <f>'RESUMEN TOTAL'!M555</f>
        <v>0</v>
      </c>
      <c r="I552">
        <f>'RESUMEN TOTAL'!N555</f>
        <v>0</v>
      </c>
      <c r="J552">
        <f>'RESUMEN TOTAL'!O555</f>
        <v>0</v>
      </c>
      <c r="K552">
        <f>'RESUMEN TOTAL'!P555</f>
        <v>0</v>
      </c>
      <c r="L552">
        <f>'RESUMEN TOTAL'!Q555</f>
        <v>0</v>
      </c>
      <c r="M552">
        <f>'RESUMEN TOTAL'!R555</f>
        <v>0</v>
      </c>
      <c r="N552">
        <f>'RESUMEN TOTAL'!S555</f>
        <v>0</v>
      </c>
      <c r="O552">
        <f>'RESUMEN TOTAL'!T555</f>
        <v>0</v>
      </c>
      <c r="P552">
        <f>'RESUMEN TOTAL'!U555</f>
        <v>0</v>
      </c>
      <c r="Q552">
        <f>'RESUMEN TOTAL'!V555</f>
        <v>0</v>
      </c>
      <c r="R552">
        <f>'RESUMEN TOTAL'!W555</f>
        <v>0</v>
      </c>
      <c r="S552">
        <f>'RESUMEN TOTAL'!X555</f>
        <v>0</v>
      </c>
      <c r="T552">
        <f>'RESUMEN TOTAL'!Y555</f>
        <v>0</v>
      </c>
      <c r="U552">
        <f>'RESUMEN TOTAL'!Z555</f>
        <v>0</v>
      </c>
      <c r="V552">
        <f>'RESUMEN TOTAL'!AA555</f>
        <v>0</v>
      </c>
      <c r="W552">
        <f>'RESUMEN TOTAL'!AB555</f>
        <v>0</v>
      </c>
      <c r="X552">
        <f>'RESUMEN TOTAL'!AC555</f>
        <v>0</v>
      </c>
      <c r="Y552">
        <f>'RESUMEN TOTAL'!AD555</f>
        <v>0</v>
      </c>
      <c r="Z552">
        <f>'RESUMEN TOTAL'!AE555</f>
        <v>0</v>
      </c>
      <c r="AA552">
        <f>'RESUMEN TOTAL'!AF555</f>
        <v>0</v>
      </c>
      <c r="AB552">
        <f>'RESUMEN TOTAL'!AG555</f>
        <v>0</v>
      </c>
      <c r="AC552">
        <f>'RESUMEN TOTAL'!AH555</f>
        <v>0</v>
      </c>
      <c r="AD552">
        <f>'RESUMEN TOTAL'!AI555</f>
        <v>0</v>
      </c>
      <c r="AE552">
        <f>'RESUMEN TOTAL'!AJ555</f>
        <v>0</v>
      </c>
      <c r="AF552">
        <f>'RESUMEN TOTAL'!AK555</f>
        <v>0</v>
      </c>
      <c r="AG552">
        <f>'RESUMEN TOTAL'!AL555</f>
        <v>0</v>
      </c>
      <c r="AH552">
        <f>'RESUMEN TOTAL'!AM555</f>
        <v>0</v>
      </c>
      <c r="AI552">
        <f>'RESUMEN TOTAL'!AN555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TOTAL'!K556</f>
        <v>0</v>
      </c>
      <c r="G553">
        <f>'RESUMEN TOTAL'!L556</f>
        <v>0</v>
      </c>
      <c r="H553">
        <f>'RESUMEN TOTAL'!M556</f>
        <v>0</v>
      </c>
      <c r="I553">
        <f>'RESUMEN TOTAL'!N556</f>
        <v>0</v>
      </c>
      <c r="J553">
        <f>'RESUMEN TOTAL'!O556</f>
        <v>0</v>
      </c>
      <c r="K553">
        <f>'RESUMEN TOTAL'!P556</f>
        <v>0</v>
      </c>
      <c r="L553">
        <f>'RESUMEN TOTAL'!Q556</f>
        <v>0</v>
      </c>
      <c r="M553">
        <f>'RESUMEN TOTAL'!R556</f>
        <v>0</v>
      </c>
      <c r="N553">
        <f>'RESUMEN TOTAL'!S556</f>
        <v>0</v>
      </c>
      <c r="O553">
        <f>'RESUMEN TOTAL'!T556</f>
        <v>0</v>
      </c>
      <c r="P553">
        <f>'RESUMEN TOTAL'!U556</f>
        <v>0</v>
      </c>
      <c r="Q553">
        <f>'RESUMEN TOTAL'!V556</f>
        <v>0</v>
      </c>
      <c r="R553">
        <f>'RESUMEN TOTAL'!W556</f>
        <v>0</v>
      </c>
      <c r="S553">
        <f>'RESUMEN TOTAL'!X556</f>
        <v>0</v>
      </c>
      <c r="T553">
        <f>'RESUMEN TOTAL'!Y556</f>
        <v>0</v>
      </c>
      <c r="U553">
        <f>'RESUMEN TOTAL'!Z556</f>
        <v>0</v>
      </c>
      <c r="V553">
        <f>'RESUMEN TOTAL'!AA556</f>
        <v>0</v>
      </c>
      <c r="W553">
        <f>'RESUMEN TOTAL'!AB556</f>
        <v>0</v>
      </c>
      <c r="X553">
        <f>'RESUMEN TOTAL'!AC556</f>
        <v>0</v>
      </c>
      <c r="Y553">
        <f>'RESUMEN TOTAL'!AD556</f>
        <v>0</v>
      </c>
      <c r="Z553">
        <f>'RESUMEN TOTAL'!AE556</f>
        <v>0</v>
      </c>
      <c r="AA553">
        <f>'RESUMEN TOTAL'!AF556</f>
        <v>0</v>
      </c>
      <c r="AB553">
        <f>'RESUMEN TOTAL'!AG556</f>
        <v>0</v>
      </c>
      <c r="AC553">
        <f>'RESUMEN TOTAL'!AH556</f>
        <v>0</v>
      </c>
      <c r="AD553">
        <f>'RESUMEN TOTAL'!AI556</f>
        <v>0</v>
      </c>
      <c r="AE553">
        <f>'RESUMEN TOTAL'!AJ556</f>
        <v>0</v>
      </c>
      <c r="AF553">
        <f>'RESUMEN TOTAL'!AK556</f>
        <v>0</v>
      </c>
      <c r="AG553">
        <f>'RESUMEN TOTAL'!AL556</f>
        <v>0</v>
      </c>
      <c r="AH553">
        <f>'RESUMEN TOTAL'!AM556</f>
        <v>0</v>
      </c>
      <c r="AI553">
        <f>'RESUMEN TOTAL'!AN556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TOTAL'!K557</f>
        <v>0</v>
      </c>
      <c r="G554">
        <f>'RESUMEN TOTAL'!L557</f>
        <v>0</v>
      </c>
      <c r="H554">
        <f>'RESUMEN TOTAL'!M557</f>
        <v>0</v>
      </c>
      <c r="I554">
        <f>'RESUMEN TOTAL'!N557</f>
        <v>0</v>
      </c>
      <c r="J554">
        <f>'RESUMEN TOTAL'!O557</f>
        <v>0</v>
      </c>
      <c r="K554">
        <f>'RESUMEN TOTAL'!P557</f>
        <v>0</v>
      </c>
      <c r="L554">
        <f>'RESUMEN TOTAL'!Q557</f>
        <v>0</v>
      </c>
      <c r="M554">
        <f>'RESUMEN TOTAL'!R557</f>
        <v>0</v>
      </c>
      <c r="N554">
        <f>'RESUMEN TOTAL'!S557</f>
        <v>0</v>
      </c>
      <c r="O554">
        <f>'RESUMEN TOTAL'!T557</f>
        <v>0</v>
      </c>
      <c r="P554">
        <f>'RESUMEN TOTAL'!U557</f>
        <v>0</v>
      </c>
      <c r="Q554">
        <f>'RESUMEN TOTAL'!V557</f>
        <v>0</v>
      </c>
      <c r="R554">
        <f>'RESUMEN TOTAL'!W557</f>
        <v>0</v>
      </c>
      <c r="S554">
        <f>'RESUMEN TOTAL'!X557</f>
        <v>0</v>
      </c>
      <c r="T554">
        <f>'RESUMEN TOTAL'!Y557</f>
        <v>0</v>
      </c>
      <c r="U554">
        <f>'RESUMEN TOTAL'!Z557</f>
        <v>0</v>
      </c>
      <c r="V554">
        <f>'RESUMEN TOTAL'!AA557</f>
        <v>0</v>
      </c>
      <c r="W554">
        <f>'RESUMEN TOTAL'!AB557</f>
        <v>0</v>
      </c>
      <c r="X554">
        <f>'RESUMEN TOTAL'!AC557</f>
        <v>0</v>
      </c>
      <c r="Y554">
        <f>'RESUMEN TOTAL'!AD557</f>
        <v>0</v>
      </c>
      <c r="Z554">
        <f>'RESUMEN TOTAL'!AE557</f>
        <v>0</v>
      </c>
      <c r="AA554">
        <f>'RESUMEN TOTAL'!AF557</f>
        <v>0</v>
      </c>
      <c r="AB554">
        <f>'RESUMEN TOTAL'!AG557</f>
        <v>0</v>
      </c>
      <c r="AC554">
        <f>'RESUMEN TOTAL'!AH557</f>
        <v>0</v>
      </c>
      <c r="AD554">
        <f>'RESUMEN TOTAL'!AI557</f>
        <v>0</v>
      </c>
      <c r="AE554">
        <f>'RESUMEN TOTAL'!AJ557</f>
        <v>0</v>
      </c>
      <c r="AF554">
        <f>'RESUMEN TOTAL'!AK557</f>
        <v>0</v>
      </c>
      <c r="AG554">
        <f>'RESUMEN TOTAL'!AL557</f>
        <v>0</v>
      </c>
      <c r="AH554">
        <f>'RESUMEN TOTAL'!AM557</f>
        <v>0</v>
      </c>
      <c r="AI554">
        <f>'RESUMEN TOTAL'!AN557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TOTAL'!K558</f>
        <v>0</v>
      </c>
      <c r="G555">
        <f>'RESUMEN TOTAL'!L558</f>
        <v>0</v>
      </c>
      <c r="H555">
        <f>'RESUMEN TOTAL'!M558</f>
        <v>0</v>
      </c>
      <c r="I555">
        <f>'RESUMEN TOTAL'!N558</f>
        <v>0</v>
      </c>
      <c r="J555">
        <f>'RESUMEN TOTAL'!O558</f>
        <v>0</v>
      </c>
      <c r="K555">
        <f>'RESUMEN TOTAL'!P558</f>
        <v>0</v>
      </c>
      <c r="L555">
        <f>'RESUMEN TOTAL'!Q558</f>
        <v>0</v>
      </c>
      <c r="M555">
        <f>'RESUMEN TOTAL'!R558</f>
        <v>0</v>
      </c>
      <c r="N555">
        <f>'RESUMEN TOTAL'!S558</f>
        <v>0</v>
      </c>
      <c r="O555">
        <f>'RESUMEN TOTAL'!T558</f>
        <v>0</v>
      </c>
      <c r="P555">
        <f>'RESUMEN TOTAL'!U558</f>
        <v>0</v>
      </c>
      <c r="Q555">
        <f>'RESUMEN TOTAL'!V558</f>
        <v>0</v>
      </c>
      <c r="R555">
        <f>'RESUMEN TOTAL'!W558</f>
        <v>0</v>
      </c>
      <c r="S555">
        <f>'RESUMEN TOTAL'!X558</f>
        <v>0</v>
      </c>
      <c r="T555">
        <f>'RESUMEN TOTAL'!Y558</f>
        <v>0</v>
      </c>
      <c r="U555">
        <f>'RESUMEN TOTAL'!Z558</f>
        <v>0</v>
      </c>
      <c r="V555">
        <f>'RESUMEN TOTAL'!AA558</f>
        <v>0</v>
      </c>
      <c r="W555">
        <f>'RESUMEN TOTAL'!AB558</f>
        <v>0</v>
      </c>
      <c r="X555">
        <f>'RESUMEN TOTAL'!AC558</f>
        <v>0</v>
      </c>
      <c r="Y555">
        <f>'RESUMEN TOTAL'!AD558</f>
        <v>0</v>
      </c>
      <c r="Z555">
        <f>'RESUMEN TOTAL'!AE558</f>
        <v>0</v>
      </c>
      <c r="AA555">
        <f>'RESUMEN TOTAL'!AF558</f>
        <v>0</v>
      </c>
      <c r="AB555">
        <f>'RESUMEN TOTAL'!AG558</f>
        <v>0</v>
      </c>
      <c r="AC555">
        <f>'RESUMEN TOTAL'!AH558</f>
        <v>0</v>
      </c>
      <c r="AD555">
        <f>'RESUMEN TOTAL'!AI558</f>
        <v>0</v>
      </c>
      <c r="AE555">
        <f>'RESUMEN TOTAL'!AJ558</f>
        <v>0</v>
      </c>
      <c r="AF555">
        <f>'RESUMEN TOTAL'!AK558</f>
        <v>0</v>
      </c>
      <c r="AG555">
        <f>'RESUMEN TOTAL'!AL558</f>
        <v>0</v>
      </c>
      <c r="AH555">
        <f>'RESUMEN TOTAL'!AM558</f>
        <v>0</v>
      </c>
      <c r="AI555">
        <f>'RESUMEN TOTAL'!AN558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TOTAL'!K559</f>
        <v>0</v>
      </c>
      <c r="G556">
        <f>'RESUMEN TOTAL'!L559</f>
        <v>0</v>
      </c>
      <c r="H556">
        <f>'RESUMEN TOTAL'!M559</f>
        <v>0</v>
      </c>
      <c r="I556">
        <f>'RESUMEN TOTAL'!N559</f>
        <v>0</v>
      </c>
      <c r="J556">
        <f>'RESUMEN TOTAL'!O559</f>
        <v>0</v>
      </c>
      <c r="K556">
        <f>'RESUMEN TOTAL'!P559</f>
        <v>0</v>
      </c>
      <c r="L556">
        <f>'RESUMEN TOTAL'!Q559</f>
        <v>0</v>
      </c>
      <c r="M556">
        <f>'RESUMEN TOTAL'!R559</f>
        <v>0</v>
      </c>
      <c r="N556">
        <f>'RESUMEN TOTAL'!S559</f>
        <v>0</v>
      </c>
      <c r="O556">
        <f>'RESUMEN TOTAL'!T559</f>
        <v>0</v>
      </c>
      <c r="P556">
        <f>'RESUMEN TOTAL'!U559</f>
        <v>0</v>
      </c>
      <c r="Q556">
        <f>'RESUMEN TOTAL'!V559</f>
        <v>0</v>
      </c>
      <c r="R556">
        <f>'RESUMEN TOTAL'!W559</f>
        <v>0</v>
      </c>
      <c r="S556">
        <f>'RESUMEN TOTAL'!X559</f>
        <v>0</v>
      </c>
      <c r="T556">
        <f>'RESUMEN TOTAL'!Y559</f>
        <v>0</v>
      </c>
      <c r="U556">
        <f>'RESUMEN TOTAL'!Z559</f>
        <v>0</v>
      </c>
      <c r="V556">
        <f>'RESUMEN TOTAL'!AA559</f>
        <v>0</v>
      </c>
      <c r="W556">
        <f>'RESUMEN TOTAL'!AB559</f>
        <v>0</v>
      </c>
      <c r="X556">
        <f>'RESUMEN TOTAL'!AC559</f>
        <v>0</v>
      </c>
      <c r="Y556">
        <f>'RESUMEN TOTAL'!AD559</f>
        <v>0</v>
      </c>
      <c r="Z556">
        <f>'RESUMEN TOTAL'!AE559</f>
        <v>0</v>
      </c>
      <c r="AA556">
        <f>'RESUMEN TOTAL'!AF559</f>
        <v>0</v>
      </c>
      <c r="AB556">
        <f>'RESUMEN TOTAL'!AG559</f>
        <v>0</v>
      </c>
      <c r="AC556">
        <f>'RESUMEN TOTAL'!AH559</f>
        <v>0</v>
      </c>
      <c r="AD556">
        <f>'RESUMEN TOTAL'!AI559</f>
        <v>0</v>
      </c>
      <c r="AE556">
        <f>'RESUMEN TOTAL'!AJ559</f>
        <v>0</v>
      </c>
      <c r="AF556">
        <f>'RESUMEN TOTAL'!AK559</f>
        <v>0</v>
      </c>
      <c r="AG556">
        <f>'RESUMEN TOTAL'!AL559</f>
        <v>0</v>
      </c>
      <c r="AH556">
        <f>'RESUMEN TOTAL'!AM559</f>
        <v>0</v>
      </c>
      <c r="AI556">
        <f>'RESUMEN TOTAL'!AN559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TOTAL'!K560</f>
        <v>0</v>
      </c>
      <c r="G557">
        <f>'RESUMEN TOTAL'!L560</f>
        <v>0</v>
      </c>
      <c r="H557">
        <f>'RESUMEN TOTAL'!M560</f>
        <v>0</v>
      </c>
      <c r="I557">
        <f>'RESUMEN TOTAL'!N560</f>
        <v>0</v>
      </c>
      <c r="J557">
        <f>'RESUMEN TOTAL'!O560</f>
        <v>0</v>
      </c>
      <c r="K557">
        <f>'RESUMEN TOTAL'!P560</f>
        <v>0</v>
      </c>
      <c r="L557">
        <f>'RESUMEN TOTAL'!Q560</f>
        <v>0</v>
      </c>
      <c r="M557">
        <f>'RESUMEN TOTAL'!R560</f>
        <v>0</v>
      </c>
      <c r="N557">
        <f>'RESUMEN TOTAL'!S560</f>
        <v>0</v>
      </c>
      <c r="O557">
        <f>'RESUMEN TOTAL'!T560</f>
        <v>0</v>
      </c>
      <c r="P557">
        <f>'RESUMEN TOTAL'!U560</f>
        <v>0</v>
      </c>
      <c r="Q557">
        <f>'RESUMEN TOTAL'!V560</f>
        <v>0</v>
      </c>
      <c r="R557">
        <f>'RESUMEN TOTAL'!W560</f>
        <v>0</v>
      </c>
      <c r="S557">
        <f>'RESUMEN TOTAL'!X560</f>
        <v>0</v>
      </c>
      <c r="T557">
        <f>'RESUMEN TOTAL'!Y560</f>
        <v>0</v>
      </c>
      <c r="U557">
        <f>'RESUMEN TOTAL'!Z560</f>
        <v>0</v>
      </c>
      <c r="V557">
        <f>'RESUMEN TOTAL'!AA560</f>
        <v>0</v>
      </c>
      <c r="W557">
        <f>'RESUMEN TOTAL'!AB560</f>
        <v>0</v>
      </c>
      <c r="X557">
        <f>'RESUMEN TOTAL'!AC560</f>
        <v>0</v>
      </c>
      <c r="Y557">
        <f>'RESUMEN TOTAL'!AD560</f>
        <v>0</v>
      </c>
      <c r="Z557">
        <f>'RESUMEN TOTAL'!AE560</f>
        <v>0</v>
      </c>
      <c r="AA557">
        <f>'RESUMEN TOTAL'!AF560</f>
        <v>0</v>
      </c>
      <c r="AB557">
        <f>'RESUMEN TOTAL'!AG560</f>
        <v>0</v>
      </c>
      <c r="AC557">
        <f>'RESUMEN TOTAL'!AH560</f>
        <v>0</v>
      </c>
      <c r="AD557">
        <f>'RESUMEN TOTAL'!AI560</f>
        <v>0</v>
      </c>
      <c r="AE557">
        <f>'RESUMEN TOTAL'!AJ560</f>
        <v>0</v>
      </c>
      <c r="AF557">
        <f>'RESUMEN TOTAL'!AK560</f>
        <v>0</v>
      </c>
      <c r="AG557">
        <f>'RESUMEN TOTAL'!AL560</f>
        <v>0</v>
      </c>
      <c r="AH557">
        <f>'RESUMEN TOTAL'!AM560</f>
        <v>0</v>
      </c>
      <c r="AI557">
        <f>'RESUMEN TOTAL'!AN560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TOTAL'!K561</f>
        <v>0</v>
      </c>
      <c r="G558">
        <f>'RESUMEN TOTAL'!L561</f>
        <v>0</v>
      </c>
      <c r="H558">
        <f>'RESUMEN TOTAL'!M561</f>
        <v>0</v>
      </c>
      <c r="I558">
        <f>'RESUMEN TOTAL'!N561</f>
        <v>0</v>
      </c>
      <c r="J558">
        <f>'RESUMEN TOTAL'!O561</f>
        <v>0</v>
      </c>
      <c r="K558">
        <f>'RESUMEN TOTAL'!P561</f>
        <v>0</v>
      </c>
      <c r="L558">
        <f>'RESUMEN TOTAL'!Q561</f>
        <v>0</v>
      </c>
      <c r="M558">
        <f>'RESUMEN TOTAL'!R561</f>
        <v>0</v>
      </c>
      <c r="N558">
        <f>'RESUMEN TOTAL'!S561</f>
        <v>0</v>
      </c>
      <c r="O558">
        <f>'RESUMEN TOTAL'!T561</f>
        <v>0</v>
      </c>
      <c r="P558">
        <f>'RESUMEN TOTAL'!U561</f>
        <v>0</v>
      </c>
      <c r="Q558">
        <f>'RESUMEN TOTAL'!V561</f>
        <v>0</v>
      </c>
      <c r="R558">
        <f>'RESUMEN TOTAL'!W561</f>
        <v>0</v>
      </c>
      <c r="S558">
        <f>'RESUMEN TOTAL'!X561</f>
        <v>0</v>
      </c>
      <c r="T558">
        <f>'RESUMEN TOTAL'!Y561</f>
        <v>0</v>
      </c>
      <c r="U558">
        <f>'RESUMEN TOTAL'!Z561</f>
        <v>0</v>
      </c>
      <c r="V558">
        <f>'RESUMEN TOTAL'!AA561</f>
        <v>0</v>
      </c>
      <c r="W558">
        <f>'RESUMEN TOTAL'!AB561</f>
        <v>0</v>
      </c>
      <c r="X558">
        <f>'RESUMEN TOTAL'!AC561</f>
        <v>0</v>
      </c>
      <c r="Y558">
        <f>'RESUMEN TOTAL'!AD561</f>
        <v>0</v>
      </c>
      <c r="Z558">
        <f>'RESUMEN TOTAL'!AE561</f>
        <v>0</v>
      </c>
      <c r="AA558">
        <f>'RESUMEN TOTAL'!AF561</f>
        <v>0</v>
      </c>
      <c r="AB558">
        <f>'RESUMEN TOTAL'!AG561</f>
        <v>0</v>
      </c>
      <c r="AC558">
        <f>'RESUMEN TOTAL'!AH561</f>
        <v>0</v>
      </c>
      <c r="AD558">
        <f>'RESUMEN TOTAL'!AI561</f>
        <v>0</v>
      </c>
      <c r="AE558">
        <f>'RESUMEN TOTAL'!AJ561</f>
        <v>0</v>
      </c>
      <c r="AF558">
        <f>'RESUMEN TOTAL'!AK561</f>
        <v>0</v>
      </c>
      <c r="AG558">
        <f>'RESUMEN TOTAL'!AL561</f>
        <v>0</v>
      </c>
      <c r="AH558">
        <f>'RESUMEN TOTAL'!AM561</f>
        <v>0</v>
      </c>
      <c r="AI558">
        <f>'RESUMEN TOTAL'!AN561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TOTAL'!K562</f>
        <v>0</v>
      </c>
      <c r="G559">
        <f>'RESUMEN TOTAL'!L562</f>
        <v>0</v>
      </c>
      <c r="H559">
        <f>'RESUMEN TOTAL'!M562</f>
        <v>0</v>
      </c>
      <c r="I559">
        <f>'RESUMEN TOTAL'!N562</f>
        <v>0</v>
      </c>
      <c r="J559">
        <f>'RESUMEN TOTAL'!O562</f>
        <v>0</v>
      </c>
      <c r="K559">
        <f>'RESUMEN TOTAL'!P562</f>
        <v>0</v>
      </c>
      <c r="L559">
        <f>'RESUMEN TOTAL'!Q562</f>
        <v>0</v>
      </c>
      <c r="M559">
        <f>'RESUMEN TOTAL'!R562</f>
        <v>0</v>
      </c>
      <c r="N559">
        <f>'RESUMEN TOTAL'!S562</f>
        <v>0</v>
      </c>
      <c r="O559">
        <f>'RESUMEN TOTAL'!T562</f>
        <v>0</v>
      </c>
      <c r="P559">
        <f>'RESUMEN TOTAL'!U562</f>
        <v>0</v>
      </c>
      <c r="Q559">
        <f>'RESUMEN TOTAL'!V562</f>
        <v>0</v>
      </c>
      <c r="R559">
        <f>'RESUMEN TOTAL'!W562</f>
        <v>0</v>
      </c>
      <c r="S559">
        <f>'RESUMEN TOTAL'!X562</f>
        <v>0</v>
      </c>
      <c r="T559">
        <f>'RESUMEN TOTAL'!Y562</f>
        <v>0</v>
      </c>
      <c r="U559">
        <f>'RESUMEN TOTAL'!Z562</f>
        <v>0</v>
      </c>
      <c r="V559">
        <f>'RESUMEN TOTAL'!AA562</f>
        <v>0</v>
      </c>
      <c r="W559">
        <f>'RESUMEN TOTAL'!AB562</f>
        <v>0</v>
      </c>
      <c r="X559">
        <f>'RESUMEN TOTAL'!AC562</f>
        <v>0</v>
      </c>
      <c r="Y559">
        <f>'RESUMEN TOTAL'!AD562</f>
        <v>0</v>
      </c>
      <c r="Z559">
        <f>'RESUMEN TOTAL'!AE562</f>
        <v>0</v>
      </c>
      <c r="AA559">
        <f>'RESUMEN TOTAL'!AF562</f>
        <v>0</v>
      </c>
      <c r="AB559">
        <f>'RESUMEN TOTAL'!AG562</f>
        <v>0</v>
      </c>
      <c r="AC559">
        <f>'RESUMEN TOTAL'!AH562</f>
        <v>0</v>
      </c>
      <c r="AD559">
        <f>'RESUMEN TOTAL'!AI562</f>
        <v>0</v>
      </c>
      <c r="AE559">
        <f>'RESUMEN TOTAL'!AJ562</f>
        <v>0</v>
      </c>
      <c r="AF559">
        <f>'RESUMEN TOTAL'!AK562</f>
        <v>0</v>
      </c>
      <c r="AG559">
        <f>'RESUMEN TOTAL'!AL562</f>
        <v>0</v>
      </c>
      <c r="AH559">
        <f>'RESUMEN TOTAL'!AM562</f>
        <v>0</v>
      </c>
      <c r="AI559">
        <f>'RESUMEN TOTAL'!AN562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TOTAL'!K563</f>
        <v>0</v>
      </c>
      <c r="G560">
        <f>'RESUMEN TOTAL'!L563</f>
        <v>0</v>
      </c>
      <c r="H560">
        <f>'RESUMEN TOTAL'!M563</f>
        <v>0</v>
      </c>
      <c r="I560">
        <f>'RESUMEN TOTAL'!N563</f>
        <v>0</v>
      </c>
      <c r="J560">
        <f>'RESUMEN TOTAL'!O563</f>
        <v>0</v>
      </c>
      <c r="K560">
        <f>'RESUMEN TOTAL'!P563</f>
        <v>0</v>
      </c>
      <c r="L560">
        <f>'RESUMEN TOTAL'!Q563</f>
        <v>0</v>
      </c>
      <c r="M560">
        <f>'RESUMEN TOTAL'!R563</f>
        <v>0</v>
      </c>
      <c r="N560">
        <f>'RESUMEN TOTAL'!S563</f>
        <v>0</v>
      </c>
      <c r="O560">
        <f>'RESUMEN TOTAL'!T563</f>
        <v>0</v>
      </c>
      <c r="P560">
        <f>'RESUMEN TOTAL'!U563</f>
        <v>0</v>
      </c>
      <c r="Q560">
        <f>'RESUMEN TOTAL'!V563</f>
        <v>0</v>
      </c>
      <c r="R560">
        <f>'RESUMEN TOTAL'!W563</f>
        <v>0</v>
      </c>
      <c r="S560">
        <f>'RESUMEN TOTAL'!X563</f>
        <v>0</v>
      </c>
      <c r="T560">
        <f>'RESUMEN TOTAL'!Y563</f>
        <v>0</v>
      </c>
      <c r="U560">
        <f>'RESUMEN TOTAL'!Z563</f>
        <v>0</v>
      </c>
      <c r="V560">
        <f>'RESUMEN TOTAL'!AA563</f>
        <v>0</v>
      </c>
      <c r="W560">
        <f>'RESUMEN TOTAL'!AB563</f>
        <v>0</v>
      </c>
      <c r="X560">
        <f>'RESUMEN TOTAL'!AC563</f>
        <v>0</v>
      </c>
      <c r="Y560">
        <f>'RESUMEN TOTAL'!AD563</f>
        <v>0</v>
      </c>
      <c r="Z560">
        <f>'RESUMEN TOTAL'!AE563</f>
        <v>0</v>
      </c>
      <c r="AA560">
        <f>'RESUMEN TOTAL'!AF563</f>
        <v>0</v>
      </c>
      <c r="AB560">
        <f>'RESUMEN TOTAL'!AG563</f>
        <v>0</v>
      </c>
      <c r="AC560">
        <f>'RESUMEN TOTAL'!AH563</f>
        <v>0</v>
      </c>
      <c r="AD560">
        <f>'RESUMEN TOTAL'!AI563</f>
        <v>0</v>
      </c>
      <c r="AE560">
        <f>'RESUMEN TOTAL'!AJ563</f>
        <v>0</v>
      </c>
      <c r="AF560">
        <f>'RESUMEN TOTAL'!AK563</f>
        <v>0</v>
      </c>
      <c r="AG560">
        <f>'RESUMEN TOTAL'!AL563</f>
        <v>0</v>
      </c>
      <c r="AH560">
        <f>'RESUMEN TOTAL'!AM563</f>
        <v>0</v>
      </c>
      <c r="AI560">
        <f>'RESUMEN TOTAL'!AN563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TOTAL'!K564</f>
        <v>0</v>
      </c>
      <c r="G561">
        <f>'RESUMEN TOTAL'!L564</f>
        <v>0</v>
      </c>
      <c r="H561">
        <f>'RESUMEN TOTAL'!M564</f>
        <v>0</v>
      </c>
      <c r="I561">
        <f>'RESUMEN TOTAL'!N564</f>
        <v>0</v>
      </c>
      <c r="J561">
        <f>'RESUMEN TOTAL'!O564</f>
        <v>0</v>
      </c>
      <c r="K561">
        <f>'RESUMEN TOTAL'!P564</f>
        <v>0</v>
      </c>
      <c r="L561">
        <f>'RESUMEN TOTAL'!Q564</f>
        <v>0</v>
      </c>
      <c r="M561">
        <f>'RESUMEN TOTAL'!R564</f>
        <v>0</v>
      </c>
      <c r="N561">
        <f>'RESUMEN TOTAL'!S564</f>
        <v>0</v>
      </c>
      <c r="O561">
        <f>'RESUMEN TOTAL'!T564</f>
        <v>0</v>
      </c>
      <c r="P561">
        <f>'RESUMEN TOTAL'!U564</f>
        <v>0</v>
      </c>
      <c r="Q561">
        <f>'RESUMEN TOTAL'!V564</f>
        <v>0</v>
      </c>
      <c r="R561">
        <f>'RESUMEN TOTAL'!W564</f>
        <v>0</v>
      </c>
      <c r="S561">
        <f>'RESUMEN TOTAL'!X564</f>
        <v>0</v>
      </c>
      <c r="T561">
        <f>'RESUMEN TOTAL'!Y564</f>
        <v>0</v>
      </c>
      <c r="U561">
        <f>'RESUMEN TOTAL'!Z564</f>
        <v>0</v>
      </c>
      <c r="V561">
        <f>'RESUMEN TOTAL'!AA564</f>
        <v>0</v>
      </c>
      <c r="W561">
        <f>'RESUMEN TOTAL'!AB564</f>
        <v>0</v>
      </c>
      <c r="X561">
        <f>'RESUMEN TOTAL'!AC564</f>
        <v>0</v>
      </c>
      <c r="Y561">
        <f>'RESUMEN TOTAL'!AD564</f>
        <v>0</v>
      </c>
      <c r="Z561">
        <f>'RESUMEN TOTAL'!AE564</f>
        <v>0</v>
      </c>
      <c r="AA561">
        <f>'RESUMEN TOTAL'!AF564</f>
        <v>0</v>
      </c>
      <c r="AB561">
        <f>'RESUMEN TOTAL'!AG564</f>
        <v>0</v>
      </c>
      <c r="AC561">
        <f>'RESUMEN TOTAL'!AH564</f>
        <v>0</v>
      </c>
      <c r="AD561">
        <f>'RESUMEN TOTAL'!AI564</f>
        <v>0</v>
      </c>
      <c r="AE561">
        <f>'RESUMEN TOTAL'!AJ564</f>
        <v>0</v>
      </c>
      <c r="AF561">
        <f>'RESUMEN TOTAL'!AK564</f>
        <v>0</v>
      </c>
      <c r="AG561">
        <f>'RESUMEN TOTAL'!AL564</f>
        <v>0</v>
      </c>
      <c r="AH561">
        <f>'RESUMEN TOTAL'!AM564</f>
        <v>0</v>
      </c>
      <c r="AI561">
        <f>'RESUMEN TOTAL'!AN564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TOTAL'!K565</f>
        <v>0</v>
      </c>
      <c r="G562">
        <f>'RESUMEN TOTAL'!L565</f>
        <v>0</v>
      </c>
      <c r="H562">
        <f>'RESUMEN TOTAL'!M565</f>
        <v>0</v>
      </c>
      <c r="I562">
        <f>'RESUMEN TOTAL'!N565</f>
        <v>0</v>
      </c>
      <c r="J562">
        <f>'RESUMEN TOTAL'!O565</f>
        <v>0</v>
      </c>
      <c r="K562">
        <f>'RESUMEN TOTAL'!P565</f>
        <v>0</v>
      </c>
      <c r="L562">
        <f>'RESUMEN TOTAL'!Q565</f>
        <v>0</v>
      </c>
      <c r="M562">
        <f>'RESUMEN TOTAL'!R565</f>
        <v>0</v>
      </c>
      <c r="N562">
        <f>'RESUMEN TOTAL'!S565</f>
        <v>0</v>
      </c>
      <c r="O562">
        <f>'RESUMEN TOTAL'!T565</f>
        <v>0</v>
      </c>
      <c r="P562">
        <f>'RESUMEN TOTAL'!U565</f>
        <v>0</v>
      </c>
      <c r="Q562">
        <f>'RESUMEN TOTAL'!V565</f>
        <v>0</v>
      </c>
      <c r="R562">
        <f>'RESUMEN TOTAL'!W565</f>
        <v>0</v>
      </c>
      <c r="S562">
        <f>'RESUMEN TOTAL'!X565</f>
        <v>0</v>
      </c>
      <c r="T562">
        <f>'RESUMEN TOTAL'!Y565</f>
        <v>0</v>
      </c>
      <c r="U562">
        <f>'RESUMEN TOTAL'!Z565</f>
        <v>0</v>
      </c>
      <c r="V562">
        <f>'RESUMEN TOTAL'!AA565</f>
        <v>0</v>
      </c>
      <c r="W562">
        <f>'RESUMEN TOTAL'!AB565</f>
        <v>0</v>
      </c>
      <c r="X562">
        <f>'RESUMEN TOTAL'!AC565</f>
        <v>0</v>
      </c>
      <c r="Y562">
        <f>'RESUMEN TOTAL'!AD565</f>
        <v>0</v>
      </c>
      <c r="Z562">
        <f>'RESUMEN TOTAL'!AE565</f>
        <v>0</v>
      </c>
      <c r="AA562">
        <f>'RESUMEN TOTAL'!AF565</f>
        <v>0</v>
      </c>
      <c r="AB562">
        <f>'RESUMEN TOTAL'!AG565</f>
        <v>0</v>
      </c>
      <c r="AC562">
        <f>'RESUMEN TOTAL'!AH565</f>
        <v>0</v>
      </c>
      <c r="AD562">
        <f>'RESUMEN TOTAL'!AI565</f>
        <v>0</v>
      </c>
      <c r="AE562">
        <f>'RESUMEN TOTAL'!AJ565</f>
        <v>0</v>
      </c>
      <c r="AF562">
        <f>'RESUMEN TOTAL'!AK565</f>
        <v>0</v>
      </c>
      <c r="AG562">
        <f>'RESUMEN TOTAL'!AL565</f>
        <v>0</v>
      </c>
      <c r="AH562">
        <f>'RESUMEN TOTAL'!AM565</f>
        <v>0</v>
      </c>
      <c r="AI562">
        <f>'RESUMEN TOTAL'!AN565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TOTAL'!K566</f>
        <v>0</v>
      </c>
      <c r="G563">
        <f>'RESUMEN TOTAL'!L566</f>
        <v>0</v>
      </c>
      <c r="H563">
        <f>'RESUMEN TOTAL'!M566</f>
        <v>0</v>
      </c>
      <c r="I563">
        <f>'RESUMEN TOTAL'!N566</f>
        <v>0</v>
      </c>
      <c r="J563">
        <f>'RESUMEN TOTAL'!O566</f>
        <v>0</v>
      </c>
      <c r="K563">
        <f>'RESUMEN TOTAL'!P566</f>
        <v>0</v>
      </c>
      <c r="L563">
        <f>'RESUMEN TOTAL'!Q566</f>
        <v>0</v>
      </c>
      <c r="M563">
        <f>'RESUMEN TOTAL'!R566</f>
        <v>0</v>
      </c>
      <c r="N563">
        <f>'RESUMEN TOTAL'!S566</f>
        <v>0</v>
      </c>
      <c r="O563">
        <f>'RESUMEN TOTAL'!T566</f>
        <v>0</v>
      </c>
      <c r="P563">
        <f>'RESUMEN TOTAL'!U566</f>
        <v>0</v>
      </c>
      <c r="Q563">
        <f>'RESUMEN TOTAL'!V566</f>
        <v>0</v>
      </c>
      <c r="R563">
        <f>'RESUMEN TOTAL'!W566</f>
        <v>0</v>
      </c>
      <c r="S563">
        <f>'RESUMEN TOTAL'!X566</f>
        <v>0</v>
      </c>
      <c r="T563">
        <f>'RESUMEN TOTAL'!Y566</f>
        <v>0</v>
      </c>
      <c r="U563">
        <f>'RESUMEN TOTAL'!Z566</f>
        <v>0</v>
      </c>
      <c r="V563">
        <f>'RESUMEN TOTAL'!AA566</f>
        <v>0</v>
      </c>
      <c r="W563">
        <f>'RESUMEN TOTAL'!AB566</f>
        <v>0</v>
      </c>
      <c r="X563">
        <f>'RESUMEN TOTAL'!AC566</f>
        <v>0</v>
      </c>
      <c r="Y563">
        <f>'RESUMEN TOTAL'!AD566</f>
        <v>0</v>
      </c>
      <c r="Z563">
        <f>'RESUMEN TOTAL'!AE566</f>
        <v>0</v>
      </c>
      <c r="AA563">
        <f>'RESUMEN TOTAL'!AF566</f>
        <v>0</v>
      </c>
      <c r="AB563">
        <f>'RESUMEN TOTAL'!AG566</f>
        <v>0</v>
      </c>
      <c r="AC563">
        <f>'RESUMEN TOTAL'!AH566</f>
        <v>0</v>
      </c>
      <c r="AD563">
        <f>'RESUMEN TOTAL'!AI566</f>
        <v>0</v>
      </c>
      <c r="AE563">
        <f>'RESUMEN TOTAL'!AJ566</f>
        <v>0</v>
      </c>
      <c r="AF563">
        <f>'RESUMEN TOTAL'!AK566</f>
        <v>0</v>
      </c>
      <c r="AG563">
        <f>'RESUMEN TOTAL'!AL566</f>
        <v>0</v>
      </c>
      <c r="AH563">
        <f>'RESUMEN TOTAL'!AM566</f>
        <v>0</v>
      </c>
      <c r="AI563">
        <f>'RESUMEN TOTAL'!AN566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TOTAL'!K567</f>
        <v>0</v>
      </c>
      <c r="G564">
        <f>'RESUMEN TOTAL'!L567</f>
        <v>0</v>
      </c>
      <c r="H564">
        <f>'RESUMEN TOTAL'!M567</f>
        <v>0</v>
      </c>
      <c r="I564">
        <f>'RESUMEN TOTAL'!N567</f>
        <v>0</v>
      </c>
      <c r="J564">
        <f>'RESUMEN TOTAL'!O567</f>
        <v>0</v>
      </c>
      <c r="K564">
        <f>'RESUMEN TOTAL'!P567</f>
        <v>0</v>
      </c>
      <c r="L564">
        <f>'RESUMEN TOTAL'!Q567</f>
        <v>0</v>
      </c>
      <c r="M564">
        <f>'RESUMEN TOTAL'!R567</f>
        <v>0</v>
      </c>
      <c r="N564">
        <f>'RESUMEN TOTAL'!S567</f>
        <v>0</v>
      </c>
      <c r="O564">
        <f>'RESUMEN TOTAL'!T567</f>
        <v>0</v>
      </c>
      <c r="P564">
        <f>'RESUMEN TOTAL'!U567</f>
        <v>0</v>
      </c>
      <c r="Q564">
        <f>'RESUMEN TOTAL'!V567</f>
        <v>0</v>
      </c>
      <c r="R564">
        <f>'RESUMEN TOTAL'!W567</f>
        <v>0</v>
      </c>
      <c r="S564">
        <f>'RESUMEN TOTAL'!X567</f>
        <v>0</v>
      </c>
      <c r="T564">
        <f>'RESUMEN TOTAL'!Y567</f>
        <v>0</v>
      </c>
      <c r="U564">
        <f>'RESUMEN TOTAL'!Z567</f>
        <v>0</v>
      </c>
      <c r="V564">
        <f>'RESUMEN TOTAL'!AA567</f>
        <v>0</v>
      </c>
      <c r="W564">
        <f>'RESUMEN TOTAL'!AB567</f>
        <v>0</v>
      </c>
      <c r="X564">
        <f>'RESUMEN TOTAL'!AC567</f>
        <v>0</v>
      </c>
      <c r="Y564">
        <f>'RESUMEN TOTAL'!AD567</f>
        <v>0</v>
      </c>
      <c r="Z564">
        <f>'RESUMEN TOTAL'!AE567</f>
        <v>0</v>
      </c>
      <c r="AA564">
        <f>'RESUMEN TOTAL'!AF567</f>
        <v>0</v>
      </c>
      <c r="AB564">
        <f>'RESUMEN TOTAL'!AG567</f>
        <v>0</v>
      </c>
      <c r="AC564">
        <f>'RESUMEN TOTAL'!AH567</f>
        <v>0</v>
      </c>
      <c r="AD564">
        <f>'RESUMEN TOTAL'!AI567</f>
        <v>0</v>
      </c>
      <c r="AE564">
        <f>'RESUMEN TOTAL'!AJ567</f>
        <v>0</v>
      </c>
      <c r="AF564">
        <f>'RESUMEN TOTAL'!AK567</f>
        <v>0</v>
      </c>
      <c r="AG564">
        <f>'RESUMEN TOTAL'!AL567</f>
        <v>0</v>
      </c>
      <c r="AH564">
        <f>'RESUMEN TOTAL'!AM567</f>
        <v>0</v>
      </c>
      <c r="AI564">
        <f>'RESUMEN TOTAL'!AN567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TOTAL'!K568</f>
        <v>0</v>
      </c>
      <c r="G565">
        <f>'RESUMEN TOTAL'!L568</f>
        <v>0</v>
      </c>
      <c r="H565">
        <f>'RESUMEN TOTAL'!M568</f>
        <v>0</v>
      </c>
      <c r="I565">
        <f>'RESUMEN TOTAL'!N568</f>
        <v>0</v>
      </c>
      <c r="J565">
        <f>'RESUMEN TOTAL'!O568</f>
        <v>0</v>
      </c>
      <c r="K565">
        <f>'RESUMEN TOTAL'!P568</f>
        <v>0</v>
      </c>
      <c r="L565">
        <f>'RESUMEN TOTAL'!Q568</f>
        <v>0</v>
      </c>
      <c r="M565">
        <f>'RESUMEN TOTAL'!R568</f>
        <v>0</v>
      </c>
      <c r="N565">
        <f>'RESUMEN TOTAL'!S568</f>
        <v>0</v>
      </c>
      <c r="O565">
        <f>'RESUMEN TOTAL'!T568</f>
        <v>0</v>
      </c>
      <c r="P565">
        <f>'RESUMEN TOTAL'!U568</f>
        <v>0</v>
      </c>
      <c r="Q565">
        <f>'RESUMEN TOTAL'!V568</f>
        <v>0</v>
      </c>
      <c r="R565">
        <f>'RESUMEN TOTAL'!W568</f>
        <v>0</v>
      </c>
      <c r="S565">
        <f>'RESUMEN TOTAL'!X568</f>
        <v>0</v>
      </c>
      <c r="T565">
        <f>'RESUMEN TOTAL'!Y568</f>
        <v>0</v>
      </c>
      <c r="U565">
        <f>'RESUMEN TOTAL'!Z568</f>
        <v>0</v>
      </c>
      <c r="V565">
        <f>'RESUMEN TOTAL'!AA568</f>
        <v>0</v>
      </c>
      <c r="W565">
        <f>'RESUMEN TOTAL'!AB568</f>
        <v>0</v>
      </c>
      <c r="X565">
        <f>'RESUMEN TOTAL'!AC568</f>
        <v>0</v>
      </c>
      <c r="Y565">
        <f>'RESUMEN TOTAL'!AD568</f>
        <v>0</v>
      </c>
      <c r="Z565">
        <f>'RESUMEN TOTAL'!AE568</f>
        <v>0</v>
      </c>
      <c r="AA565">
        <f>'RESUMEN TOTAL'!AF568</f>
        <v>0</v>
      </c>
      <c r="AB565">
        <f>'RESUMEN TOTAL'!AG568</f>
        <v>0</v>
      </c>
      <c r="AC565">
        <f>'RESUMEN TOTAL'!AH568</f>
        <v>0</v>
      </c>
      <c r="AD565">
        <f>'RESUMEN TOTAL'!AI568</f>
        <v>0</v>
      </c>
      <c r="AE565">
        <f>'RESUMEN TOTAL'!AJ568</f>
        <v>0</v>
      </c>
      <c r="AF565">
        <f>'RESUMEN TOTAL'!AK568</f>
        <v>0</v>
      </c>
      <c r="AG565">
        <f>'RESUMEN TOTAL'!AL568</f>
        <v>0</v>
      </c>
      <c r="AH565">
        <f>'RESUMEN TOTAL'!AM568</f>
        <v>0</v>
      </c>
      <c r="AI565">
        <f>'RESUMEN TOTAL'!AN568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TOTAL'!K569</f>
        <v>0</v>
      </c>
      <c r="G566">
        <f>'RESUMEN TOTAL'!L569</f>
        <v>0</v>
      </c>
      <c r="H566">
        <f>'RESUMEN TOTAL'!M569</f>
        <v>0</v>
      </c>
      <c r="I566">
        <f>'RESUMEN TOTAL'!N569</f>
        <v>0</v>
      </c>
      <c r="J566">
        <f>'RESUMEN TOTAL'!O569</f>
        <v>0</v>
      </c>
      <c r="K566">
        <f>'RESUMEN TOTAL'!P569</f>
        <v>0</v>
      </c>
      <c r="L566">
        <f>'RESUMEN TOTAL'!Q569</f>
        <v>0</v>
      </c>
      <c r="M566">
        <f>'RESUMEN TOTAL'!R569</f>
        <v>0</v>
      </c>
      <c r="N566">
        <f>'RESUMEN TOTAL'!S569</f>
        <v>0</v>
      </c>
      <c r="O566">
        <f>'RESUMEN TOTAL'!T569</f>
        <v>0</v>
      </c>
      <c r="P566">
        <f>'RESUMEN TOTAL'!U569</f>
        <v>0</v>
      </c>
      <c r="Q566">
        <f>'RESUMEN TOTAL'!V569</f>
        <v>0</v>
      </c>
      <c r="R566">
        <f>'RESUMEN TOTAL'!W569</f>
        <v>0</v>
      </c>
      <c r="S566">
        <f>'RESUMEN TOTAL'!X569</f>
        <v>0</v>
      </c>
      <c r="T566">
        <f>'RESUMEN TOTAL'!Y569</f>
        <v>0</v>
      </c>
      <c r="U566">
        <f>'RESUMEN TOTAL'!Z569</f>
        <v>0</v>
      </c>
      <c r="V566">
        <f>'RESUMEN TOTAL'!AA569</f>
        <v>0</v>
      </c>
      <c r="W566">
        <f>'RESUMEN TOTAL'!AB569</f>
        <v>0</v>
      </c>
      <c r="X566">
        <f>'RESUMEN TOTAL'!AC569</f>
        <v>0</v>
      </c>
      <c r="Y566">
        <f>'RESUMEN TOTAL'!AD569</f>
        <v>0</v>
      </c>
      <c r="Z566">
        <f>'RESUMEN TOTAL'!AE569</f>
        <v>0</v>
      </c>
      <c r="AA566">
        <f>'RESUMEN TOTAL'!AF569</f>
        <v>0</v>
      </c>
      <c r="AB566">
        <f>'RESUMEN TOTAL'!AG569</f>
        <v>0</v>
      </c>
      <c r="AC566">
        <f>'RESUMEN TOTAL'!AH569</f>
        <v>0</v>
      </c>
      <c r="AD566">
        <f>'RESUMEN TOTAL'!AI569</f>
        <v>0</v>
      </c>
      <c r="AE566">
        <f>'RESUMEN TOTAL'!AJ569</f>
        <v>0</v>
      </c>
      <c r="AF566">
        <f>'RESUMEN TOTAL'!AK569</f>
        <v>0</v>
      </c>
      <c r="AG566">
        <f>'RESUMEN TOTAL'!AL569</f>
        <v>0</v>
      </c>
      <c r="AH566">
        <f>'RESUMEN TOTAL'!AM569</f>
        <v>0</v>
      </c>
      <c r="AI566">
        <f>'RESUMEN TOTAL'!AN569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TOTAL'!K570</f>
        <v>0</v>
      </c>
      <c r="G567">
        <f>'RESUMEN TOTAL'!L570</f>
        <v>0</v>
      </c>
      <c r="H567">
        <f>'RESUMEN TOTAL'!M570</f>
        <v>0</v>
      </c>
      <c r="I567">
        <f>'RESUMEN TOTAL'!N570</f>
        <v>0</v>
      </c>
      <c r="J567">
        <f>'RESUMEN TOTAL'!O570</f>
        <v>0</v>
      </c>
      <c r="K567">
        <f>'RESUMEN TOTAL'!P570</f>
        <v>0</v>
      </c>
      <c r="L567">
        <f>'RESUMEN TOTAL'!Q570</f>
        <v>0</v>
      </c>
      <c r="M567">
        <f>'RESUMEN TOTAL'!R570</f>
        <v>0</v>
      </c>
      <c r="N567">
        <f>'RESUMEN TOTAL'!S570</f>
        <v>0</v>
      </c>
      <c r="O567">
        <f>'RESUMEN TOTAL'!T570</f>
        <v>0</v>
      </c>
      <c r="P567">
        <f>'RESUMEN TOTAL'!U570</f>
        <v>0</v>
      </c>
      <c r="Q567">
        <f>'RESUMEN TOTAL'!V570</f>
        <v>0</v>
      </c>
      <c r="R567">
        <f>'RESUMEN TOTAL'!W570</f>
        <v>0</v>
      </c>
      <c r="S567">
        <f>'RESUMEN TOTAL'!X570</f>
        <v>0</v>
      </c>
      <c r="T567">
        <f>'RESUMEN TOTAL'!Y570</f>
        <v>0</v>
      </c>
      <c r="U567">
        <f>'RESUMEN TOTAL'!Z570</f>
        <v>0</v>
      </c>
      <c r="V567">
        <f>'RESUMEN TOTAL'!AA570</f>
        <v>0</v>
      </c>
      <c r="W567">
        <f>'RESUMEN TOTAL'!AB570</f>
        <v>0</v>
      </c>
      <c r="X567">
        <f>'RESUMEN TOTAL'!AC570</f>
        <v>0</v>
      </c>
      <c r="Y567">
        <f>'RESUMEN TOTAL'!AD570</f>
        <v>0</v>
      </c>
      <c r="Z567">
        <f>'RESUMEN TOTAL'!AE570</f>
        <v>0</v>
      </c>
      <c r="AA567">
        <f>'RESUMEN TOTAL'!AF570</f>
        <v>0</v>
      </c>
      <c r="AB567">
        <f>'RESUMEN TOTAL'!AG570</f>
        <v>0</v>
      </c>
      <c r="AC567">
        <f>'RESUMEN TOTAL'!AH570</f>
        <v>0</v>
      </c>
      <c r="AD567">
        <f>'RESUMEN TOTAL'!AI570</f>
        <v>0</v>
      </c>
      <c r="AE567">
        <f>'RESUMEN TOTAL'!AJ570</f>
        <v>0</v>
      </c>
      <c r="AF567">
        <f>'RESUMEN TOTAL'!AK570</f>
        <v>0</v>
      </c>
      <c r="AG567">
        <f>'RESUMEN TOTAL'!AL570</f>
        <v>0</v>
      </c>
      <c r="AH567">
        <f>'RESUMEN TOTAL'!AM570</f>
        <v>0</v>
      </c>
      <c r="AI567">
        <f>'RESUMEN TOTAL'!AN570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TOTAL'!K571</f>
        <v>0</v>
      </c>
      <c r="G568">
        <f>'RESUMEN TOTAL'!L571</f>
        <v>0</v>
      </c>
      <c r="H568">
        <f>'RESUMEN TOTAL'!M571</f>
        <v>0</v>
      </c>
      <c r="I568">
        <f>'RESUMEN TOTAL'!N571</f>
        <v>0</v>
      </c>
      <c r="J568">
        <f>'RESUMEN TOTAL'!O571</f>
        <v>0</v>
      </c>
      <c r="K568">
        <f>'RESUMEN TOTAL'!P571</f>
        <v>0</v>
      </c>
      <c r="L568">
        <f>'RESUMEN TOTAL'!Q571</f>
        <v>0</v>
      </c>
      <c r="M568">
        <f>'RESUMEN TOTAL'!R571</f>
        <v>0</v>
      </c>
      <c r="N568">
        <f>'RESUMEN TOTAL'!S571</f>
        <v>0</v>
      </c>
      <c r="O568">
        <f>'RESUMEN TOTAL'!T571</f>
        <v>0</v>
      </c>
      <c r="P568">
        <f>'RESUMEN TOTAL'!U571</f>
        <v>0</v>
      </c>
      <c r="Q568">
        <f>'RESUMEN TOTAL'!V571</f>
        <v>0</v>
      </c>
      <c r="R568">
        <f>'RESUMEN TOTAL'!W571</f>
        <v>0</v>
      </c>
      <c r="S568">
        <f>'RESUMEN TOTAL'!X571</f>
        <v>0</v>
      </c>
      <c r="T568">
        <f>'RESUMEN TOTAL'!Y571</f>
        <v>0</v>
      </c>
      <c r="U568">
        <f>'RESUMEN TOTAL'!Z571</f>
        <v>0</v>
      </c>
      <c r="V568">
        <f>'RESUMEN TOTAL'!AA571</f>
        <v>0</v>
      </c>
      <c r="W568">
        <f>'RESUMEN TOTAL'!AB571</f>
        <v>0</v>
      </c>
      <c r="X568">
        <f>'RESUMEN TOTAL'!AC571</f>
        <v>0</v>
      </c>
      <c r="Y568">
        <f>'RESUMEN TOTAL'!AD571</f>
        <v>0</v>
      </c>
      <c r="Z568">
        <f>'RESUMEN TOTAL'!AE571</f>
        <v>0</v>
      </c>
      <c r="AA568">
        <f>'RESUMEN TOTAL'!AF571</f>
        <v>0</v>
      </c>
      <c r="AB568">
        <f>'RESUMEN TOTAL'!AG571</f>
        <v>0</v>
      </c>
      <c r="AC568">
        <f>'RESUMEN TOTAL'!AH571</f>
        <v>0</v>
      </c>
      <c r="AD568">
        <f>'RESUMEN TOTAL'!AI571</f>
        <v>0</v>
      </c>
      <c r="AE568">
        <f>'RESUMEN TOTAL'!AJ571</f>
        <v>0</v>
      </c>
      <c r="AF568">
        <f>'RESUMEN TOTAL'!AK571</f>
        <v>0</v>
      </c>
      <c r="AG568">
        <f>'RESUMEN TOTAL'!AL571</f>
        <v>0</v>
      </c>
      <c r="AH568">
        <f>'RESUMEN TOTAL'!AM571</f>
        <v>0</v>
      </c>
      <c r="AI568">
        <f>'RESUMEN TOTAL'!AN571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TOTAL'!K572</f>
        <v>0</v>
      </c>
      <c r="G569">
        <f>'RESUMEN TOTAL'!L572</f>
        <v>0</v>
      </c>
      <c r="H569">
        <f>'RESUMEN TOTAL'!M572</f>
        <v>0</v>
      </c>
      <c r="I569">
        <f>'RESUMEN TOTAL'!N572</f>
        <v>0</v>
      </c>
      <c r="J569">
        <f>'RESUMEN TOTAL'!O572</f>
        <v>0</v>
      </c>
      <c r="K569">
        <f>'RESUMEN TOTAL'!P572</f>
        <v>0</v>
      </c>
      <c r="L569">
        <f>'RESUMEN TOTAL'!Q572</f>
        <v>0</v>
      </c>
      <c r="M569">
        <f>'RESUMEN TOTAL'!R572</f>
        <v>0</v>
      </c>
      <c r="N569">
        <f>'RESUMEN TOTAL'!S572</f>
        <v>0</v>
      </c>
      <c r="O569">
        <f>'RESUMEN TOTAL'!T572</f>
        <v>0</v>
      </c>
      <c r="P569">
        <f>'RESUMEN TOTAL'!U572</f>
        <v>0</v>
      </c>
      <c r="Q569">
        <f>'RESUMEN TOTAL'!V572</f>
        <v>0</v>
      </c>
      <c r="R569">
        <f>'RESUMEN TOTAL'!W572</f>
        <v>0</v>
      </c>
      <c r="S569">
        <f>'RESUMEN TOTAL'!X572</f>
        <v>0</v>
      </c>
      <c r="T569">
        <f>'RESUMEN TOTAL'!Y572</f>
        <v>0</v>
      </c>
      <c r="U569">
        <f>'RESUMEN TOTAL'!Z572</f>
        <v>0</v>
      </c>
      <c r="V569">
        <f>'RESUMEN TOTAL'!AA572</f>
        <v>0</v>
      </c>
      <c r="W569">
        <f>'RESUMEN TOTAL'!AB572</f>
        <v>0</v>
      </c>
      <c r="X569">
        <f>'RESUMEN TOTAL'!AC572</f>
        <v>0</v>
      </c>
      <c r="Y569">
        <f>'RESUMEN TOTAL'!AD572</f>
        <v>0</v>
      </c>
      <c r="Z569">
        <f>'RESUMEN TOTAL'!AE572</f>
        <v>0</v>
      </c>
      <c r="AA569">
        <f>'RESUMEN TOTAL'!AF572</f>
        <v>0</v>
      </c>
      <c r="AB569">
        <f>'RESUMEN TOTAL'!AG572</f>
        <v>0</v>
      </c>
      <c r="AC569">
        <f>'RESUMEN TOTAL'!AH572</f>
        <v>0</v>
      </c>
      <c r="AD569">
        <f>'RESUMEN TOTAL'!AI572</f>
        <v>0</v>
      </c>
      <c r="AE569">
        <f>'RESUMEN TOTAL'!AJ572</f>
        <v>0</v>
      </c>
      <c r="AF569">
        <f>'RESUMEN TOTAL'!AK572</f>
        <v>0</v>
      </c>
      <c r="AG569">
        <f>'RESUMEN TOTAL'!AL572</f>
        <v>0</v>
      </c>
      <c r="AH569">
        <f>'RESUMEN TOTAL'!AM572</f>
        <v>0</v>
      </c>
      <c r="AI569">
        <f>'RESUMEN TOTAL'!AN572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TOTAL'!K573</f>
        <v>0</v>
      </c>
      <c r="G570">
        <f>'RESUMEN TOTAL'!L573</f>
        <v>0</v>
      </c>
      <c r="H570">
        <f>'RESUMEN TOTAL'!M573</f>
        <v>0</v>
      </c>
      <c r="I570">
        <f>'RESUMEN TOTAL'!N573</f>
        <v>0</v>
      </c>
      <c r="J570">
        <f>'RESUMEN TOTAL'!O573</f>
        <v>0</v>
      </c>
      <c r="K570">
        <f>'RESUMEN TOTAL'!P573</f>
        <v>0</v>
      </c>
      <c r="L570">
        <f>'RESUMEN TOTAL'!Q573</f>
        <v>0</v>
      </c>
      <c r="M570">
        <f>'RESUMEN TOTAL'!R573</f>
        <v>0</v>
      </c>
      <c r="N570">
        <f>'RESUMEN TOTAL'!S573</f>
        <v>0</v>
      </c>
      <c r="O570">
        <f>'RESUMEN TOTAL'!T573</f>
        <v>0</v>
      </c>
      <c r="P570">
        <f>'RESUMEN TOTAL'!U573</f>
        <v>0</v>
      </c>
      <c r="Q570">
        <f>'RESUMEN TOTAL'!V573</f>
        <v>0</v>
      </c>
      <c r="R570">
        <f>'RESUMEN TOTAL'!W573</f>
        <v>0</v>
      </c>
      <c r="S570">
        <f>'RESUMEN TOTAL'!X573</f>
        <v>0</v>
      </c>
      <c r="T570">
        <f>'RESUMEN TOTAL'!Y573</f>
        <v>0</v>
      </c>
      <c r="U570">
        <f>'RESUMEN TOTAL'!Z573</f>
        <v>0</v>
      </c>
      <c r="V570">
        <f>'RESUMEN TOTAL'!AA573</f>
        <v>0</v>
      </c>
      <c r="W570">
        <f>'RESUMEN TOTAL'!AB573</f>
        <v>0</v>
      </c>
      <c r="X570">
        <f>'RESUMEN TOTAL'!AC573</f>
        <v>0</v>
      </c>
      <c r="Y570">
        <f>'RESUMEN TOTAL'!AD573</f>
        <v>0</v>
      </c>
      <c r="Z570">
        <f>'RESUMEN TOTAL'!AE573</f>
        <v>0</v>
      </c>
      <c r="AA570">
        <f>'RESUMEN TOTAL'!AF573</f>
        <v>0</v>
      </c>
      <c r="AB570">
        <f>'RESUMEN TOTAL'!AG573</f>
        <v>0</v>
      </c>
      <c r="AC570">
        <f>'RESUMEN TOTAL'!AH573</f>
        <v>0</v>
      </c>
      <c r="AD570">
        <f>'RESUMEN TOTAL'!AI573</f>
        <v>0</v>
      </c>
      <c r="AE570">
        <f>'RESUMEN TOTAL'!AJ573</f>
        <v>0</v>
      </c>
      <c r="AF570">
        <f>'RESUMEN TOTAL'!AK573</f>
        <v>0</v>
      </c>
      <c r="AG570">
        <f>'RESUMEN TOTAL'!AL573</f>
        <v>0</v>
      </c>
      <c r="AH570">
        <f>'RESUMEN TOTAL'!AM573</f>
        <v>0</v>
      </c>
      <c r="AI570">
        <f>'RESUMEN TOTAL'!AN573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TOTAL'!K574</f>
        <v>0</v>
      </c>
      <c r="G571">
        <f>'RESUMEN TOTAL'!L574</f>
        <v>0</v>
      </c>
      <c r="H571">
        <f>'RESUMEN TOTAL'!M574</f>
        <v>0</v>
      </c>
      <c r="I571">
        <f>'RESUMEN TOTAL'!N574</f>
        <v>0</v>
      </c>
      <c r="J571">
        <f>'RESUMEN TOTAL'!O574</f>
        <v>0</v>
      </c>
      <c r="K571">
        <f>'RESUMEN TOTAL'!P574</f>
        <v>0</v>
      </c>
      <c r="L571">
        <f>'RESUMEN TOTAL'!Q574</f>
        <v>0</v>
      </c>
      <c r="M571">
        <f>'RESUMEN TOTAL'!R574</f>
        <v>0</v>
      </c>
      <c r="N571">
        <f>'RESUMEN TOTAL'!S574</f>
        <v>0</v>
      </c>
      <c r="O571">
        <f>'RESUMEN TOTAL'!T574</f>
        <v>0</v>
      </c>
      <c r="P571">
        <f>'RESUMEN TOTAL'!U574</f>
        <v>0</v>
      </c>
      <c r="Q571">
        <f>'RESUMEN TOTAL'!V574</f>
        <v>0</v>
      </c>
      <c r="R571">
        <f>'RESUMEN TOTAL'!W574</f>
        <v>0</v>
      </c>
      <c r="S571">
        <f>'RESUMEN TOTAL'!X574</f>
        <v>0</v>
      </c>
      <c r="T571">
        <f>'RESUMEN TOTAL'!Y574</f>
        <v>0</v>
      </c>
      <c r="U571">
        <f>'RESUMEN TOTAL'!Z574</f>
        <v>0</v>
      </c>
      <c r="V571">
        <f>'RESUMEN TOTAL'!AA574</f>
        <v>0</v>
      </c>
      <c r="W571">
        <f>'RESUMEN TOTAL'!AB574</f>
        <v>0</v>
      </c>
      <c r="X571">
        <f>'RESUMEN TOTAL'!AC574</f>
        <v>0</v>
      </c>
      <c r="Y571">
        <f>'RESUMEN TOTAL'!AD574</f>
        <v>0</v>
      </c>
      <c r="Z571">
        <f>'RESUMEN TOTAL'!AE574</f>
        <v>0</v>
      </c>
      <c r="AA571">
        <f>'RESUMEN TOTAL'!AF574</f>
        <v>0</v>
      </c>
      <c r="AB571">
        <f>'RESUMEN TOTAL'!AG574</f>
        <v>0</v>
      </c>
      <c r="AC571">
        <f>'RESUMEN TOTAL'!AH574</f>
        <v>0</v>
      </c>
      <c r="AD571">
        <f>'RESUMEN TOTAL'!AI574</f>
        <v>0</v>
      </c>
      <c r="AE571">
        <f>'RESUMEN TOTAL'!AJ574</f>
        <v>0</v>
      </c>
      <c r="AF571">
        <f>'RESUMEN TOTAL'!AK574</f>
        <v>0</v>
      </c>
      <c r="AG571">
        <f>'RESUMEN TOTAL'!AL574</f>
        <v>0</v>
      </c>
      <c r="AH571">
        <f>'RESUMEN TOTAL'!AM574</f>
        <v>0</v>
      </c>
      <c r="AI571">
        <f>'RESUMEN TOTAL'!AN574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TOTAL'!K575</f>
        <v>0</v>
      </c>
      <c r="G572">
        <f>'RESUMEN TOTAL'!L575</f>
        <v>0</v>
      </c>
      <c r="H572">
        <f>'RESUMEN TOTAL'!M575</f>
        <v>0</v>
      </c>
      <c r="I572">
        <f>'RESUMEN TOTAL'!N575</f>
        <v>0</v>
      </c>
      <c r="J572">
        <f>'RESUMEN TOTAL'!O575</f>
        <v>0</v>
      </c>
      <c r="K572">
        <f>'RESUMEN TOTAL'!P575</f>
        <v>0</v>
      </c>
      <c r="L572">
        <f>'RESUMEN TOTAL'!Q575</f>
        <v>0</v>
      </c>
      <c r="M572">
        <f>'RESUMEN TOTAL'!R575</f>
        <v>0</v>
      </c>
      <c r="N572">
        <f>'RESUMEN TOTAL'!S575</f>
        <v>0</v>
      </c>
      <c r="O572">
        <f>'RESUMEN TOTAL'!T575</f>
        <v>0</v>
      </c>
      <c r="P572">
        <f>'RESUMEN TOTAL'!U575</f>
        <v>0</v>
      </c>
      <c r="Q572">
        <f>'RESUMEN TOTAL'!V575</f>
        <v>0</v>
      </c>
      <c r="R572">
        <f>'RESUMEN TOTAL'!W575</f>
        <v>0</v>
      </c>
      <c r="S572">
        <f>'RESUMEN TOTAL'!X575</f>
        <v>0</v>
      </c>
      <c r="T572">
        <f>'RESUMEN TOTAL'!Y575</f>
        <v>0</v>
      </c>
      <c r="U572">
        <f>'RESUMEN TOTAL'!Z575</f>
        <v>0</v>
      </c>
      <c r="V572">
        <f>'RESUMEN TOTAL'!AA575</f>
        <v>0</v>
      </c>
      <c r="W572">
        <f>'RESUMEN TOTAL'!AB575</f>
        <v>0</v>
      </c>
      <c r="X572">
        <f>'RESUMEN TOTAL'!AC575</f>
        <v>0</v>
      </c>
      <c r="Y572">
        <f>'RESUMEN TOTAL'!AD575</f>
        <v>0</v>
      </c>
      <c r="Z572">
        <f>'RESUMEN TOTAL'!AE575</f>
        <v>0</v>
      </c>
      <c r="AA572">
        <f>'RESUMEN TOTAL'!AF575</f>
        <v>0</v>
      </c>
      <c r="AB572">
        <f>'RESUMEN TOTAL'!AG575</f>
        <v>0</v>
      </c>
      <c r="AC572">
        <f>'RESUMEN TOTAL'!AH575</f>
        <v>0</v>
      </c>
      <c r="AD572">
        <f>'RESUMEN TOTAL'!AI575</f>
        <v>0</v>
      </c>
      <c r="AE572">
        <f>'RESUMEN TOTAL'!AJ575</f>
        <v>0</v>
      </c>
      <c r="AF572">
        <f>'RESUMEN TOTAL'!AK575</f>
        <v>0</v>
      </c>
      <c r="AG572">
        <f>'RESUMEN TOTAL'!AL575</f>
        <v>0</v>
      </c>
      <c r="AH572">
        <f>'RESUMEN TOTAL'!AM575</f>
        <v>0</v>
      </c>
      <c r="AI572">
        <f>'RESUMEN TOTAL'!AN575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TOTAL'!K576</f>
        <v>0</v>
      </c>
      <c r="G573">
        <f>'RESUMEN TOTAL'!L576</f>
        <v>0</v>
      </c>
      <c r="H573">
        <f>'RESUMEN TOTAL'!M576</f>
        <v>0</v>
      </c>
      <c r="I573">
        <f>'RESUMEN TOTAL'!N576</f>
        <v>0</v>
      </c>
      <c r="J573">
        <f>'RESUMEN TOTAL'!O576</f>
        <v>0</v>
      </c>
      <c r="K573">
        <f>'RESUMEN TOTAL'!P576</f>
        <v>0</v>
      </c>
      <c r="L573">
        <f>'RESUMEN TOTAL'!Q576</f>
        <v>0</v>
      </c>
      <c r="M573">
        <f>'RESUMEN TOTAL'!R576</f>
        <v>0</v>
      </c>
      <c r="N573">
        <f>'RESUMEN TOTAL'!S576</f>
        <v>0</v>
      </c>
      <c r="O573">
        <f>'RESUMEN TOTAL'!T576</f>
        <v>0</v>
      </c>
      <c r="P573">
        <f>'RESUMEN TOTAL'!U576</f>
        <v>0</v>
      </c>
      <c r="Q573">
        <f>'RESUMEN TOTAL'!V576</f>
        <v>0</v>
      </c>
      <c r="R573">
        <f>'RESUMEN TOTAL'!W576</f>
        <v>0</v>
      </c>
      <c r="S573">
        <f>'RESUMEN TOTAL'!X576</f>
        <v>0</v>
      </c>
      <c r="T573">
        <f>'RESUMEN TOTAL'!Y576</f>
        <v>0</v>
      </c>
      <c r="U573">
        <f>'RESUMEN TOTAL'!Z576</f>
        <v>0</v>
      </c>
      <c r="V573">
        <f>'RESUMEN TOTAL'!AA576</f>
        <v>0</v>
      </c>
      <c r="W573">
        <f>'RESUMEN TOTAL'!AB576</f>
        <v>0</v>
      </c>
      <c r="X573">
        <f>'RESUMEN TOTAL'!AC576</f>
        <v>0</v>
      </c>
      <c r="Y573">
        <f>'RESUMEN TOTAL'!AD576</f>
        <v>0</v>
      </c>
      <c r="Z573">
        <f>'RESUMEN TOTAL'!AE576</f>
        <v>0</v>
      </c>
      <c r="AA573">
        <f>'RESUMEN TOTAL'!AF576</f>
        <v>0</v>
      </c>
      <c r="AB573">
        <f>'RESUMEN TOTAL'!AG576</f>
        <v>0</v>
      </c>
      <c r="AC573">
        <f>'RESUMEN TOTAL'!AH576</f>
        <v>0</v>
      </c>
      <c r="AD573">
        <f>'RESUMEN TOTAL'!AI576</f>
        <v>0</v>
      </c>
      <c r="AE573">
        <f>'RESUMEN TOTAL'!AJ576</f>
        <v>0</v>
      </c>
      <c r="AF573">
        <f>'RESUMEN TOTAL'!AK576</f>
        <v>0</v>
      </c>
      <c r="AG573">
        <f>'RESUMEN TOTAL'!AL576</f>
        <v>0</v>
      </c>
      <c r="AH573">
        <f>'RESUMEN TOTAL'!AM576</f>
        <v>0</v>
      </c>
      <c r="AI573">
        <f>'RESUMEN TOTAL'!AN576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TOTAL'!K577</f>
        <v>0</v>
      </c>
      <c r="G574">
        <f>'RESUMEN TOTAL'!L577</f>
        <v>0</v>
      </c>
      <c r="H574">
        <f>'RESUMEN TOTAL'!M577</f>
        <v>0</v>
      </c>
      <c r="I574">
        <f>'RESUMEN TOTAL'!N577</f>
        <v>0</v>
      </c>
      <c r="J574">
        <f>'RESUMEN TOTAL'!O577</f>
        <v>0</v>
      </c>
      <c r="K574">
        <f>'RESUMEN TOTAL'!P577</f>
        <v>0</v>
      </c>
      <c r="L574">
        <f>'RESUMEN TOTAL'!Q577</f>
        <v>0</v>
      </c>
      <c r="M574">
        <f>'RESUMEN TOTAL'!R577</f>
        <v>0</v>
      </c>
      <c r="N574">
        <f>'RESUMEN TOTAL'!S577</f>
        <v>0</v>
      </c>
      <c r="O574">
        <f>'RESUMEN TOTAL'!T577</f>
        <v>0</v>
      </c>
      <c r="P574">
        <f>'RESUMEN TOTAL'!U577</f>
        <v>0</v>
      </c>
      <c r="Q574">
        <f>'RESUMEN TOTAL'!V577</f>
        <v>0</v>
      </c>
      <c r="R574">
        <f>'RESUMEN TOTAL'!W577</f>
        <v>0</v>
      </c>
      <c r="S574">
        <f>'RESUMEN TOTAL'!X577</f>
        <v>0</v>
      </c>
      <c r="T574">
        <f>'RESUMEN TOTAL'!Y577</f>
        <v>0</v>
      </c>
      <c r="U574">
        <f>'RESUMEN TOTAL'!Z577</f>
        <v>0</v>
      </c>
      <c r="V574">
        <f>'RESUMEN TOTAL'!AA577</f>
        <v>0</v>
      </c>
      <c r="W574">
        <f>'RESUMEN TOTAL'!AB577</f>
        <v>0</v>
      </c>
      <c r="X574">
        <f>'RESUMEN TOTAL'!AC577</f>
        <v>0</v>
      </c>
      <c r="Y574">
        <f>'RESUMEN TOTAL'!AD577</f>
        <v>0</v>
      </c>
      <c r="Z574">
        <f>'RESUMEN TOTAL'!AE577</f>
        <v>0</v>
      </c>
      <c r="AA574">
        <f>'RESUMEN TOTAL'!AF577</f>
        <v>0</v>
      </c>
      <c r="AB574">
        <f>'RESUMEN TOTAL'!AG577</f>
        <v>0</v>
      </c>
      <c r="AC574">
        <f>'RESUMEN TOTAL'!AH577</f>
        <v>0</v>
      </c>
      <c r="AD574">
        <f>'RESUMEN TOTAL'!AI577</f>
        <v>0</v>
      </c>
      <c r="AE574">
        <f>'RESUMEN TOTAL'!AJ577</f>
        <v>0</v>
      </c>
      <c r="AF574">
        <f>'RESUMEN TOTAL'!AK577</f>
        <v>0</v>
      </c>
      <c r="AG574">
        <f>'RESUMEN TOTAL'!AL577</f>
        <v>0</v>
      </c>
      <c r="AH574">
        <f>'RESUMEN TOTAL'!AM577</f>
        <v>0</v>
      </c>
      <c r="AI574">
        <f>'RESUMEN TOTAL'!AN577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TOTAL'!K578</f>
        <v>0</v>
      </c>
      <c r="G575">
        <f>'RESUMEN TOTAL'!L578</f>
        <v>0</v>
      </c>
      <c r="H575">
        <f>'RESUMEN TOTAL'!M578</f>
        <v>0</v>
      </c>
      <c r="I575">
        <f>'RESUMEN TOTAL'!N578</f>
        <v>0</v>
      </c>
      <c r="J575">
        <f>'RESUMEN TOTAL'!O578</f>
        <v>0</v>
      </c>
      <c r="K575">
        <f>'RESUMEN TOTAL'!P578</f>
        <v>0</v>
      </c>
      <c r="L575">
        <f>'RESUMEN TOTAL'!Q578</f>
        <v>0</v>
      </c>
      <c r="M575">
        <f>'RESUMEN TOTAL'!R578</f>
        <v>0</v>
      </c>
      <c r="N575">
        <f>'RESUMEN TOTAL'!S578</f>
        <v>0</v>
      </c>
      <c r="O575">
        <f>'RESUMEN TOTAL'!T578</f>
        <v>0</v>
      </c>
      <c r="P575">
        <f>'RESUMEN TOTAL'!U578</f>
        <v>0</v>
      </c>
      <c r="Q575">
        <f>'RESUMEN TOTAL'!V578</f>
        <v>0</v>
      </c>
      <c r="R575">
        <f>'RESUMEN TOTAL'!W578</f>
        <v>0</v>
      </c>
      <c r="S575">
        <f>'RESUMEN TOTAL'!X578</f>
        <v>0</v>
      </c>
      <c r="T575">
        <f>'RESUMEN TOTAL'!Y578</f>
        <v>0</v>
      </c>
      <c r="U575">
        <f>'RESUMEN TOTAL'!Z578</f>
        <v>0</v>
      </c>
      <c r="V575">
        <f>'RESUMEN TOTAL'!AA578</f>
        <v>0</v>
      </c>
      <c r="W575">
        <f>'RESUMEN TOTAL'!AB578</f>
        <v>0</v>
      </c>
      <c r="X575">
        <f>'RESUMEN TOTAL'!AC578</f>
        <v>0</v>
      </c>
      <c r="Y575">
        <f>'RESUMEN TOTAL'!AD578</f>
        <v>0</v>
      </c>
      <c r="Z575">
        <f>'RESUMEN TOTAL'!AE578</f>
        <v>0</v>
      </c>
      <c r="AA575">
        <f>'RESUMEN TOTAL'!AF578</f>
        <v>0</v>
      </c>
      <c r="AB575">
        <f>'RESUMEN TOTAL'!AG578</f>
        <v>0</v>
      </c>
      <c r="AC575">
        <f>'RESUMEN TOTAL'!AH578</f>
        <v>0</v>
      </c>
      <c r="AD575">
        <f>'RESUMEN TOTAL'!AI578</f>
        <v>0</v>
      </c>
      <c r="AE575">
        <f>'RESUMEN TOTAL'!AJ578</f>
        <v>0</v>
      </c>
      <c r="AF575">
        <f>'RESUMEN TOTAL'!AK578</f>
        <v>0</v>
      </c>
      <c r="AG575">
        <f>'RESUMEN TOTAL'!AL578</f>
        <v>0</v>
      </c>
      <c r="AH575">
        <f>'RESUMEN TOTAL'!AM578</f>
        <v>0</v>
      </c>
      <c r="AI575">
        <f>'RESUMEN TOTAL'!AN578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TOTAL'!K579</f>
        <v>0</v>
      </c>
      <c r="G576">
        <f>'RESUMEN TOTAL'!L579</f>
        <v>0</v>
      </c>
      <c r="H576">
        <f>'RESUMEN TOTAL'!M579</f>
        <v>0</v>
      </c>
      <c r="I576">
        <f>'RESUMEN TOTAL'!N579</f>
        <v>0</v>
      </c>
      <c r="J576">
        <f>'RESUMEN TOTAL'!O579</f>
        <v>0</v>
      </c>
      <c r="K576">
        <f>'RESUMEN TOTAL'!P579</f>
        <v>0</v>
      </c>
      <c r="L576">
        <f>'RESUMEN TOTAL'!Q579</f>
        <v>0</v>
      </c>
      <c r="M576">
        <f>'RESUMEN TOTAL'!R579</f>
        <v>0</v>
      </c>
      <c r="N576">
        <f>'RESUMEN TOTAL'!S579</f>
        <v>0</v>
      </c>
      <c r="O576">
        <f>'RESUMEN TOTAL'!T579</f>
        <v>0</v>
      </c>
      <c r="P576">
        <f>'RESUMEN TOTAL'!U579</f>
        <v>0</v>
      </c>
      <c r="Q576">
        <f>'RESUMEN TOTAL'!V579</f>
        <v>0</v>
      </c>
      <c r="R576">
        <f>'RESUMEN TOTAL'!W579</f>
        <v>0</v>
      </c>
      <c r="S576">
        <f>'RESUMEN TOTAL'!X579</f>
        <v>0</v>
      </c>
      <c r="T576">
        <f>'RESUMEN TOTAL'!Y579</f>
        <v>0</v>
      </c>
      <c r="U576">
        <f>'RESUMEN TOTAL'!Z579</f>
        <v>0</v>
      </c>
      <c r="V576">
        <f>'RESUMEN TOTAL'!AA579</f>
        <v>0</v>
      </c>
      <c r="W576">
        <f>'RESUMEN TOTAL'!AB579</f>
        <v>0</v>
      </c>
      <c r="X576">
        <f>'RESUMEN TOTAL'!AC579</f>
        <v>0</v>
      </c>
      <c r="Y576">
        <f>'RESUMEN TOTAL'!AD579</f>
        <v>0</v>
      </c>
      <c r="Z576">
        <f>'RESUMEN TOTAL'!AE579</f>
        <v>0</v>
      </c>
      <c r="AA576">
        <f>'RESUMEN TOTAL'!AF579</f>
        <v>0</v>
      </c>
      <c r="AB576">
        <f>'RESUMEN TOTAL'!AG579</f>
        <v>0</v>
      </c>
      <c r="AC576">
        <f>'RESUMEN TOTAL'!AH579</f>
        <v>0</v>
      </c>
      <c r="AD576">
        <f>'RESUMEN TOTAL'!AI579</f>
        <v>0</v>
      </c>
      <c r="AE576">
        <f>'RESUMEN TOTAL'!AJ579</f>
        <v>0</v>
      </c>
      <c r="AF576">
        <f>'RESUMEN TOTAL'!AK579</f>
        <v>0</v>
      </c>
      <c r="AG576">
        <f>'RESUMEN TOTAL'!AL579</f>
        <v>0</v>
      </c>
      <c r="AH576">
        <f>'RESUMEN TOTAL'!AM579</f>
        <v>0</v>
      </c>
      <c r="AI576">
        <f>'RESUMEN TOTAL'!AN579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TOTAL'!K580</f>
        <v>0</v>
      </c>
      <c r="G577">
        <f>'RESUMEN TOTAL'!L580</f>
        <v>0</v>
      </c>
      <c r="H577">
        <f>'RESUMEN TOTAL'!M580</f>
        <v>0</v>
      </c>
      <c r="I577">
        <f>'RESUMEN TOTAL'!N580</f>
        <v>0</v>
      </c>
      <c r="J577">
        <f>'RESUMEN TOTAL'!O580</f>
        <v>0</v>
      </c>
      <c r="K577">
        <f>'RESUMEN TOTAL'!P580</f>
        <v>0</v>
      </c>
      <c r="L577">
        <f>'RESUMEN TOTAL'!Q580</f>
        <v>0</v>
      </c>
      <c r="M577">
        <f>'RESUMEN TOTAL'!R580</f>
        <v>0</v>
      </c>
      <c r="N577">
        <f>'RESUMEN TOTAL'!S580</f>
        <v>0</v>
      </c>
      <c r="O577">
        <f>'RESUMEN TOTAL'!T580</f>
        <v>0</v>
      </c>
      <c r="P577">
        <f>'RESUMEN TOTAL'!U580</f>
        <v>0</v>
      </c>
      <c r="Q577">
        <f>'RESUMEN TOTAL'!V580</f>
        <v>0</v>
      </c>
      <c r="R577">
        <f>'RESUMEN TOTAL'!W580</f>
        <v>0</v>
      </c>
      <c r="S577">
        <f>'RESUMEN TOTAL'!X580</f>
        <v>0</v>
      </c>
      <c r="T577">
        <f>'RESUMEN TOTAL'!Y580</f>
        <v>0</v>
      </c>
      <c r="U577">
        <f>'RESUMEN TOTAL'!Z580</f>
        <v>0</v>
      </c>
      <c r="V577">
        <f>'RESUMEN TOTAL'!AA580</f>
        <v>0</v>
      </c>
      <c r="W577">
        <f>'RESUMEN TOTAL'!AB580</f>
        <v>0</v>
      </c>
      <c r="X577">
        <f>'RESUMEN TOTAL'!AC580</f>
        <v>0</v>
      </c>
      <c r="Y577">
        <f>'RESUMEN TOTAL'!AD580</f>
        <v>0</v>
      </c>
      <c r="Z577">
        <f>'RESUMEN TOTAL'!AE580</f>
        <v>0</v>
      </c>
      <c r="AA577">
        <f>'RESUMEN TOTAL'!AF580</f>
        <v>0</v>
      </c>
      <c r="AB577">
        <f>'RESUMEN TOTAL'!AG580</f>
        <v>0</v>
      </c>
      <c r="AC577">
        <f>'RESUMEN TOTAL'!AH580</f>
        <v>0</v>
      </c>
      <c r="AD577">
        <f>'RESUMEN TOTAL'!AI580</f>
        <v>0</v>
      </c>
      <c r="AE577">
        <f>'RESUMEN TOTAL'!AJ580</f>
        <v>0</v>
      </c>
      <c r="AF577">
        <f>'RESUMEN TOTAL'!AK580</f>
        <v>0</v>
      </c>
      <c r="AG577">
        <f>'RESUMEN TOTAL'!AL580</f>
        <v>0</v>
      </c>
      <c r="AH577">
        <f>'RESUMEN TOTAL'!AM580</f>
        <v>0</v>
      </c>
      <c r="AI577">
        <f>'RESUMEN TOTAL'!AN580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TOTAL'!K581</f>
        <v>0</v>
      </c>
      <c r="G578">
        <f>'RESUMEN TOTAL'!L581</f>
        <v>0</v>
      </c>
      <c r="H578">
        <f>'RESUMEN TOTAL'!M581</f>
        <v>0</v>
      </c>
      <c r="I578">
        <f>'RESUMEN TOTAL'!N581</f>
        <v>0</v>
      </c>
      <c r="J578">
        <f>'RESUMEN TOTAL'!O581</f>
        <v>0</v>
      </c>
      <c r="K578">
        <f>'RESUMEN TOTAL'!P581</f>
        <v>0</v>
      </c>
      <c r="L578">
        <f>'RESUMEN TOTAL'!Q581</f>
        <v>0</v>
      </c>
      <c r="M578">
        <f>'RESUMEN TOTAL'!R581</f>
        <v>0</v>
      </c>
      <c r="N578">
        <f>'RESUMEN TOTAL'!S581</f>
        <v>0</v>
      </c>
      <c r="O578">
        <f>'RESUMEN TOTAL'!T581</f>
        <v>0</v>
      </c>
      <c r="P578">
        <f>'RESUMEN TOTAL'!U581</f>
        <v>0</v>
      </c>
      <c r="Q578">
        <f>'RESUMEN TOTAL'!V581</f>
        <v>0</v>
      </c>
      <c r="R578">
        <f>'RESUMEN TOTAL'!W581</f>
        <v>0</v>
      </c>
      <c r="S578">
        <f>'RESUMEN TOTAL'!X581</f>
        <v>0</v>
      </c>
      <c r="T578">
        <f>'RESUMEN TOTAL'!Y581</f>
        <v>0</v>
      </c>
      <c r="U578">
        <f>'RESUMEN TOTAL'!Z581</f>
        <v>0</v>
      </c>
      <c r="V578">
        <f>'RESUMEN TOTAL'!AA581</f>
        <v>0</v>
      </c>
      <c r="W578">
        <f>'RESUMEN TOTAL'!AB581</f>
        <v>0</v>
      </c>
      <c r="X578">
        <f>'RESUMEN TOTAL'!AC581</f>
        <v>0</v>
      </c>
      <c r="Y578">
        <f>'RESUMEN TOTAL'!AD581</f>
        <v>0</v>
      </c>
      <c r="Z578">
        <f>'RESUMEN TOTAL'!AE581</f>
        <v>0</v>
      </c>
      <c r="AA578">
        <f>'RESUMEN TOTAL'!AF581</f>
        <v>0</v>
      </c>
      <c r="AB578">
        <f>'RESUMEN TOTAL'!AG581</f>
        <v>0</v>
      </c>
      <c r="AC578">
        <f>'RESUMEN TOTAL'!AH581</f>
        <v>0</v>
      </c>
      <c r="AD578">
        <f>'RESUMEN TOTAL'!AI581</f>
        <v>0</v>
      </c>
      <c r="AE578">
        <f>'RESUMEN TOTAL'!AJ581</f>
        <v>0</v>
      </c>
      <c r="AF578">
        <f>'RESUMEN TOTAL'!AK581</f>
        <v>0</v>
      </c>
      <c r="AG578">
        <f>'RESUMEN TOTAL'!AL581</f>
        <v>0</v>
      </c>
      <c r="AH578">
        <f>'RESUMEN TOTAL'!AM581</f>
        <v>0</v>
      </c>
      <c r="AI578">
        <f>'RESUMEN TOTAL'!AN581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TOTAL'!K582</f>
        <v>0</v>
      </c>
      <c r="G579">
        <f>'RESUMEN TOTAL'!L582</f>
        <v>0</v>
      </c>
      <c r="H579">
        <f>'RESUMEN TOTAL'!M582</f>
        <v>0</v>
      </c>
      <c r="I579">
        <f>'RESUMEN TOTAL'!N582</f>
        <v>0</v>
      </c>
      <c r="J579">
        <f>'RESUMEN TOTAL'!O582</f>
        <v>0</v>
      </c>
      <c r="K579">
        <f>'RESUMEN TOTAL'!P582</f>
        <v>0</v>
      </c>
      <c r="L579">
        <f>'RESUMEN TOTAL'!Q582</f>
        <v>0</v>
      </c>
      <c r="M579">
        <f>'RESUMEN TOTAL'!R582</f>
        <v>0</v>
      </c>
      <c r="N579">
        <f>'RESUMEN TOTAL'!S582</f>
        <v>0</v>
      </c>
      <c r="O579">
        <f>'RESUMEN TOTAL'!T582</f>
        <v>0</v>
      </c>
      <c r="P579">
        <f>'RESUMEN TOTAL'!U582</f>
        <v>0</v>
      </c>
      <c r="Q579">
        <f>'RESUMEN TOTAL'!V582</f>
        <v>0</v>
      </c>
      <c r="R579">
        <f>'RESUMEN TOTAL'!W582</f>
        <v>0</v>
      </c>
      <c r="S579">
        <f>'RESUMEN TOTAL'!X582</f>
        <v>0</v>
      </c>
      <c r="T579">
        <f>'RESUMEN TOTAL'!Y582</f>
        <v>0</v>
      </c>
      <c r="U579">
        <f>'RESUMEN TOTAL'!Z582</f>
        <v>0</v>
      </c>
      <c r="V579">
        <f>'RESUMEN TOTAL'!AA582</f>
        <v>0</v>
      </c>
      <c r="W579">
        <f>'RESUMEN TOTAL'!AB582</f>
        <v>0</v>
      </c>
      <c r="X579">
        <f>'RESUMEN TOTAL'!AC582</f>
        <v>0</v>
      </c>
      <c r="Y579">
        <f>'RESUMEN TOTAL'!AD582</f>
        <v>0</v>
      </c>
      <c r="Z579">
        <f>'RESUMEN TOTAL'!AE582</f>
        <v>0</v>
      </c>
      <c r="AA579">
        <f>'RESUMEN TOTAL'!AF582</f>
        <v>0</v>
      </c>
      <c r="AB579">
        <f>'RESUMEN TOTAL'!AG582</f>
        <v>0</v>
      </c>
      <c r="AC579">
        <f>'RESUMEN TOTAL'!AH582</f>
        <v>0</v>
      </c>
      <c r="AD579">
        <f>'RESUMEN TOTAL'!AI582</f>
        <v>0</v>
      </c>
      <c r="AE579">
        <f>'RESUMEN TOTAL'!AJ582</f>
        <v>0</v>
      </c>
      <c r="AF579">
        <f>'RESUMEN TOTAL'!AK582</f>
        <v>0</v>
      </c>
      <c r="AG579">
        <f>'RESUMEN TOTAL'!AL582</f>
        <v>0</v>
      </c>
      <c r="AH579">
        <f>'RESUMEN TOTAL'!AM582</f>
        <v>0</v>
      </c>
      <c r="AI579">
        <f>'RESUMEN TOTAL'!AN582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TOTAL'!K583</f>
        <v>0</v>
      </c>
      <c r="G580">
        <f>'RESUMEN TOTAL'!L583</f>
        <v>0</v>
      </c>
      <c r="H580">
        <f>'RESUMEN TOTAL'!M583</f>
        <v>0</v>
      </c>
      <c r="I580">
        <f>'RESUMEN TOTAL'!N583</f>
        <v>0</v>
      </c>
      <c r="J580">
        <f>'RESUMEN TOTAL'!O583</f>
        <v>0</v>
      </c>
      <c r="K580">
        <f>'RESUMEN TOTAL'!P583</f>
        <v>0</v>
      </c>
      <c r="L580">
        <f>'RESUMEN TOTAL'!Q583</f>
        <v>0</v>
      </c>
      <c r="M580">
        <f>'RESUMEN TOTAL'!R583</f>
        <v>0</v>
      </c>
      <c r="N580">
        <f>'RESUMEN TOTAL'!S583</f>
        <v>0</v>
      </c>
      <c r="O580">
        <f>'RESUMEN TOTAL'!T583</f>
        <v>0</v>
      </c>
      <c r="P580">
        <f>'RESUMEN TOTAL'!U583</f>
        <v>0</v>
      </c>
      <c r="Q580">
        <f>'RESUMEN TOTAL'!V583</f>
        <v>0</v>
      </c>
      <c r="R580">
        <f>'RESUMEN TOTAL'!W583</f>
        <v>0</v>
      </c>
      <c r="S580">
        <f>'RESUMEN TOTAL'!X583</f>
        <v>0</v>
      </c>
      <c r="T580">
        <f>'RESUMEN TOTAL'!Y583</f>
        <v>0</v>
      </c>
      <c r="U580">
        <f>'RESUMEN TOTAL'!Z583</f>
        <v>0</v>
      </c>
      <c r="V580">
        <f>'RESUMEN TOTAL'!AA583</f>
        <v>0</v>
      </c>
      <c r="W580">
        <f>'RESUMEN TOTAL'!AB583</f>
        <v>0</v>
      </c>
      <c r="X580">
        <f>'RESUMEN TOTAL'!AC583</f>
        <v>0</v>
      </c>
      <c r="Y580">
        <f>'RESUMEN TOTAL'!AD583</f>
        <v>0</v>
      </c>
      <c r="Z580">
        <f>'RESUMEN TOTAL'!AE583</f>
        <v>0</v>
      </c>
      <c r="AA580">
        <f>'RESUMEN TOTAL'!AF583</f>
        <v>0</v>
      </c>
      <c r="AB580">
        <f>'RESUMEN TOTAL'!AG583</f>
        <v>0</v>
      </c>
      <c r="AC580">
        <f>'RESUMEN TOTAL'!AH583</f>
        <v>0</v>
      </c>
      <c r="AD580">
        <f>'RESUMEN TOTAL'!AI583</f>
        <v>0</v>
      </c>
      <c r="AE580">
        <f>'RESUMEN TOTAL'!AJ583</f>
        <v>0</v>
      </c>
      <c r="AF580">
        <f>'RESUMEN TOTAL'!AK583</f>
        <v>0</v>
      </c>
      <c r="AG580">
        <f>'RESUMEN TOTAL'!AL583</f>
        <v>0</v>
      </c>
      <c r="AH580">
        <f>'RESUMEN TOTAL'!AM583</f>
        <v>0</v>
      </c>
      <c r="AI580">
        <f>'RESUMEN TOTAL'!AN583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TOTAL'!K584</f>
        <v>0</v>
      </c>
      <c r="G581">
        <f>'RESUMEN TOTAL'!L584</f>
        <v>0</v>
      </c>
      <c r="H581">
        <f>'RESUMEN TOTAL'!M584</f>
        <v>0</v>
      </c>
      <c r="I581">
        <f>'RESUMEN TOTAL'!N584</f>
        <v>0</v>
      </c>
      <c r="J581">
        <f>'RESUMEN TOTAL'!O584</f>
        <v>0</v>
      </c>
      <c r="K581">
        <f>'RESUMEN TOTAL'!P584</f>
        <v>0</v>
      </c>
      <c r="L581">
        <f>'RESUMEN TOTAL'!Q584</f>
        <v>0</v>
      </c>
      <c r="M581">
        <f>'RESUMEN TOTAL'!R584</f>
        <v>0</v>
      </c>
      <c r="N581">
        <f>'RESUMEN TOTAL'!S584</f>
        <v>0</v>
      </c>
      <c r="O581">
        <f>'RESUMEN TOTAL'!T584</f>
        <v>0</v>
      </c>
      <c r="P581">
        <f>'RESUMEN TOTAL'!U584</f>
        <v>0</v>
      </c>
      <c r="Q581">
        <f>'RESUMEN TOTAL'!V584</f>
        <v>0</v>
      </c>
      <c r="R581">
        <f>'RESUMEN TOTAL'!W584</f>
        <v>0</v>
      </c>
      <c r="S581">
        <f>'RESUMEN TOTAL'!X584</f>
        <v>0</v>
      </c>
      <c r="T581">
        <f>'RESUMEN TOTAL'!Y584</f>
        <v>0</v>
      </c>
      <c r="U581">
        <f>'RESUMEN TOTAL'!Z584</f>
        <v>0</v>
      </c>
      <c r="V581">
        <f>'RESUMEN TOTAL'!AA584</f>
        <v>0</v>
      </c>
      <c r="W581">
        <f>'RESUMEN TOTAL'!AB584</f>
        <v>0</v>
      </c>
      <c r="X581">
        <f>'RESUMEN TOTAL'!AC584</f>
        <v>0</v>
      </c>
      <c r="Y581">
        <f>'RESUMEN TOTAL'!AD584</f>
        <v>0</v>
      </c>
      <c r="Z581">
        <f>'RESUMEN TOTAL'!AE584</f>
        <v>0</v>
      </c>
      <c r="AA581">
        <f>'RESUMEN TOTAL'!AF584</f>
        <v>0</v>
      </c>
      <c r="AB581">
        <f>'RESUMEN TOTAL'!AG584</f>
        <v>0</v>
      </c>
      <c r="AC581">
        <f>'RESUMEN TOTAL'!AH584</f>
        <v>0</v>
      </c>
      <c r="AD581">
        <f>'RESUMEN TOTAL'!AI584</f>
        <v>0</v>
      </c>
      <c r="AE581">
        <f>'RESUMEN TOTAL'!AJ584</f>
        <v>0</v>
      </c>
      <c r="AF581">
        <f>'RESUMEN TOTAL'!AK584</f>
        <v>0</v>
      </c>
      <c r="AG581">
        <f>'RESUMEN TOTAL'!AL584</f>
        <v>0</v>
      </c>
      <c r="AH581">
        <f>'RESUMEN TOTAL'!AM584</f>
        <v>0</v>
      </c>
      <c r="AI581">
        <f>'RESUMEN TOTAL'!AN584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TOTAL'!K585</f>
        <v>0</v>
      </c>
      <c r="G582">
        <f>'RESUMEN TOTAL'!L585</f>
        <v>0</v>
      </c>
      <c r="H582">
        <f>'RESUMEN TOTAL'!M585</f>
        <v>0</v>
      </c>
      <c r="I582">
        <f>'RESUMEN TOTAL'!N585</f>
        <v>0</v>
      </c>
      <c r="J582">
        <f>'RESUMEN TOTAL'!O585</f>
        <v>0</v>
      </c>
      <c r="K582">
        <f>'RESUMEN TOTAL'!P585</f>
        <v>0</v>
      </c>
      <c r="L582">
        <f>'RESUMEN TOTAL'!Q585</f>
        <v>0</v>
      </c>
      <c r="M582">
        <f>'RESUMEN TOTAL'!R585</f>
        <v>0</v>
      </c>
      <c r="N582">
        <f>'RESUMEN TOTAL'!S585</f>
        <v>0</v>
      </c>
      <c r="O582">
        <f>'RESUMEN TOTAL'!T585</f>
        <v>0</v>
      </c>
      <c r="P582">
        <f>'RESUMEN TOTAL'!U585</f>
        <v>0</v>
      </c>
      <c r="Q582">
        <f>'RESUMEN TOTAL'!V585</f>
        <v>0</v>
      </c>
      <c r="R582">
        <f>'RESUMEN TOTAL'!W585</f>
        <v>0</v>
      </c>
      <c r="S582">
        <f>'RESUMEN TOTAL'!X585</f>
        <v>0</v>
      </c>
      <c r="T582">
        <f>'RESUMEN TOTAL'!Y585</f>
        <v>0</v>
      </c>
      <c r="U582">
        <f>'RESUMEN TOTAL'!Z585</f>
        <v>0</v>
      </c>
      <c r="V582">
        <f>'RESUMEN TOTAL'!AA585</f>
        <v>0</v>
      </c>
      <c r="W582">
        <f>'RESUMEN TOTAL'!AB585</f>
        <v>0</v>
      </c>
      <c r="X582">
        <f>'RESUMEN TOTAL'!AC585</f>
        <v>0</v>
      </c>
      <c r="Y582">
        <f>'RESUMEN TOTAL'!AD585</f>
        <v>0</v>
      </c>
      <c r="Z582">
        <f>'RESUMEN TOTAL'!AE585</f>
        <v>0</v>
      </c>
      <c r="AA582">
        <f>'RESUMEN TOTAL'!AF585</f>
        <v>0</v>
      </c>
      <c r="AB582">
        <f>'RESUMEN TOTAL'!AG585</f>
        <v>0</v>
      </c>
      <c r="AC582">
        <f>'RESUMEN TOTAL'!AH585</f>
        <v>0</v>
      </c>
      <c r="AD582">
        <f>'RESUMEN TOTAL'!AI585</f>
        <v>0</v>
      </c>
      <c r="AE582">
        <f>'RESUMEN TOTAL'!AJ585</f>
        <v>0</v>
      </c>
      <c r="AF582">
        <f>'RESUMEN TOTAL'!AK585</f>
        <v>0</v>
      </c>
      <c r="AG582">
        <f>'RESUMEN TOTAL'!AL585</f>
        <v>0</v>
      </c>
      <c r="AH582">
        <f>'RESUMEN TOTAL'!AM585</f>
        <v>0</v>
      </c>
      <c r="AI582">
        <f>'RESUMEN TOTAL'!AN585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TOTAL'!K586</f>
        <v>0</v>
      </c>
      <c r="G583">
        <f>'RESUMEN TOTAL'!L586</f>
        <v>0</v>
      </c>
      <c r="H583">
        <f>'RESUMEN TOTAL'!M586</f>
        <v>0</v>
      </c>
      <c r="I583">
        <f>'RESUMEN TOTAL'!N586</f>
        <v>0</v>
      </c>
      <c r="J583">
        <f>'RESUMEN TOTAL'!O586</f>
        <v>0</v>
      </c>
      <c r="K583">
        <f>'RESUMEN TOTAL'!P586</f>
        <v>0</v>
      </c>
      <c r="L583">
        <f>'RESUMEN TOTAL'!Q586</f>
        <v>0</v>
      </c>
      <c r="M583">
        <f>'RESUMEN TOTAL'!R586</f>
        <v>0</v>
      </c>
      <c r="N583">
        <f>'RESUMEN TOTAL'!S586</f>
        <v>0</v>
      </c>
      <c r="O583">
        <f>'RESUMEN TOTAL'!T586</f>
        <v>0</v>
      </c>
      <c r="P583">
        <f>'RESUMEN TOTAL'!U586</f>
        <v>0</v>
      </c>
      <c r="Q583">
        <f>'RESUMEN TOTAL'!V586</f>
        <v>0</v>
      </c>
      <c r="R583">
        <f>'RESUMEN TOTAL'!W586</f>
        <v>0</v>
      </c>
      <c r="S583">
        <f>'RESUMEN TOTAL'!X586</f>
        <v>0</v>
      </c>
      <c r="T583">
        <f>'RESUMEN TOTAL'!Y586</f>
        <v>0</v>
      </c>
      <c r="U583">
        <f>'RESUMEN TOTAL'!Z586</f>
        <v>0</v>
      </c>
      <c r="V583">
        <f>'RESUMEN TOTAL'!AA586</f>
        <v>0</v>
      </c>
      <c r="W583">
        <f>'RESUMEN TOTAL'!AB586</f>
        <v>0</v>
      </c>
      <c r="X583">
        <f>'RESUMEN TOTAL'!AC586</f>
        <v>0</v>
      </c>
      <c r="Y583">
        <f>'RESUMEN TOTAL'!AD586</f>
        <v>0</v>
      </c>
      <c r="Z583">
        <f>'RESUMEN TOTAL'!AE586</f>
        <v>0</v>
      </c>
      <c r="AA583">
        <f>'RESUMEN TOTAL'!AF586</f>
        <v>0</v>
      </c>
      <c r="AB583">
        <f>'RESUMEN TOTAL'!AG586</f>
        <v>0</v>
      </c>
      <c r="AC583">
        <f>'RESUMEN TOTAL'!AH586</f>
        <v>0</v>
      </c>
      <c r="AD583">
        <f>'RESUMEN TOTAL'!AI586</f>
        <v>0</v>
      </c>
      <c r="AE583">
        <f>'RESUMEN TOTAL'!AJ586</f>
        <v>0</v>
      </c>
      <c r="AF583">
        <f>'RESUMEN TOTAL'!AK586</f>
        <v>0</v>
      </c>
      <c r="AG583">
        <f>'RESUMEN TOTAL'!AL586</f>
        <v>0</v>
      </c>
      <c r="AH583">
        <f>'RESUMEN TOTAL'!AM586</f>
        <v>0</v>
      </c>
      <c r="AI583">
        <f>'RESUMEN TOTAL'!AN586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TOTAL'!K587</f>
        <v>0</v>
      </c>
      <c r="G584">
        <f>'RESUMEN TOTAL'!L587</f>
        <v>0</v>
      </c>
      <c r="H584">
        <f>'RESUMEN TOTAL'!M587</f>
        <v>0</v>
      </c>
      <c r="I584">
        <f>'RESUMEN TOTAL'!N587</f>
        <v>0</v>
      </c>
      <c r="J584">
        <f>'RESUMEN TOTAL'!O587</f>
        <v>0</v>
      </c>
      <c r="K584">
        <f>'RESUMEN TOTAL'!P587</f>
        <v>0</v>
      </c>
      <c r="L584">
        <f>'RESUMEN TOTAL'!Q587</f>
        <v>0</v>
      </c>
      <c r="M584">
        <f>'RESUMEN TOTAL'!R587</f>
        <v>0</v>
      </c>
      <c r="N584">
        <f>'RESUMEN TOTAL'!S587</f>
        <v>0</v>
      </c>
      <c r="O584">
        <f>'RESUMEN TOTAL'!T587</f>
        <v>0</v>
      </c>
      <c r="P584">
        <f>'RESUMEN TOTAL'!U587</f>
        <v>0</v>
      </c>
      <c r="Q584">
        <f>'RESUMEN TOTAL'!V587</f>
        <v>0</v>
      </c>
      <c r="R584">
        <f>'RESUMEN TOTAL'!W587</f>
        <v>0</v>
      </c>
      <c r="S584">
        <f>'RESUMEN TOTAL'!X587</f>
        <v>0</v>
      </c>
      <c r="T584">
        <f>'RESUMEN TOTAL'!Y587</f>
        <v>0</v>
      </c>
      <c r="U584">
        <f>'RESUMEN TOTAL'!Z587</f>
        <v>0</v>
      </c>
      <c r="V584">
        <f>'RESUMEN TOTAL'!AA587</f>
        <v>0</v>
      </c>
      <c r="W584">
        <f>'RESUMEN TOTAL'!AB587</f>
        <v>0</v>
      </c>
      <c r="X584">
        <f>'RESUMEN TOTAL'!AC587</f>
        <v>0</v>
      </c>
      <c r="Y584">
        <f>'RESUMEN TOTAL'!AD587</f>
        <v>0</v>
      </c>
      <c r="Z584">
        <f>'RESUMEN TOTAL'!AE587</f>
        <v>0</v>
      </c>
      <c r="AA584">
        <f>'RESUMEN TOTAL'!AF587</f>
        <v>0</v>
      </c>
      <c r="AB584">
        <f>'RESUMEN TOTAL'!AG587</f>
        <v>0</v>
      </c>
      <c r="AC584">
        <f>'RESUMEN TOTAL'!AH587</f>
        <v>0</v>
      </c>
      <c r="AD584">
        <f>'RESUMEN TOTAL'!AI587</f>
        <v>0</v>
      </c>
      <c r="AE584">
        <f>'RESUMEN TOTAL'!AJ587</f>
        <v>0</v>
      </c>
      <c r="AF584">
        <f>'RESUMEN TOTAL'!AK587</f>
        <v>0</v>
      </c>
      <c r="AG584">
        <f>'RESUMEN TOTAL'!AL587</f>
        <v>0</v>
      </c>
      <c r="AH584">
        <f>'RESUMEN TOTAL'!AM587</f>
        <v>0</v>
      </c>
      <c r="AI584">
        <f>'RESUMEN TOTAL'!AN587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TOTAL'!K588</f>
        <v>0</v>
      </c>
      <c r="G585">
        <f>'RESUMEN TOTAL'!L588</f>
        <v>0</v>
      </c>
      <c r="H585">
        <f>'RESUMEN TOTAL'!M588</f>
        <v>0</v>
      </c>
      <c r="I585">
        <f>'RESUMEN TOTAL'!N588</f>
        <v>0</v>
      </c>
      <c r="J585">
        <f>'RESUMEN TOTAL'!O588</f>
        <v>0</v>
      </c>
      <c r="K585">
        <f>'RESUMEN TOTAL'!P588</f>
        <v>0</v>
      </c>
      <c r="L585">
        <f>'RESUMEN TOTAL'!Q588</f>
        <v>0</v>
      </c>
      <c r="M585">
        <f>'RESUMEN TOTAL'!R588</f>
        <v>0</v>
      </c>
      <c r="N585">
        <f>'RESUMEN TOTAL'!S588</f>
        <v>0</v>
      </c>
      <c r="O585">
        <f>'RESUMEN TOTAL'!T588</f>
        <v>0</v>
      </c>
      <c r="P585">
        <f>'RESUMEN TOTAL'!U588</f>
        <v>0</v>
      </c>
      <c r="Q585">
        <f>'RESUMEN TOTAL'!V588</f>
        <v>0</v>
      </c>
      <c r="R585">
        <f>'RESUMEN TOTAL'!W588</f>
        <v>0</v>
      </c>
      <c r="S585">
        <f>'RESUMEN TOTAL'!X588</f>
        <v>0</v>
      </c>
      <c r="T585">
        <f>'RESUMEN TOTAL'!Y588</f>
        <v>0</v>
      </c>
      <c r="U585">
        <f>'RESUMEN TOTAL'!Z588</f>
        <v>0</v>
      </c>
      <c r="V585">
        <f>'RESUMEN TOTAL'!AA588</f>
        <v>0</v>
      </c>
      <c r="W585">
        <f>'RESUMEN TOTAL'!AB588</f>
        <v>0</v>
      </c>
      <c r="X585">
        <f>'RESUMEN TOTAL'!AC588</f>
        <v>0</v>
      </c>
      <c r="Y585">
        <f>'RESUMEN TOTAL'!AD588</f>
        <v>0</v>
      </c>
      <c r="Z585">
        <f>'RESUMEN TOTAL'!AE588</f>
        <v>0</v>
      </c>
      <c r="AA585">
        <f>'RESUMEN TOTAL'!AF588</f>
        <v>0</v>
      </c>
      <c r="AB585">
        <f>'RESUMEN TOTAL'!AG588</f>
        <v>0</v>
      </c>
      <c r="AC585">
        <f>'RESUMEN TOTAL'!AH588</f>
        <v>0</v>
      </c>
      <c r="AD585">
        <f>'RESUMEN TOTAL'!AI588</f>
        <v>0</v>
      </c>
      <c r="AE585">
        <f>'RESUMEN TOTAL'!AJ588</f>
        <v>0</v>
      </c>
      <c r="AF585">
        <f>'RESUMEN TOTAL'!AK588</f>
        <v>0</v>
      </c>
      <c r="AG585">
        <f>'RESUMEN TOTAL'!AL588</f>
        <v>0</v>
      </c>
      <c r="AH585">
        <f>'RESUMEN TOTAL'!AM588</f>
        <v>0</v>
      </c>
      <c r="AI585">
        <f>'RESUMEN TOTAL'!AN588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TOTAL'!K589</f>
        <v>0</v>
      </c>
      <c r="G586">
        <f>'RESUMEN TOTAL'!L589</f>
        <v>0</v>
      </c>
      <c r="H586">
        <f>'RESUMEN TOTAL'!M589</f>
        <v>0</v>
      </c>
      <c r="I586">
        <f>'RESUMEN TOTAL'!N589</f>
        <v>0</v>
      </c>
      <c r="J586">
        <f>'RESUMEN TOTAL'!O589</f>
        <v>0</v>
      </c>
      <c r="K586">
        <f>'RESUMEN TOTAL'!P589</f>
        <v>0</v>
      </c>
      <c r="L586">
        <f>'RESUMEN TOTAL'!Q589</f>
        <v>0</v>
      </c>
      <c r="M586">
        <f>'RESUMEN TOTAL'!R589</f>
        <v>0</v>
      </c>
      <c r="N586">
        <f>'RESUMEN TOTAL'!S589</f>
        <v>0</v>
      </c>
      <c r="O586">
        <f>'RESUMEN TOTAL'!T589</f>
        <v>0</v>
      </c>
      <c r="P586">
        <f>'RESUMEN TOTAL'!U589</f>
        <v>0</v>
      </c>
      <c r="Q586">
        <f>'RESUMEN TOTAL'!V589</f>
        <v>0</v>
      </c>
      <c r="R586">
        <f>'RESUMEN TOTAL'!W589</f>
        <v>0</v>
      </c>
      <c r="S586">
        <f>'RESUMEN TOTAL'!X589</f>
        <v>0</v>
      </c>
      <c r="T586">
        <f>'RESUMEN TOTAL'!Y589</f>
        <v>0</v>
      </c>
      <c r="U586">
        <f>'RESUMEN TOTAL'!Z589</f>
        <v>0</v>
      </c>
      <c r="V586">
        <f>'RESUMEN TOTAL'!AA589</f>
        <v>0</v>
      </c>
      <c r="W586">
        <f>'RESUMEN TOTAL'!AB589</f>
        <v>0</v>
      </c>
      <c r="X586">
        <f>'RESUMEN TOTAL'!AC589</f>
        <v>0</v>
      </c>
      <c r="Y586">
        <f>'RESUMEN TOTAL'!AD589</f>
        <v>0</v>
      </c>
      <c r="Z586">
        <f>'RESUMEN TOTAL'!AE589</f>
        <v>0</v>
      </c>
      <c r="AA586">
        <f>'RESUMEN TOTAL'!AF589</f>
        <v>0</v>
      </c>
      <c r="AB586">
        <f>'RESUMEN TOTAL'!AG589</f>
        <v>0</v>
      </c>
      <c r="AC586">
        <f>'RESUMEN TOTAL'!AH589</f>
        <v>0</v>
      </c>
      <c r="AD586">
        <f>'RESUMEN TOTAL'!AI589</f>
        <v>0</v>
      </c>
      <c r="AE586">
        <f>'RESUMEN TOTAL'!AJ589</f>
        <v>0</v>
      </c>
      <c r="AF586">
        <f>'RESUMEN TOTAL'!AK589</f>
        <v>0</v>
      </c>
      <c r="AG586">
        <f>'RESUMEN TOTAL'!AL589</f>
        <v>0</v>
      </c>
      <c r="AH586">
        <f>'RESUMEN TOTAL'!AM589</f>
        <v>0</v>
      </c>
      <c r="AI586">
        <f>'RESUMEN TOTAL'!AN589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TOTAL'!K590</f>
        <v>0</v>
      </c>
      <c r="G587">
        <f>'RESUMEN TOTAL'!L590</f>
        <v>0</v>
      </c>
      <c r="H587">
        <f>'RESUMEN TOTAL'!M590</f>
        <v>0</v>
      </c>
      <c r="I587">
        <f>'RESUMEN TOTAL'!N590</f>
        <v>0</v>
      </c>
      <c r="J587">
        <f>'RESUMEN TOTAL'!O590</f>
        <v>0</v>
      </c>
      <c r="K587">
        <f>'RESUMEN TOTAL'!P590</f>
        <v>0</v>
      </c>
      <c r="L587">
        <f>'RESUMEN TOTAL'!Q590</f>
        <v>0</v>
      </c>
      <c r="M587">
        <f>'RESUMEN TOTAL'!R590</f>
        <v>0</v>
      </c>
      <c r="N587">
        <f>'RESUMEN TOTAL'!S590</f>
        <v>0</v>
      </c>
      <c r="O587">
        <f>'RESUMEN TOTAL'!T590</f>
        <v>0</v>
      </c>
      <c r="P587">
        <f>'RESUMEN TOTAL'!U590</f>
        <v>0</v>
      </c>
      <c r="Q587">
        <f>'RESUMEN TOTAL'!V590</f>
        <v>0</v>
      </c>
      <c r="R587">
        <f>'RESUMEN TOTAL'!W590</f>
        <v>0</v>
      </c>
      <c r="S587">
        <f>'RESUMEN TOTAL'!X590</f>
        <v>0</v>
      </c>
      <c r="T587">
        <f>'RESUMEN TOTAL'!Y590</f>
        <v>0</v>
      </c>
      <c r="U587">
        <f>'RESUMEN TOTAL'!Z590</f>
        <v>0</v>
      </c>
      <c r="V587">
        <f>'RESUMEN TOTAL'!AA590</f>
        <v>0</v>
      </c>
      <c r="W587">
        <f>'RESUMEN TOTAL'!AB590</f>
        <v>0</v>
      </c>
      <c r="X587">
        <f>'RESUMEN TOTAL'!AC590</f>
        <v>0</v>
      </c>
      <c r="Y587">
        <f>'RESUMEN TOTAL'!AD590</f>
        <v>0</v>
      </c>
      <c r="Z587">
        <f>'RESUMEN TOTAL'!AE590</f>
        <v>0</v>
      </c>
      <c r="AA587">
        <f>'RESUMEN TOTAL'!AF590</f>
        <v>0</v>
      </c>
      <c r="AB587">
        <f>'RESUMEN TOTAL'!AG590</f>
        <v>0</v>
      </c>
      <c r="AC587">
        <f>'RESUMEN TOTAL'!AH590</f>
        <v>0</v>
      </c>
      <c r="AD587">
        <f>'RESUMEN TOTAL'!AI590</f>
        <v>0</v>
      </c>
      <c r="AE587">
        <f>'RESUMEN TOTAL'!AJ590</f>
        <v>0</v>
      </c>
      <c r="AF587">
        <f>'RESUMEN TOTAL'!AK590</f>
        <v>0</v>
      </c>
      <c r="AG587">
        <f>'RESUMEN TOTAL'!AL590</f>
        <v>0</v>
      </c>
      <c r="AH587">
        <f>'RESUMEN TOTAL'!AM590</f>
        <v>0</v>
      </c>
      <c r="AI587">
        <f>'RESUMEN TOTAL'!AN590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TOTAL'!K591</f>
        <v>0</v>
      </c>
      <c r="G588">
        <f>'RESUMEN TOTAL'!L591</f>
        <v>0</v>
      </c>
      <c r="H588">
        <f>'RESUMEN TOTAL'!M591</f>
        <v>0</v>
      </c>
      <c r="I588">
        <f>'RESUMEN TOTAL'!N591</f>
        <v>0</v>
      </c>
      <c r="J588">
        <f>'RESUMEN TOTAL'!O591</f>
        <v>0</v>
      </c>
      <c r="K588">
        <f>'RESUMEN TOTAL'!P591</f>
        <v>0</v>
      </c>
      <c r="L588">
        <f>'RESUMEN TOTAL'!Q591</f>
        <v>0</v>
      </c>
      <c r="M588">
        <f>'RESUMEN TOTAL'!R591</f>
        <v>0</v>
      </c>
      <c r="N588">
        <f>'RESUMEN TOTAL'!S591</f>
        <v>0</v>
      </c>
      <c r="O588">
        <f>'RESUMEN TOTAL'!T591</f>
        <v>0</v>
      </c>
      <c r="P588">
        <f>'RESUMEN TOTAL'!U591</f>
        <v>0</v>
      </c>
      <c r="Q588">
        <f>'RESUMEN TOTAL'!V591</f>
        <v>0</v>
      </c>
      <c r="R588">
        <f>'RESUMEN TOTAL'!W591</f>
        <v>0</v>
      </c>
      <c r="S588">
        <f>'RESUMEN TOTAL'!X591</f>
        <v>0</v>
      </c>
      <c r="T588">
        <f>'RESUMEN TOTAL'!Y591</f>
        <v>0</v>
      </c>
      <c r="U588">
        <f>'RESUMEN TOTAL'!Z591</f>
        <v>0</v>
      </c>
      <c r="V588">
        <f>'RESUMEN TOTAL'!AA591</f>
        <v>0</v>
      </c>
      <c r="W588">
        <f>'RESUMEN TOTAL'!AB591</f>
        <v>0</v>
      </c>
      <c r="X588">
        <f>'RESUMEN TOTAL'!AC591</f>
        <v>0</v>
      </c>
      <c r="Y588">
        <f>'RESUMEN TOTAL'!AD591</f>
        <v>0</v>
      </c>
      <c r="Z588">
        <f>'RESUMEN TOTAL'!AE591</f>
        <v>0</v>
      </c>
      <c r="AA588">
        <f>'RESUMEN TOTAL'!AF591</f>
        <v>0</v>
      </c>
      <c r="AB588">
        <f>'RESUMEN TOTAL'!AG591</f>
        <v>0</v>
      </c>
      <c r="AC588">
        <f>'RESUMEN TOTAL'!AH591</f>
        <v>0</v>
      </c>
      <c r="AD588">
        <f>'RESUMEN TOTAL'!AI591</f>
        <v>0</v>
      </c>
      <c r="AE588">
        <f>'RESUMEN TOTAL'!AJ591</f>
        <v>0</v>
      </c>
      <c r="AF588">
        <f>'RESUMEN TOTAL'!AK591</f>
        <v>0</v>
      </c>
      <c r="AG588">
        <f>'RESUMEN TOTAL'!AL591</f>
        <v>0</v>
      </c>
      <c r="AH588">
        <f>'RESUMEN TOTAL'!AM591</f>
        <v>0</v>
      </c>
      <c r="AI588">
        <f>'RESUMEN TOTAL'!AN591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TOTAL'!K592</f>
        <v>0</v>
      </c>
      <c r="G589">
        <f>'RESUMEN TOTAL'!L592</f>
        <v>0</v>
      </c>
      <c r="H589">
        <f>'RESUMEN TOTAL'!M592</f>
        <v>0</v>
      </c>
      <c r="I589">
        <f>'RESUMEN TOTAL'!N592</f>
        <v>0</v>
      </c>
      <c r="J589">
        <f>'RESUMEN TOTAL'!O592</f>
        <v>0</v>
      </c>
      <c r="K589">
        <f>'RESUMEN TOTAL'!P592</f>
        <v>0</v>
      </c>
      <c r="L589">
        <f>'RESUMEN TOTAL'!Q592</f>
        <v>0</v>
      </c>
      <c r="M589">
        <f>'RESUMEN TOTAL'!R592</f>
        <v>0</v>
      </c>
      <c r="N589">
        <f>'RESUMEN TOTAL'!S592</f>
        <v>0</v>
      </c>
      <c r="O589">
        <f>'RESUMEN TOTAL'!T592</f>
        <v>0</v>
      </c>
      <c r="P589">
        <f>'RESUMEN TOTAL'!U592</f>
        <v>0</v>
      </c>
      <c r="Q589">
        <f>'RESUMEN TOTAL'!V592</f>
        <v>0</v>
      </c>
      <c r="R589">
        <f>'RESUMEN TOTAL'!W592</f>
        <v>0</v>
      </c>
      <c r="S589">
        <f>'RESUMEN TOTAL'!X592</f>
        <v>0</v>
      </c>
      <c r="T589">
        <f>'RESUMEN TOTAL'!Y592</f>
        <v>0</v>
      </c>
      <c r="U589">
        <f>'RESUMEN TOTAL'!Z592</f>
        <v>0</v>
      </c>
      <c r="V589">
        <f>'RESUMEN TOTAL'!AA592</f>
        <v>0</v>
      </c>
      <c r="W589">
        <f>'RESUMEN TOTAL'!AB592</f>
        <v>0</v>
      </c>
      <c r="X589">
        <f>'RESUMEN TOTAL'!AC592</f>
        <v>0</v>
      </c>
      <c r="Y589">
        <f>'RESUMEN TOTAL'!AD592</f>
        <v>0</v>
      </c>
      <c r="Z589">
        <f>'RESUMEN TOTAL'!AE592</f>
        <v>0</v>
      </c>
      <c r="AA589">
        <f>'RESUMEN TOTAL'!AF592</f>
        <v>0</v>
      </c>
      <c r="AB589">
        <f>'RESUMEN TOTAL'!AG592</f>
        <v>0</v>
      </c>
      <c r="AC589">
        <f>'RESUMEN TOTAL'!AH592</f>
        <v>0</v>
      </c>
      <c r="AD589">
        <f>'RESUMEN TOTAL'!AI592</f>
        <v>0</v>
      </c>
      <c r="AE589">
        <f>'RESUMEN TOTAL'!AJ592</f>
        <v>0</v>
      </c>
      <c r="AF589">
        <f>'RESUMEN TOTAL'!AK592</f>
        <v>0</v>
      </c>
      <c r="AG589">
        <f>'RESUMEN TOTAL'!AL592</f>
        <v>0</v>
      </c>
      <c r="AH589">
        <f>'RESUMEN TOTAL'!AM592</f>
        <v>0</v>
      </c>
      <c r="AI589">
        <f>'RESUMEN TOTAL'!AN592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TOTAL'!K593</f>
        <v>0</v>
      </c>
      <c r="G590">
        <f>'RESUMEN TOTAL'!L593</f>
        <v>0</v>
      </c>
      <c r="H590">
        <f>'RESUMEN TOTAL'!M593</f>
        <v>0</v>
      </c>
      <c r="I590">
        <f>'RESUMEN TOTAL'!N593</f>
        <v>0</v>
      </c>
      <c r="J590">
        <f>'RESUMEN TOTAL'!O593</f>
        <v>0</v>
      </c>
      <c r="K590">
        <f>'RESUMEN TOTAL'!P593</f>
        <v>0</v>
      </c>
      <c r="L590">
        <f>'RESUMEN TOTAL'!Q593</f>
        <v>0</v>
      </c>
      <c r="M590">
        <f>'RESUMEN TOTAL'!R593</f>
        <v>0</v>
      </c>
      <c r="N590">
        <f>'RESUMEN TOTAL'!S593</f>
        <v>0</v>
      </c>
      <c r="O590">
        <f>'RESUMEN TOTAL'!T593</f>
        <v>0</v>
      </c>
      <c r="P590">
        <f>'RESUMEN TOTAL'!U593</f>
        <v>0</v>
      </c>
      <c r="Q590">
        <f>'RESUMEN TOTAL'!V593</f>
        <v>0</v>
      </c>
      <c r="R590">
        <f>'RESUMEN TOTAL'!W593</f>
        <v>0</v>
      </c>
      <c r="S590">
        <f>'RESUMEN TOTAL'!X593</f>
        <v>0</v>
      </c>
      <c r="T590">
        <f>'RESUMEN TOTAL'!Y593</f>
        <v>0</v>
      </c>
      <c r="U590">
        <f>'RESUMEN TOTAL'!Z593</f>
        <v>0</v>
      </c>
      <c r="V590">
        <f>'RESUMEN TOTAL'!AA593</f>
        <v>0</v>
      </c>
      <c r="W590">
        <f>'RESUMEN TOTAL'!AB593</f>
        <v>0</v>
      </c>
      <c r="X590">
        <f>'RESUMEN TOTAL'!AC593</f>
        <v>0</v>
      </c>
      <c r="Y590">
        <f>'RESUMEN TOTAL'!AD593</f>
        <v>0</v>
      </c>
      <c r="Z590">
        <f>'RESUMEN TOTAL'!AE593</f>
        <v>0</v>
      </c>
      <c r="AA590">
        <f>'RESUMEN TOTAL'!AF593</f>
        <v>0</v>
      </c>
      <c r="AB590">
        <f>'RESUMEN TOTAL'!AG593</f>
        <v>0</v>
      </c>
      <c r="AC590">
        <f>'RESUMEN TOTAL'!AH593</f>
        <v>0</v>
      </c>
      <c r="AD590">
        <f>'RESUMEN TOTAL'!AI593</f>
        <v>0</v>
      </c>
      <c r="AE590">
        <f>'RESUMEN TOTAL'!AJ593</f>
        <v>0</v>
      </c>
      <c r="AF590">
        <f>'RESUMEN TOTAL'!AK593</f>
        <v>0</v>
      </c>
      <c r="AG590">
        <f>'RESUMEN TOTAL'!AL593</f>
        <v>0</v>
      </c>
      <c r="AH590">
        <f>'RESUMEN TOTAL'!AM593</f>
        <v>0</v>
      </c>
      <c r="AI590">
        <f>'RESUMEN TOTAL'!AN593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TOTAL'!K594</f>
        <v>0</v>
      </c>
      <c r="G591">
        <f>'RESUMEN TOTAL'!L594</f>
        <v>0</v>
      </c>
      <c r="H591">
        <f>'RESUMEN TOTAL'!M594</f>
        <v>0</v>
      </c>
      <c r="I591">
        <f>'RESUMEN TOTAL'!N594</f>
        <v>0</v>
      </c>
      <c r="J591">
        <f>'RESUMEN TOTAL'!O594</f>
        <v>0</v>
      </c>
      <c r="K591">
        <f>'RESUMEN TOTAL'!P594</f>
        <v>0</v>
      </c>
      <c r="L591">
        <f>'RESUMEN TOTAL'!Q594</f>
        <v>0</v>
      </c>
      <c r="M591">
        <f>'RESUMEN TOTAL'!R594</f>
        <v>0</v>
      </c>
      <c r="N591">
        <f>'RESUMEN TOTAL'!S594</f>
        <v>0</v>
      </c>
      <c r="O591">
        <f>'RESUMEN TOTAL'!T594</f>
        <v>0</v>
      </c>
      <c r="P591">
        <f>'RESUMEN TOTAL'!U594</f>
        <v>0</v>
      </c>
      <c r="Q591">
        <f>'RESUMEN TOTAL'!V594</f>
        <v>0</v>
      </c>
      <c r="R591">
        <f>'RESUMEN TOTAL'!W594</f>
        <v>0</v>
      </c>
      <c r="S591">
        <f>'RESUMEN TOTAL'!X594</f>
        <v>0</v>
      </c>
      <c r="T591">
        <f>'RESUMEN TOTAL'!Y594</f>
        <v>0</v>
      </c>
      <c r="U591">
        <f>'RESUMEN TOTAL'!Z594</f>
        <v>0</v>
      </c>
      <c r="V591">
        <f>'RESUMEN TOTAL'!AA594</f>
        <v>0</v>
      </c>
      <c r="W591">
        <f>'RESUMEN TOTAL'!AB594</f>
        <v>0</v>
      </c>
      <c r="X591">
        <f>'RESUMEN TOTAL'!AC594</f>
        <v>0</v>
      </c>
      <c r="Y591">
        <f>'RESUMEN TOTAL'!AD594</f>
        <v>0</v>
      </c>
      <c r="Z591">
        <f>'RESUMEN TOTAL'!AE594</f>
        <v>0</v>
      </c>
      <c r="AA591">
        <f>'RESUMEN TOTAL'!AF594</f>
        <v>0</v>
      </c>
      <c r="AB591">
        <f>'RESUMEN TOTAL'!AG594</f>
        <v>0</v>
      </c>
      <c r="AC591">
        <f>'RESUMEN TOTAL'!AH594</f>
        <v>0</v>
      </c>
      <c r="AD591">
        <f>'RESUMEN TOTAL'!AI594</f>
        <v>0</v>
      </c>
      <c r="AE591">
        <f>'RESUMEN TOTAL'!AJ594</f>
        <v>0</v>
      </c>
      <c r="AF591">
        <f>'RESUMEN TOTAL'!AK594</f>
        <v>0</v>
      </c>
      <c r="AG591">
        <f>'RESUMEN TOTAL'!AL594</f>
        <v>0</v>
      </c>
      <c r="AH591">
        <f>'RESUMEN TOTAL'!AM594</f>
        <v>0</v>
      </c>
      <c r="AI591">
        <f>'RESUMEN TOTAL'!AN594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TOTAL'!K595</f>
        <v>0</v>
      </c>
      <c r="G592">
        <f>'RESUMEN TOTAL'!L595</f>
        <v>0</v>
      </c>
      <c r="H592">
        <f>'RESUMEN TOTAL'!M595</f>
        <v>0</v>
      </c>
      <c r="I592">
        <f>'RESUMEN TOTAL'!N595</f>
        <v>0</v>
      </c>
      <c r="J592">
        <f>'RESUMEN TOTAL'!O595</f>
        <v>0</v>
      </c>
      <c r="K592">
        <f>'RESUMEN TOTAL'!P595</f>
        <v>0</v>
      </c>
      <c r="L592">
        <f>'RESUMEN TOTAL'!Q595</f>
        <v>0</v>
      </c>
      <c r="M592">
        <f>'RESUMEN TOTAL'!R595</f>
        <v>0</v>
      </c>
      <c r="N592">
        <f>'RESUMEN TOTAL'!S595</f>
        <v>0</v>
      </c>
      <c r="O592">
        <f>'RESUMEN TOTAL'!T595</f>
        <v>0</v>
      </c>
      <c r="P592">
        <f>'RESUMEN TOTAL'!U595</f>
        <v>0</v>
      </c>
      <c r="Q592">
        <f>'RESUMEN TOTAL'!V595</f>
        <v>0</v>
      </c>
      <c r="R592">
        <f>'RESUMEN TOTAL'!W595</f>
        <v>0</v>
      </c>
      <c r="S592">
        <f>'RESUMEN TOTAL'!X595</f>
        <v>0</v>
      </c>
      <c r="T592">
        <f>'RESUMEN TOTAL'!Y595</f>
        <v>0</v>
      </c>
      <c r="U592">
        <f>'RESUMEN TOTAL'!Z595</f>
        <v>0</v>
      </c>
      <c r="V592">
        <f>'RESUMEN TOTAL'!AA595</f>
        <v>0</v>
      </c>
      <c r="W592">
        <f>'RESUMEN TOTAL'!AB595</f>
        <v>0</v>
      </c>
      <c r="X592">
        <f>'RESUMEN TOTAL'!AC595</f>
        <v>0</v>
      </c>
      <c r="Y592">
        <f>'RESUMEN TOTAL'!AD595</f>
        <v>0</v>
      </c>
      <c r="Z592">
        <f>'RESUMEN TOTAL'!AE595</f>
        <v>0</v>
      </c>
      <c r="AA592">
        <f>'RESUMEN TOTAL'!AF595</f>
        <v>0</v>
      </c>
      <c r="AB592">
        <f>'RESUMEN TOTAL'!AG595</f>
        <v>0</v>
      </c>
      <c r="AC592">
        <f>'RESUMEN TOTAL'!AH595</f>
        <v>0</v>
      </c>
      <c r="AD592">
        <f>'RESUMEN TOTAL'!AI595</f>
        <v>0</v>
      </c>
      <c r="AE592">
        <f>'RESUMEN TOTAL'!AJ595</f>
        <v>0</v>
      </c>
      <c r="AF592">
        <f>'RESUMEN TOTAL'!AK595</f>
        <v>0</v>
      </c>
      <c r="AG592">
        <f>'RESUMEN TOTAL'!AL595</f>
        <v>0</v>
      </c>
      <c r="AH592">
        <f>'RESUMEN TOTAL'!AM595</f>
        <v>0</v>
      </c>
      <c r="AI592">
        <f>'RESUMEN TOTAL'!AN595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TOTAL'!K596</f>
        <v>0</v>
      </c>
      <c r="G593">
        <f>'RESUMEN TOTAL'!L596</f>
        <v>0</v>
      </c>
      <c r="H593">
        <f>'RESUMEN TOTAL'!M596</f>
        <v>0</v>
      </c>
      <c r="I593">
        <f>'RESUMEN TOTAL'!N596</f>
        <v>0</v>
      </c>
      <c r="J593">
        <f>'RESUMEN TOTAL'!O596</f>
        <v>0</v>
      </c>
      <c r="K593">
        <f>'RESUMEN TOTAL'!P596</f>
        <v>0</v>
      </c>
      <c r="L593">
        <f>'RESUMEN TOTAL'!Q596</f>
        <v>0</v>
      </c>
      <c r="M593">
        <f>'RESUMEN TOTAL'!R596</f>
        <v>0</v>
      </c>
      <c r="N593">
        <f>'RESUMEN TOTAL'!S596</f>
        <v>0</v>
      </c>
      <c r="O593">
        <f>'RESUMEN TOTAL'!T596</f>
        <v>0</v>
      </c>
      <c r="P593">
        <f>'RESUMEN TOTAL'!U596</f>
        <v>0</v>
      </c>
      <c r="Q593">
        <f>'RESUMEN TOTAL'!V596</f>
        <v>0</v>
      </c>
      <c r="R593">
        <f>'RESUMEN TOTAL'!W596</f>
        <v>0</v>
      </c>
      <c r="S593">
        <f>'RESUMEN TOTAL'!X596</f>
        <v>0</v>
      </c>
      <c r="T593">
        <f>'RESUMEN TOTAL'!Y596</f>
        <v>0</v>
      </c>
      <c r="U593">
        <f>'RESUMEN TOTAL'!Z596</f>
        <v>0</v>
      </c>
      <c r="V593">
        <f>'RESUMEN TOTAL'!AA596</f>
        <v>0</v>
      </c>
      <c r="W593">
        <f>'RESUMEN TOTAL'!AB596</f>
        <v>0</v>
      </c>
      <c r="X593">
        <f>'RESUMEN TOTAL'!AC596</f>
        <v>0</v>
      </c>
      <c r="Y593">
        <f>'RESUMEN TOTAL'!AD596</f>
        <v>0</v>
      </c>
      <c r="Z593">
        <f>'RESUMEN TOTAL'!AE596</f>
        <v>0</v>
      </c>
      <c r="AA593">
        <f>'RESUMEN TOTAL'!AF596</f>
        <v>0</v>
      </c>
      <c r="AB593">
        <f>'RESUMEN TOTAL'!AG596</f>
        <v>0</v>
      </c>
      <c r="AC593">
        <f>'RESUMEN TOTAL'!AH596</f>
        <v>0</v>
      </c>
      <c r="AD593">
        <f>'RESUMEN TOTAL'!AI596</f>
        <v>0</v>
      </c>
      <c r="AE593">
        <f>'RESUMEN TOTAL'!AJ596</f>
        <v>0</v>
      </c>
      <c r="AF593">
        <f>'RESUMEN TOTAL'!AK596</f>
        <v>0</v>
      </c>
      <c r="AG593">
        <f>'RESUMEN TOTAL'!AL596</f>
        <v>0</v>
      </c>
      <c r="AH593">
        <f>'RESUMEN TOTAL'!AM596</f>
        <v>0</v>
      </c>
      <c r="AI593">
        <f>'RESUMEN TOTAL'!AN596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TOTAL'!K597</f>
        <v>0</v>
      </c>
      <c r="G594">
        <f>'RESUMEN TOTAL'!L597</f>
        <v>0</v>
      </c>
      <c r="H594">
        <f>'RESUMEN TOTAL'!M597</f>
        <v>0</v>
      </c>
      <c r="I594">
        <f>'RESUMEN TOTAL'!N597</f>
        <v>0</v>
      </c>
      <c r="J594">
        <f>'RESUMEN TOTAL'!O597</f>
        <v>0</v>
      </c>
      <c r="K594">
        <f>'RESUMEN TOTAL'!P597</f>
        <v>0</v>
      </c>
      <c r="L594">
        <f>'RESUMEN TOTAL'!Q597</f>
        <v>0</v>
      </c>
      <c r="M594">
        <f>'RESUMEN TOTAL'!R597</f>
        <v>0</v>
      </c>
      <c r="N594">
        <f>'RESUMEN TOTAL'!S597</f>
        <v>0</v>
      </c>
      <c r="O594">
        <f>'RESUMEN TOTAL'!T597</f>
        <v>0</v>
      </c>
      <c r="P594">
        <f>'RESUMEN TOTAL'!U597</f>
        <v>0</v>
      </c>
      <c r="Q594">
        <f>'RESUMEN TOTAL'!V597</f>
        <v>0</v>
      </c>
      <c r="R594">
        <f>'RESUMEN TOTAL'!W597</f>
        <v>0</v>
      </c>
      <c r="S594">
        <f>'RESUMEN TOTAL'!X597</f>
        <v>0</v>
      </c>
      <c r="T594">
        <f>'RESUMEN TOTAL'!Y597</f>
        <v>0</v>
      </c>
      <c r="U594">
        <f>'RESUMEN TOTAL'!Z597</f>
        <v>0</v>
      </c>
      <c r="V594">
        <f>'RESUMEN TOTAL'!AA597</f>
        <v>0</v>
      </c>
      <c r="W594">
        <f>'RESUMEN TOTAL'!AB597</f>
        <v>0</v>
      </c>
      <c r="X594">
        <f>'RESUMEN TOTAL'!AC597</f>
        <v>0</v>
      </c>
      <c r="Y594">
        <f>'RESUMEN TOTAL'!AD597</f>
        <v>0</v>
      </c>
      <c r="Z594">
        <f>'RESUMEN TOTAL'!AE597</f>
        <v>0</v>
      </c>
      <c r="AA594">
        <f>'RESUMEN TOTAL'!AF597</f>
        <v>0</v>
      </c>
      <c r="AB594">
        <f>'RESUMEN TOTAL'!AG597</f>
        <v>0</v>
      </c>
      <c r="AC594">
        <f>'RESUMEN TOTAL'!AH597</f>
        <v>0</v>
      </c>
      <c r="AD594">
        <f>'RESUMEN TOTAL'!AI597</f>
        <v>0</v>
      </c>
      <c r="AE594">
        <f>'RESUMEN TOTAL'!AJ597</f>
        <v>0</v>
      </c>
      <c r="AF594">
        <f>'RESUMEN TOTAL'!AK597</f>
        <v>0</v>
      </c>
      <c r="AG594">
        <f>'RESUMEN TOTAL'!AL597</f>
        <v>0</v>
      </c>
      <c r="AH594">
        <f>'RESUMEN TOTAL'!AM597</f>
        <v>0</v>
      </c>
      <c r="AI594">
        <f>'RESUMEN TOTAL'!AN597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TOTAL'!K598</f>
        <v>0</v>
      </c>
      <c r="G595">
        <f>'RESUMEN TOTAL'!L598</f>
        <v>0</v>
      </c>
      <c r="H595">
        <f>'RESUMEN TOTAL'!M598</f>
        <v>0</v>
      </c>
      <c r="I595">
        <f>'RESUMEN TOTAL'!N598</f>
        <v>0</v>
      </c>
      <c r="J595">
        <f>'RESUMEN TOTAL'!O598</f>
        <v>0</v>
      </c>
      <c r="K595">
        <f>'RESUMEN TOTAL'!P598</f>
        <v>0</v>
      </c>
      <c r="L595">
        <f>'RESUMEN TOTAL'!Q598</f>
        <v>0</v>
      </c>
      <c r="M595">
        <f>'RESUMEN TOTAL'!R598</f>
        <v>0</v>
      </c>
      <c r="N595">
        <f>'RESUMEN TOTAL'!S598</f>
        <v>0</v>
      </c>
      <c r="O595">
        <f>'RESUMEN TOTAL'!T598</f>
        <v>0</v>
      </c>
      <c r="P595">
        <f>'RESUMEN TOTAL'!U598</f>
        <v>0</v>
      </c>
      <c r="Q595">
        <f>'RESUMEN TOTAL'!V598</f>
        <v>0</v>
      </c>
      <c r="R595">
        <f>'RESUMEN TOTAL'!W598</f>
        <v>0</v>
      </c>
      <c r="S595">
        <f>'RESUMEN TOTAL'!X598</f>
        <v>0</v>
      </c>
      <c r="T595">
        <f>'RESUMEN TOTAL'!Y598</f>
        <v>0</v>
      </c>
      <c r="U595">
        <f>'RESUMEN TOTAL'!Z598</f>
        <v>0</v>
      </c>
      <c r="V595">
        <f>'RESUMEN TOTAL'!AA598</f>
        <v>0</v>
      </c>
      <c r="W595">
        <f>'RESUMEN TOTAL'!AB598</f>
        <v>0</v>
      </c>
      <c r="X595">
        <f>'RESUMEN TOTAL'!AC598</f>
        <v>0</v>
      </c>
      <c r="Y595">
        <f>'RESUMEN TOTAL'!AD598</f>
        <v>0</v>
      </c>
      <c r="Z595">
        <f>'RESUMEN TOTAL'!AE598</f>
        <v>0</v>
      </c>
      <c r="AA595">
        <f>'RESUMEN TOTAL'!AF598</f>
        <v>0</v>
      </c>
      <c r="AB595">
        <f>'RESUMEN TOTAL'!AG598</f>
        <v>0</v>
      </c>
      <c r="AC595">
        <f>'RESUMEN TOTAL'!AH598</f>
        <v>0</v>
      </c>
      <c r="AD595">
        <f>'RESUMEN TOTAL'!AI598</f>
        <v>0</v>
      </c>
      <c r="AE595">
        <f>'RESUMEN TOTAL'!AJ598</f>
        <v>0</v>
      </c>
      <c r="AF595">
        <f>'RESUMEN TOTAL'!AK598</f>
        <v>0</v>
      </c>
      <c r="AG595">
        <f>'RESUMEN TOTAL'!AL598</f>
        <v>0</v>
      </c>
      <c r="AH595">
        <f>'RESUMEN TOTAL'!AM598</f>
        <v>0</v>
      </c>
      <c r="AI595">
        <f>'RESUMEN TOTAL'!AN598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TOTAL'!K599</f>
        <v>0</v>
      </c>
      <c r="G596">
        <f>'RESUMEN TOTAL'!L599</f>
        <v>0</v>
      </c>
      <c r="H596">
        <f>'RESUMEN TOTAL'!M599</f>
        <v>0</v>
      </c>
      <c r="I596">
        <f>'RESUMEN TOTAL'!N599</f>
        <v>0</v>
      </c>
      <c r="J596">
        <f>'RESUMEN TOTAL'!O599</f>
        <v>0</v>
      </c>
      <c r="K596">
        <f>'RESUMEN TOTAL'!P599</f>
        <v>0</v>
      </c>
      <c r="L596">
        <f>'RESUMEN TOTAL'!Q599</f>
        <v>0</v>
      </c>
      <c r="M596">
        <f>'RESUMEN TOTAL'!R599</f>
        <v>0</v>
      </c>
      <c r="N596">
        <f>'RESUMEN TOTAL'!S599</f>
        <v>0</v>
      </c>
      <c r="O596">
        <f>'RESUMEN TOTAL'!T599</f>
        <v>0</v>
      </c>
      <c r="P596">
        <f>'RESUMEN TOTAL'!U599</f>
        <v>0</v>
      </c>
      <c r="Q596">
        <f>'RESUMEN TOTAL'!V599</f>
        <v>0</v>
      </c>
      <c r="R596">
        <f>'RESUMEN TOTAL'!W599</f>
        <v>0</v>
      </c>
      <c r="S596">
        <f>'RESUMEN TOTAL'!X599</f>
        <v>0</v>
      </c>
      <c r="T596">
        <f>'RESUMEN TOTAL'!Y599</f>
        <v>0</v>
      </c>
      <c r="U596">
        <f>'RESUMEN TOTAL'!Z599</f>
        <v>0</v>
      </c>
      <c r="V596">
        <f>'RESUMEN TOTAL'!AA599</f>
        <v>0</v>
      </c>
      <c r="W596">
        <f>'RESUMEN TOTAL'!AB599</f>
        <v>0</v>
      </c>
      <c r="X596">
        <f>'RESUMEN TOTAL'!AC599</f>
        <v>0</v>
      </c>
      <c r="Y596">
        <f>'RESUMEN TOTAL'!AD599</f>
        <v>0</v>
      </c>
      <c r="Z596">
        <f>'RESUMEN TOTAL'!AE599</f>
        <v>0</v>
      </c>
      <c r="AA596">
        <f>'RESUMEN TOTAL'!AF599</f>
        <v>0</v>
      </c>
      <c r="AB596">
        <f>'RESUMEN TOTAL'!AG599</f>
        <v>0</v>
      </c>
      <c r="AC596">
        <f>'RESUMEN TOTAL'!AH599</f>
        <v>0</v>
      </c>
      <c r="AD596">
        <f>'RESUMEN TOTAL'!AI599</f>
        <v>0</v>
      </c>
      <c r="AE596">
        <f>'RESUMEN TOTAL'!AJ599</f>
        <v>0</v>
      </c>
      <c r="AF596">
        <f>'RESUMEN TOTAL'!AK599</f>
        <v>0</v>
      </c>
      <c r="AG596">
        <f>'RESUMEN TOTAL'!AL599</f>
        <v>0</v>
      </c>
      <c r="AH596">
        <f>'RESUMEN TOTAL'!AM599</f>
        <v>0</v>
      </c>
      <c r="AI596">
        <f>'RESUMEN TOTAL'!AN599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TOTAL'!K600</f>
        <v>0</v>
      </c>
      <c r="G597">
        <f>'RESUMEN TOTAL'!L600</f>
        <v>0</v>
      </c>
      <c r="H597">
        <f>'RESUMEN TOTAL'!M600</f>
        <v>0</v>
      </c>
      <c r="I597">
        <f>'RESUMEN TOTAL'!N600</f>
        <v>0</v>
      </c>
      <c r="J597">
        <f>'RESUMEN TOTAL'!O600</f>
        <v>0</v>
      </c>
      <c r="K597">
        <f>'RESUMEN TOTAL'!P600</f>
        <v>0</v>
      </c>
      <c r="L597">
        <f>'RESUMEN TOTAL'!Q600</f>
        <v>0</v>
      </c>
      <c r="M597">
        <f>'RESUMEN TOTAL'!R600</f>
        <v>0</v>
      </c>
      <c r="N597">
        <f>'RESUMEN TOTAL'!S600</f>
        <v>0</v>
      </c>
      <c r="O597">
        <f>'RESUMEN TOTAL'!T600</f>
        <v>0</v>
      </c>
      <c r="P597">
        <f>'RESUMEN TOTAL'!U600</f>
        <v>0</v>
      </c>
      <c r="Q597">
        <f>'RESUMEN TOTAL'!V600</f>
        <v>0</v>
      </c>
      <c r="R597">
        <f>'RESUMEN TOTAL'!W600</f>
        <v>0</v>
      </c>
      <c r="S597">
        <f>'RESUMEN TOTAL'!X600</f>
        <v>0</v>
      </c>
      <c r="T597">
        <f>'RESUMEN TOTAL'!Y600</f>
        <v>0</v>
      </c>
      <c r="U597">
        <f>'RESUMEN TOTAL'!Z600</f>
        <v>0</v>
      </c>
      <c r="V597">
        <f>'RESUMEN TOTAL'!AA600</f>
        <v>0</v>
      </c>
      <c r="W597">
        <f>'RESUMEN TOTAL'!AB600</f>
        <v>0</v>
      </c>
      <c r="X597">
        <f>'RESUMEN TOTAL'!AC600</f>
        <v>0</v>
      </c>
      <c r="Y597">
        <f>'RESUMEN TOTAL'!AD600</f>
        <v>0</v>
      </c>
      <c r="Z597">
        <f>'RESUMEN TOTAL'!AE600</f>
        <v>0</v>
      </c>
      <c r="AA597">
        <f>'RESUMEN TOTAL'!AF600</f>
        <v>0</v>
      </c>
      <c r="AB597">
        <f>'RESUMEN TOTAL'!AG600</f>
        <v>0</v>
      </c>
      <c r="AC597">
        <f>'RESUMEN TOTAL'!AH600</f>
        <v>0</v>
      </c>
      <c r="AD597">
        <f>'RESUMEN TOTAL'!AI600</f>
        <v>0</v>
      </c>
      <c r="AE597">
        <f>'RESUMEN TOTAL'!AJ600</f>
        <v>0</v>
      </c>
      <c r="AF597">
        <f>'RESUMEN TOTAL'!AK600</f>
        <v>0</v>
      </c>
      <c r="AG597">
        <f>'RESUMEN TOTAL'!AL600</f>
        <v>0</v>
      </c>
      <c r="AH597">
        <f>'RESUMEN TOTAL'!AM600</f>
        <v>0</v>
      </c>
      <c r="AI597">
        <f>'RESUMEN TOTAL'!AN600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TOTAL'!K601</f>
        <v>0</v>
      </c>
      <c r="G598">
        <f>'RESUMEN TOTAL'!L601</f>
        <v>0</v>
      </c>
      <c r="H598">
        <f>'RESUMEN TOTAL'!M601</f>
        <v>0</v>
      </c>
      <c r="I598">
        <f>'RESUMEN TOTAL'!N601</f>
        <v>0</v>
      </c>
      <c r="J598">
        <f>'RESUMEN TOTAL'!O601</f>
        <v>0</v>
      </c>
      <c r="K598">
        <f>'RESUMEN TOTAL'!P601</f>
        <v>0</v>
      </c>
      <c r="L598">
        <f>'RESUMEN TOTAL'!Q601</f>
        <v>0</v>
      </c>
      <c r="M598">
        <f>'RESUMEN TOTAL'!R601</f>
        <v>0</v>
      </c>
      <c r="N598">
        <f>'RESUMEN TOTAL'!S601</f>
        <v>0</v>
      </c>
      <c r="O598">
        <f>'RESUMEN TOTAL'!T601</f>
        <v>0</v>
      </c>
      <c r="P598">
        <f>'RESUMEN TOTAL'!U601</f>
        <v>0</v>
      </c>
      <c r="Q598">
        <f>'RESUMEN TOTAL'!V601</f>
        <v>0</v>
      </c>
      <c r="R598">
        <f>'RESUMEN TOTAL'!W601</f>
        <v>0</v>
      </c>
      <c r="S598">
        <f>'RESUMEN TOTAL'!X601</f>
        <v>0</v>
      </c>
      <c r="T598">
        <f>'RESUMEN TOTAL'!Y601</f>
        <v>0</v>
      </c>
      <c r="U598">
        <f>'RESUMEN TOTAL'!Z601</f>
        <v>0</v>
      </c>
      <c r="V598">
        <f>'RESUMEN TOTAL'!AA601</f>
        <v>0</v>
      </c>
      <c r="W598">
        <f>'RESUMEN TOTAL'!AB601</f>
        <v>0</v>
      </c>
      <c r="X598">
        <f>'RESUMEN TOTAL'!AC601</f>
        <v>0</v>
      </c>
      <c r="Y598">
        <f>'RESUMEN TOTAL'!AD601</f>
        <v>0</v>
      </c>
      <c r="Z598">
        <f>'RESUMEN TOTAL'!AE601</f>
        <v>0</v>
      </c>
      <c r="AA598">
        <f>'RESUMEN TOTAL'!AF601</f>
        <v>0</v>
      </c>
      <c r="AB598">
        <f>'RESUMEN TOTAL'!AG601</f>
        <v>0</v>
      </c>
      <c r="AC598">
        <f>'RESUMEN TOTAL'!AH601</f>
        <v>0</v>
      </c>
      <c r="AD598">
        <f>'RESUMEN TOTAL'!AI601</f>
        <v>0</v>
      </c>
      <c r="AE598">
        <f>'RESUMEN TOTAL'!AJ601</f>
        <v>0</v>
      </c>
      <c r="AF598">
        <f>'RESUMEN TOTAL'!AK601</f>
        <v>0</v>
      </c>
      <c r="AG598">
        <f>'RESUMEN TOTAL'!AL601</f>
        <v>0</v>
      </c>
      <c r="AH598">
        <f>'RESUMEN TOTAL'!AM601</f>
        <v>0</v>
      </c>
      <c r="AI598">
        <f>'RESUMEN TOTAL'!AN601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TOTAL'!K602</f>
        <v>0</v>
      </c>
      <c r="G599">
        <f>'RESUMEN TOTAL'!L602</f>
        <v>0</v>
      </c>
      <c r="H599">
        <f>'RESUMEN TOTAL'!M602</f>
        <v>0</v>
      </c>
      <c r="I599">
        <f>'RESUMEN TOTAL'!N602</f>
        <v>0</v>
      </c>
      <c r="J599">
        <f>'RESUMEN TOTAL'!O602</f>
        <v>0</v>
      </c>
      <c r="K599">
        <f>'RESUMEN TOTAL'!P602</f>
        <v>0</v>
      </c>
      <c r="L599">
        <f>'RESUMEN TOTAL'!Q602</f>
        <v>0</v>
      </c>
      <c r="M599">
        <f>'RESUMEN TOTAL'!R602</f>
        <v>0</v>
      </c>
      <c r="N599">
        <f>'RESUMEN TOTAL'!S602</f>
        <v>0</v>
      </c>
      <c r="O599">
        <f>'RESUMEN TOTAL'!T602</f>
        <v>0</v>
      </c>
      <c r="P599">
        <f>'RESUMEN TOTAL'!U602</f>
        <v>0</v>
      </c>
      <c r="Q599">
        <f>'RESUMEN TOTAL'!V602</f>
        <v>0</v>
      </c>
      <c r="R599">
        <f>'RESUMEN TOTAL'!W602</f>
        <v>0</v>
      </c>
      <c r="S599">
        <f>'RESUMEN TOTAL'!X602</f>
        <v>0</v>
      </c>
      <c r="T599">
        <f>'RESUMEN TOTAL'!Y602</f>
        <v>0</v>
      </c>
      <c r="U599">
        <f>'RESUMEN TOTAL'!Z602</f>
        <v>0</v>
      </c>
      <c r="V599">
        <f>'RESUMEN TOTAL'!AA602</f>
        <v>0</v>
      </c>
      <c r="W599">
        <f>'RESUMEN TOTAL'!AB602</f>
        <v>0</v>
      </c>
      <c r="X599">
        <f>'RESUMEN TOTAL'!AC602</f>
        <v>0</v>
      </c>
      <c r="Y599">
        <f>'RESUMEN TOTAL'!AD602</f>
        <v>0</v>
      </c>
      <c r="Z599">
        <f>'RESUMEN TOTAL'!AE602</f>
        <v>0</v>
      </c>
      <c r="AA599">
        <f>'RESUMEN TOTAL'!AF602</f>
        <v>0</v>
      </c>
      <c r="AB599">
        <f>'RESUMEN TOTAL'!AG602</f>
        <v>0</v>
      </c>
      <c r="AC599">
        <f>'RESUMEN TOTAL'!AH602</f>
        <v>0</v>
      </c>
      <c r="AD599">
        <f>'RESUMEN TOTAL'!AI602</f>
        <v>0</v>
      </c>
      <c r="AE599">
        <f>'RESUMEN TOTAL'!AJ602</f>
        <v>0</v>
      </c>
      <c r="AF599">
        <f>'RESUMEN TOTAL'!AK602</f>
        <v>0</v>
      </c>
      <c r="AG599">
        <f>'RESUMEN TOTAL'!AL602</f>
        <v>0</v>
      </c>
      <c r="AH599">
        <f>'RESUMEN TOTAL'!AM602</f>
        <v>0</v>
      </c>
      <c r="AI599">
        <f>'RESUMEN TOTAL'!AN602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TOTAL'!K603</f>
        <v>0</v>
      </c>
      <c r="G600">
        <f>'RESUMEN TOTAL'!L603</f>
        <v>0</v>
      </c>
      <c r="H600">
        <f>'RESUMEN TOTAL'!M603</f>
        <v>0</v>
      </c>
      <c r="I600">
        <f>'RESUMEN TOTAL'!N603</f>
        <v>0</v>
      </c>
      <c r="J600">
        <f>'RESUMEN TOTAL'!O603</f>
        <v>0</v>
      </c>
      <c r="K600">
        <f>'RESUMEN TOTAL'!P603</f>
        <v>0</v>
      </c>
      <c r="L600">
        <f>'RESUMEN TOTAL'!Q603</f>
        <v>0</v>
      </c>
      <c r="M600">
        <f>'RESUMEN TOTAL'!R603</f>
        <v>0</v>
      </c>
      <c r="N600">
        <f>'RESUMEN TOTAL'!S603</f>
        <v>0</v>
      </c>
      <c r="O600">
        <f>'RESUMEN TOTAL'!T603</f>
        <v>0</v>
      </c>
      <c r="P600">
        <f>'RESUMEN TOTAL'!U603</f>
        <v>0</v>
      </c>
      <c r="Q600">
        <f>'RESUMEN TOTAL'!V603</f>
        <v>0</v>
      </c>
      <c r="R600">
        <f>'RESUMEN TOTAL'!W603</f>
        <v>0</v>
      </c>
      <c r="S600">
        <f>'RESUMEN TOTAL'!X603</f>
        <v>0</v>
      </c>
      <c r="T600">
        <f>'RESUMEN TOTAL'!Y603</f>
        <v>0</v>
      </c>
      <c r="U600">
        <f>'RESUMEN TOTAL'!Z603</f>
        <v>0</v>
      </c>
      <c r="V600">
        <f>'RESUMEN TOTAL'!AA603</f>
        <v>0</v>
      </c>
      <c r="W600">
        <f>'RESUMEN TOTAL'!AB603</f>
        <v>0</v>
      </c>
      <c r="X600">
        <f>'RESUMEN TOTAL'!AC603</f>
        <v>0</v>
      </c>
      <c r="Y600">
        <f>'RESUMEN TOTAL'!AD603</f>
        <v>0</v>
      </c>
      <c r="Z600">
        <f>'RESUMEN TOTAL'!AE603</f>
        <v>0</v>
      </c>
      <c r="AA600">
        <f>'RESUMEN TOTAL'!AF603</f>
        <v>0</v>
      </c>
      <c r="AB600">
        <f>'RESUMEN TOTAL'!AG603</f>
        <v>0</v>
      </c>
      <c r="AC600">
        <f>'RESUMEN TOTAL'!AH603</f>
        <v>0</v>
      </c>
      <c r="AD600">
        <f>'RESUMEN TOTAL'!AI603</f>
        <v>0</v>
      </c>
      <c r="AE600">
        <f>'RESUMEN TOTAL'!AJ603</f>
        <v>0</v>
      </c>
      <c r="AF600">
        <f>'RESUMEN TOTAL'!AK603</f>
        <v>0</v>
      </c>
      <c r="AG600">
        <f>'RESUMEN TOTAL'!AL603</f>
        <v>0</v>
      </c>
      <c r="AH600">
        <f>'RESUMEN TOTAL'!AM603</f>
        <v>0</v>
      </c>
      <c r="AI600">
        <f>'RESUMEN TOTAL'!AN603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TOTAL'!K604</f>
        <v>0</v>
      </c>
      <c r="G601">
        <f>'RESUMEN TOTAL'!L604</f>
        <v>0</v>
      </c>
      <c r="H601">
        <f>'RESUMEN TOTAL'!M604</f>
        <v>0</v>
      </c>
      <c r="I601">
        <f>'RESUMEN TOTAL'!N604</f>
        <v>0</v>
      </c>
      <c r="J601">
        <f>'RESUMEN TOTAL'!O604</f>
        <v>0</v>
      </c>
      <c r="K601">
        <f>'RESUMEN TOTAL'!P604</f>
        <v>0</v>
      </c>
      <c r="L601">
        <f>'RESUMEN TOTAL'!Q604</f>
        <v>0</v>
      </c>
      <c r="M601">
        <f>'RESUMEN TOTAL'!R604</f>
        <v>0</v>
      </c>
      <c r="N601">
        <f>'RESUMEN TOTAL'!S604</f>
        <v>0</v>
      </c>
      <c r="O601">
        <f>'RESUMEN TOTAL'!T604</f>
        <v>0</v>
      </c>
      <c r="P601">
        <f>'RESUMEN TOTAL'!U604</f>
        <v>0</v>
      </c>
      <c r="Q601">
        <f>'RESUMEN TOTAL'!V604</f>
        <v>0</v>
      </c>
      <c r="R601">
        <f>'RESUMEN TOTAL'!W604</f>
        <v>0</v>
      </c>
      <c r="S601">
        <f>'RESUMEN TOTAL'!X604</f>
        <v>0</v>
      </c>
      <c r="T601">
        <f>'RESUMEN TOTAL'!Y604</f>
        <v>0</v>
      </c>
      <c r="U601">
        <f>'RESUMEN TOTAL'!Z604</f>
        <v>0</v>
      </c>
      <c r="V601">
        <f>'RESUMEN TOTAL'!AA604</f>
        <v>0</v>
      </c>
      <c r="W601">
        <f>'RESUMEN TOTAL'!AB604</f>
        <v>0</v>
      </c>
      <c r="X601">
        <f>'RESUMEN TOTAL'!AC604</f>
        <v>0</v>
      </c>
      <c r="Y601">
        <f>'RESUMEN TOTAL'!AD604</f>
        <v>0</v>
      </c>
      <c r="Z601">
        <f>'RESUMEN TOTAL'!AE604</f>
        <v>0</v>
      </c>
      <c r="AA601">
        <f>'RESUMEN TOTAL'!AF604</f>
        <v>0</v>
      </c>
      <c r="AB601">
        <f>'RESUMEN TOTAL'!AG604</f>
        <v>0</v>
      </c>
      <c r="AC601">
        <f>'RESUMEN TOTAL'!AH604</f>
        <v>0</v>
      </c>
      <c r="AD601">
        <f>'RESUMEN TOTAL'!AI604</f>
        <v>0</v>
      </c>
      <c r="AE601">
        <f>'RESUMEN TOTAL'!AJ604</f>
        <v>0</v>
      </c>
      <c r="AF601">
        <f>'RESUMEN TOTAL'!AK604</f>
        <v>0</v>
      </c>
      <c r="AG601">
        <f>'RESUMEN TOTAL'!AL604</f>
        <v>0</v>
      </c>
      <c r="AH601">
        <f>'RESUMEN TOTAL'!AM604</f>
        <v>0</v>
      </c>
      <c r="AI601">
        <f>'RESUMEN TOTAL'!AN604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TOTAL'!K605</f>
        <v>0</v>
      </c>
      <c r="G602">
        <f>'RESUMEN TOTAL'!L605</f>
        <v>0</v>
      </c>
      <c r="H602">
        <f>'RESUMEN TOTAL'!M605</f>
        <v>0</v>
      </c>
      <c r="I602">
        <f>'RESUMEN TOTAL'!N605</f>
        <v>0</v>
      </c>
      <c r="J602">
        <f>'RESUMEN TOTAL'!O605</f>
        <v>0</v>
      </c>
      <c r="K602">
        <f>'RESUMEN TOTAL'!P605</f>
        <v>0</v>
      </c>
      <c r="L602">
        <f>'RESUMEN TOTAL'!Q605</f>
        <v>0</v>
      </c>
      <c r="M602">
        <f>'RESUMEN TOTAL'!R605</f>
        <v>0</v>
      </c>
      <c r="N602">
        <f>'RESUMEN TOTAL'!S605</f>
        <v>0</v>
      </c>
      <c r="O602">
        <f>'RESUMEN TOTAL'!T605</f>
        <v>0</v>
      </c>
      <c r="P602">
        <f>'RESUMEN TOTAL'!U605</f>
        <v>0</v>
      </c>
      <c r="Q602">
        <f>'RESUMEN TOTAL'!V605</f>
        <v>0</v>
      </c>
      <c r="R602">
        <f>'RESUMEN TOTAL'!W605</f>
        <v>0</v>
      </c>
      <c r="S602">
        <f>'RESUMEN TOTAL'!X605</f>
        <v>0</v>
      </c>
      <c r="T602">
        <f>'RESUMEN TOTAL'!Y605</f>
        <v>0</v>
      </c>
      <c r="U602">
        <f>'RESUMEN TOTAL'!Z605</f>
        <v>0</v>
      </c>
      <c r="V602">
        <f>'RESUMEN TOTAL'!AA605</f>
        <v>0</v>
      </c>
      <c r="W602">
        <f>'RESUMEN TOTAL'!AB605</f>
        <v>0</v>
      </c>
      <c r="X602">
        <f>'RESUMEN TOTAL'!AC605</f>
        <v>0</v>
      </c>
      <c r="Y602">
        <f>'RESUMEN TOTAL'!AD605</f>
        <v>0</v>
      </c>
      <c r="Z602">
        <f>'RESUMEN TOTAL'!AE605</f>
        <v>0</v>
      </c>
      <c r="AA602">
        <f>'RESUMEN TOTAL'!AF605</f>
        <v>0</v>
      </c>
      <c r="AB602">
        <f>'RESUMEN TOTAL'!AG605</f>
        <v>0</v>
      </c>
      <c r="AC602">
        <f>'RESUMEN TOTAL'!AH605</f>
        <v>0</v>
      </c>
      <c r="AD602">
        <f>'RESUMEN TOTAL'!AI605</f>
        <v>0</v>
      </c>
      <c r="AE602">
        <f>'RESUMEN TOTAL'!AJ605</f>
        <v>0</v>
      </c>
      <c r="AF602">
        <f>'RESUMEN TOTAL'!AK605</f>
        <v>0</v>
      </c>
      <c r="AG602">
        <f>'RESUMEN TOTAL'!AL605</f>
        <v>0</v>
      </c>
      <c r="AH602">
        <f>'RESUMEN TOTAL'!AM605</f>
        <v>0</v>
      </c>
      <c r="AI602">
        <f>'RESUMEN TOTAL'!AN605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TOTAL'!K606</f>
        <v>0</v>
      </c>
      <c r="G603">
        <f>'RESUMEN TOTAL'!L606</f>
        <v>0</v>
      </c>
      <c r="H603">
        <f>'RESUMEN TOTAL'!M606</f>
        <v>0</v>
      </c>
      <c r="I603">
        <f>'RESUMEN TOTAL'!N606</f>
        <v>0</v>
      </c>
      <c r="J603">
        <f>'RESUMEN TOTAL'!O606</f>
        <v>0</v>
      </c>
      <c r="K603">
        <f>'RESUMEN TOTAL'!P606</f>
        <v>0</v>
      </c>
      <c r="L603">
        <f>'RESUMEN TOTAL'!Q606</f>
        <v>0</v>
      </c>
      <c r="M603">
        <f>'RESUMEN TOTAL'!R606</f>
        <v>0</v>
      </c>
      <c r="N603">
        <f>'RESUMEN TOTAL'!S606</f>
        <v>0</v>
      </c>
      <c r="O603">
        <f>'RESUMEN TOTAL'!T606</f>
        <v>0</v>
      </c>
      <c r="P603">
        <f>'RESUMEN TOTAL'!U606</f>
        <v>0</v>
      </c>
      <c r="Q603">
        <f>'RESUMEN TOTAL'!V606</f>
        <v>0</v>
      </c>
      <c r="R603">
        <f>'RESUMEN TOTAL'!W606</f>
        <v>0</v>
      </c>
      <c r="S603">
        <f>'RESUMEN TOTAL'!X606</f>
        <v>0</v>
      </c>
      <c r="T603">
        <f>'RESUMEN TOTAL'!Y606</f>
        <v>0</v>
      </c>
      <c r="U603">
        <f>'RESUMEN TOTAL'!Z606</f>
        <v>0</v>
      </c>
      <c r="V603">
        <f>'RESUMEN TOTAL'!AA606</f>
        <v>0</v>
      </c>
      <c r="W603">
        <f>'RESUMEN TOTAL'!AB606</f>
        <v>0</v>
      </c>
      <c r="X603">
        <f>'RESUMEN TOTAL'!AC606</f>
        <v>0</v>
      </c>
      <c r="Y603">
        <f>'RESUMEN TOTAL'!AD606</f>
        <v>0</v>
      </c>
      <c r="Z603">
        <f>'RESUMEN TOTAL'!AE606</f>
        <v>0</v>
      </c>
      <c r="AA603">
        <f>'RESUMEN TOTAL'!AF606</f>
        <v>0</v>
      </c>
      <c r="AB603">
        <f>'RESUMEN TOTAL'!AG606</f>
        <v>0</v>
      </c>
      <c r="AC603">
        <f>'RESUMEN TOTAL'!AH606</f>
        <v>0</v>
      </c>
      <c r="AD603">
        <f>'RESUMEN TOTAL'!AI606</f>
        <v>0</v>
      </c>
      <c r="AE603">
        <f>'RESUMEN TOTAL'!AJ606</f>
        <v>0</v>
      </c>
      <c r="AF603">
        <f>'RESUMEN TOTAL'!AK606</f>
        <v>0</v>
      </c>
      <c r="AG603">
        <f>'RESUMEN TOTAL'!AL606</f>
        <v>0</v>
      </c>
      <c r="AH603">
        <f>'RESUMEN TOTAL'!AM606</f>
        <v>0</v>
      </c>
      <c r="AI603">
        <f>'RESUMEN TOTAL'!AN606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TOTAL'!K607</f>
        <v>0</v>
      </c>
      <c r="G604">
        <f>'RESUMEN TOTAL'!L607</f>
        <v>0</v>
      </c>
      <c r="H604">
        <f>'RESUMEN TOTAL'!M607</f>
        <v>0</v>
      </c>
      <c r="I604">
        <f>'RESUMEN TOTAL'!N607</f>
        <v>0</v>
      </c>
      <c r="J604">
        <f>'RESUMEN TOTAL'!O607</f>
        <v>0</v>
      </c>
      <c r="K604">
        <f>'RESUMEN TOTAL'!P607</f>
        <v>0</v>
      </c>
      <c r="L604">
        <f>'RESUMEN TOTAL'!Q607</f>
        <v>0</v>
      </c>
      <c r="M604">
        <f>'RESUMEN TOTAL'!R607</f>
        <v>0</v>
      </c>
      <c r="N604">
        <f>'RESUMEN TOTAL'!S607</f>
        <v>0</v>
      </c>
      <c r="O604">
        <f>'RESUMEN TOTAL'!T607</f>
        <v>0</v>
      </c>
      <c r="P604">
        <f>'RESUMEN TOTAL'!U607</f>
        <v>0</v>
      </c>
      <c r="Q604">
        <f>'RESUMEN TOTAL'!V607</f>
        <v>0</v>
      </c>
      <c r="R604">
        <f>'RESUMEN TOTAL'!W607</f>
        <v>0</v>
      </c>
      <c r="S604">
        <f>'RESUMEN TOTAL'!X607</f>
        <v>0</v>
      </c>
      <c r="T604">
        <f>'RESUMEN TOTAL'!Y607</f>
        <v>0</v>
      </c>
      <c r="U604">
        <f>'RESUMEN TOTAL'!Z607</f>
        <v>0</v>
      </c>
      <c r="V604">
        <f>'RESUMEN TOTAL'!AA607</f>
        <v>0</v>
      </c>
      <c r="W604">
        <f>'RESUMEN TOTAL'!AB607</f>
        <v>0</v>
      </c>
      <c r="X604">
        <f>'RESUMEN TOTAL'!AC607</f>
        <v>0</v>
      </c>
      <c r="Y604">
        <f>'RESUMEN TOTAL'!AD607</f>
        <v>0</v>
      </c>
      <c r="Z604">
        <f>'RESUMEN TOTAL'!AE607</f>
        <v>0</v>
      </c>
      <c r="AA604">
        <f>'RESUMEN TOTAL'!AF607</f>
        <v>0</v>
      </c>
      <c r="AB604">
        <f>'RESUMEN TOTAL'!AG607</f>
        <v>0</v>
      </c>
      <c r="AC604">
        <f>'RESUMEN TOTAL'!AH607</f>
        <v>0</v>
      </c>
      <c r="AD604">
        <f>'RESUMEN TOTAL'!AI607</f>
        <v>0</v>
      </c>
      <c r="AE604">
        <f>'RESUMEN TOTAL'!AJ607</f>
        <v>0</v>
      </c>
      <c r="AF604">
        <f>'RESUMEN TOTAL'!AK607</f>
        <v>0</v>
      </c>
      <c r="AG604">
        <f>'RESUMEN TOTAL'!AL607</f>
        <v>0</v>
      </c>
      <c r="AH604">
        <f>'RESUMEN TOTAL'!AM607</f>
        <v>0</v>
      </c>
      <c r="AI604">
        <f>'RESUMEN TOTAL'!AN607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TOTAL'!K608</f>
        <v>0</v>
      </c>
      <c r="G605">
        <f>'RESUMEN TOTAL'!L608</f>
        <v>0</v>
      </c>
      <c r="H605">
        <f>'RESUMEN TOTAL'!M608</f>
        <v>0</v>
      </c>
      <c r="I605">
        <f>'RESUMEN TOTAL'!N608</f>
        <v>0</v>
      </c>
      <c r="J605">
        <f>'RESUMEN TOTAL'!O608</f>
        <v>0</v>
      </c>
      <c r="K605">
        <f>'RESUMEN TOTAL'!P608</f>
        <v>0</v>
      </c>
      <c r="L605">
        <f>'RESUMEN TOTAL'!Q608</f>
        <v>0</v>
      </c>
      <c r="M605">
        <f>'RESUMEN TOTAL'!R608</f>
        <v>0</v>
      </c>
      <c r="N605">
        <f>'RESUMEN TOTAL'!S608</f>
        <v>0</v>
      </c>
      <c r="O605">
        <f>'RESUMEN TOTAL'!T608</f>
        <v>0</v>
      </c>
      <c r="P605">
        <f>'RESUMEN TOTAL'!U608</f>
        <v>0</v>
      </c>
      <c r="Q605">
        <f>'RESUMEN TOTAL'!V608</f>
        <v>0</v>
      </c>
      <c r="R605">
        <f>'RESUMEN TOTAL'!W608</f>
        <v>0</v>
      </c>
      <c r="S605">
        <f>'RESUMEN TOTAL'!X608</f>
        <v>0</v>
      </c>
      <c r="T605">
        <f>'RESUMEN TOTAL'!Y608</f>
        <v>0</v>
      </c>
      <c r="U605">
        <f>'RESUMEN TOTAL'!Z608</f>
        <v>0</v>
      </c>
      <c r="V605">
        <f>'RESUMEN TOTAL'!AA608</f>
        <v>0</v>
      </c>
      <c r="W605">
        <f>'RESUMEN TOTAL'!AB608</f>
        <v>0</v>
      </c>
      <c r="X605">
        <f>'RESUMEN TOTAL'!AC608</f>
        <v>0</v>
      </c>
      <c r="Y605">
        <f>'RESUMEN TOTAL'!AD608</f>
        <v>0</v>
      </c>
      <c r="Z605">
        <f>'RESUMEN TOTAL'!AE608</f>
        <v>0</v>
      </c>
      <c r="AA605">
        <f>'RESUMEN TOTAL'!AF608</f>
        <v>0</v>
      </c>
      <c r="AB605">
        <f>'RESUMEN TOTAL'!AG608</f>
        <v>0</v>
      </c>
      <c r="AC605">
        <f>'RESUMEN TOTAL'!AH608</f>
        <v>0</v>
      </c>
      <c r="AD605">
        <f>'RESUMEN TOTAL'!AI608</f>
        <v>0</v>
      </c>
      <c r="AE605">
        <f>'RESUMEN TOTAL'!AJ608</f>
        <v>0</v>
      </c>
      <c r="AF605">
        <f>'RESUMEN TOTAL'!AK608</f>
        <v>0</v>
      </c>
      <c r="AG605">
        <f>'RESUMEN TOTAL'!AL608</f>
        <v>0</v>
      </c>
      <c r="AH605">
        <f>'RESUMEN TOTAL'!AM608</f>
        <v>0</v>
      </c>
      <c r="AI605">
        <f>'RESUMEN TOTAL'!AN608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TOTAL'!K609</f>
        <v>0</v>
      </c>
      <c r="G606">
        <f>'RESUMEN TOTAL'!L609</f>
        <v>0</v>
      </c>
      <c r="H606">
        <f>'RESUMEN TOTAL'!M609</f>
        <v>0</v>
      </c>
      <c r="I606">
        <f>'RESUMEN TOTAL'!N609</f>
        <v>0</v>
      </c>
      <c r="J606">
        <f>'RESUMEN TOTAL'!O609</f>
        <v>0</v>
      </c>
      <c r="K606">
        <f>'RESUMEN TOTAL'!P609</f>
        <v>0</v>
      </c>
      <c r="L606">
        <f>'RESUMEN TOTAL'!Q609</f>
        <v>0</v>
      </c>
      <c r="M606">
        <f>'RESUMEN TOTAL'!R609</f>
        <v>0</v>
      </c>
      <c r="N606">
        <f>'RESUMEN TOTAL'!S609</f>
        <v>0</v>
      </c>
      <c r="O606">
        <f>'RESUMEN TOTAL'!T609</f>
        <v>0</v>
      </c>
      <c r="P606">
        <f>'RESUMEN TOTAL'!U609</f>
        <v>0</v>
      </c>
      <c r="Q606">
        <f>'RESUMEN TOTAL'!V609</f>
        <v>0</v>
      </c>
      <c r="R606">
        <f>'RESUMEN TOTAL'!W609</f>
        <v>0</v>
      </c>
      <c r="S606">
        <f>'RESUMEN TOTAL'!X609</f>
        <v>0</v>
      </c>
      <c r="T606">
        <f>'RESUMEN TOTAL'!Y609</f>
        <v>0</v>
      </c>
      <c r="U606">
        <f>'RESUMEN TOTAL'!Z609</f>
        <v>0</v>
      </c>
      <c r="V606">
        <f>'RESUMEN TOTAL'!AA609</f>
        <v>0</v>
      </c>
      <c r="W606">
        <f>'RESUMEN TOTAL'!AB609</f>
        <v>0</v>
      </c>
      <c r="X606">
        <f>'RESUMEN TOTAL'!AC609</f>
        <v>0</v>
      </c>
      <c r="Y606">
        <f>'RESUMEN TOTAL'!AD609</f>
        <v>0</v>
      </c>
      <c r="Z606">
        <f>'RESUMEN TOTAL'!AE609</f>
        <v>0</v>
      </c>
      <c r="AA606">
        <f>'RESUMEN TOTAL'!AF609</f>
        <v>0</v>
      </c>
      <c r="AB606">
        <f>'RESUMEN TOTAL'!AG609</f>
        <v>0</v>
      </c>
      <c r="AC606">
        <f>'RESUMEN TOTAL'!AH609</f>
        <v>0</v>
      </c>
      <c r="AD606">
        <f>'RESUMEN TOTAL'!AI609</f>
        <v>0</v>
      </c>
      <c r="AE606">
        <f>'RESUMEN TOTAL'!AJ609</f>
        <v>0</v>
      </c>
      <c r="AF606">
        <f>'RESUMEN TOTAL'!AK609</f>
        <v>0</v>
      </c>
      <c r="AG606">
        <f>'RESUMEN TOTAL'!AL609</f>
        <v>0</v>
      </c>
      <c r="AH606">
        <f>'RESUMEN TOTAL'!AM609</f>
        <v>0</v>
      </c>
      <c r="AI606">
        <f>'RESUMEN TOTAL'!AN609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TOTAL'!K610</f>
        <v>0</v>
      </c>
      <c r="G607">
        <f>'RESUMEN TOTAL'!L610</f>
        <v>0</v>
      </c>
      <c r="H607">
        <f>'RESUMEN TOTAL'!M610</f>
        <v>0</v>
      </c>
      <c r="I607">
        <f>'RESUMEN TOTAL'!N610</f>
        <v>0</v>
      </c>
      <c r="J607">
        <f>'RESUMEN TOTAL'!O610</f>
        <v>0</v>
      </c>
      <c r="K607">
        <f>'RESUMEN TOTAL'!P610</f>
        <v>0</v>
      </c>
      <c r="L607">
        <f>'RESUMEN TOTAL'!Q610</f>
        <v>0</v>
      </c>
      <c r="M607">
        <f>'RESUMEN TOTAL'!R610</f>
        <v>0</v>
      </c>
      <c r="N607">
        <f>'RESUMEN TOTAL'!S610</f>
        <v>0</v>
      </c>
      <c r="O607">
        <f>'RESUMEN TOTAL'!T610</f>
        <v>0</v>
      </c>
      <c r="P607">
        <f>'RESUMEN TOTAL'!U610</f>
        <v>0</v>
      </c>
      <c r="Q607">
        <f>'RESUMEN TOTAL'!V610</f>
        <v>0</v>
      </c>
      <c r="R607">
        <f>'RESUMEN TOTAL'!W610</f>
        <v>0</v>
      </c>
      <c r="S607">
        <f>'RESUMEN TOTAL'!X610</f>
        <v>0</v>
      </c>
      <c r="T607">
        <f>'RESUMEN TOTAL'!Y610</f>
        <v>0</v>
      </c>
      <c r="U607">
        <f>'RESUMEN TOTAL'!Z610</f>
        <v>0</v>
      </c>
      <c r="V607">
        <f>'RESUMEN TOTAL'!AA610</f>
        <v>0</v>
      </c>
      <c r="W607">
        <f>'RESUMEN TOTAL'!AB610</f>
        <v>0</v>
      </c>
      <c r="X607">
        <f>'RESUMEN TOTAL'!AC610</f>
        <v>0</v>
      </c>
      <c r="Y607">
        <f>'RESUMEN TOTAL'!AD610</f>
        <v>0</v>
      </c>
      <c r="Z607">
        <f>'RESUMEN TOTAL'!AE610</f>
        <v>0</v>
      </c>
      <c r="AA607">
        <f>'RESUMEN TOTAL'!AF610</f>
        <v>0</v>
      </c>
      <c r="AB607">
        <f>'RESUMEN TOTAL'!AG610</f>
        <v>0</v>
      </c>
      <c r="AC607">
        <f>'RESUMEN TOTAL'!AH610</f>
        <v>0</v>
      </c>
      <c r="AD607">
        <f>'RESUMEN TOTAL'!AI610</f>
        <v>0</v>
      </c>
      <c r="AE607">
        <f>'RESUMEN TOTAL'!AJ610</f>
        <v>0</v>
      </c>
      <c r="AF607">
        <f>'RESUMEN TOTAL'!AK610</f>
        <v>0</v>
      </c>
      <c r="AG607">
        <f>'RESUMEN TOTAL'!AL610</f>
        <v>0</v>
      </c>
      <c r="AH607">
        <f>'RESUMEN TOTAL'!AM610</f>
        <v>0</v>
      </c>
      <c r="AI607">
        <f>'RESUMEN TOTAL'!AN610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TOTAL'!K611</f>
        <v>0</v>
      </c>
      <c r="G608">
        <f>'RESUMEN TOTAL'!L611</f>
        <v>0</v>
      </c>
      <c r="H608">
        <f>'RESUMEN TOTAL'!M611</f>
        <v>0</v>
      </c>
      <c r="I608">
        <f>'RESUMEN TOTAL'!N611</f>
        <v>0</v>
      </c>
      <c r="J608">
        <f>'RESUMEN TOTAL'!O611</f>
        <v>0</v>
      </c>
      <c r="K608">
        <f>'RESUMEN TOTAL'!P611</f>
        <v>0</v>
      </c>
      <c r="L608">
        <f>'RESUMEN TOTAL'!Q611</f>
        <v>0</v>
      </c>
      <c r="M608">
        <f>'RESUMEN TOTAL'!R611</f>
        <v>0</v>
      </c>
      <c r="N608">
        <f>'RESUMEN TOTAL'!S611</f>
        <v>0</v>
      </c>
      <c r="O608">
        <f>'RESUMEN TOTAL'!T611</f>
        <v>0</v>
      </c>
      <c r="P608">
        <f>'RESUMEN TOTAL'!U611</f>
        <v>0</v>
      </c>
      <c r="Q608">
        <f>'RESUMEN TOTAL'!V611</f>
        <v>0</v>
      </c>
      <c r="R608">
        <f>'RESUMEN TOTAL'!W611</f>
        <v>0</v>
      </c>
      <c r="S608">
        <f>'RESUMEN TOTAL'!X611</f>
        <v>0</v>
      </c>
      <c r="T608">
        <f>'RESUMEN TOTAL'!Y611</f>
        <v>0</v>
      </c>
      <c r="U608">
        <f>'RESUMEN TOTAL'!Z611</f>
        <v>0</v>
      </c>
      <c r="V608">
        <f>'RESUMEN TOTAL'!AA611</f>
        <v>0</v>
      </c>
      <c r="W608">
        <f>'RESUMEN TOTAL'!AB611</f>
        <v>0</v>
      </c>
      <c r="X608">
        <f>'RESUMEN TOTAL'!AC611</f>
        <v>0</v>
      </c>
      <c r="Y608">
        <f>'RESUMEN TOTAL'!AD611</f>
        <v>0</v>
      </c>
      <c r="Z608">
        <f>'RESUMEN TOTAL'!AE611</f>
        <v>0</v>
      </c>
      <c r="AA608">
        <f>'RESUMEN TOTAL'!AF611</f>
        <v>0</v>
      </c>
      <c r="AB608">
        <f>'RESUMEN TOTAL'!AG611</f>
        <v>0</v>
      </c>
      <c r="AC608">
        <f>'RESUMEN TOTAL'!AH611</f>
        <v>0</v>
      </c>
      <c r="AD608">
        <f>'RESUMEN TOTAL'!AI611</f>
        <v>0</v>
      </c>
      <c r="AE608">
        <f>'RESUMEN TOTAL'!AJ611</f>
        <v>0</v>
      </c>
      <c r="AF608">
        <f>'RESUMEN TOTAL'!AK611</f>
        <v>0</v>
      </c>
      <c r="AG608">
        <f>'RESUMEN TOTAL'!AL611</f>
        <v>0</v>
      </c>
      <c r="AH608">
        <f>'RESUMEN TOTAL'!AM611</f>
        <v>0</v>
      </c>
      <c r="AI608">
        <f>'RESUMEN TOTAL'!AN611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TOTAL'!K612</f>
        <v>0</v>
      </c>
      <c r="G609">
        <f>'RESUMEN TOTAL'!L612</f>
        <v>0</v>
      </c>
      <c r="H609">
        <f>'RESUMEN TOTAL'!M612</f>
        <v>0</v>
      </c>
      <c r="I609">
        <f>'RESUMEN TOTAL'!N612</f>
        <v>0</v>
      </c>
      <c r="J609">
        <f>'RESUMEN TOTAL'!O612</f>
        <v>0</v>
      </c>
      <c r="K609">
        <f>'RESUMEN TOTAL'!P612</f>
        <v>0</v>
      </c>
      <c r="L609">
        <f>'RESUMEN TOTAL'!Q612</f>
        <v>0</v>
      </c>
      <c r="M609">
        <f>'RESUMEN TOTAL'!R612</f>
        <v>0</v>
      </c>
      <c r="N609">
        <f>'RESUMEN TOTAL'!S612</f>
        <v>0</v>
      </c>
      <c r="O609">
        <f>'RESUMEN TOTAL'!T612</f>
        <v>0</v>
      </c>
      <c r="P609">
        <f>'RESUMEN TOTAL'!U612</f>
        <v>0</v>
      </c>
      <c r="Q609">
        <f>'RESUMEN TOTAL'!V612</f>
        <v>0</v>
      </c>
      <c r="R609">
        <f>'RESUMEN TOTAL'!W612</f>
        <v>0</v>
      </c>
      <c r="S609">
        <f>'RESUMEN TOTAL'!X612</f>
        <v>0</v>
      </c>
      <c r="T609">
        <f>'RESUMEN TOTAL'!Y612</f>
        <v>0</v>
      </c>
      <c r="U609">
        <f>'RESUMEN TOTAL'!Z612</f>
        <v>0</v>
      </c>
      <c r="V609">
        <f>'RESUMEN TOTAL'!AA612</f>
        <v>0</v>
      </c>
      <c r="W609">
        <f>'RESUMEN TOTAL'!AB612</f>
        <v>0</v>
      </c>
      <c r="X609">
        <f>'RESUMEN TOTAL'!AC612</f>
        <v>0</v>
      </c>
      <c r="Y609">
        <f>'RESUMEN TOTAL'!AD612</f>
        <v>0</v>
      </c>
      <c r="Z609">
        <f>'RESUMEN TOTAL'!AE612</f>
        <v>0</v>
      </c>
      <c r="AA609">
        <f>'RESUMEN TOTAL'!AF612</f>
        <v>0</v>
      </c>
      <c r="AB609">
        <f>'RESUMEN TOTAL'!AG612</f>
        <v>0</v>
      </c>
      <c r="AC609">
        <f>'RESUMEN TOTAL'!AH612</f>
        <v>0</v>
      </c>
      <c r="AD609">
        <f>'RESUMEN TOTAL'!AI612</f>
        <v>0</v>
      </c>
      <c r="AE609">
        <f>'RESUMEN TOTAL'!AJ612</f>
        <v>0</v>
      </c>
      <c r="AF609">
        <f>'RESUMEN TOTAL'!AK612</f>
        <v>0</v>
      </c>
      <c r="AG609">
        <f>'RESUMEN TOTAL'!AL612</f>
        <v>0</v>
      </c>
      <c r="AH609">
        <f>'RESUMEN TOTAL'!AM612</f>
        <v>0</v>
      </c>
      <c r="AI609">
        <f>'RESUMEN TOTAL'!AN612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TOTAL'!K613</f>
        <v>0</v>
      </c>
      <c r="G610">
        <f>'RESUMEN TOTAL'!L613</f>
        <v>0</v>
      </c>
      <c r="H610">
        <f>'RESUMEN TOTAL'!M613</f>
        <v>0</v>
      </c>
      <c r="I610">
        <f>'RESUMEN TOTAL'!N613</f>
        <v>0</v>
      </c>
      <c r="J610">
        <f>'RESUMEN TOTAL'!O613</f>
        <v>0</v>
      </c>
      <c r="K610">
        <f>'RESUMEN TOTAL'!P613</f>
        <v>0</v>
      </c>
      <c r="L610">
        <f>'RESUMEN TOTAL'!Q613</f>
        <v>0</v>
      </c>
      <c r="M610">
        <f>'RESUMEN TOTAL'!R613</f>
        <v>0</v>
      </c>
      <c r="N610">
        <f>'RESUMEN TOTAL'!S613</f>
        <v>0</v>
      </c>
      <c r="O610">
        <f>'RESUMEN TOTAL'!T613</f>
        <v>0</v>
      </c>
      <c r="P610">
        <f>'RESUMEN TOTAL'!U613</f>
        <v>0</v>
      </c>
      <c r="Q610">
        <f>'RESUMEN TOTAL'!V613</f>
        <v>0</v>
      </c>
      <c r="R610">
        <f>'RESUMEN TOTAL'!W613</f>
        <v>0</v>
      </c>
      <c r="S610">
        <f>'RESUMEN TOTAL'!X613</f>
        <v>0</v>
      </c>
      <c r="T610">
        <f>'RESUMEN TOTAL'!Y613</f>
        <v>0</v>
      </c>
      <c r="U610">
        <f>'RESUMEN TOTAL'!Z613</f>
        <v>0</v>
      </c>
      <c r="V610">
        <f>'RESUMEN TOTAL'!AA613</f>
        <v>0</v>
      </c>
      <c r="W610">
        <f>'RESUMEN TOTAL'!AB613</f>
        <v>0</v>
      </c>
      <c r="X610">
        <f>'RESUMEN TOTAL'!AC613</f>
        <v>0</v>
      </c>
      <c r="Y610">
        <f>'RESUMEN TOTAL'!AD613</f>
        <v>0</v>
      </c>
      <c r="Z610">
        <f>'RESUMEN TOTAL'!AE613</f>
        <v>0</v>
      </c>
      <c r="AA610">
        <f>'RESUMEN TOTAL'!AF613</f>
        <v>0</v>
      </c>
      <c r="AB610">
        <f>'RESUMEN TOTAL'!AG613</f>
        <v>0</v>
      </c>
      <c r="AC610">
        <f>'RESUMEN TOTAL'!AH613</f>
        <v>0</v>
      </c>
      <c r="AD610">
        <f>'RESUMEN TOTAL'!AI613</f>
        <v>0</v>
      </c>
      <c r="AE610">
        <f>'RESUMEN TOTAL'!AJ613</f>
        <v>0</v>
      </c>
      <c r="AF610">
        <f>'RESUMEN TOTAL'!AK613</f>
        <v>0</v>
      </c>
      <c r="AG610">
        <f>'RESUMEN TOTAL'!AL613</f>
        <v>0</v>
      </c>
      <c r="AH610">
        <f>'RESUMEN TOTAL'!AM613</f>
        <v>0</v>
      </c>
      <c r="AI610">
        <f>'RESUMEN TOTAL'!AN613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TOTAL'!K614</f>
        <v>0</v>
      </c>
      <c r="G611">
        <f>'RESUMEN TOTAL'!L614</f>
        <v>0</v>
      </c>
      <c r="H611">
        <f>'RESUMEN TOTAL'!M614</f>
        <v>0</v>
      </c>
      <c r="I611">
        <f>'RESUMEN TOTAL'!N614</f>
        <v>0</v>
      </c>
      <c r="J611">
        <f>'RESUMEN TOTAL'!O614</f>
        <v>0</v>
      </c>
      <c r="K611">
        <f>'RESUMEN TOTAL'!P614</f>
        <v>0</v>
      </c>
      <c r="L611">
        <f>'RESUMEN TOTAL'!Q614</f>
        <v>0</v>
      </c>
      <c r="M611">
        <f>'RESUMEN TOTAL'!R614</f>
        <v>0</v>
      </c>
      <c r="N611">
        <f>'RESUMEN TOTAL'!S614</f>
        <v>0</v>
      </c>
      <c r="O611">
        <f>'RESUMEN TOTAL'!T614</f>
        <v>0</v>
      </c>
      <c r="P611">
        <f>'RESUMEN TOTAL'!U614</f>
        <v>0</v>
      </c>
      <c r="Q611">
        <f>'RESUMEN TOTAL'!V614</f>
        <v>0</v>
      </c>
      <c r="R611">
        <f>'RESUMEN TOTAL'!W614</f>
        <v>0</v>
      </c>
      <c r="S611">
        <f>'RESUMEN TOTAL'!X614</f>
        <v>0</v>
      </c>
      <c r="T611">
        <f>'RESUMEN TOTAL'!Y614</f>
        <v>0</v>
      </c>
      <c r="U611">
        <f>'RESUMEN TOTAL'!Z614</f>
        <v>0</v>
      </c>
      <c r="V611">
        <f>'RESUMEN TOTAL'!AA614</f>
        <v>0</v>
      </c>
      <c r="W611">
        <f>'RESUMEN TOTAL'!AB614</f>
        <v>0</v>
      </c>
      <c r="X611">
        <f>'RESUMEN TOTAL'!AC614</f>
        <v>0</v>
      </c>
      <c r="Y611">
        <f>'RESUMEN TOTAL'!AD614</f>
        <v>0</v>
      </c>
      <c r="Z611">
        <f>'RESUMEN TOTAL'!AE614</f>
        <v>0</v>
      </c>
      <c r="AA611">
        <f>'RESUMEN TOTAL'!AF614</f>
        <v>0</v>
      </c>
      <c r="AB611">
        <f>'RESUMEN TOTAL'!AG614</f>
        <v>0</v>
      </c>
      <c r="AC611">
        <f>'RESUMEN TOTAL'!AH614</f>
        <v>0</v>
      </c>
      <c r="AD611">
        <f>'RESUMEN TOTAL'!AI614</f>
        <v>0</v>
      </c>
      <c r="AE611">
        <f>'RESUMEN TOTAL'!AJ614</f>
        <v>0</v>
      </c>
      <c r="AF611">
        <f>'RESUMEN TOTAL'!AK614</f>
        <v>0</v>
      </c>
      <c r="AG611">
        <f>'RESUMEN TOTAL'!AL614</f>
        <v>0</v>
      </c>
      <c r="AH611">
        <f>'RESUMEN TOTAL'!AM614</f>
        <v>0</v>
      </c>
      <c r="AI611">
        <f>'RESUMEN TOTAL'!AN614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TOTAL'!K615</f>
        <v>0</v>
      </c>
      <c r="G612">
        <f>'RESUMEN TOTAL'!L615</f>
        <v>0</v>
      </c>
      <c r="H612">
        <f>'RESUMEN TOTAL'!M615</f>
        <v>0</v>
      </c>
      <c r="I612">
        <f>'RESUMEN TOTAL'!N615</f>
        <v>0</v>
      </c>
      <c r="J612">
        <f>'RESUMEN TOTAL'!O615</f>
        <v>0</v>
      </c>
      <c r="K612">
        <f>'RESUMEN TOTAL'!P615</f>
        <v>0</v>
      </c>
      <c r="L612">
        <f>'RESUMEN TOTAL'!Q615</f>
        <v>0</v>
      </c>
      <c r="M612">
        <f>'RESUMEN TOTAL'!R615</f>
        <v>0</v>
      </c>
      <c r="N612">
        <f>'RESUMEN TOTAL'!S615</f>
        <v>0</v>
      </c>
      <c r="O612">
        <f>'RESUMEN TOTAL'!T615</f>
        <v>0</v>
      </c>
      <c r="P612">
        <f>'RESUMEN TOTAL'!U615</f>
        <v>0</v>
      </c>
      <c r="Q612">
        <f>'RESUMEN TOTAL'!V615</f>
        <v>0</v>
      </c>
      <c r="R612">
        <f>'RESUMEN TOTAL'!W615</f>
        <v>0</v>
      </c>
      <c r="S612">
        <f>'RESUMEN TOTAL'!X615</f>
        <v>0</v>
      </c>
      <c r="T612">
        <f>'RESUMEN TOTAL'!Y615</f>
        <v>0</v>
      </c>
      <c r="U612">
        <f>'RESUMEN TOTAL'!Z615</f>
        <v>0</v>
      </c>
      <c r="V612">
        <f>'RESUMEN TOTAL'!AA615</f>
        <v>0</v>
      </c>
      <c r="W612">
        <f>'RESUMEN TOTAL'!AB615</f>
        <v>0</v>
      </c>
      <c r="X612">
        <f>'RESUMEN TOTAL'!AC615</f>
        <v>0</v>
      </c>
      <c r="Y612">
        <f>'RESUMEN TOTAL'!AD615</f>
        <v>0</v>
      </c>
      <c r="Z612">
        <f>'RESUMEN TOTAL'!AE615</f>
        <v>0</v>
      </c>
      <c r="AA612">
        <f>'RESUMEN TOTAL'!AF615</f>
        <v>0</v>
      </c>
      <c r="AB612">
        <f>'RESUMEN TOTAL'!AG615</f>
        <v>0</v>
      </c>
      <c r="AC612">
        <f>'RESUMEN TOTAL'!AH615</f>
        <v>0</v>
      </c>
      <c r="AD612">
        <f>'RESUMEN TOTAL'!AI615</f>
        <v>0</v>
      </c>
      <c r="AE612">
        <f>'RESUMEN TOTAL'!AJ615</f>
        <v>0</v>
      </c>
      <c r="AF612">
        <f>'RESUMEN TOTAL'!AK615</f>
        <v>0</v>
      </c>
      <c r="AG612">
        <f>'RESUMEN TOTAL'!AL615</f>
        <v>0</v>
      </c>
      <c r="AH612">
        <f>'RESUMEN TOTAL'!AM615</f>
        <v>0</v>
      </c>
      <c r="AI612">
        <f>'RESUMEN TOTAL'!AN615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TOTAL'!K616</f>
        <v>0</v>
      </c>
      <c r="G613">
        <f>'RESUMEN TOTAL'!L616</f>
        <v>0</v>
      </c>
      <c r="H613">
        <f>'RESUMEN TOTAL'!M616</f>
        <v>0</v>
      </c>
      <c r="I613">
        <f>'RESUMEN TOTAL'!N616</f>
        <v>0</v>
      </c>
      <c r="J613">
        <f>'RESUMEN TOTAL'!O616</f>
        <v>0</v>
      </c>
      <c r="K613">
        <f>'RESUMEN TOTAL'!P616</f>
        <v>0</v>
      </c>
      <c r="L613">
        <f>'RESUMEN TOTAL'!Q616</f>
        <v>0</v>
      </c>
      <c r="M613">
        <f>'RESUMEN TOTAL'!R616</f>
        <v>0</v>
      </c>
      <c r="N613">
        <f>'RESUMEN TOTAL'!S616</f>
        <v>0</v>
      </c>
      <c r="O613">
        <f>'RESUMEN TOTAL'!T616</f>
        <v>0</v>
      </c>
      <c r="P613">
        <f>'RESUMEN TOTAL'!U616</f>
        <v>0</v>
      </c>
      <c r="Q613">
        <f>'RESUMEN TOTAL'!V616</f>
        <v>0</v>
      </c>
      <c r="R613">
        <f>'RESUMEN TOTAL'!W616</f>
        <v>0</v>
      </c>
      <c r="S613">
        <f>'RESUMEN TOTAL'!X616</f>
        <v>0</v>
      </c>
      <c r="T613">
        <f>'RESUMEN TOTAL'!Y616</f>
        <v>0</v>
      </c>
      <c r="U613">
        <f>'RESUMEN TOTAL'!Z616</f>
        <v>0</v>
      </c>
      <c r="V613">
        <f>'RESUMEN TOTAL'!AA616</f>
        <v>0</v>
      </c>
      <c r="W613">
        <f>'RESUMEN TOTAL'!AB616</f>
        <v>0</v>
      </c>
      <c r="X613">
        <f>'RESUMEN TOTAL'!AC616</f>
        <v>0</v>
      </c>
      <c r="Y613">
        <f>'RESUMEN TOTAL'!AD616</f>
        <v>0</v>
      </c>
      <c r="Z613">
        <f>'RESUMEN TOTAL'!AE616</f>
        <v>0</v>
      </c>
      <c r="AA613">
        <f>'RESUMEN TOTAL'!AF616</f>
        <v>0</v>
      </c>
      <c r="AB613">
        <f>'RESUMEN TOTAL'!AG616</f>
        <v>0</v>
      </c>
      <c r="AC613">
        <f>'RESUMEN TOTAL'!AH616</f>
        <v>0</v>
      </c>
      <c r="AD613">
        <f>'RESUMEN TOTAL'!AI616</f>
        <v>0</v>
      </c>
      <c r="AE613">
        <f>'RESUMEN TOTAL'!AJ616</f>
        <v>0</v>
      </c>
      <c r="AF613">
        <f>'RESUMEN TOTAL'!AK616</f>
        <v>0</v>
      </c>
      <c r="AG613">
        <f>'RESUMEN TOTAL'!AL616</f>
        <v>0</v>
      </c>
      <c r="AH613">
        <f>'RESUMEN TOTAL'!AM616</f>
        <v>0</v>
      </c>
      <c r="AI613">
        <f>'RESUMEN TOTAL'!AN616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TOTAL'!K617</f>
        <v>0</v>
      </c>
      <c r="G614">
        <f>'RESUMEN TOTAL'!L617</f>
        <v>0</v>
      </c>
      <c r="H614">
        <f>'RESUMEN TOTAL'!M617</f>
        <v>0</v>
      </c>
      <c r="I614">
        <f>'RESUMEN TOTAL'!N617</f>
        <v>0</v>
      </c>
      <c r="J614">
        <f>'RESUMEN TOTAL'!O617</f>
        <v>0</v>
      </c>
      <c r="K614">
        <f>'RESUMEN TOTAL'!P617</f>
        <v>0</v>
      </c>
      <c r="L614">
        <f>'RESUMEN TOTAL'!Q617</f>
        <v>0</v>
      </c>
      <c r="M614">
        <f>'RESUMEN TOTAL'!R617</f>
        <v>0</v>
      </c>
      <c r="N614">
        <f>'RESUMEN TOTAL'!S617</f>
        <v>0</v>
      </c>
      <c r="O614">
        <f>'RESUMEN TOTAL'!T617</f>
        <v>0</v>
      </c>
      <c r="P614">
        <f>'RESUMEN TOTAL'!U617</f>
        <v>0</v>
      </c>
      <c r="Q614">
        <f>'RESUMEN TOTAL'!V617</f>
        <v>0</v>
      </c>
      <c r="R614">
        <f>'RESUMEN TOTAL'!W617</f>
        <v>0</v>
      </c>
      <c r="S614">
        <f>'RESUMEN TOTAL'!X617</f>
        <v>0</v>
      </c>
      <c r="T614">
        <f>'RESUMEN TOTAL'!Y617</f>
        <v>0</v>
      </c>
      <c r="U614">
        <f>'RESUMEN TOTAL'!Z617</f>
        <v>0</v>
      </c>
      <c r="V614">
        <f>'RESUMEN TOTAL'!AA617</f>
        <v>0</v>
      </c>
      <c r="W614">
        <f>'RESUMEN TOTAL'!AB617</f>
        <v>0</v>
      </c>
      <c r="X614">
        <f>'RESUMEN TOTAL'!AC617</f>
        <v>0</v>
      </c>
      <c r="Y614">
        <f>'RESUMEN TOTAL'!AD617</f>
        <v>0</v>
      </c>
      <c r="Z614">
        <f>'RESUMEN TOTAL'!AE617</f>
        <v>0</v>
      </c>
      <c r="AA614">
        <f>'RESUMEN TOTAL'!AF617</f>
        <v>0</v>
      </c>
      <c r="AB614">
        <f>'RESUMEN TOTAL'!AG617</f>
        <v>0</v>
      </c>
      <c r="AC614">
        <f>'RESUMEN TOTAL'!AH617</f>
        <v>0</v>
      </c>
      <c r="AD614">
        <f>'RESUMEN TOTAL'!AI617</f>
        <v>0</v>
      </c>
      <c r="AE614">
        <f>'RESUMEN TOTAL'!AJ617</f>
        <v>0</v>
      </c>
      <c r="AF614">
        <f>'RESUMEN TOTAL'!AK617</f>
        <v>0</v>
      </c>
      <c r="AG614">
        <f>'RESUMEN TOTAL'!AL617</f>
        <v>0</v>
      </c>
      <c r="AH614">
        <f>'RESUMEN TOTAL'!AM617</f>
        <v>0</v>
      </c>
      <c r="AI614">
        <f>'RESUMEN TOTAL'!AN617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TOTAL'!K618</f>
        <v>0</v>
      </c>
      <c r="G615">
        <f>'RESUMEN TOTAL'!L618</f>
        <v>0</v>
      </c>
      <c r="H615">
        <f>'RESUMEN TOTAL'!M618</f>
        <v>0</v>
      </c>
      <c r="I615">
        <f>'RESUMEN TOTAL'!N618</f>
        <v>0</v>
      </c>
      <c r="J615">
        <f>'RESUMEN TOTAL'!O618</f>
        <v>0</v>
      </c>
      <c r="K615">
        <f>'RESUMEN TOTAL'!P618</f>
        <v>0</v>
      </c>
      <c r="L615">
        <f>'RESUMEN TOTAL'!Q618</f>
        <v>0</v>
      </c>
      <c r="M615">
        <f>'RESUMEN TOTAL'!R618</f>
        <v>0</v>
      </c>
      <c r="N615">
        <f>'RESUMEN TOTAL'!S618</f>
        <v>0</v>
      </c>
      <c r="O615">
        <f>'RESUMEN TOTAL'!T618</f>
        <v>0</v>
      </c>
      <c r="P615">
        <f>'RESUMEN TOTAL'!U618</f>
        <v>0</v>
      </c>
      <c r="Q615">
        <f>'RESUMEN TOTAL'!V618</f>
        <v>0</v>
      </c>
      <c r="R615">
        <f>'RESUMEN TOTAL'!W618</f>
        <v>0</v>
      </c>
      <c r="S615">
        <f>'RESUMEN TOTAL'!X618</f>
        <v>0</v>
      </c>
      <c r="T615">
        <f>'RESUMEN TOTAL'!Y618</f>
        <v>0</v>
      </c>
      <c r="U615">
        <f>'RESUMEN TOTAL'!Z618</f>
        <v>0</v>
      </c>
      <c r="V615">
        <f>'RESUMEN TOTAL'!AA618</f>
        <v>0</v>
      </c>
      <c r="W615">
        <f>'RESUMEN TOTAL'!AB618</f>
        <v>0</v>
      </c>
      <c r="X615">
        <f>'RESUMEN TOTAL'!AC618</f>
        <v>0</v>
      </c>
      <c r="Y615">
        <f>'RESUMEN TOTAL'!AD618</f>
        <v>0</v>
      </c>
      <c r="Z615">
        <f>'RESUMEN TOTAL'!AE618</f>
        <v>0</v>
      </c>
      <c r="AA615">
        <f>'RESUMEN TOTAL'!AF618</f>
        <v>0</v>
      </c>
      <c r="AB615">
        <f>'RESUMEN TOTAL'!AG618</f>
        <v>0</v>
      </c>
      <c r="AC615">
        <f>'RESUMEN TOTAL'!AH618</f>
        <v>0</v>
      </c>
      <c r="AD615">
        <f>'RESUMEN TOTAL'!AI618</f>
        <v>0</v>
      </c>
      <c r="AE615">
        <f>'RESUMEN TOTAL'!AJ618</f>
        <v>0</v>
      </c>
      <c r="AF615">
        <f>'RESUMEN TOTAL'!AK618</f>
        <v>0</v>
      </c>
      <c r="AG615">
        <f>'RESUMEN TOTAL'!AL618</f>
        <v>0</v>
      </c>
      <c r="AH615">
        <f>'RESUMEN TOTAL'!AM618</f>
        <v>0</v>
      </c>
      <c r="AI615">
        <f>'RESUMEN TOTAL'!AN618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TOTAL'!K619</f>
        <v>0</v>
      </c>
      <c r="G616">
        <f>'RESUMEN TOTAL'!L619</f>
        <v>0</v>
      </c>
      <c r="H616">
        <f>'RESUMEN TOTAL'!M619</f>
        <v>0</v>
      </c>
      <c r="I616">
        <f>'RESUMEN TOTAL'!N619</f>
        <v>0</v>
      </c>
      <c r="J616">
        <f>'RESUMEN TOTAL'!O619</f>
        <v>0</v>
      </c>
      <c r="K616">
        <f>'RESUMEN TOTAL'!P619</f>
        <v>0</v>
      </c>
      <c r="L616">
        <f>'RESUMEN TOTAL'!Q619</f>
        <v>0</v>
      </c>
      <c r="M616">
        <f>'RESUMEN TOTAL'!R619</f>
        <v>0</v>
      </c>
      <c r="N616">
        <f>'RESUMEN TOTAL'!S619</f>
        <v>0</v>
      </c>
      <c r="O616">
        <f>'RESUMEN TOTAL'!T619</f>
        <v>0</v>
      </c>
      <c r="P616">
        <f>'RESUMEN TOTAL'!U619</f>
        <v>0</v>
      </c>
      <c r="Q616">
        <f>'RESUMEN TOTAL'!V619</f>
        <v>0</v>
      </c>
      <c r="R616">
        <f>'RESUMEN TOTAL'!W619</f>
        <v>0</v>
      </c>
      <c r="S616">
        <f>'RESUMEN TOTAL'!X619</f>
        <v>0</v>
      </c>
      <c r="T616">
        <f>'RESUMEN TOTAL'!Y619</f>
        <v>0</v>
      </c>
      <c r="U616">
        <f>'RESUMEN TOTAL'!Z619</f>
        <v>0</v>
      </c>
      <c r="V616">
        <f>'RESUMEN TOTAL'!AA619</f>
        <v>0</v>
      </c>
      <c r="W616">
        <f>'RESUMEN TOTAL'!AB619</f>
        <v>0</v>
      </c>
      <c r="X616">
        <f>'RESUMEN TOTAL'!AC619</f>
        <v>0</v>
      </c>
      <c r="Y616">
        <f>'RESUMEN TOTAL'!AD619</f>
        <v>0</v>
      </c>
      <c r="Z616">
        <f>'RESUMEN TOTAL'!AE619</f>
        <v>0</v>
      </c>
      <c r="AA616">
        <f>'RESUMEN TOTAL'!AF619</f>
        <v>0</v>
      </c>
      <c r="AB616">
        <f>'RESUMEN TOTAL'!AG619</f>
        <v>0</v>
      </c>
      <c r="AC616">
        <f>'RESUMEN TOTAL'!AH619</f>
        <v>0</v>
      </c>
      <c r="AD616">
        <f>'RESUMEN TOTAL'!AI619</f>
        <v>0</v>
      </c>
      <c r="AE616">
        <f>'RESUMEN TOTAL'!AJ619</f>
        <v>0</v>
      </c>
      <c r="AF616">
        <f>'RESUMEN TOTAL'!AK619</f>
        <v>0</v>
      </c>
      <c r="AG616">
        <f>'RESUMEN TOTAL'!AL619</f>
        <v>0</v>
      </c>
      <c r="AH616">
        <f>'RESUMEN TOTAL'!AM619</f>
        <v>0</v>
      </c>
      <c r="AI616">
        <f>'RESUMEN TOTAL'!AN619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TOTAL'!K620</f>
        <v>0</v>
      </c>
      <c r="G617">
        <f>'RESUMEN TOTAL'!L620</f>
        <v>0</v>
      </c>
      <c r="H617">
        <f>'RESUMEN TOTAL'!M620</f>
        <v>0</v>
      </c>
      <c r="I617">
        <f>'RESUMEN TOTAL'!N620</f>
        <v>0</v>
      </c>
      <c r="J617">
        <f>'RESUMEN TOTAL'!O620</f>
        <v>0</v>
      </c>
      <c r="K617">
        <f>'RESUMEN TOTAL'!P620</f>
        <v>0</v>
      </c>
      <c r="L617">
        <f>'RESUMEN TOTAL'!Q620</f>
        <v>0</v>
      </c>
      <c r="M617">
        <f>'RESUMEN TOTAL'!R620</f>
        <v>0</v>
      </c>
      <c r="N617">
        <f>'RESUMEN TOTAL'!S620</f>
        <v>0</v>
      </c>
      <c r="O617">
        <f>'RESUMEN TOTAL'!T620</f>
        <v>0</v>
      </c>
      <c r="P617">
        <f>'RESUMEN TOTAL'!U620</f>
        <v>0</v>
      </c>
      <c r="Q617">
        <f>'RESUMEN TOTAL'!V620</f>
        <v>0</v>
      </c>
      <c r="R617">
        <f>'RESUMEN TOTAL'!W620</f>
        <v>0</v>
      </c>
      <c r="S617">
        <f>'RESUMEN TOTAL'!X620</f>
        <v>0</v>
      </c>
      <c r="T617">
        <f>'RESUMEN TOTAL'!Y620</f>
        <v>0</v>
      </c>
      <c r="U617">
        <f>'RESUMEN TOTAL'!Z620</f>
        <v>0</v>
      </c>
      <c r="V617">
        <f>'RESUMEN TOTAL'!AA620</f>
        <v>0</v>
      </c>
      <c r="W617">
        <f>'RESUMEN TOTAL'!AB620</f>
        <v>0</v>
      </c>
      <c r="X617">
        <f>'RESUMEN TOTAL'!AC620</f>
        <v>0</v>
      </c>
      <c r="Y617">
        <f>'RESUMEN TOTAL'!AD620</f>
        <v>0</v>
      </c>
      <c r="Z617">
        <f>'RESUMEN TOTAL'!AE620</f>
        <v>0</v>
      </c>
      <c r="AA617">
        <f>'RESUMEN TOTAL'!AF620</f>
        <v>0</v>
      </c>
      <c r="AB617">
        <f>'RESUMEN TOTAL'!AG620</f>
        <v>0</v>
      </c>
      <c r="AC617">
        <f>'RESUMEN TOTAL'!AH620</f>
        <v>0</v>
      </c>
      <c r="AD617">
        <f>'RESUMEN TOTAL'!AI620</f>
        <v>0</v>
      </c>
      <c r="AE617">
        <f>'RESUMEN TOTAL'!AJ620</f>
        <v>0</v>
      </c>
      <c r="AF617">
        <f>'RESUMEN TOTAL'!AK620</f>
        <v>0</v>
      </c>
      <c r="AG617">
        <f>'RESUMEN TOTAL'!AL620</f>
        <v>0</v>
      </c>
      <c r="AH617">
        <f>'RESUMEN TOTAL'!AM620</f>
        <v>0</v>
      </c>
      <c r="AI617">
        <f>'RESUMEN TOTAL'!AN620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TOTAL'!K621</f>
        <v>0</v>
      </c>
      <c r="G618">
        <f>'RESUMEN TOTAL'!L621</f>
        <v>0</v>
      </c>
      <c r="H618">
        <f>'RESUMEN TOTAL'!M621</f>
        <v>0</v>
      </c>
      <c r="I618">
        <f>'RESUMEN TOTAL'!N621</f>
        <v>0</v>
      </c>
      <c r="J618">
        <f>'RESUMEN TOTAL'!O621</f>
        <v>0</v>
      </c>
      <c r="K618">
        <f>'RESUMEN TOTAL'!P621</f>
        <v>0</v>
      </c>
      <c r="L618">
        <f>'RESUMEN TOTAL'!Q621</f>
        <v>0</v>
      </c>
      <c r="M618">
        <f>'RESUMEN TOTAL'!R621</f>
        <v>0</v>
      </c>
      <c r="N618">
        <f>'RESUMEN TOTAL'!S621</f>
        <v>0</v>
      </c>
      <c r="O618">
        <f>'RESUMEN TOTAL'!T621</f>
        <v>0</v>
      </c>
      <c r="P618">
        <f>'RESUMEN TOTAL'!U621</f>
        <v>0</v>
      </c>
      <c r="Q618">
        <f>'RESUMEN TOTAL'!V621</f>
        <v>0</v>
      </c>
      <c r="R618">
        <f>'RESUMEN TOTAL'!W621</f>
        <v>0</v>
      </c>
      <c r="S618">
        <f>'RESUMEN TOTAL'!X621</f>
        <v>0</v>
      </c>
      <c r="T618">
        <f>'RESUMEN TOTAL'!Y621</f>
        <v>0</v>
      </c>
      <c r="U618">
        <f>'RESUMEN TOTAL'!Z621</f>
        <v>0</v>
      </c>
      <c r="V618">
        <f>'RESUMEN TOTAL'!AA621</f>
        <v>0</v>
      </c>
      <c r="W618">
        <f>'RESUMEN TOTAL'!AB621</f>
        <v>0</v>
      </c>
      <c r="X618">
        <f>'RESUMEN TOTAL'!AC621</f>
        <v>0</v>
      </c>
      <c r="Y618">
        <f>'RESUMEN TOTAL'!AD621</f>
        <v>0</v>
      </c>
      <c r="Z618">
        <f>'RESUMEN TOTAL'!AE621</f>
        <v>0</v>
      </c>
      <c r="AA618">
        <f>'RESUMEN TOTAL'!AF621</f>
        <v>0</v>
      </c>
      <c r="AB618">
        <f>'RESUMEN TOTAL'!AG621</f>
        <v>0</v>
      </c>
      <c r="AC618">
        <f>'RESUMEN TOTAL'!AH621</f>
        <v>0</v>
      </c>
      <c r="AD618">
        <f>'RESUMEN TOTAL'!AI621</f>
        <v>0</v>
      </c>
      <c r="AE618">
        <f>'RESUMEN TOTAL'!AJ621</f>
        <v>0</v>
      </c>
      <c r="AF618">
        <f>'RESUMEN TOTAL'!AK621</f>
        <v>0</v>
      </c>
      <c r="AG618">
        <f>'RESUMEN TOTAL'!AL621</f>
        <v>0</v>
      </c>
      <c r="AH618">
        <f>'RESUMEN TOTAL'!AM621</f>
        <v>0</v>
      </c>
      <c r="AI618">
        <f>'RESUMEN TOTAL'!AN621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TOTAL'!K622</f>
        <v>0</v>
      </c>
      <c r="G619">
        <f>'RESUMEN TOTAL'!L622</f>
        <v>0</v>
      </c>
      <c r="H619">
        <f>'RESUMEN TOTAL'!M622</f>
        <v>0</v>
      </c>
      <c r="I619">
        <f>'RESUMEN TOTAL'!N622</f>
        <v>0</v>
      </c>
      <c r="J619">
        <f>'RESUMEN TOTAL'!O622</f>
        <v>0</v>
      </c>
      <c r="K619">
        <f>'RESUMEN TOTAL'!P622</f>
        <v>0</v>
      </c>
      <c r="L619">
        <f>'RESUMEN TOTAL'!Q622</f>
        <v>0</v>
      </c>
      <c r="M619">
        <f>'RESUMEN TOTAL'!R622</f>
        <v>0</v>
      </c>
      <c r="N619">
        <f>'RESUMEN TOTAL'!S622</f>
        <v>0</v>
      </c>
      <c r="O619">
        <f>'RESUMEN TOTAL'!T622</f>
        <v>0</v>
      </c>
      <c r="P619">
        <f>'RESUMEN TOTAL'!U622</f>
        <v>0</v>
      </c>
      <c r="Q619">
        <f>'RESUMEN TOTAL'!V622</f>
        <v>0</v>
      </c>
      <c r="R619">
        <f>'RESUMEN TOTAL'!W622</f>
        <v>0</v>
      </c>
      <c r="S619">
        <f>'RESUMEN TOTAL'!X622</f>
        <v>0</v>
      </c>
      <c r="T619">
        <f>'RESUMEN TOTAL'!Y622</f>
        <v>0</v>
      </c>
      <c r="U619">
        <f>'RESUMEN TOTAL'!Z622</f>
        <v>0</v>
      </c>
      <c r="V619">
        <f>'RESUMEN TOTAL'!AA622</f>
        <v>0</v>
      </c>
      <c r="W619">
        <f>'RESUMEN TOTAL'!AB622</f>
        <v>0</v>
      </c>
      <c r="X619">
        <f>'RESUMEN TOTAL'!AC622</f>
        <v>0</v>
      </c>
      <c r="Y619">
        <f>'RESUMEN TOTAL'!AD622</f>
        <v>0</v>
      </c>
      <c r="Z619">
        <f>'RESUMEN TOTAL'!AE622</f>
        <v>0</v>
      </c>
      <c r="AA619">
        <f>'RESUMEN TOTAL'!AF622</f>
        <v>0</v>
      </c>
      <c r="AB619">
        <f>'RESUMEN TOTAL'!AG622</f>
        <v>0</v>
      </c>
      <c r="AC619">
        <f>'RESUMEN TOTAL'!AH622</f>
        <v>0</v>
      </c>
      <c r="AD619">
        <f>'RESUMEN TOTAL'!AI622</f>
        <v>0</v>
      </c>
      <c r="AE619">
        <f>'RESUMEN TOTAL'!AJ622</f>
        <v>0</v>
      </c>
      <c r="AF619">
        <f>'RESUMEN TOTAL'!AK622</f>
        <v>0</v>
      </c>
      <c r="AG619">
        <f>'RESUMEN TOTAL'!AL622</f>
        <v>0</v>
      </c>
      <c r="AH619">
        <f>'RESUMEN TOTAL'!AM622</f>
        <v>0</v>
      </c>
      <c r="AI619">
        <f>'RESUMEN TOTAL'!AN622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TOTAL'!K623</f>
        <v>0</v>
      </c>
      <c r="G620">
        <f>'RESUMEN TOTAL'!L623</f>
        <v>0</v>
      </c>
      <c r="H620">
        <f>'RESUMEN TOTAL'!M623</f>
        <v>0</v>
      </c>
      <c r="I620">
        <f>'RESUMEN TOTAL'!N623</f>
        <v>0</v>
      </c>
      <c r="J620">
        <f>'RESUMEN TOTAL'!O623</f>
        <v>0</v>
      </c>
      <c r="K620">
        <f>'RESUMEN TOTAL'!P623</f>
        <v>0</v>
      </c>
      <c r="L620">
        <f>'RESUMEN TOTAL'!Q623</f>
        <v>0</v>
      </c>
      <c r="M620">
        <f>'RESUMEN TOTAL'!R623</f>
        <v>0</v>
      </c>
      <c r="N620">
        <f>'RESUMEN TOTAL'!S623</f>
        <v>0</v>
      </c>
      <c r="O620">
        <f>'RESUMEN TOTAL'!T623</f>
        <v>0</v>
      </c>
      <c r="P620">
        <f>'RESUMEN TOTAL'!U623</f>
        <v>0</v>
      </c>
      <c r="Q620">
        <f>'RESUMEN TOTAL'!V623</f>
        <v>0</v>
      </c>
      <c r="R620">
        <f>'RESUMEN TOTAL'!W623</f>
        <v>0</v>
      </c>
      <c r="S620">
        <f>'RESUMEN TOTAL'!X623</f>
        <v>0</v>
      </c>
      <c r="T620">
        <f>'RESUMEN TOTAL'!Y623</f>
        <v>0</v>
      </c>
      <c r="U620">
        <f>'RESUMEN TOTAL'!Z623</f>
        <v>0</v>
      </c>
      <c r="V620">
        <f>'RESUMEN TOTAL'!AA623</f>
        <v>0</v>
      </c>
      <c r="W620">
        <f>'RESUMEN TOTAL'!AB623</f>
        <v>0</v>
      </c>
      <c r="X620">
        <f>'RESUMEN TOTAL'!AC623</f>
        <v>0</v>
      </c>
      <c r="Y620">
        <f>'RESUMEN TOTAL'!AD623</f>
        <v>0</v>
      </c>
      <c r="Z620">
        <f>'RESUMEN TOTAL'!AE623</f>
        <v>0</v>
      </c>
      <c r="AA620">
        <f>'RESUMEN TOTAL'!AF623</f>
        <v>0</v>
      </c>
      <c r="AB620">
        <f>'RESUMEN TOTAL'!AG623</f>
        <v>0</v>
      </c>
      <c r="AC620">
        <f>'RESUMEN TOTAL'!AH623</f>
        <v>0</v>
      </c>
      <c r="AD620">
        <f>'RESUMEN TOTAL'!AI623</f>
        <v>0</v>
      </c>
      <c r="AE620">
        <f>'RESUMEN TOTAL'!AJ623</f>
        <v>0</v>
      </c>
      <c r="AF620">
        <f>'RESUMEN TOTAL'!AK623</f>
        <v>0</v>
      </c>
      <c r="AG620">
        <f>'RESUMEN TOTAL'!AL623</f>
        <v>0</v>
      </c>
      <c r="AH620">
        <f>'RESUMEN TOTAL'!AM623</f>
        <v>0</v>
      </c>
      <c r="AI620">
        <f>'RESUMEN TOTAL'!AN623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TOTAL'!K624</f>
        <v>0</v>
      </c>
      <c r="G621">
        <f>'RESUMEN TOTAL'!L624</f>
        <v>0</v>
      </c>
      <c r="H621">
        <f>'RESUMEN TOTAL'!M624</f>
        <v>0</v>
      </c>
      <c r="I621">
        <f>'RESUMEN TOTAL'!N624</f>
        <v>0</v>
      </c>
      <c r="J621">
        <f>'RESUMEN TOTAL'!O624</f>
        <v>0</v>
      </c>
      <c r="K621">
        <f>'RESUMEN TOTAL'!P624</f>
        <v>0</v>
      </c>
      <c r="L621">
        <f>'RESUMEN TOTAL'!Q624</f>
        <v>0</v>
      </c>
      <c r="M621">
        <f>'RESUMEN TOTAL'!R624</f>
        <v>0</v>
      </c>
      <c r="N621">
        <f>'RESUMEN TOTAL'!S624</f>
        <v>0</v>
      </c>
      <c r="O621">
        <f>'RESUMEN TOTAL'!T624</f>
        <v>0</v>
      </c>
      <c r="P621">
        <f>'RESUMEN TOTAL'!U624</f>
        <v>0</v>
      </c>
      <c r="Q621">
        <f>'RESUMEN TOTAL'!V624</f>
        <v>0</v>
      </c>
      <c r="R621">
        <f>'RESUMEN TOTAL'!W624</f>
        <v>0</v>
      </c>
      <c r="S621">
        <f>'RESUMEN TOTAL'!X624</f>
        <v>0</v>
      </c>
      <c r="T621">
        <f>'RESUMEN TOTAL'!Y624</f>
        <v>0</v>
      </c>
      <c r="U621">
        <f>'RESUMEN TOTAL'!Z624</f>
        <v>0</v>
      </c>
      <c r="V621">
        <f>'RESUMEN TOTAL'!AA624</f>
        <v>0</v>
      </c>
      <c r="W621">
        <f>'RESUMEN TOTAL'!AB624</f>
        <v>0</v>
      </c>
      <c r="X621">
        <f>'RESUMEN TOTAL'!AC624</f>
        <v>0</v>
      </c>
      <c r="Y621">
        <f>'RESUMEN TOTAL'!AD624</f>
        <v>0</v>
      </c>
      <c r="Z621">
        <f>'RESUMEN TOTAL'!AE624</f>
        <v>0</v>
      </c>
      <c r="AA621">
        <f>'RESUMEN TOTAL'!AF624</f>
        <v>0</v>
      </c>
      <c r="AB621">
        <f>'RESUMEN TOTAL'!AG624</f>
        <v>0</v>
      </c>
      <c r="AC621">
        <f>'RESUMEN TOTAL'!AH624</f>
        <v>0</v>
      </c>
      <c r="AD621">
        <f>'RESUMEN TOTAL'!AI624</f>
        <v>0</v>
      </c>
      <c r="AE621">
        <f>'RESUMEN TOTAL'!AJ624</f>
        <v>0</v>
      </c>
      <c r="AF621">
        <f>'RESUMEN TOTAL'!AK624</f>
        <v>0</v>
      </c>
      <c r="AG621">
        <f>'RESUMEN TOTAL'!AL624</f>
        <v>0</v>
      </c>
      <c r="AH621">
        <f>'RESUMEN TOTAL'!AM624</f>
        <v>0</v>
      </c>
      <c r="AI621">
        <f>'RESUMEN TOTAL'!AN624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TOTAL'!K625</f>
        <v>0</v>
      </c>
      <c r="G622">
        <f>'RESUMEN TOTAL'!L625</f>
        <v>0</v>
      </c>
      <c r="H622">
        <f>'RESUMEN TOTAL'!M625</f>
        <v>0</v>
      </c>
      <c r="I622">
        <f>'RESUMEN TOTAL'!N625</f>
        <v>0</v>
      </c>
      <c r="J622">
        <f>'RESUMEN TOTAL'!O625</f>
        <v>0</v>
      </c>
      <c r="K622">
        <f>'RESUMEN TOTAL'!P625</f>
        <v>0</v>
      </c>
      <c r="L622">
        <f>'RESUMEN TOTAL'!Q625</f>
        <v>0</v>
      </c>
      <c r="M622">
        <f>'RESUMEN TOTAL'!R625</f>
        <v>0</v>
      </c>
      <c r="N622">
        <f>'RESUMEN TOTAL'!S625</f>
        <v>0</v>
      </c>
      <c r="O622">
        <f>'RESUMEN TOTAL'!T625</f>
        <v>0</v>
      </c>
      <c r="P622">
        <f>'RESUMEN TOTAL'!U625</f>
        <v>0</v>
      </c>
      <c r="Q622">
        <f>'RESUMEN TOTAL'!V625</f>
        <v>0</v>
      </c>
      <c r="R622">
        <f>'RESUMEN TOTAL'!W625</f>
        <v>0</v>
      </c>
      <c r="S622">
        <f>'RESUMEN TOTAL'!X625</f>
        <v>0</v>
      </c>
      <c r="T622">
        <f>'RESUMEN TOTAL'!Y625</f>
        <v>0</v>
      </c>
      <c r="U622">
        <f>'RESUMEN TOTAL'!Z625</f>
        <v>0</v>
      </c>
      <c r="V622">
        <f>'RESUMEN TOTAL'!AA625</f>
        <v>0</v>
      </c>
      <c r="W622">
        <f>'RESUMEN TOTAL'!AB625</f>
        <v>0</v>
      </c>
      <c r="X622">
        <f>'RESUMEN TOTAL'!AC625</f>
        <v>0</v>
      </c>
      <c r="Y622">
        <f>'RESUMEN TOTAL'!AD625</f>
        <v>0</v>
      </c>
      <c r="Z622">
        <f>'RESUMEN TOTAL'!AE625</f>
        <v>0</v>
      </c>
      <c r="AA622">
        <f>'RESUMEN TOTAL'!AF625</f>
        <v>0</v>
      </c>
      <c r="AB622">
        <f>'RESUMEN TOTAL'!AG625</f>
        <v>0</v>
      </c>
      <c r="AC622">
        <f>'RESUMEN TOTAL'!AH625</f>
        <v>0</v>
      </c>
      <c r="AD622">
        <f>'RESUMEN TOTAL'!AI625</f>
        <v>0</v>
      </c>
      <c r="AE622">
        <f>'RESUMEN TOTAL'!AJ625</f>
        <v>0</v>
      </c>
      <c r="AF622">
        <f>'RESUMEN TOTAL'!AK625</f>
        <v>0</v>
      </c>
      <c r="AG622">
        <f>'RESUMEN TOTAL'!AL625</f>
        <v>0</v>
      </c>
      <c r="AH622">
        <f>'RESUMEN TOTAL'!AM625</f>
        <v>0</v>
      </c>
      <c r="AI622">
        <f>'RESUMEN TOTAL'!AN625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TOTAL'!K626</f>
        <v>0</v>
      </c>
      <c r="G623">
        <f>'RESUMEN TOTAL'!L626</f>
        <v>0</v>
      </c>
      <c r="H623">
        <f>'RESUMEN TOTAL'!M626</f>
        <v>0</v>
      </c>
      <c r="I623">
        <f>'RESUMEN TOTAL'!N626</f>
        <v>0</v>
      </c>
      <c r="J623">
        <f>'RESUMEN TOTAL'!O626</f>
        <v>0</v>
      </c>
      <c r="K623">
        <f>'RESUMEN TOTAL'!P626</f>
        <v>0</v>
      </c>
      <c r="L623">
        <f>'RESUMEN TOTAL'!Q626</f>
        <v>0</v>
      </c>
      <c r="M623">
        <f>'RESUMEN TOTAL'!R626</f>
        <v>0</v>
      </c>
      <c r="N623">
        <f>'RESUMEN TOTAL'!S626</f>
        <v>0</v>
      </c>
      <c r="O623">
        <f>'RESUMEN TOTAL'!T626</f>
        <v>0</v>
      </c>
      <c r="P623">
        <f>'RESUMEN TOTAL'!U626</f>
        <v>0</v>
      </c>
      <c r="Q623">
        <f>'RESUMEN TOTAL'!V626</f>
        <v>0</v>
      </c>
      <c r="R623">
        <f>'RESUMEN TOTAL'!W626</f>
        <v>0</v>
      </c>
      <c r="S623">
        <f>'RESUMEN TOTAL'!X626</f>
        <v>0</v>
      </c>
      <c r="T623">
        <f>'RESUMEN TOTAL'!Y626</f>
        <v>0</v>
      </c>
      <c r="U623">
        <f>'RESUMEN TOTAL'!Z626</f>
        <v>0</v>
      </c>
      <c r="V623">
        <f>'RESUMEN TOTAL'!AA626</f>
        <v>0</v>
      </c>
      <c r="W623">
        <f>'RESUMEN TOTAL'!AB626</f>
        <v>0</v>
      </c>
      <c r="X623">
        <f>'RESUMEN TOTAL'!AC626</f>
        <v>0</v>
      </c>
      <c r="Y623">
        <f>'RESUMEN TOTAL'!AD626</f>
        <v>0</v>
      </c>
      <c r="Z623">
        <f>'RESUMEN TOTAL'!AE626</f>
        <v>0</v>
      </c>
      <c r="AA623">
        <f>'RESUMEN TOTAL'!AF626</f>
        <v>0</v>
      </c>
      <c r="AB623">
        <f>'RESUMEN TOTAL'!AG626</f>
        <v>0</v>
      </c>
      <c r="AC623">
        <f>'RESUMEN TOTAL'!AH626</f>
        <v>0</v>
      </c>
      <c r="AD623">
        <f>'RESUMEN TOTAL'!AI626</f>
        <v>0</v>
      </c>
      <c r="AE623">
        <f>'RESUMEN TOTAL'!AJ626</f>
        <v>0</v>
      </c>
      <c r="AF623">
        <f>'RESUMEN TOTAL'!AK626</f>
        <v>0</v>
      </c>
      <c r="AG623">
        <f>'RESUMEN TOTAL'!AL626</f>
        <v>0</v>
      </c>
      <c r="AH623">
        <f>'RESUMEN TOTAL'!AM626</f>
        <v>0</v>
      </c>
      <c r="AI623">
        <f>'RESUMEN TOTAL'!AN626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TOTAL'!K627</f>
        <v>0</v>
      </c>
      <c r="G624">
        <f>'RESUMEN TOTAL'!L627</f>
        <v>0</v>
      </c>
      <c r="H624">
        <f>'RESUMEN TOTAL'!M627</f>
        <v>0</v>
      </c>
      <c r="I624">
        <f>'RESUMEN TOTAL'!N627</f>
        <v>0</v>
      </c>
      <c r="J624">
        <f>'RESUMEN TOTAL'!O627</f>
        <v>0</v>
      </c>
      <c r="K624">
        <f>'RESUMEN TOTAL'!P627</f>
        <v>0</v>
      </c>
      <c r="L624">
        <f>'RESUMEN TOTAL'!Q627</f>
        <v>0</v>
      </c>
      <c r="M624">
        <f>'RESUMEN TOTAL'!R627</f>
        <v>0</v>
      </c>
      <c r="N624">
        <f>'RESUMEN TOTAL'!S627</f>
        <v>0</v>
      </c>
      <c r="O624">
        <f>'RESUMEN TOTAL'!T627</f>
        <v>0</v>
      </c>
      <c r="P624">
        <f>'RESUMEN TOTAL'!U627</f>
        <v>0</v>
      </c>
      <c r="Q624">
        <f>'RESUMEN TOTAL'!V627</f>
        <v>0</v>
      </c>
      <c r="R624">
        <f>'RESUMEN TOTAL'!W627</f>
        <v>0</v>
      </c>
      <c r="S624">
        <f>'RESUMEN TOTAL'!X627</f>
        <v>0</v>
      </c>
      <c r="T624">
        <f>'RESUMEN TOTAL'!Y627</f>
        <v>0</v>
      </c>
      <c r="U624">
        <f>'RESUMEN TOTAL'!Z627</f>
        <v>0</v>
      </c>
      <c r="V624">
        <f>'RESUMEN TOTAL'!AA627</f>
        <v>0</v>
      </c>
      <c r="W624">
        <f>'RESUMEN TOTAL'!AB627</f>
        <v>0</v>
      </c>
      <c r="X624">
        <f>'RESUMEN TOTAL'!AC627</f>
        <v>0</v>
      </c>
      <c r="Y624">
        <f>'RESUMEN TOTAL'!AD627</f>
        <v>0</v>
      </c>
      <c r="Z624">
        <f>'RESUMEN TOTAL'!AE627</f>
        <v>0</v>
      </c>
      <c r="AA624">
        <f>'RESUMEN TOTAL'!AF627</f>
        <v>0</v>
      </c>
      <c r="AB624">
        <f>'RESUMEN TOTAL'!AG627</f>
        <v>0</v>
      </c>
      <c r="AC624">
        <f>'RESUMEN TOTAL'!AH627</f>
        <v>0</v>
      </c>
      <c r="AD624">
        <f>'RESUMEN TOTAL'!AI627</f>
        <v>0</v>
      </c>
      <c r="AE624">
        <f>'RESUMEN TOTAL'!AJ627</f>
        <v>0</v>
      </c>
      <c r="AF624">
        <f>'RESUMEN TOTAL'!AK627</f>
        <v>0</v>
      </c>
      <c r="AG624">
        <f>'RESUMEN TOTAL'!AL627</f>
        <v>0</v>
      </c>
      <c r="AH624">
        <f>'RESUMEN TOTAL'!AM627</f>
        <v>0</v>
      </c>
      <c r="AI624">
        <f>'RESUMEN TOTAL'!AN627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TOTAL'!K628</f>
        <v>0</v>
      </c>
      <c r="G625">
        <f>'RESUMEN TOTAL'!L628</f>
        <v>0</v>
      </c>
      <c r="H625">
        <f>'RESUMEN TOTAL'!M628</f>
        <v>0</v>
      </c>
      <c r="I625">
        <f>'RESUMEN TOTAL'!N628</f>
        <v>0</v>
      </c>
      <c r="J625">
        <f>'RESUMEN TOTAL'!O628</f>
        <v>0</v>
      </c>
      <c r="K625">
        <f>'RESUMEN TOTAL'!P628</f>
        <v>0</v>
      </c>
      <c r="L625">
        <f>'RESUMEN TOTAL'!Q628</f>
        <v>0</v>
      </c>
      <c r="M625">
        <f>'RESUMEN TOTAL'!R628</f>
        <v>0</v>
      </c>
      <c r="N625">
        <f>'RESUMEN TOTAL'!S628</f>
        <v>0</v>
      </c>
      <c r="O625">
        <f>'RESUMEN TOTAL'!T628</f>
        <v>0</v>
      </c>
      <c r="P625">
        <f>'RESUMEN TOTAL'!U628</f>
        <v>0</v>
      </c>
      <c r="Q625">
        <f>'RESUMEN TOTAL'!V628</f>
        <v>0</v>
      </c>
      <c r="R625">
        <f>'RESUMEN TOTAL'!W628</f>
        <v>0</v>
      </c>
      <c r="S625">
        <f>'RESUMEN TOTAL'!X628</f>
        <v>0</v>
      </c>
      <c r="T625">
        <f>'RESUMEN TOTAL'!Y628</f>
        <v>0</v>
      </c>
      <c r="U625">
        <f>'RESUMEN TOTAL'!Z628</f>
        <v>0</v>
      </c>
      <c r="V625">
        <f>'RESUMEN TOTAL'!AA628</f>
        <v>0</v>
      </c>
      <c r="W625">
        <f>'RESUMEN TOTAL'!AB628</f>
        <v>0</v>
      </c>
      <c r="X625">
        <f>'RESUMEN TOTAL'!AC628</f>
        <v>0</v>
      </c>
      <c r="Y625">
        <f>'RESUMEN TOTAL'!AD628</f>
        <v>0</v>
      </c>
      <c r="Z625">
        <f>'RESUMEN TOTAL'!AE628</f>
        <v>0</v>
      </c>
      <c r="AA625">
        <f>'RESUMEN TOTAL'!AF628</f>
        <v>0</v>
      </c>
      <c r="AB625">
        <f>'RESUMEN TOTAL'!AG628</f>
        <v>0</v>
      </c>
      <c r="AC625">
        <f>'RESUMEN TOTAL'!AH628</f>
        <v>0</v>
      </c>
      <c r="AD625">
        <f>'RESUMEN TOTAL'!AI628</f>
        <v>0</v>
      </c>
      <c r="AE625">
        <f>'RESUMEN TOTAL'!AJ628</f>
        <v>0</v>
      </c>
      <c r="AF625">
        <f>'RESUMEN TOTAL'!AK628</f>
        <v>0</v>
      </c>
      <c r="AG625">
        <f>'RESUMEN TOTAL'!AL628</f>
        <v>0</v>
      </c>
      <c r="AH625">
        <f>'RESUMEN TOTAL'!AM628</f>
        <v>0</v>
      </c>
      <c r="AI625">
        <f>'RESUMEN TOTAL'!AN628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TOTAL'!K629</f>
        <v>0</v>
      </c>
      <c r="G626">
        <f>'RESUMEN TOTAL'!L629</f>
        <v>0</v>
      </c>
      <c r="H626">
        <f>'RESUMEN TOTAL'!M629</f>
        <v>0</v>
      </c>
      <c r="I626">
        <f>'RESUMEN TOTAL'!N629</f>
        <v>0</v>
      </c>
      <c r="J626">
        <f>'RESUMEN TOTAL'!O629</f>
        <v>0</v>
      </c>
      <c r="K626">
        <f>'RESUMEN TOTAL'!P629</f>
        <v>0</v>
      </c>
      <c r="L626">
        <f>'RESUMEN TOTAL'!Q629</f>
        <v>0</v>
      </c>
      <c r="M626">
        <f>'RESUMEN TOTAL'!R629</f>
        <v>0</v>
      </c>
      <c r="N626">
        <f>'RESUMEN TOTAL'!S629</f>
        <v>0</v>
      </c>
      <c r="O626">
        <f>'RESUMEN TOTAL'!T629</f>
        <v>0</v>
      </c>
      <c r="P626">
        <f>'RESUMEN TOTAL'!U629</f>
        <v>0</v>
      </c>
      <c r="Q626">
        <f>'RESUMEN TOTAL'!V629</f>
        <v>0</v>
      </c>
      <c r="R626">
        <f>'RESUMEN TOTAL'!W629</f>
        <v>0</v>
      </c>
      <c r="S626">
        <f>'RESUMEN TOTAL'!X629</f>
        <v>0</v>
      </c>
      <c r="T626">
        <f>'RESUMEN TOTAL'!Y629</f>
        <v>0</v>
      </c>
      <c r="U626">
        <f>'RESUMEN TOTAL'!Z629</f>
        <v>0</v>
      </c>
      <c r="V626">
        <f>'RESUMEN TOTAL'!AA629</f>
        <v>0</v>
      </c>
      <c r="W626">
        <f>'RESUMEN TOTAL'!AB629</f>
        <v>0</v>
      </c>
      <c r="X626">
        <f>'RESUMEN TOTAL'!AC629</f>
        <v>0</v>
      </c>
      <c r="Y626">
        <f>'RESUMEN TOTAL'!AD629</f>
        <v>0</v>
      </c>
      <c r="Z626">
        <f>'RESUMEN TOTAL'!AE629</f>
        <v>0</v>
      </c>
      <c r="AA626">
        <f>'RESUMEN TOTAL'!AF629</f>
        <v>0</v>
      </c>
      <c r="AB626">
        <f>'RESUMEN TOTAL'!AG629</f>
        <v>0</v>
      </c>
      <c r="AC626">
        <f>'RESUMEN TOTAL'!AH629</f>
        <v>0</v>
      </c>
      <c r="AD626">
        <f>'RESUMEN TOTAL'!AI629</f>
        <v>0</v>
      </c>
      <c r="AE626">
        <f>'RESUMEN TOTAL'!AJ629</f>
        <v>0</v>
      </c>
      <c r="AF626">
        <f>'RESUMEN TOTAL'!AK629</f>
        <v>0</v>
      </c>
      <c r="AG626">
        <f>'RESUMEN TOTAL'!AL629</f>
        <v>0</v>
      </c>
      <c r="AH626">
        <f>'RESUMEN TOTAL'!AM629</f>
        <v>0</v>
      </c>
      <c r="AI626">
        <f>'RESUMEN TOTAL'!AN629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TOTAL'!K630</f>
        <v>0</v>
      </c>
      <c r="G627">
        <f>'RESUMEN TOTAL'!L630</f>
        <v>0</v>
      </c>
      <c r="H627">
        <f>'RESUMEN TOTAL'!M630</f>
        <v>0</v>
      </c>
      <c r="I627">
        <f>'RESUMEN TOTAL'!N630</f>
        <v>0</v>
      </c>
      <c r="J627">
        <f>'RESUMEN TOTAL'!O630</f>
        <v>0</v>
      </c>
      <c r="K627">
        <f>'RESUMEN TOTAL'!P630</f>
        <v>0</v>
      </c>
      <c r="L627">
        <f>'RESUMEN TOTAL'!Q630</f>
        <v>0</v>
      </c>
      <c r="M627">
        <f>'RESUMEN TOTAL'!R630</f>
        <v>0</v>
      </c>
      <c r="N627">
        <f>'RESUMEN TOTAL'!S630</f>
        <v>0</v>
      </c>
      <c r="O627">
        <f>'RESUMEN TOTAL'!T630</f>
        <v>0</v>
      </c>
      <c r="P627">
        <f>'RESUMEN TOTAL'!U630</f>
        <v>0</v>
      </c>
      <c r="Q627">
        <f>'RESUMEN TOTAL'!V630</f>
        <v>0</v>
      </c>
      <c r="R627">
        <f>'RESUMEN TOTAL'!W630</f>
        <v>0</v>
      </c>
      <c r="S627">
        <f>'RESUMEN TOTAL'!X630</f>
        <v>0</v>
      </c>
      <c r="T627">
        <f>'RESUMEN TOTAL'!Y630</f>
        <v>0</v>
      </c>
      <c r="U627">
        <f>'RESUMEN TOTAL'!Z630</f>
        <v>0</v>
      </c>
      <c r="V627">
        <f>'RESUMEN TOTAL'!AA630</f>
        <v>0</v>
      </c>
      <c r="W627">
        <f>'RESUMEN TOTAL'!AB630</f>
        <v>0</v>
      </c>
      <c r="X627">
        <f>'RESUMEN TOTAL'!AC630</f>
        <v>0</v>
      </c>
      <c r="Y627">
        <f>'RESUMEN TOTAL'!AD630</f>
        <v>0</v>
      </c>
      <c r="Z627">
        <f>'RESUMEN TOTAL'!AE630</f>
        <v>0</v>
      </c>
      <c r="AA627">
        <f>'RESUMEN TOTAL'!AF630</f>
        <v>0</v>
      </c>
      <c r="AB627">
        <f>'RESUMEN TOTAL'!AG630</f>
        <v>0</v>
      </c>
      <c r="AC627">
        <f>'RESUMEN TOTAL'!AH630</f>
        <v>0</v>
      </c>
      <c r="AD627">
        <f>'RESUMEN TOTAL'!AI630</f>
        <v>0</v>
      </c>
      <c r="AE627">
        <f>'RESUMEN TOTAL'!AJ630</f>
        <v>0</v>
      </c>
      <c r="AF627">
        <f>'RESUMEN TOTAL'!AK630</f>
        <v>0</v>
      </c>
      <c r="AG627">
        <f>'RESUMEN TOTAL'!AL630</f>
        <v>0</v>
      </c>
      <c r="AH627">
        <f>'RESUMEN TOTAL'!AM630</f>
        <v>0</v>
      </c>
      <c r="AI627">
        <f>'RESUMEN TOTAL'!AN630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TOTAL'!K631</f>
        <v>0</v>
      </c>
      <c r="G628">
        <f>'RESUMEN TOTAL'!L631</f>
        <v>0</v>
      </c>
      <c r="H628">
        <f>'RESUMEN TOTAL'!M631</f>
        <v>0</v>
      </c>
      <c r="I628">
        <f>'RESUMEN TOTAL'!N631</f>
        <v>0</v>
      </c>
      <c r="J628">
        <f>'RESUMEN TOTAL'!O631</f>
        <v>0</v>
      </c>
      <c r="K628">
        <f>'RESUMEN TOTAL'!P631</f>
        <v>0</v>
      </c>
      <c r="L628">
        <f>'RESUMEN TOTAL'!Q631</f>
        <v>0</v>
      </c>
      <c r="M628">
        <f>'RESUMEN TOTAL'!R631</f>
        <v>0</v>
      </c>
      <c r="N628">
        <f>'RESUMEN TOTAL'!S631</f>
        <v>0</v>
      </c>
      <c r="O628">
        <f>'RESUMEN TOTAL'!T631</f>
        <v>0</v>
      </c>
      <c r="P628">
        <f>'RESUMEN TOTAL'!U631</f>
        <v>0</v>
      </c>
      <c r="Q628">
        <f>'RESUMEN TOTAL'!V631</f>
        <v>0</v>
      </c>
      <c r="R628">
        <f>'RESUMEN TOTAL'!W631</f>
        <v>0</v>
      </c>
      <c r="S628">
        <f>'RESUMEN TOTAL'!X631</f>
        <v>0</v>
      </c>
      <c r="T628">
        <f>'RESUMEN TOTAL'!Y631</f>
        <v>0</v>
      </c>
      <c r="U628">
        <f>'RESUMEN TOTAL'!Z631</f>
        <v>0</v>
      </c>
      <c r="V628">
        <f>'RESUMEN TOTAL'!AA631</f>
        <v>0</v>
      </c>
      <c r="W628">
        <f>'RESUMEN TOTAL'!AB631</f>
        <v>0</v>
      </c>
      <c r="X628">
        <f>'RESUMEN TOTAL'!AC631</f>
        <v>0</v>
      </c>
      <c r="Y628">
        <f>'RESUMEN TOTAL'!AD631</f>
        <v>0</v>
      </c>
      <c r="Z628">
        <f>'RESUMEN TOTAL'!AE631</f>
        <v>0</v>
      </c>
      <c r="AA628">
        <f>'RESUMEN TOTAL'!AF631</f>
        <v>0</v>
      </c>
      <c r="AB628">
        <f>'RESUMEN TOTAL'!AG631</f>
        <v>0</v>
      </c>
      <c r="AC628">
        <f>'RESUMEN TOTAL'!AH631</f>
        <v>0</v>
      </c>
      <c r="AD628">
        <f>'RESUMEN TOTAL'!AI631</f>
        <v>0</v>
      </c>
      <c r="AE628">
        <f>'RESUMEN TOTAL'!AJ631</f>
        <v>0</v>
      </c>
      <c r="AF628">
        <f>'RESUMEN TOTAL'!AK631</f>
        <v>0</v>
      </c>
      <c r="AG628">
        <f>'RESUMEN TOTAL'!AL631</f>
        <v>0</v>
      </c>
      <c r="AH628">
        <f>'RESUMEN TOTAL'!AM631</f>
        <v>0</v>
      </c>
      <c r="AI628">
        <f>'RESUMEN TOTAL'!AN631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TOTAL'!K632</f>
        <v>0</v>
      </c>
      <c r="G629">
        <f>'RESUMEN TOTAL'!L632</f>
        <v>0</v>
      </c>
      <c r="H629">
        <f>'RESUMEN TOTAL'!M632</f>
        <v>0</v>
      </c>
      <c r="I629">
        <f>'RESUMEN TOTAL'!N632</f>
        <v>0</v>
      </c>
      <c r="J629">
        <f>'RESUMEN TOTAL'!O632</f>
        <v>0</v>
      </c>
      <c r="K629">
        <f>'RESUMEN TOTAL'!P632</f>
        <v>0</v>
      </c>
      <c r="L629">
        <f>'RESUMEN TOTAL'!Q632</f>
        <v>0</v>
      </c>
      <c r="M629">
        <f>'RESUMEN TOTAL'!R632</f>
        <v>0</v>
      </c>
      <c r="N629">
        <f>'RESUMEN TOTAL'!S632</f>
        <v>0</v>
      </c>
      <c r="O629">
        <f>'RESUMEN TOTAL'!T632</f>
        <v>0</v>
      </c>
      <c r="P629">
        <f>'RESUMEN TOTAL'!U632</f>
        <v>0</v>
      </c>
      <c r="Q629">
        <f>'RESUMEN TOTAL'!V632</f>
        <v>0</v>
      </c>
      <c r="R629">
        <f>'RESUMEN TOTAL'!W632</f>
        <v>0</v>
      </c>
      <c r="S629">
        <f>'RESUMEN TOTAL'!X632</f>
        <v>0</v>
      </c>
      <c r="T629">
        <f>'RESUMEN TOTAL'!Y632</f>
        <v>0</v>
      </c>
      <c r="U629">
        <f>'RESUMEN TOTAL'!Z632</f>
        <v>0</v>
      </c>
      <c r="V629">
        <f>'RESUMEN TOTAL'!AA632</f>
        <v>0</v>
      </c>
      <c r="W629">
        <f>'RESUMEN TOTAL'!AB632</f>
        <v>0</v>
      </c>
      <c r="X629">
        <f>'RESUMEN TOTAL'!AC632</f>
        <v>0</v>
      </c>
      <c r="Y629">
        <f>'RESUMEN TOTAL'!AD632</f>
        <v>0</v>
      </c>
      <c r="Z629">
        <f>'RESUMEN TOTAL'!AE632</f>
        <v>0</v>
      </c>
      <c r="AA629">
        <f>'RESUMEN TOTAL'!AF632</f>
        <v>0</v>
      </c>
      <c r="AB629">
        <f>'RESUMEN TOTAL'!AG632</f>
        <v>0</v>
      </c>
      <c r="AC629">
        <f>'RESUMEN TOTAL'!AH632</f>
        <v>0</v>
      </c>
      <c r="AD629">
        <f>'RESUMEN TOTAL'!AI632</f>
        <v>0</v>
      </c>
      <c r="AE629">
        <f>'RESUMEN TOTAL'!AJ632</f>
        <v>0</v>
      </c>
      <c r="AF629">
        <f>'RESUMEN TOTAL'!AK632</f>
        <v>0</v>
      </c>
      <c r="AG629">
        <f>'RESUMEN TOTAL'!AL632</f>
        <v>0</v>
      </c>
      <c r="AH629">
        <f>'RESUMEN TOTAL'!AM632</f>
        <v>0</v>
      </c>
      <c r="AI629">
        <f>'RESUMEN TOTAL'!AN632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TOTAL'!K633</f>
        <v>0</v>
      </c>
      <c r="G630">
        <f>'RESUMEN TOTAL'!L633</f>
        <v>0</v>
      </c>
      <c r="H630">
        <f>'RESUMEN TOTAL'!M633</f>
        <v>0</v>
      </c>
      <c r="I630">
        <f>'RESUMEN TOTAL'!N633</f>
        <v>0</v>
      </c>
      <c r="J630">
        <f>'RESUMEN TOTAL'!O633</f>
        <v>0</v>
      </c>
      <c r="K630">
        <f>'RESUMEN TOTAL'!P633</f>
        <v>0</v>
      </c>
      <c r="L630">
        <f>'RESUMEN TOTAL'!Q633</f>
        <v>0</v>
      </c>
      <c r="M630">
        <f>'RESUMEN TOTAL'!R633</f>
        <v>0</v>
      </c>
      <c r="N630">
        <f>'RESUMEN TOTAL'!S633</f>
        <v>0</v>
      </c>
      <c r="O630">
        <f>'RESUMEN TOTAL'!T633</f>
        <v>0</v>
      </c>
      <c r="P630">
        <f>'RESUMEN TOTAL'!U633</f>
        <v>0</v>
      </c>
      <c r="Q630">
        <f>'RESUMEN TOTAL'!V633</f>
        <v>0</v>
      </c>
      <c r="R630">
        <f>'RESUMEN TOTAL'!W633</f>
        <v>0</v>
      </c>
      <c r="S630">
        <f>'RESUMEN TOTAL'!X633</f>
        <v>0</v>
      </c>
      <c r="T630">
        <f>'RESUMEN TOTAL'!Y633</f>
        <v>0</v>
      </c>
      <c r="U630">
        <f>'RESUMEN TOTAL'!Z633</f>
        <v>0</v>
      </c>
      <c r="V630">
        <f>'RESUMEN TOTAL'!AA633</f>
        <v>0</v>
      </c>
      <c r="W630">
        <f>'RESUMEN TOTAL'!AB633</f>
        <v>0</v>
      </c>
      <c r="X630">
        <f>'RESUMEN TOTAL'!AC633</f>
        <v>0</v>
      </c>
      <c r="Y630">
        <f>'RESUMEN TOTAL'!AD633</f>
        <v>0</v>
      </c>
      <c r="Z630">
        <f>'RESUMEN TOTAL'!AE633</f>
        <v>0</v>
      </c>
      <c r="AA630">
        <f>'RESUMEN TOTAL'!AF633</f>
        <v>0</v>
      </c>
      <c r="AB630">
        <f>'RESUMEN TOTAL'!AG633</f>
        <v>0</v>
      </c>
      <c r="AC630">
        <f>'RESUMEN TOTAL'!AH633</f>
        <v>0</v>
      </c>
      <c r="AD630">
        <f>'RESUMEN TOTAL'!AI633</f>
        <v>0</v>
      </c>
      <c r="AE630">
        <f>'RESUMEN TOTAL'!AJ633</f>
        <v>0</v>
      </c>
      <c r="AF630">
        <f>'RESUMEN TOTAL'!AK633</f>
        <v>0</v>
      </c>
      <c r="AG630">
        <f>'RESUMEN TOTAL'!AL633</f>
        <v>0</v>
      </c>
      <c r="AH630">
        <f>'RESUMEN TOTAL'!AM633</f>
        <v>0</v>
      </c>
      <c r="AI630">
        <f>'RESUMEN TOTAL'!AN633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TOTAL'!K634</f>
        <v>0</v>
      </c>
      <c r="G631">
        <f>'RESUMEN TOTAL'!L634</f>
        <v>0</v>
      </c>
      <c r="H631">
        <f>'RESUMEN TOTAL'!M634</f>
        <v>0</v>
      </c>
      <c r="I631">
        <f>'RESUMEN TOTAL'!N634</f>
        <v>0</v>
      </c>
      <c r="J631">
        <f>'RESUMEN TOTAL'!O634</f>
        <v>0</v>
      </c>
      <c r="K631">
        <f>'RESUMEN TOTAL'!P634</f>
        <v>0</v>
      </c>
      <c r="L631">
        <f>'RESUMEN TOTAL'!Q634</f>
        <v>0</v>
      </c>
      <c r="M631">
        <f>'RESUMEN TOTAL'!R634</f>
        <v>0</v>
      </c>
      <c r="N631">
        <f>'RESUMEN TOTAL'!S634</f>
        <v>0</v>
      </c>
      <c r="O631">
        <f>'RESUMEN TOTAL'!T634</f>
        <v>0</v>
      </c>
      <c r="P631">
        <f>'RESUMEN TOTAL'!U634</f>
        <v>0</v>
      </c>
      <c r="Q631">
        <f>'RESUMEN TOTAL'!V634</f>
        <v>0</v>
      </c>
      <c r="R631">
        <f>'RESUMEN TOTAL'!W634</f>
        <v>0</v>
      </c>
      <c r="S631">
        <f>'RESUMEN TOTAL'!X634</f>
        <v>0</v>
      </c>
      <c r="T631">
        <f>'RESUMEN TOTAL'!Y634</f>
        <v>0</v>
      </c>
      <c r="U631">
        <f>'RESUMEN TOTAL'!Z634</f>
        <v>0</v>
      </c>
      <c r="V631">
        <f>'RESUMEN TOTAL'!AA634</f>
        <v>0</v>
      </c>
      <c r="W631">
        <f>'RESUMEN TOTAL'!AB634</f>
        <v>0</v>
      </c>
      <c r="X631">
        <f>'RESUMEN TOTAL'!AC634</f>
        <v>0</v>
      </c>
      <c r="Y631">
        <f>'RESUMEN TOTAL'!AD634</f>
        <v>0</v>
      </c>
      <c r="Z631">
        <f>'RESUMEN TOTAL'!AE634</f>
        <v>0</v>
      </c>
      <c r="AA631">
        <f>'RESUMEN TOTAL'!AF634</f>
        <v>0</v>
      </c>
      <c r="AB631">
        <f>'RESUMEN TOTAL'!AG634</f>
        <v>0</v>
      </c>
      <c r="AC631">
        <f>'RESUMEN TOTAL'!AH634</f>
        <v>0</v>
      </c>
      <c r="AD631">
        <f>'RESUMEN TOTAL'!AI634</f>
        <v>0</v>
      </c>
      <c r="AE631">
        <f>'RESUMEN TOTAL'!AJ634</f>
        <v>0</v>
      </c>
      <c r="AF631">
        <f>'RESUMEN TOTAL'!AK634</f>
        <v>0</v>
      </c>
      <c r="AG631">
        <f>'RESUMEN TOTAL'!AL634</f>
        <v>0</v>
      </c>
      <c r="AH631">
        <f>'RESUMEN TOTAL'!AM634</f>
        <v>0</v>
      </c>
      <c r="AI631">
        <f>'RESUMEN TOTAL'!AN634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TOTAL'!K635</f>
        <v>0</v>
      </c>
      <c r="G632">
        <f>'RESUMEN TOTAL'!L635</f>
        <v>0</v>
      </c>
      <c r="H632">
        <f>'RESUMEN TOTAL'!M635</f>
        <v>0</v>
      </c>
      <c r="I632">
        <f>'RESUMEN TOTAL'!N635</f>
        <v>0</v>
      </c>
      <c r="J632">
        <f>'RESUMEN TOTAL'!O635</f>
        <v>0</v>
      </c>
      <c r="K632">
        <f>'RESUMEN TOTAL'!P635</f>
        <v>0</v>
      </c>
      <c r="L632">
        <f>'RESUMEN TOTAL'!Q635</f>
        <v>0</v>
      </c>
      <c r="M632">
        <f>'RESUMEN TOTAL'!R635</f>
        <v>0</v>
      </c>
      <c r="N632">
        <f>'RESUMEN TOTAL'!S635</f>
        <v>0</v>
      </c>
      <c r="O632">
        <f>'RESUMEN TOTAL'!T635</f>
        <v>0</v>
      </c>
      <c r="P632">
        <f>'RESUMEN TOTAL'!U635</f>
        <v>0</v>
      </c>
      <c r="Q632">
        <f>'RESUMEN TOTAL'!V635</f>
        <v>0</v>
      </c>
      <c r="R632">
        <f>'RESUMEN TOTAL'!W635</f>
        <v>0</v>
      </c>
      <c r="S632">
        <f>'RESUMEN TOTAL'!X635</f>
        <v>0</v>
      </c>
      <c r="T632">
        <f>'RESUMEN TOTAL'!Y635</f>
        <v>0</v>
      </c>
      <c r="U632">
        <f>'RESUMEN TOTAL'!Z635</f>
        <v>0</v>
      </c>
      <c r="V632">
        <f>'RESUMEN TOTAL'!AA635</f>
        <v>0</v>
      </c>
      <c r="W632">
        <f>'RESUMEN TOTAL'!AB635</f>
        <v>0</v>
      </c>
      <c r="X632">
        <f>'RESUMEN TOTAL'!AC635</f>
        <v>0</v>
      </c>
      <c r="Y632">
        <f>'RESUMEN TOTAL'!AD635</f>
        <v>0</v>
      </c>
      <c r="Z632">
        <f>'RESUMEN TOTAL'!AE635</f>
        <v>0</v>
      </c>
      <c r="AA632">
        <f>'RESUMEN TOTAL'!AF635</f>
        <v>0</v>
      </c>
      <c r="AB632">
        <f>'RESUMEN TOTAL'!AG635</f>
        <v>0</v>
      </c>
      <c r="AC632">
        <f>'RESUMEN TOTAL'!AH635</f>
        <v>0</v>
      </c>
      <c r="AD632">
        <f>'RESUMEN TOTAL'!AI635</f>
        <v>0</v>
      </c>
      <c r="AE632">
        <f>'RESUMEN TOTAL'!AJ635</f>
        <v>0</v>
      </c>
      <c r="AF632">
        <f>'RESUMEN TOTAL'!AK635</f>
        <v>0</v>
      </c>
      <c r="AG632">
        <f>'RESUMEN TOTAL'!AL635</f>
        <v>0</v>
      </c>
      <c r="AH632">
        <f>'RESUMEN TOTAL'!AM635</f>
        <v>0</v>
      </c>
      <c r="AI632">
        <f>'RESUMEN TOTAL'!AN635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TOTAL'!K636</f>
        <v>0</v>
      </c>
      <c r="G633">
        <f>'RESUMEN TOTAL'!L636</f>
        <v>0</v>
      </c>
      <c r="H633">
        <f>'RESUMEN TOTAL'!M636</f>
        <v>0</v>
      </c>
      <c r="I633">
        <f>'RESUMEN TOTAL'!N636</f>
        <v>0</v>
      </c>
      <c r="J633">
        <f>'RESUMEN TOTAL'!O636</f>
        <v>0</v>
      </c>
      <c r="K633">
        <f>'RESUMEN TOTAL'!P636</f>
        <v>0</v>
      </c>
      <c r="L633">
        <f>'RESUMEN TOTAL'!Q636</f>
        <v>0</v>
      </c>
      <c r="M633">
        <f>'RESUMEN TOTAL'!R636</f>
        <v>0</v>
      </c>
      <c r="N633">
        <f>'RESUMEN TOTAL'!S636</f>
        <v>0</v>
      </c>
      <c r="O633">
        <f>'RESUMEN TOTAL'!T636</f>
        <v>0</v>
      </c>
      <c r="P633">
        <f>'RESUMEN TOTAL'!U636</f>
        <v>0</v>
      </c>
      <c r="Q633">
        <f>'RESUMEN TOTAL'!V636</f>
        <v>0</v>
      </c>
      <c r="R633">
        <f>'RESUMEN TOTAL'!W636</f>
        <v>0</v>
      </c>
      <c r="S633">
        <f>'RESUMEN TOTAL'!X636</f>
        <v>0</v>
      </c>
      <c r="T633">
        <f>'RESUMEN TOTAL'!Y636</f>
        <v>0</v>
      </c>
      <c r="U633">
        <f>'RESUMEN TOTAL'!Z636</f>
        <v>0</v>
      </c>
      <c r="V633">
        <f>'RESUMEN TOTAL'!AA636</f>
        <v>0</v>
      </c>
      <c r="W633">
        <f>'RESUMEN TOTAL'!AB636</f>
        <v>0</v>
      </c>
      <c r="X633">
        <f>'RESUMEN TOTAL'!AC636</f>
        <v>0</v>
      </c>
      <c r="Y633">
        <f>'RESUMEN TOTAL'!AD636</f>
        <v>0</v>
      </c>
      <c r="Z633">
        <f>'RESUMEN TOTAL'!AE636</f>
        <v>0</v>
      </c>
      <c r="AA633">
        <f>'RESUMEN TOTAL'!AF636</f>
        <v>0</v>
      </c>
      <c r="AB633">
        <f>'RESUMEN TOTAL'!AG636</f>
        <v>0</v>
      </c>
      <c r="AC633">
        <f>'RESUMEN TOTAL'!AH636</f>
        <v>0</v>
      </c>
      <c r="AD633">
        <f>'RESUMEN TOTAL'!AI636</f>
        <v>0</v>
      </c>
      <c r="AE633">
        <f>'RESUMEN TOTAL'!AJ636</f>
        <v>0</v>
      </c>
      <c r="AF633">
        <f>'RESUMEN TOTAL'!AK636</f>
        <v>0</v>
      </c>
      <c r="AG633">
        <f>'RESUMEN TOTAL'!AL636</f>
        <v>0</v>
      </c>
      <c r="AH633">
        <f>'RESUMEN TOTAL'!AM636</f>
        <v>0</v>
      </c>
      <c r="AI633">
        <f>'RESUMEN TOTAL'!AN636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TOTAL'!K637</f>
        <v>0</v>
      </c>
      <c r="G634">
        <f>'RESUMEN TOTAL'!L637</f>
        <v>0</v>
      </c>
      <c r="H634">
        <f>'RESUMEN TOTAL'!M637</f>
        <v>0</v>
      </c>
      <c r="I634">
        <f>'RESUMEN TOTAL'!N637</f>
        <v>0</v>
      </c>
      <c r="J634">
        <f>'RESUMEN TOTAL'!O637</f>
        <v>0</v>
      </c>
      <c r="K634">
        <f>'RESUMEN TOTAL'!P637</f>
        <v>0</v>
      </c>
      <c r="L634">
        <f>'RESUMEN TOTAL'!Q637</f>
        <v>0</v>
      </c>
      <c r="M634">
        <f>'RESUMEN TOTAL'!R637</f>
        <v>0</v>
      </c>
      <c r="N634">
        <f>'RESUMEN TOTAL'!S637</f>
        <v>0</v>
      </c>
      <c r="O634">
        <f>'RESUMEN TOTAL'!T637</f>
        <v>0</v>
      </c>
      <c r="P634">
        <f>'RESUMEN TOTAL'!U637</f>
        <v>0</v>
      </c>
      <c r="Q634">
        <f>'RESUMEN TOTAL'!V637</f>
        <v>0</v>
      </c>
      <c r="R634">
        <f>'RESUMEN TOTAL'!W637</f>
        <v>0</v>
      </c>
      <c r="S634">
        <f>'RESUMEN TOTAL'!X637</f>
        <v>0</v>
      </c>
      <c r="T634">
        <f>'RESUMEN TOTAL'!Y637</f>
        <v>0</v>
      </c>
      <c r="U634">
        <f>'RESUMEN TOTAL'!Z637</f>
        <v>0</v>
      </c>
      <c r="V634">
        <f>'RESUMEN TOTAL'!AA637</f>
        <v>0</v>
      </c>
      <c r="W634">
        <f>'RESUMEN TOTAL'!AB637</f>
        <v>0</v>
      </c>
      <c r="X634">
        <f>'RESUMEN TOTAL'!AC637</f>
        <v>0</v>
      </c>
      <c r="Y634">
        <f>'RESUMEN TOTAL'!AD637</f>
        <v>0</v>
      </c>
      <c r="Z634">
        <f>'RESUMEN TOTAL'!AE637</f>
        <v>0</v>
      </c>
      <c r="AA634">
        <f>'RESUMEN TOTAL'!AF637</f>
        <v>0</v>
      </c>
      <c r="AB634">
        <f>'RESUMEN TOTAL'!AG637</f>
        <v>0</v>
      </c>
      <c r="AC634">
        <f>'RESUMEN TOTAL'!AH637</f>
        <v>0</v>
      </c>
      <c r="AD634">
        <f>'RESUMEN TOTAL'!AI637</f>
        <v>0</v>
      </c>
      <c r="AE634">
        <f>'RESUMEN TOTAL'!AJ637</f>
        <v>0</v>
      </c>
      <c r="AF634">
        <f>'RESUMEN TOTAL'!AK637</f>
        <v>0</v>
      </c>
      <c r="AG634">
        <f>'RESUMEN TOTAL'!AL637</f>
        <v>0</v>
      </c>
      <c r="AH634">
        <f>'RESUMEN TOTAL'!AM637</f>
        <v>0</v>
      </c>
      <c r="AI634">
        <f>'RESUMEN TOTAL'!AN637</f>
        <v>0</v>
      </c>
      <c r="AJ634" t="e">
        <f>'RESUMEN TOTAL'!#REF!</f>
        <v>#REF!</v>
      </c>
    </row>
  </sheetData>
  <autoFilter ref="A1:AG634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3"/>
  <sheetViews>
    <sheetView workbookViewId="0">
      <pane xSplit="5" ySplit="2" topLeftCell="G426" activePane="bottomRight" state="frozen"/>
      <selection pane="topRight" activeCell="F1" sqref="F1"/>
      <selection pane="bottomLeft" activeCell="A3" sqref="A3"/>
      <selection pane="bottomRight" activeCell="A363" sqref="A36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9" t="s">
        <v>618</v>
      </c>
      <c r="F1" s="19">
        <f>COUNTIF(F3:F400, "APAGADO")</f>
        <v>47</v>
      </c>
      <c r="G1" s="19">
        <f t="shared" ref="G1:AG1" si="0">COUNTIF(G3:G400, "APAGADO")</f>
        <v>0</v>
      </c>
      <c r="H1" s="19">
        <f>COUNTIF(H3:H500, "APAGADO")</f>
        <v>0</v>
      </c>
      <c r="I1" s="19">
        <f t="shared" si="0"/>
        <v>0</v>
      </c>
      <c r="J1" s="19">
        <f t="shared" si="0"/>
        <v>0</v>
      </c>
      <c r="K1" s="19">
        <f t="shared" si="0"/>
        <v>0</v>
      </c>
      <c r="L1" s="19">
        <f t="shared" si="0"/>
        <v>0</v>
      </c>
      <c r="M1" s="19">
        <f t="shared" si="0"/>
        <v>0</v>
      </c>
      <c r="N1" s="19">
        <f t="shared" si="0"/>
        <v>0</v>
      </c>
      <c r="O1" s="19">
        <f t="shared" si="0"/>
        <v>0</v>
      </c>
      <c r="P1" s="19">
        <f t="shared" si="0"/>
        <v>0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>COUNTIF(AE3:AE500, "APAGADO")</f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  <c r="AJ1" s="19">
        <f t="shared" ref="AJ1" si="2">COUNTIF(AJ3:AJ400,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1">
        <f>ESTADISTICA!F1</f>
        <v>45078</v>
      </c>
      <c r="G2" s="41">
        <f>ESTADISTICA!G1</f>
        <v>45079</v>
      </c>
      <c r="H2" s="41">
        <f>ESTADISTICA!H1</f>
        <v>45080</v>
      </c>
      <c r="I2" s="41">
        <f>ESTADISTICA!I1</f>
        <v>45081</v>
      </c>
      <c r="J2" s="41">
        <f>ESTADISTICA!J1</f>
        <v>45082</v>
      </c>
      <c r="K2" s="41">
        <f>ESTADISTICA!K1</f>
        <v>45083</v>
      </c>
      <c r="L2" s="41">
        <f>ESTADISTICA!L1</f>
        <v>45084</v>
      </c>
      <c r="M2" s="41">
        <f>ESTADISTICA!M1</f>
        <v>45085</v>
      </c>
      <c r="N2" s="41">
        <f>ESTADISTICA!N1</f>
        <v>45086</v>
      </c>
      <c r="O2" s="41">
        <f>ESTADISTICA!O1</f>
        <v>45087</v>
      </c>
      <c r="P2" s="41">
        <f>ESTADISTICA!P1</f>
        <v>45088</v>
      </c>
      <c r="Q2" s="41">
        <f>ESTADISTICA!Q1</f>
        <v>45089</v>
      </c>
      <c r="R2" s="41">
        <f>ESTADISTICA!R1</f>
        <v>45090</v>
      </c>
      <c r="S2" s="41">
        <f>ESTADISTICA!S1</f>
        <v>45091</v>
      </c>
      <c r="T2" s="41">
        <f>ESTADISTICA!T1</f>
        <v>45092</v>
      </c>
      <c r="U2" s="41">
        <f>ESTADISTICA!U1</f>
        <v>45093</v>
      </c>
      <c r="V2" s="41">
        <f>ESTADISTICA!V1</f>
        <v>45094</v>
      </c>
      <c r="W2" s="41">
        <f>ESTADISTICA!W1</f>
        <v>45095</v>
      </c>
      <c r="X2" s="41">
        <f>ESTADISTICA!X1</f>
        <v>45096</v>
      </c>
      <c r="Y2" s="41">
        <f>ESTADISTICA!Y1</f>
        <v>45097</v>
      </c>
      <c r="Z2" s="41">
        <f>ESTADISTICA!Z1</f>
        <v>45098</v>
      </c>
      <c r="AA2" s="41">
        <f>ESTADISTICA!AA1</f>
        <v>45099</v>
      </c>
      <c r="AB2" s="41">
        <f>ESTADISTICA!AB1</f>
        <v>45100</v>
      </c>
      <c r="AC2" s="41">
        <f>ESTADISTICA!AC1</f>
        <v>45101</v>
      </c>
      <c r="AD2" s="41">
        <f>ESTADISTICA!AD1</f>
        <v>45102</v>
      </c>
      <c r="AE2" s="41">
        <f>ESTADISTICA!AE1</f>
        <v>45103</v>
      </c>
      <c r="AF2" s="41">
        <f>ESTADISTICA!AF1</f>
        <v>45104</v>
      </c>
      <c r="AG2" s="41">
        <f>ESTADISTICA!AG1</f>
        <v>45105</v>
      </c>
      <c r="AH2" s="41">
        <f>ESTADISTICA!AH1</f>
        <v>45106</v>
      </c>
      <c r="AI2" s="41">
        <f>ESTADISTICA!AI1</f>
        <v>45107</v>
      </c>
      <c r="AJ2" s="41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º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 84</v>
      </c>
      <c r="C104" t="str">
        <f>ESTADISTICA!C103</f>
        <v>25 DE MAYO Y MAIPU</v>
      </c>
      <c r="D104" t="str">
        <f>ESTADISTICA!D103</f>
        <v>Fija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85</v>
      </c>
      <c r="C105" t="str">
        <f>ESTADISTICA!C104</f>
        <v>PTE PERON E/ PRINGLES Y BROWN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SAN NICOLAS</v>
      </c>
      <c r="B106" t="str">
        <f>ESTADISTICA!B105</f>
        <v>CHA01</v>
      </c>
      <c r="C106" t="str">
        <f>ESTADISTICA!C105</f>
        <v>Novak y Pte Illia</v>
      </c>
      <c r="D106" t="str">
        <f>ESTADISTICA!D105</f>
        <v>Domo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CHACABUCO</v>
      </c>
      <c r="B107" t="str">
        <f>ESTADISTICA!B106</f>
        <v>CHA02</v>
      </c>
      <c r="C107" t="str">
        <f>ESTADISTICA!C106</f>
        <v>Pte. Illia y Posadas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CHACABUCO</v>
      </c>
      <c r="B108" t="str">
        <f>ESTADISTICA!B107</f>
        <v>CHA03</v>
      </c>
      <c r="C108" t="str">
        <f>ESTADISTICA!C107</f>
        <v>MAIPU Y ALVAREZ THOMAS</v>
      </c>
      <c r="D108" t="str">
        <f>ESTADISTICA!D107</f>
        <v>DOMO</v>
      </c>
      <c r="E108" t="str">
        <f>ESTADISTICA!E107</f>
        <v>Fibra Optica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CHA04</v>
      </c>
      <c r="C109" t="str">
        <f>ESTADISTICA!C108</f>
        <v>ESTADOS UNIDOS DE A. E ILLIA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VILLA MONICA NUEVA</v>
      </c>
      <c r="B110" t="str">
        <f>ESTADISTICA!B109</f>
        <v>COL01</v>
      </c>
      <c r="C110" t="str">
        <f>ESTADISTICA!C109</f>
        <v>Eva Peron y Cariboni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LA COLORADA ESTE</v>
      </c>
      <c r="B111" t="str">
        <f>ESTADISTICA!B110</f>
        <v>COL02</v>
      </c>
      <c r="C111" t="str">
        <f>ESTADISTICA!C110</f>
        <v>Av. Eva Peron y Pompeya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LA COLORADA ESTE</v>
      </c>
      <c r="B112" t="str">
        <f>ESTADISTICA!B111</f>
        <v>COL 03</v>
      </c>
      <c r="C112" t="str">
        <f>ESTADISTICA!C111</f>
        <v>CARIBONI Y LA ANCIANIDAD</v>
      </c>
      <c r="D112" t="str">
        <f>ESTADISTICA!D111</f>
        <v>DOMO</v>
      </c>
      <c r="E112" t="str">
        <f>ESTADISTICA!E111</f>
        <v>Radio</v>
      </c>
      <c r="F112" t="str">
        <f>ESTADISTICA!F111</f>
        <v>APAGADO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 04</v>
      </c>
      <c r="C113" t="str">
        <f>ESTADISTICA!C112</f>
        <v>EVA PERON Y SAVIO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DON JOSE</v>
      </c>
      <c r="B114" t="str">
        <f>ESTADISTICA!B113</f>
        <v>DJO01</v>
      </c>
      <c r="C114" t="str">
        <f>ESTADISTICA!C113</f>
        <v>Monteverde y Donato Alvarez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DON JOSE</v>
      </c>
      <c r="B115" t="str">
        <f>ESTADISTICA!B114</f>
        <v>DJO 02 (fija 1)</v>
      </c>
      <c r="C115" t="str">
        <f>ESTADISTICA!C114</f>
        <v>DONATO ALVAREZ Y EL APERO</v>
      </c>
      <c r="D115" t="str">
        <f>ESTADISTICA!D114</f>
        <v>Fija</v>
      </c>
      <c r="E115" t="str">
        <f>ESTADISTICA!E114</f>
        <v>PTO A FO</v>
      </c>
      <c r="F115" t="str">
        <f>ESTADISTICA!F114</f>
        <v>APAGADO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 03 (fija 2)</v>
      </c>
      <c r="C116" t="str">
        <f>ESTADISTICA!C115</f>
        <v>DONATO ALVAREZ Y EL APERO</v>
      </c>
      <c r="D116" t="str">
        <f>ESTADISTICA!D115</f>
        <v>Fija</v>
      </c>
      <c r="E116" t="str">
        <f>ESTADISTICA!E115</f>
        <v>PTO A FO</v>
      </c>
      <c r="F116" t="str">
        <f>ESTADISTICA!F115</f>
        <v>APAGADO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04 (Fija 1)</v>
      </c>
      <c r="C117" t="str">
        <f>ESTADISTICA!C116</f>
        <v>MONTEVERDE Y EL INDIO</v>
      </c>
      <c r="D117" t="str">
        <f>ESTADISTICA!D116</f>
        <v>Fija</v>
      </c>
      <c r="E117" t="str">
        <f>ESTADISTICA!E116</f>
        <v>Radio</v>
      </c>
      <c r="F117" t="str">
        <f>ESTADISTICA!F116</f>
        <v>APAGADO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05 (Fija 2)</v>
      </c>
      <c r="C118" t="str">
        <f>ESTADISTICA!C117</f>
        <v>MONTEVERDE Y EL INDIO</v>
      </c>
      <c r="D118" t="str">
        <f>ESTADISTICA!D117</f>
        <v>Fija</v>
      </c>
      <c r="E118" t="str">
        <f>ESTADISTICA!E117</f>
        <v>Radio</v>
      </c>
      <c r="F118" t="str">
        <f>ESTADISTICA!F117</f>
        <v>APAGADO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 O6</v>
      </c>
      <c r="C119" t="str">
        <f>ESTADISTICA!C118</f>
        <v>Calle 414 y El Indio</v>
      </c>
      <c r="D119" t="str">
        <f>ESTADISTICA!D118</f>
        <v>Fija</v>
      </c>
      <c r="E119" t="str">
        <f>ESTADISTICA!E118</f>
        <v>Radio</v>
      </c>
      <c r="F119" t="str">
        <f>ESTADISTICA!F118</f>
        <v>APAGADO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 07</v>
      </c>
      <c r="C120" t="str">
        <f>ESTADISTICA!C119</f>
        <v>Calle 414 y El Indio</v>
      </c>
      <c r="D120" t="str">
        <f>ESTADISTICA!D119</f>
        <v>Fija</v>
      </c>
      <c r="E120" t="str">
        <f>ESTADISTICA!E119</f>
        <v>Radio</v>
      </c>
      <c r="F120" t="str">
        <f>ESTADISTICA!F119</f>
        <v>APAGADO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EL PARQUE</v>
      </c>
      <c r="B121" t="str">
        <f>ESTADISTICA!B120</f>
        <v>EPQ 01</v>
      </c>
      <c r="C121" t="str">
        <f>ESTADISTICA!C120</f>
        <v>1282 Y GRIERSON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EL PARQUE</v>
      </c>
      <c r="B122" t="str">
        <f>ESTADISTICA!B121</f>
        <v>EPQ 02</v>
      </c>
      <c r="C122" t="str">
        <f>ESTADISTICA!C121</f>
        <v>1282 Y MASSE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03</v>
      </c>
      <c r="C123" t="str">
        <f>ESTADISTICA!C122</f>
        <v>1282 Y RP 36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04</v>
      </c>
      <c r="C124" t="str">
        <f>ESTADISTICA!C123</f>
        <v>1282 Y MORENO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LA ESMERALDA</v>
      </c>
      <c r="B125" t="str">
        <f>ESTADISTICA!B124</f>
        <v>ESM01</v>
      </c>
      <c r="C125" t="str">
        <f>ESTADISTICA!C124</f>
        <v>Cabello y Brasil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SAN JORGE</v>
      </c>
      <c r="B126" t="str">
        <f>ESTADISTICA!B125</f>
        <v>ESM02</v>
      </c>
      <c r="C126" t="str">
        <f>ESTADISTICA!C125</f>
        <v>Novak y Cabello</v>
      </c>
      <c r="D126" t="str">
        <f>ESTADISTICA!D125</f>
        <v>Domo</v>
      </c>
      <c r="E126" t="str">
        <f>ESTADISTICA!E125</f>
        <v>PTO A FO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LIBERTAD</v>
      </c>
      <c r="B127" t="str">
        <f>ESTADISTICA!B126</f>
        <v>ESM03</v>
      </c>
      <c r="C127" t="str">
        <f>ESTADISTICA!C126</f>
        <v>Novak y Humahuaca</v>
      </c>
      <c r="D127" t="str">
        <f>ESTADISTICA!D126</f>
        <v>DOMO</v>
      </c>
      <c r="E127" t="str">
        <f>ESTADISTICA!E126</f>
        <v>PTO A FO</v>
      </c>
      <c r="F127" t="str">
        <f>ESTADISTICA!F126</f>
        <v>APAGADO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LA ESMERALDA</v>
      </c>
      <c r="B128" t="str">
        <f>ESTADISTICA!B127</f>
        <v>ESM04</v>
      </c>
      <c r="C128" t="str">
        <f>ESTADISTICA!C127</f>
        <v>Basualdo y Bengochea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 t="str">
        <f>ESTADISTICA!A128</f>
        <v>LA ESMERALDA</v>
      </c>
      <c r="B129" t="str">
        <f>ESTADISTICA!B128</f>
        <v>ESM05</v>
      </c>
      <c r="C129" t="str">
        <f>ESTADISTICA!C128</f>
        <v>Aniceto Diaz y Villar</v>
      </c>
      <c r="D129" t="str">
        <f>ESTADISTICA!D128</f>
        <v>Domo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ESM06</v>
      </c>
      <c r="C130" t="str">
        <f>ESTADISTICA!C129</f>
        <v>Roselli y Cabello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ESM07</v>
      </c>
      <c r="C131" t="str">
        <f>ESTADISTICA!C130</f>
        <v>AV. NOVAK Y SERRANO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 08</v>
      </c>
      <c r="C132" t="str">
        <f>ESTADISTICA!C131</f>
        <v>DAVINSON Y MORANCHEL</v>
      </c>
      <c r="D132" t="str">
        <f>ESTADISTICA!D131</f>
        <v>FIJA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ESM09 (fija 1)</v>
      </c>
      <c r="C133" t="str">
        <f>ESTADISTICA!C132</f>
        <v>EEUU Y CABELLO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ESM10 (fija 2)</v>
      </c>
      <c r="C134" t="str">
        <f>ESTADISTICA!C133</f>
        <v>EEUU Y CABELLO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ESM11 (fija 1)</v>
      </c>
      <c r="C135" t="str">
        <f>ESTADISTICA!C134</f>
        <v>NOVAK Y LAMBARDI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ESM12 (fija 2)</v>
      </c>
      <c r="C136" t="str">
        <f>ESTADISTICA!C135</f>
        <v>NOVAK Y LAMBARDI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 13</v>
      </c>
      <c r="C137" t="str">
        <f>ESTADISTICA!C136</f>
        <v>Barzi y Serrano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 14</v>
      </c>
      <c r="C138" t="str">
        <f>ESTADISTICA!C137</f>
        <v>Barzi y Serrano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15</v>
      </c>
      <c r="C139" t="str">
        <f>ESTADISTICA!C138</f>
        <v>Basualdo y Lieja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16</v>
      </c>
      <c r="C140" t="str">
        <f>ESTADISTICA!C139</f>
        <v>Basualdo y Lieja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INGENIERO ALLAN</v>
      </c>
      <c r="B141" t="str">
        <f>ESTADISTICA!B140</f>
        <v>INA 01</v>
      </c>
      <c r="C141" t="str">
        <f>ESTADISTICA!C140</f>
        <v>1138 Y 1155</v>
      </c>
      <c r="D141" t="str">
        <f>ESTADISTICA!D140</f>
        <v>DOMO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INGENIERO ALLAN</v>
      </c>
      <c r="B142" t="str">
        <f>ESTADISTICA!B141</f>
        <v>INA 02</v>
      </c>
      <c r="C142" t="str">
        <f>ESTADISTICA!C141</f>
        <v>1144 Y 1155</v>
      </c>
      <c r="D142" t="str">
        <f>ESTADISTICA!D141</f>
        <v>DOMO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INFICO</v>
      </c>
      <c r="B143" t="str">
        <f>ESTADISTICA!B142</f>
        <v>INF 01</v>
      </c>
      <c r="C143" t="str">
        <f>ESTADISTICA!C142</f>
        <v>AV. HUDSON Y CARIBONI</v>
      </c>
      <c r="D143">
        <f>ESTADISTICA!D142</f>
        <v>0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VILLA ARGENTINA</v>
      </c>
      <c r="B144" t="str">
        <f>ESTADISTICA!B143</f>
        <v>KM01</v>
      </c>
      <c r="C144" t="str">
        <f>ESTADISTICA!C143</f>
        <v>Vias FFCC y La Pulperia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CHACABUCO</v>
      </c>
      <c r="B145" t="str">
        <f>ESTADISTICA!B144</f>
        <v>KM02</v>
      </c>
      <c r="C145" t="str">
        <f>ESTADISTICA!C144</f>
        <v>Novak e/El Overo y el Mangrullo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KM 26700 (JULIO A. COSTA)</v>
      </c>
      <c r="B146" t="str">
        <f>ESTADISTICA!B145</f>
        <v>KM03</v>
      </c>
      <c r="C146" t="str">
        <f>ESTADISTICA!C145</f>
        <v>Novak y La Pulperia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KM 26700 (JULIO A. COSTA)</v>
      </c>
      <c r="B147" t="str">
        <f>ESTADISTICA!B146</f>
        <v>KM04</v>
      </c>
      <c r="C147" t="str">
        <f>ESTADISTICA!C146</f>
        <v>El Ombu y El Zonda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KM05</v>
      </c>
      <c r="C148" t="str">
        <f>ESTADISTICA!C147</f>
        <v>El Ombu y Los Charruas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KM06</v>
      </c>
      <c r="C149" t="str">
        <f>ESTADISTICA!C148</f>
        <v>El Ombu y La Cautiva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 07</v>
      </c>
      <c r="C150" t="str">
        <f>ESTADISTICA!C149</f>
        <v>EL ALJIBE E/ EL ZONDA Y DON SEGUNDO SOMBRA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KM08 / UPA 03</v>
      </c>
      <c r="C151" t="str">
        <f>ESTADISTICA!C150</f>
        <v>LOS CHARRUAS Y BLANDENGUES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KM09 / UPA 1</v>
      </c>
      <c r="C152" t="str">
        <f>ESTADISTICA!C151</f>
        <v>NOVAK Y LA POSTA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 10 / UPA 2</v>
      </c>
      <c r="C153" t="str">
        <f>ESTADISTICA!C152</f>
        <v>PLAYA DE ESTACIONAMIENTO INTERNA E/ HOSP. MODULAR Y UPA 11.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KM11</v>
      </c>
      <c r="C154" t="str">
        <f>ESTADISTICA!C153</f>
        <v>NOVAK Y EL OVERO</v>
      </c>
      <c r="D154" t="str">
        <f>ESTADISTICA!D153</f>
        <v>DOMO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12 FIJA 1</v>
      </c>
      <c r="C155" t="str">
        <f>ESTADISTICA!C154</f>
        <v>BLANDENGUES Y LA ZAMBA</v>
      </c>
      <c r="D155" t="str">
        <f>ESTADISTICA!D154</f>
        <v>Fija</v>
      </c>
      <c r="E155" t="str">
        <f>ESTADISTICA!E154</f>
        <v>PTO A FO</v>
      </c>
      <c r="F155" t="str">
        <f>ESTADISTICA!F154</f>
        <v>APAGADO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 13 FIJA 2</v>
      </c>
      <c r="C156" t="str">
        <f>ESTADISTICA!C155</f>
        <v>BLANDENGUES Y LA ZAMBA</v>
      </c>
      <c r="D156" t="str">
        <f>ESTADISTICA!D155</f>
        <v>Fija</v>
      </c>
      <c r="E156" t="str">
        <f>ESTADISTICA!E155</f>
        <v>PTO A FO</v>
      </c>
      <c r="F156" t="str">
        <f>ESTADISTICA!F155</f>
        <v>APAGADO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14 (fija 1)</v>
      </c>
      <c r="C157" t="str">
        <f>ESTADISTICA!C156</f>
        <v>EL GAUCHO Y EL ZONDA</v>
      </c>
      <c r="D157" t="str">
        <f>ESTADISTICA!D156</f>
        <v>Fija</v>
      </c>
      <c r="E157" t="str">
        <f>ESTADISTICA!E156</f>
        <v>PTO A FO</v>
      </c>
      <c r="F157" t="str">
        <f>ESTADISTICA!F156</f>
        <v>APAGADO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15 (fija 2)</v>
      </c>
      <c r="C158" t="str">
        <f>ESTADISTICA!C157</f>
        <v>EL GAUCHO Y EL ZONDA</v>
      </c>
      <c r="D158" t="str">
        <f>ESTADISTICA!D157</f>
        <v>Fija</v>
      </c>
      <c r="E158" t="str">
        <f>ESTADISTICA!E157</f>
        <v>PTO A FO</v>
      </c>
      <c r="F158" t="str">
        <f>ESTADISTICA!F157</f>
        <v>APAGADO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16 (fija 1)</v>
      </c>
      <c r="C159" t="str">
        <f>ESTADISTICA!C158</f>
        <v>EL GAUCHO Y MARTIN FIERRO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17 (fija 2)</v>
      </c>
      <c r="C160" t="str">
        <f>ESTADISTICA!C159</f>
        <v>EL GAUCHO Y MARTIN FIERRO</v>
      </c>
      <c r="D160" t="str">
        <f>ESTADISTICA!D159</f>
        <v>Fija</v>
      </c>
      <c r="E160" t="str">
        <f>ESTADISTICA!E159</f>
        <v>PTO A FO</v>
      </c>
      <c r="F160" t="str">
        <f>ESTADISTICA!F159</f>
        <v>APAGADO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18</v>
      </c>
      <c r="C161" t="str">
        <f>ESTADISTICA!C160</f>
        <v>PULPERIA Y EL ALJIBE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LOMAS DE MONTEVERDE</v>
      </c>
      <c r="B162" t="str">
        <f>ESTADISTICA!B161</f>
        <v>LDM 01</v>
      </c>
      <c r="C162" t="str">
        <f>ESTADISTICA!C161</f>
        <v>ILLIA Y BOUREL</v>
      </c>
      <c r="D162" t="str">
        <f>ESTADISTICA!D161</f>
        <v>DOMO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LOMAS DE MONTEVERDE</v>
      </c>
      <c r="B163" t="str">
        <f>ESTADISTICA!B162</f>
        <v>LDM 02</v>
      </c>
      <c r="C163" t="str">
        <f>ESTADISTICA!C162</f>
        <v>LAS HERAS Y EDISON</v>
      </c>
      <c r="D163" t="str">
        <f>ESTADISTICA!D162</f>
        <v>DOMO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03</v>
      </c>
      <c r="C164" t="str">
        <f>ESTADISTICA!C163</f>
        <v>LAS HERAS Y FRANKLIN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LIBERTAD</v>
      </c>
      <c r="B165" t="str">
        <f>ESTADISTICA!B164</f>
        <v>LIBER 01</v>
      </c>
      <c r="C165" t="str">
        <f>ESTADISTICA!C164</f>
        <v>511 Y 574 FIJA 01</v>
      </c>
      <c r="D165" t="str">
        <f>ESTADISTICA!D164</f>
        <v>Fija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LIBERTAD</v>
      </c>
      <c r="B166" t="str">
        <f>ESTADISTICA!B165</f>
        <v>LIBER 02</v>
      </c>
      <c r="C166" t="str">
        <f>ESTADISTICA!C165</f>
        <v>511 Y 574 FIJA 02</v>
      </c>
      <c r="D166" t="str">
        <f>ESTADISTICA!D165</f>
        <v>Fija</v>
      </c>
      <c r="E166" t="str">
        <f>ESTADISTICA!E165</f>
        <v>Radio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CHACABUCO</v>
      </c>
      <c r="B167" t="str">
        <f>ESTADISTICA!B166</f>
        <v>LPI 01</v>
      </c>
      <c r="C167" t="str">
        <f>ESTADISTICA!C166</f>
        <v>Maipu y Posadas</v>
      </c>
      <c r="D167" t="str">
        <f>ESTADISTICA!D166</f>
        <v>Domo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CHACABUCO</v>
      </c>
      <c r="B168" t="str">
        <f>ESTADISTICA!B167</f>
        <v>LPI02</v>
      </c>
      <c r="C168" t="str">
        <f>ESTADISTICA!C167</f>
        <v>EE.UU y Ayacucho</v>
      </c>
      <c r="D168" t="str">
        <f>ESTADISTICA!D167</f>
        <v>Domo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LA PILETA</v>
      </c>
      <c r="B169" t="str">
        <f>ESTADISTICA!B168</f>
        <v>LPI03 (fija 2)</v>
      </c>
      <c r="C169" t="str">
        <f>ESTADISTICA!C168</f>
        <v>MAIPU Y POSADAS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LA PILETA</v>
      </c>
      <c r="B170" t="str">
        <f>ESTADISTICA!B169</f>
        <v>LPI04 (fija 1)</v>
      </c>
      <c r="C170" t="str">
        <f>ESTADISTICA!C169</f>
        <v>MAIPU Y POSADAS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LOS PILARES</v>
      </c>
      <c r="B171" t="str">
        <f>ESTADISTICA!B170</f>
        <v>LPR 01</v>
      </c>
      <c r="C171" t="str">
        <f>ESTADISTICA!C170</f>
        <v>EVA PERON E/ CACHEUTA Y 1406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LOS PILARES</v>
      </c>
      <c r="B172" t="str">
        <f>ESTADISTICA!B171</f>
        <v>LPR02 (fija 1)</v>
      </c>
      <c r="C172" t="str">
        <f>ESTADISTICA!C171</f>
        <v>EVA PERON Y CACHEUTA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LPR03 (fija 2)</v>
      </c>
      <c r="C173" t="str">
        <f>ESTADISTICA!C172</f>
        <v>EVA PERON Y CACHEUTA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LOPEZ ROMERO</v>
      </c>
      <c r="B174" t="str">
        <f>ESTADISTICA!B173</f>
        <v>LRO 05</v>
      </c>
      <c r="C174" t="str">
        <f>ESTADISTICA!C173</f>
        <v>Calchaqui y Las Americas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LOPEZ ROMERO</v>
      </c>
      <c r="B175" t="str">
        <f>ESTADISTICA!B174</f>
        <v>LRO 09</v>
      </c>
      <c r="C175" t="str">
        <f>ESTADISTICA!C174</f>
        <v>Las Americas y Braile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10</v>
      </c>
      <c r="C176" t="str">
        <f>ESTADISTICA!C175</f>
        <v>Con. Gral. Belgrano y Balcarce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12 (fija 1)</v>
      </c>
      <c r="C177" t="str">
        <f>ESTADISTICA!C176</f>
        <v>LAS AMERICAS E/ BRAILLE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13 (fija 2)</v>
      </c>
      <c r="C178" t="str">
        <f>ESTADISTICA!C177</f>
        <v>LAS AMERICAS E/ BRAILLE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LRO01</v>
      </c>
      <c r="C179" t="str">
        <f>ESTADISTICA!C178</f>
        <v>H. IRIGOYEN Y BRAILE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PRESIDENTE SARMIENTO</v>
      </c>
      <c r="B180" t="str">
        <f>ESTADISTICA!B179</f>
        <v>LRO02</v>
      </c>
      <c r="C180" t="str">
        <f>ESTADISTICA!C179</f>
        <v>H. Irigoyen e Islas Orcadas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LRO03</v>
      </c>
      <c r="C181" t="str">
        <f>ESTADISTICA!C180</f>
        <v>H. Irigoyen y Parravicini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LOPEZ ROMERO</v>
      </c>
      <c r="B182" t="str">
        <f>ESTADISTICA!B181</f>
        <v>LRO04</v>
      </c>
      <c r="C182" t="str">
        <f>ESTADISTICA!C181</f>
        <v>H. Irigoyen y Alvarado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PRESIDENTE SARMIENTO</v>
      </c>
      <c r="B183" t="str">
        <f>ESTADISTICA!B182</f>
        <v>LRO06</v>
      </c>
      <c r="C183" t="str">
        <f>ESTADISTICA!C182</f>
        <v>H. Irigoyen y Belgrano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LRO07</v>
      </c>
      <c r="C184" t="str">
        <f>ESTADISTICA!C183</f>
        <v>H. Irigoyen y Remedios de Escalada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LOPEZ ROMERO</v>
      </c>
      <c r="B185" t="str">
        <f>ESTADISTICA!B184</f>
        <v>LRO08</v>
      </c>
      <c r="C185" t="str">
        <f>ESTADISTICA!C184</f>
        <v>Remedios de Escalada y Finochieto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LRO11</v>
      </c>
      <c r="C186" t="str">
        <f>ESTADISTICA!C185</f>
        <v>Av. Yrigoyen y Braile</v>
      </c>
      <c r="D186">
        <f>ESTADISTICA!D185</f>
        <v>0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LRO14</v>
      </c>
      <c r="C187" t="str">
        <f>ESTADISTICA!C186</f>
        <v>YRIGOYEN Y STORNI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LRO15</v>
      </c>
      <c r="C188" t="str">
        <f>ESTADISTICA!C187</f>
        <v>BRAILE Y FINOCCHIETTO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LUJAN</v>
      </c>
      <c r="B189" t="str">
        <f>ESTADISTICA!B188</f>
        <v>LUJ 01</v>
      </c>
      <c r="C189" t="str">
        <f>ESTADISTICA!C188</f>
        <v>ñandu y Los Pinos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VILLA ARGENTINA</v>
      </c>
      <c r="B190" t="str">
        <f>ESTADISTICA!B189</f>
        <v>LUJ 02</v>
      </c>
      <c r="C190" t="str">
        <f>ESTADISTICA!C189</f>
        <v>DIAG. LOS TILOS Y 527</v>
      </c>
      <c r="D190" t="str">
        <f>ESTADISTICA!D189</f>
        <v>DOMO</v>
      </c>
      <c r="E190" t="str">
        <f>ESTADISTICA!E189</f>
        <v>Fibra Optica</v>
      </c>
      <c r="F190" t="str">
        <f>ESTADISTICA!F189</f>
        <v>APAGADO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LUJ03</v>
      </c>
      <c r="C191" t="str">
        <f>ESTADISTICA!C190</f>
        <v>LOS PINOS Y LOS TILOS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PRESIDENTE PERON (PEPSI)</v>
      </c>
      <c r="B192" t="str">
        <f>ESTADISTICA!B191</f>
        <v>MAR 01</v>
      </c>
      <c r="C192" t="str">
        <f>ESTADISTICA!C191</f>
        <v>RP36 Y LA ESMERALDA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RICARDO ROJAS</v>
      </c>
      <c r="B193" t="str">
        <f>ESTADISTICA!B192</f>
        <v>MAR 02 (FIJA1)</v>
      </c>
      <c r="C193" t="str">
        <f>ESTADISTICA!C192</f>
        <v>LUJAN Y PATAGONES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LAS MARGARITAS</v>
      </c>
      <c r="B194" t="str">
        <f>ESTADISTICA!B193</f>
        <v>MAR 03(FIJA 2)</v>
      </c>
      <c r="C194" t="str">
        <f>ESTADISTICA!C193</f>
        <v>LUJAN Y PATAGONES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MAYOL</v>
      </c>
      <c r="B195" t="str">
        <f>ESTADISTICA!B194</f>
        <v>MAY 01</v>
      </c>
      <c r="C195" t="str">
        <f>ESTADISTICA!C194</f>
        <v>Eva Peron y Cabildo</v>
      </c>
      <c r="D195" t="str">
        <f>ESTADISTICA!D194</f>
        <v>Domo</v>
      </c>
      <c r="E195" t="str">
        <f>ESTADISTICA!E194</f>
        <v>Radio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MAYOL</v>
      </c>
      <c r="B196" t="str">
        <f>ESTADISTICA!B195</f>
        <v>MAY 02</v>
      </c>
      <c r="C196" t="str">
        <f>ESTADISTICA!C195</f>
        <v>EVA PERON Y MONTEVIDEO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03</v>
      </c>
      <c r="C197" t="str">
        <f>ESTADISTICA!C196</f>
        <v>CHAÑAR Y SAN NICOLAS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04</v>
      </c>
      <c r="C198" t="str">
        <f>ESTADISTICA!C197</f>
        <v>MAR CHIQUITA Y RIO JACHAL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>
        <f>ESTADISTICA!A198</f>
        <v>0</v>
      </c>
      <c r="B199" t="str">
        <f>ESTADISTICA!B198</f>
        <v>MCUD 01</v>
      </c>
      <c r="C199" t="str">
        <f>ESTADISTICA!C198</f>
        <v>TINOGASTA Y SAN LORENZO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MARTIN FIERRO</v>
      </c>
      <c r="B200" t="str">
        <f>ESTADISTICA!B199</f>
        <v>MFI 01</v>
      </c>
      <c r="C200" t="str">
        <f>ESTADISTICA!C199</f>
        <v>Belgrano y Sgto. Cabral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 t="str">
        <f>ESTADISTICA!A200</f>
        <v>LOPEZ ROMERO</v>
      </c>
      <c r="B201" t="str">
        <f>ESTADISTICA!B200</f>
        <v>MFI02</v>
      </c>
      <c r="C201" t="str">
        <f>ESTADISTICA!C200</f>
        <v>Calchaqui y Balcarce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SAN EMILIO</v>
      </c>
      <c r="B202" t="str">
        <f>ESTADISTICA!B201</f>
        <v>MFI 03</v>
      </c>
      <c r="C202" t="str">
        <f>ESTADISTICA!C201</f>
        <v>Cno. Gral. Belgrano y Av. del Trabajo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MARTIN FIERRO</v>
      </c>
      <c r="B203" t="str">
        <f>ESTADISTICA!B202</f>
        <v>MFI04</v>
      </c>
      <c r="C203" t="str">
        <f>ESTADISTICA!C202</f>
        <v>Calchaqui y balcarce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05</v>
      </c>
      <c r="C204" t="str">
        <f>ESTADISTICA!C203</f>
        <v>Cno. Gral. Belgrano y Guayaquil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SAN EMILIO</v>
      </c>
      <c r="B205" t="str">
        <f>ESTADISTICA!B204</f>
        <v>MFI06</v>
      </c>
      <c r="C205" t="str">
        <f>ESTADISTICA!C204</f>
        <v>Con. Gral. Belgrano y Bombero Galarza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GOBERNADOR MONTEVERDE</v>
      </c>
      <c r="B206" t="str">
        <f>ESTADISTICA!B205</f>
        <v>MON01</v>
      </c>
      <c r="C206" t="str">
        <f>ESTADISTICA!C205</f>
        <v>San Martin y Patricias Argentinas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GOBERNADOR MONTEVERDE</v>
      </c>
      <c r="B207" t="str">
        <f>ESTADISTICA!B206</f>
        <v>MON02</v>
      </c>
      <c r="C207" t="str">
        <f>ESTADISTICA!C206</f>
        <v>Senzabello y Famatina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ESTADISTICA!A207</f>
        <v>GOBERNADOR MONTEVERDE</v>
      </c>
      <c r="B208" t="str">
        <f>ESTADISTICA!B207</f>
        <v>MON03</v>
      </c>
      <c r="C208" t="str">
        <f>ESTADISTICA!C207</f>
        <v>Senzabello y Guemes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  <c r="AJ208" t="e">
        <f>ESTADISTICA!AJ207</f>
        <v>#REF!</v>
      </c>
    </row>
    <row r="209" spans="1:36" x14ac:dyDescent="0.25">
      <c r="A209" t="str">
        <f>ESTADISTICA!A208</f>
        <v>GOBERNADOR MONTEVERDE</v>
      </c>
      <c r="B209" t="str">
        <f>ESTADISTICA!B208</f>
        <v>MON04</v>
      </c>
      <c r="C209" t="str">
        <f>ESTADISTICA!C208</f>
        <v>Av. Yrigoyen y San Lorenzo</v>
      </c>
      <c r="D209" t="str">
        <f>ESTADISTICA!D208</f>
        <v>Domo</v>
      </c>
      <c r="E209" t="str">
        <f>ESTADISTICA!E208</f>
        <v>Radio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 t="e">
        <f>ESTADISTICA!AJ208</f>
        <v>#REF!</v>
      </c>
    </row>
    <row r="210" spans="1:36" x14ac:dyDescent="0.25">
      <c r="A210" t="str">
        <f>ESTADISTICA!A209</f>
        <v>9 DE JULIO</v>
      </c>
      <c r="B210" t="str">
        <f>ESTADISTICA!B209</f>
        <v>NJU 01</v>
      </c>
      <c r="C210" t="str">
        <f>ESTADISTICA!C209</f>
        <v>Sallares y Parrillo</v>
      </c>
      <c r="D210" t="str">
        <f>ESTADISTICA!D209</f>
        <v>Domo</v>
      </c>
      <c r="E210" t="str">
        <f>ESTADISTICA!E209</f>
        <v>Fibra Optica</v>
      </c>
      <c r="F210" t="str">
        <f>ESTADISTICA!F209</f>
        <v>APAGADO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 t="e">
        <f>ESTADISTICA!AJ209</f>
        <v>#REF!</v>
      </c>
    </row>
    <row r="211" spans="1:36" x14ac:dyDescent="0.25">
      <c r="A211" t="str">
        <f>ESTADISTICA!A210</f>
        <v>9 DE JULIO</v>
      </c>
      <c r="B211" t="str">
        <f>ESTADISTICA!B210</f>
        <v>NJU02</v>
      </c>
      <c r="C211" t="str">
        <f>ESTADISTICA!C210</f>
        <v>Ituzaingo y Boccuzzi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 t="e">
        <f>ESTADISTICA!AJ210</f>
        <v>#REF!</v>
      </c>
    </row>
    <row r="212" spans="1:36" x14ac:dyDescent="0.25">
      <c r="A212" t="str">
        <f>ESTADISTICA!A211</f>
        <v>9 DE JULIO</v>
      </c>
      <c r="B212" t="str">
        <f>ESTADISTICA!B211</f>
        <v>NJU03</v>
      </c>
      <c r="C212" t="str">
        <f>ESTADISTICA!C211</f>
        <v>San Juan y Parrillo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 t="e">
        <f>ESTADISTICA!AJ211</f>
        <v>#REF!</v>
      </c>
    </row>
    <row r="213" spans="1:36" x14ac:dyDescent="0.25">
      <c r="A213" t="str">
        <f>ESTADISTICA!A212</f>
        <v>9 DE JULIO</v>
      </c>
      <c r="B213" t="str">
        <f>ESTADISTICA!B212</f>
        <v>NJU04</v>
      </c>
      <c r="C213" t="str">
        <f>ESTADISTICA!C212</f>
        <v>Ituzaingo y 214 A</v>
      </c>
      <c r="D213" t="str">
        <f>ESTADISTICA!D212</f>
        <v>Domo</v>
      </c>
      <c r="E213" t="str">
        <f>ESTADISTICA!E212</f>
        <v>Radio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 t="e">
        <f>ESTADISTICA!AJ212</f>
        <v>#REF!</v>
      </c>
    </row>
    <row r="214" spans="1:36" x14ac:dyDescent="0.25">
      <c r="A214" t="str">
        <f>ESTADISTICA!A213</f>
        <v>ZEBALLOS CENTRO</v>
      </c>
      <c r="B214" t="str">
        <f>ESTADISTICA!B213</f>
        <v>NJU05</v>
      </c>
      <c r="C214" t="str">
        <f>ESTADISTICA!C213</f>
        <v>Ituzaingo y Alem</v>
      </c>
      <c r="D214" t="str">
        <f>ESTADISTICA!D213</f>
        <v>Domo</v>
      </c>
      <c r="E214" t="str">
        <f>ESTADISTICA!E213</f>
        <v>Radio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 t="e">
        <f>ESTADISTICA!AJ213</f>
        <v>#REF!</v>
      </c>
    </row>
    <row r="215" spans="1:36" x14ac:dyDescent="0.25">
      <c r="A215" t="str">
        <f>ESTADISTICA!A214</f>
        <v>CENTRO</v>
      </c>
      <c r="B215" t="str">
        <f>ESTADISTICA!B214</f>
        <v>NJU06</v>
      </c>
      <c r="C215" t="str">
        <f>ESTADISTICA!C214</f>
        <v>Sallares y Rodo</v>
      </c>
      <c r="D215" t="str">
        <f>ESTADISTICA!D214</f>
        <v>Domo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 t="e">
        <f>ESTADISTICA!AJ214</f>
        <v>#REF!</v>
      </c>
    </row>
    <row r="216" spans="1:36" x14ac:dyDescent="0.25">
      <c r="A216" t="str">
        <f>ESTADISTICA!A215</f>
        <v>9 DE JULIO</v>
      </c>
      <c r="B216" t="str">
        <f>ESTADISTICA!B215</f>
        <v>NJU07</v>
      </c>
      <c r="C216" t="str">
        <f>ESTADISTICA!C215</f>
        <v>Gral. Juan Domingo Peron y Parrillo</v>
      </c>
      <c r="D216" t="str">
        <f>ESTADISTICA!D215</f>
        <v>Domo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 t="e">
        <f>ESTADISTICA!AJ215</f>
        <v>#REF!</v>
      </c>
    </row>
    <row r="217" spans="1:36" x14ac:dyDescent="0.25">
      <c r="A217" t="str">
        <f>ESTADISTICA!A216</f>
        <v>9 DE JULIO</v>
      </c>
      <c r="B217" t="str">
        <f>ESTADISTICA!B216</f>
        <v>NJU 08</v>
      </c>
      <c r="C217" t="str">
        <f>ESTADISTICA!C216</f>
        <v>BOCCUZZI Y O HIGGINS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 t="e">
        <f>ESTADISTICA!AJ216</f>
        <v>#REF!</v>
      </c>
    </row>
    <row r="218" spans="1:36" x14ac:dyDescent="0.25">
      <c r="A218" t="str">
        <f>ESTADISTICA!A217</f>
        <v>9 DE JULIO</v>
      </c>
      <c r="B218" t="str">
        <f>ESTADISTICA!B217</f>
        <v>NJU09</v>
      </c>
      <c r="C218" t="str">
        <f>ESTADISTICA!C217</f>
        <v>PARRILLO Y CONTRERAS</v>
      </c>
      <c r="D218" t="str">
        <f>ESTADISTICA!D217</f>
        <v>DOMO</v>
      </c>
      <c r="E218" t="str">
        <f>ESTADISTICA!E217</f>
        <v>Fibra Optica</v>
      </c>
      <c r="F218" t="str">
        <f>ESTADISTICA!F217</f>
        <v>APAGADO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 t="e">
        <f>ESTADISTICA!AJ217</f>
        <v>#REF!</v>
      </c>
    </row>
    <row r="219" spans="1:36" x14ac:dyDescent="0.25">
      <c r="A219" t="str">
        <f>ESTADISTICA!A218</f>
        <v>PICO DE ORO</v>
      </c>
      <c r="B219" t="str">
        <f>ESTADISTICA!B218</f>
        <v>PCO 01</v>
      </c>
      <c r="C219" t="str">
        <f>ESTADISTICA!C218</f>
        <v>CEMENTERIO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 t="e">
        <f>ESTADISTICA!AJ218</f>
        <v>#REF!</v>
      </c>
    </row>
    <row r="220" spans="1:36" x14ac:dyDescent="0.25">
      <c r="A220" t="str">
        <f>ESTADISTICA!A219</f>
        <v>PICO DE ORO</v>
      </c>
      <c r="B220" t="str">
        <f>ESTADISTICA!B219</f>
        <v>PCO02 (fija 1)</v>
      </c>
      <c r="C220" t="str">
        <f>ESTADISTICA!C219</f>
        <v>SICILIA E/ VIENA Y VARSOVIA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 t="e">
        <f>ESTADISTICA!AJ219</f>
        <v>#REF!</v>
      </c>
    </row>
    <row r="221" spans="1:36" x14ac:dyDescent="0.25">
      <c r="A221" t="str">
        <f>ESTADISTICA!A220</f>
        <v>PICO DE ORO</v>
      </c>
      <c r="B221" t="str">
        <f>ESTADISTICA!B220</f>
        <v>PCO03 (fija 2)</v>
      </c>
      <c r="C221" t="str">
        <f>ESTADISTICA!C220</f>
        <v>SICILIA E/ VIENA Y VARSOVIA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 t="e">
        <f>ESTADISTICA!AJ220</f>
        <v>#REF!</v>
      </c>
    </row>
    <row r="222" spans="1:36" x14ac:dyDescent="0.25">
      <c r="A222" t="str">
        <f>ESTADISTICA!A221</f>
        <v>PICO DE ORO</v>
      </c>
      <c r="B222" t="str">
        <f>ESTADISTICA!B221</f>
        <v>PCO04 (fija 1)</v>
      </c>
      <c r="C222" t="str">
        <f>ESTADISTICA!C221</f>
        <v>BERNA Y POLONIA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 t="e">
        <f>ESTADISTICA!AJ221</f>
        <v>#REF!</v>
      </c>
    </row>
    <row r="223" spans="1:36" x14ac:dyDescent="0.25">
      <c r="A223" t="str">
        <f>ESTADISTICA!A222</f>
        <v>PICO DE ORO</v>
      </c>
      <c r="B223" t="str">
        <f>ESTADISTICA!B222</f>
        <v>PCO05 (fija 2)</v>
      </c>
      <c r="C223" t="str">
        <f>ESTADISTICA!C222</f>
        <v>BERNA Y POLONIA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 t="e">
        <f>ESTADISTICA!AJ222</f>
        <v>#REF!</v>
      </c>
    </row>
    <row r="224" spans="1:36" x14ac:dyDescent="0.25">
      <c r="A224" t="str">
        <f>ESTADISTICA!A223</f>
        <v>AGUSTIN RAMIREZ</v>
      </c>
      <c r="B224" t="str">
        <f>ESTADISTICA!B223</f>
        <v>PUNTO SEGURO - AGUSTIN RAMIREZ (domo)</v>
      </c>
      <c r="C224" t="str">
        <f>ESTADISTICA!C223</f>
        <v>EL MALAMBO Y LA TRANQUERA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 t="e">
        <f>ESTADISTICA!AJ223</f>
        <v>#REF!</v>
      </c>
    </row>
    <row r="225" spans="1:36" x14ac:dyDescent="0.25">
      <c r="A225" t="str">
        <f>ESTADISTICA!A224</f>
        <v>AGUSTIN RAMIREZ</v>
      </c>
      <c r="B225" t="str">
        <f>ESTADISTICA!B224</f>
        <v>PUNTO SEGURO - AGUSTIN RAMIREZ (fija)</v>
      </c>
      <c r="C225" t="str">
        <f>ESTADISTICA!C224</f>
        <v>EL MALAMBO Y LA TRANQUERA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 t="e">
        <f>ESTADISTICA!AJ224</f>
        <v>#REF!</v>
      </c>
    </row>
    <row r="226" spans="1:36" x14ac:dyDescent="0.25">
      <c r="A226" t="str">
        <f>ESTADISTICA!A225</f>
        <v>EL PARQUE</v>
      </c>
      <c r="B226" t="str">
        <f>ESTADISTICA!B225</f>
        <v>PUNTO SEGURO - EL PARQUE (domo)</v>
      </c>
      <c r="C226" t="str">
        <f>ESTADISTICA!C225</f>
        <v>CALLE 1282 Y 1201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 t="e">
        <f>ESTADISTICA!AJ225</f>
        <v>#REF!</v>
      </c>
    </row>
    <row r="227" spans="1:36" x14ac:dyDescent="0.25">
      <c r="A227" t="str">
        <f>ESTADISTICA!A226</f>
        <v>EL PARQUE</v>
      </c>
      <c r="B227" t="str">
        <f>ESTADISTICA!B226</f>
        <v>PUNTO SEGURO - EL PARQUE (fija)</v>
      </c>
      <c r="C227" t="str">
        <f>ESTADISTICA!C226</f>
        <v>CALLE 1282 Y 1201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 t="e">
        <f>ESTADISTICA!AJ226</f>
        <v>#REF!</v>
      </c>
    </row>
    <row r="228" spans="1:36" x14ac:dyDescent="0.25">
      <c r="A228" t="str">
        <f>ESTADISTICA!A227</f>
        <v>INGENIERO ALLAN</v>
      </c>
      <c r="B228" t="str">
        <f>ESTADISTICA!B227</f>
        <v>PUNTO SEGURO - ING. ALLAN (domo)</v>
      </c>
      <c r="C228" t="str">
        <f>ESTADISTICA!C227</f>
        <v>DIAG. LOS YAGANES Y 1148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 t="e">
        <f>ESTADISTICA!AJ227</f>
        <v>#REF!</v>
      </c>
    </row>
    <row r="229" spans="1:36" x14ac:dyDescent="0.25">
      <c r="A229" t="str">
        <f>ESTADISTICA!A228</f>
        <v>INGENIERO ALLAN</v>
      </c>
      <c r="B229" t="str">
        <f>ESTADISTICA!B228</f>
        <v>PUNTO SEGURO - ING. ALLAN (fija)</v>
      </c>
      <c r="C229" t="str">
        <f>ESTADISTICA!C228</f>
        <v>DIAG. LOS YAGANES Y 1148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 t="e">
        <f>ESTADISTICA!AJ228</f>
        <v>#REF!</v>
      </c>
    </row>
    <row r="230" spans="1:36" x14ac:dyDescent="0.25">
      <c r="A230" t="str">
        <f>ESTADISTICA!A229</f>
        <v>VILLA ARGENTINA</v>
      </c>
      <c r="B230" t="str">
        <f>ESTADISTICA!B229</f>
        <v>PUNTO SEGURO - KM 26 (domo)</v>
      </c>
      <c r="C230" t="str">
        <f>ESTADISTICA!C229</f>
        <v>513 Y PORTELA</v>
      </c>
      <c r="D230" t="str">
        <f>ESTADISTICA!D229</f>
        <v>Domo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 t="e">
        <f>ESTADISTICA!AJ229</f>
        <v>#REF!</v>
      </c>
    </row>
    <row r="231" spans="1:36" x14ac:dyDescent="0.25">
      <c r="A231" t="str">
        <f>ESTADISTICA!A230</f>
        <v>VILLA ARGENTINA</v>
      </c>
      <c r="B231" t="str">
        <f>ESTADISTICA!B230</f>
        <v>PUNTO SEGURO - KM 26 (fija)</v>
      </c>
      <c r="C231" t="str">
        <f>ESTADISTICA!C230</f>
        <v>513 Y PORTELA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 t="e">
        <f>ESTADISTICA!AJ230</f>
        <v>#REF!</v>
      </c>
    </row>
    <row r="232" spans="1:36" x14ac:dyDescent="0.25">
      <c r="A232" t="str">
        <f>ESTADISTICA!A231</f>
        <v>LUJAN</v>
      </c>
      <c r="B232" t="str">
        <f>ESTADISTICA!B231</f>
        <v>PUNTO SEGURO - LUJAN (fija)</v>
      </c>
      <c r="C232" t="str">
        <f>ESTADISTICA!C231</f>
        <v>DIAG. LOS TILOS Y LOS ALGARROBOS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 t="e">
        <f>ESTADISTICA!AJ231</f>
        <v>#REF!</v>
      </c>
    </row>
    <row r="233" spans="1:36" x14ac:dyDescent="0.25">
      <c r="A233" t="str">
        <f>ESTADISTICA!A232</f>
        <v>ZONA RURAL SANTA ROSA</v>
      </c>
      <c r="B233" t="str">
        <f>ESTADISTICA!B232</f>
        <v>PUNTO SEGURO - PICO DE ORO (domo)</v>
      </c>
      <c r="C233" t="str">
        <f>ESTADISTICA!C232</f>
        <v>PISANI Y BULGARIA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 t="e">
        <f>ESTADISTICA!AJ232</f>
        <v>#REF!</v>
      </c>
    </row>
    <row r="234" spans="1:36" x14ac:dyDescent="0.25">
      <c r="A234" t="str">
        <f>ESTADISTICA!A233</f>
        <v>ZONA RURAL SANTA ROSA</v>
      </c>
      <c r="B234" t="str">
        <f>ESTADISTICA!B233</f>
        <v>PUNTO SEGURO - PICO DE ORO (fija)</v>
      </c>
      <c r="C234" t="str">
        <f>ESTADISTICA!C233</f>
        <v>PISANI Y BULGARIA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 t="e">
        <f>ESTADISTICA!AJ233</f>
        <v>#REF!</v>
      </c>
    </row>
    <row r="235" spans="1:36" x14ac:dyDescent="0.25">
      <c r="A235" t="str">
        <f>ESTADISTICA!A234</f>
        <v>SAN FRANCISCO ESTE (CHICO)</v>
      </c>
      <c r="B235" t="str">
        <f>ESTADISTICA!B234</f>
        <v>PUNTO SEGURO - SAN FRANCISCO (domo)</v>
      </c>
      <c r="C235" t="str">
        <f>ESTADISTICA!C234</f>
        <v>RP 53 Y 1332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 t="e">
        <f>ESTADISTICA!AJ234</f>
        <v>#REF!</v>
      </c>
    </row>
    <row r="236" spans="1:36" x14ac:dyDescent="0.25">
      <c r="A236" t="str">
        <f>ESTADISTICA!A235</f>
        <v>SAN JORGE</v>
      </c>
      <c r="B236" t="str">
        <f>ESTADISTICA!B235</f>
        <v>Punto Seguro - San Jorge (Domo)</v>
      </c>
      <c r="C236" t="str">
        <f>ESTADISTICA!C235</f>
        <v>CALLE 523 E/ 554 Y 556</v>
      </c>
      <c r="D236" t="str">
        <f>ESTADISTICA!D235</f>
        <v>DOMO</v>
      </c>
      <c r="E236" t="str">
        <f>ESTADISTICA!E235</f>
        <v>PTO A FO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 t="e">
        <f>ESTADISTICA!AJ235</f>
        <v>#REF!</v>
      </c>
    </row>
    <row r="237" spans="1:36" x14ac:dyDescent="0.25">
      <c r="A237" t="str">
        <f>ESTADISTICA!A236</f>
        <v>SAN JORGE</v>
      </c>
      <c r="B237" t="str">
        <f>ESTADISTICA!B236</f>
        <v>Punto Seguro - San Jorge (Fija)</v>
      </c>
      <c r="C237" t="str">
        <f>ESTADISTICA!C236</f>
        <v>CALLE 523 E/ 554 Y 556</v>
      </c>
      <c r="D237" t="str">
        <f>ESTADISTICA!D236</f>
        <v>Fija</v>
      </c>
      <c r="E237" t="str">
        <f>ESTADISTICA!E236</f>
        <v>PTO A FO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 t="e">
        <f>ESTADISTICA!AJ236</f>
        <v>#REF!</v>
      </c>
    </row>
    <row r="238" spans="1:36" x14ac:dyDescent="0.25">
      <c r="A238" t="str">
        <f>ESTADISTICA!A237</f>
        <v>SAN RUDECINDO</v>
      </c>
      <c r="B238" t="str">
        <f>ESTADISTICA!B237</f>
        <v>PUNTO SEGURO- SAN RUDECINDO (domo)</v>
      </c>
      <c r="C238" t="str">
        <f>ESTADISTICA!C237</f>
        <v>SANTA SOFIA Y ALVAR NUÑEZ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 t="e">
        <f>ESTADISTICA!AJ237</f>
        <v>#REF!</v>
      </c>
    </row>
    <row r="239" spans="1:36" x14ac:dyDescent="0.25">
      <c r="A239" t="str">
        <f>ESTADISTICA!A238</f>
        <v>SAN RUDECINDO</v>
      </c>
      <c r="B239" t="str">
        <f>ESTADISTICA!B238</f>
        <v>PUNTO SEGURO - SAN RUDECINDO (fija)</v>
      </c>
      <c r="C239" t="str">
        <f>ESTADISTICA!C238</f>
        <v>SANTA SOFIA Y ALVAR NUÑEZ</v>
      </c>
      <c r="D239" t="str">
        <f>ESTADISTICA!D238</f>
        <v>Fija</v>
      </c>
      <c r="E239" t="str">
        <f>ESTADISTICA!E238</f>
        <v>Fibra Optica</v>
      </c>
      <c r="F239" t="str">
        <f>ESTADISTICA!F238</f>
        <v>APAGADO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 t="e">
        <f>ESTADISTICA!AJ238</f>
        <v>#REF!</v>
      </c>
    </row>
    <row r="240" spans="1:36" x14ac:dyDescent="0.25">
      <c r="A240" t="str">
        <f>ESTADISTICA!A239</f>
        <v>ZONA RURAL SANTA ROSA</v>
      </c>
      <c r="B240" t="str">
        <f>ESTADISTICA!B239</f>
        <v>PUNTO SEGURO - SANTA ROSA (domo)</v>
      </c>
      <c r="C240" t="str">
        <f>ESTADISTICA!C239</f>
        <v>BRUSELAS Y SICILIA</v>
      </c>
      <c r="D240" t="str">
        <f>ESTADISTICA!D239</f>
        <v>DOMO</v>
      </c>
      <c r="E240" t="str">
        <f>ESTADISTICA!E239</f>
        <v>Fibra Optica</v>
      </c>
      <c r="F240" t="str">
        <f>ESTADISTICA!F239</f>
        <v>APAGADO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 t="e">
        <f>ESTADISTICA!AJ239</f>
        <v>#REF!</v>
      </c>
    </row>
    <row r="241" spans="1:36" x14ac:dyDescent="0.25">
      <c r="A241" t="str">
        <f>ESTADISTICA!A240</f>
        <v>ZONA RURAL SANTA ROSA</v>
      </c>
      <c r="B241" t="str">
        <f>ESTADISTICA!B240</f>
        <v>PUNTO SEGURO - SANTA ROSA (fija)</v>
      </c>
      <c r="C241" t="str">
        <f>ESTADISTICA!C240</f>
        <v>BRUSELAS Y SICILIA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 t="e">
        <f>ESTADISTICA!AJ240</f>
        <v>#REF!</v>
      </c>
    </row>
    <row r="242" spans="1:36" x14ac:dyDescent="0.25">
      <c r="A242" t="str">
        <f>ESTADISTICA!A241</f>
        <v>DON JOSE</v>
      </c>
      <c r="B242" t="str">
        <f>ESTADISTICA!B241</f>
        <v>PUNTO SEGURO AGUSTIN RAMIREZ INTERCOMUNICADOR</v>
      </c>
      <c r="C242" t="str">
        <f>ESTADISTICA!C241</f>
        <v>MALAMBO Y LA TRANQUERA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 t="e">
        <f>ESTADISTICA!AJ241</f>
        <v>#REF!</v>
      </c>
    </row>
    <row r="243" spans="1:36" x14ac:dyDescent="0.25">
      <c r="A243" t="str">
        <f>ESTADISTICA!A242</f>
        <v>EL PARQUE</v>
      </c>
      <c r="B243" t="str">
        <f>ESTADISTICA!B242</f>
        <v>PUNTO SEGURO EL PARQUE INTERCOMUNICADOR</v>
      </c>
      <c r="C243" t="str">
        <f>ESTADISTICA!C242</f>
        <v>1282 Y 1201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 t="e">
        <f>ESTADISTICA!AJ242</f>
        <v>#REF!</v>
      </c>
    </row>
    <row r="244" spans="1:36" x14ac:dyDescent="0.25">
      <c r="A244" t="str">
        <f>ESTADISTICA!A243</f>
        <v>INGENIERO ALLAN</v>
      </c>
      <c r="B244" t="str">
        <f>ESTADISTICA!B243</f>
        <v>PUNTO SEGURO INGENIERO ALLAN INTERCOMUNICADOR</v>
      </c>
      <c r="C244" t="str">
        <f>ESTADISTICA!C243</f>
        <v>DIAG LOS YAGANES Y 1148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 t="e">
        <f>ESTADISTICA!AJ243</f>
        <v>#REF!</v>
      </c>
    </row>
    <row r="245" spans="1:36" x14ac:dyDescent="0.25">
      <c r="A245" t="str">
        <f>ESTADISTICA!A244</f>
        <v>LUJAN</v>
      </c>
      <c r="B245" t="str">
        <f>ESTADISTICA!B244</f>
        <v>PUNTO SEGURO LUJAN (domo)</v>
      </c>
      <c r="C245" t="str">
        <f>ESTADISTICA!C244</f>
        <v>DIAG. LOS TILOS Y LOS ALGARROBOS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 t="e">
        <f>ESTADISTICA!AJ244</f>
        <v>#REF!</v>
      </c>
    </row>
    <row r="246" spans="1:36" x14ac:dyDescent="0.25">
      <c r="A246" t="str">
        <f>ESTADISTICA!A245</f>
        <v>LUJAN</v>
      </c>
      <c r="B246" t="str">
        <f>ESTADISTICA!B245</f>
        <v>PUNTO SEGURO LUJAN INTERCOMUNICADOR</v>
      </c>
      <c r="C246" t="str">
        <f>ESTADISTICA!C245</f>
        <v>DIAG LOS TILOS Y LOS ALGARROBOS</v>
      </c>
      <c r="D246" t="str">
        <f>ESTADISTICA!D245</f>
        <v>Fija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 t="e">
        <f>ESTADISTICA!AJ245</f>
        <v>#REF!</v>
      </c>
    </row>
    <row r="247" spans="1:36" x14ac:dyDescent="0.25">
      <c r="A247" t="str">
        <f>ESTADISTICA!A246</f>
        <v>ZONA RURAL SANTA ROSA</v>
      </c>
      <c r="B247" t="str">
        <f>ESTADISTICA!B246</f>
        <v>PUNTO SEGURO PICO DE ORO INTERCOMUNICADOR</v>
      </c>
      <c r="C247" t="str">
        <f>ESTADISTICA!C246</f>
        <v>PISANI Y BULGARIA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 t="e">
        <f>ESTADISTICA!AJ246</f>
        <v>#REF!</v>
      </c>
    </row>
    <row r="248" spans="1:36" x14ac:dyDescent="0.25">
      <c r="A248" t="str">
        <f>ESTADISTICA!A247</f>
        <v>SAN JORGE</v>
      </c>
      <c r="B248" t="str">
        <f>ESTADISTICA!B247</f>
        <v>PUNTO SEGURO SAN JORGE INTERCOMUNICADOR</v>
      </c>
      <c r="C248" t="str">
        <f>ESTADISTICA!C247</f>
        <v>CALLE 554 Y 523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 t="e">
        <f>ESTADISTICA!AJ247</f>
        <v>#REF!</v>
      </c>
    </row>
    <row r="249" spans="1:36" x14ac:dyDescent="0.25">
      <c r="A249" t="str">
        <f>ESTADISTICA!A248</f>
        <v>SAN RUDECINDO</v>
      </c>
      <c r="B249" t="str">
        <f>ESTADISTICA!B248</f>
        <v>PUNTO SEGURO SAN RUDECINDO INTERCOMUNICADOR</v>
      </c>
      <c r="C249" t="str">
        <f>ESTADISTICA!C248</f>
        <v>SABTA SOFIA Y ALVAR NUÃ‘EZ</v>
      </c>
      <c r="D249" t="str">
        <f>ESTADISTICA!D248</f>
        <v>Domo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 t="e">
        <f>ESTADISTICA!AJ248</f>
        <v>#REF!</v>
      </c>
    </row>
    <row r="250" spans="1:36" x14ac:dyDescent="0.25">
      <c r="A250" t="str">
        <f>ESTADISTICA!A249</f>
        <v>ZONA RURAL SANTA ROSA</v>
      </c>
      <c r="B250" t="str">
        <f>ESTADISTICA!B249</f>
        <v>PUNTO SEGURO SANTA ROSA INTERCOMUNICADOR</v>
      </c>
      <c r="C250" t="str">
        <f>ESTADISTICA!C249</f>
        <v>Bruselas y sicilia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 t="e">
        <f>ESTADISTICA!AJ249</f>
        <v>#REF!</v>
      </c>
    </row>
    <row r="251" spans="1:36" x14ac:dyDescent="0.25">
      <c r="A251" t="str">
        <f>ESTADISTICA!A250</f>
        <v>VILLA ARGENTINA</v>
      </c>
      <c r="B251" t="str">
        <f>ESTADISTICA!B250</f>
        <v>PUNTO SEGURO VILLA ARGENTINA INTERCOMUNICADOR</v>
      </c>
      <c r="C251" t="str">
        <f>ESTADISTICA!C250</f>
        <v>CALLE 513 Y DIAG PORTELA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 t="e">
        <f>ESTADISTICA!AJ250</f>
        <v>#REF!</v>
      </c>
    </row>
    <row r="252" spans="1:36" x14ac:dyDescent="0.25">
      <c r="A252" t="str">
        <f>ESTADISTICA!A251</f>
        <v>EL ROCIO</v>
      </c>
      <c r="B252" t="str">
        <f>ESTADISTICA!B251</f>
        <v>RCO 01</v>
      </c>
      <c r="C252" t="str">
        <f>ESTADISTICA!C251</f>
        <v>AV. LUJAN Y LOBOS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 t="e">
        <f>ESTADISTICA!AJ251</f>
        <v>#REF!</v>
      </c>
    </row>
    <row r="253" spans="1:36" x14ac:dyDescent="0.25">
      <c r="A253" t="str">
        <f>ESTADISTICA!A252</f>
        <v>EL ROCIO</v>
      </c>
      <c r="B253" t="str">
        <f>ESTADISTICA!B252</f>
        <v>RCO02</v>
      </c>
      <c r="C253" t="str">
        <f>ESTADISTICA!C252</f>
        <v>AV. LUJAN Y BRANDSEN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 t="e">
        <f>ESTADISTICA!AJ252</f>
        <v>#REF!</v>
      </c>
    </row>
    <row r="254" spans="1:36" x14ac:dyDescent="0.25">
      <c r="A254" t="str">
        <f>ESTADISTICA!A253</f>
        <v>EL ROCIO</v>
      </c>
      <c r="B254" t="str">
        <f>ESTADISTICA!B253</f>
        <v>RCO03 (fija 1)</v>
      </c>
      <c r="C254" t="str">
        <f>ESTADISTICA!C253</f>
        <v>OLAVARRIA Y CONCORDIA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 t="e">
        <f>ESTADISTICA!AJ253</f>
        <v>#REF!</v>
      </c>
    </row>
    <row r="255" spans="1:36" x14ac:dyDescent="0.25">
      <c r="A255" t="str">
        <f>ESTADISTICA!A254</f>
        <v>EL ROCIO</v>
      </c>
      <c r="B255" t="str">
        <f>ESTADISTICA!B254</f>
        <v>RCO04 (fija 2)</v>
      </c>
      <c r="C255" t="str">
        <f>ESTADISTICA!C254</f>
        <v>OLAVARRIA Y CONCORDIA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 t="e">
        <f>ESTADISTICA!AJ254</f>
        <v>#REF!</v>
      </c>
    </row>
    <row r="256" spans="1:36" x14ac:dyDescent="0.25">
      <c r="A256" t="str">
        <f>ESTADISTICA!A255</f>
        <v>EL ROCIO</v>
      </c>
      <c r="B256" t="str">
        <f>ESTADISTICA!B255</f>
        <v>RCO05 (fija 1)</v>
      </c>
      <c r="C256" t="str">
        <f>ESTADISTICA!C255</f>
        <v>LOBOS Y CHASCOMUS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 t="e">
        <f>ESTADISTICA!AJ255</f>
        <v>#REF!</v>
      </c>
    </row>
    <row r="257" spans="1:36" x14ac:dyDescent="0.25">
      <c r="A257" t="str">
        <f>ESTADISTICA!A256</f>
        <v>EL ROCIO</v>
      </c>
      <c r="B257" t="str">
        <f>ESTADISTICA!B256</f>
        <v>RCO06 (fija 2)</v>
      </c>
      <c r="C257" t="str">
        <f>ESTADISTICA!C256</f>
        <v>LOBOS Y CHASCOMUS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 t="e">
        <f>ESTADISTICA!AJ256</f>
        <v>#REF!</v>
      </c>
    </row>
    <row r="258" spans="1:36" x14ac:dyDescent="0.25">
      <c r="A258" t="str">
        <f>ESTADISTICA!A257</f>
        <v>RICARDO ROJAS</v>
      </c>
      <c r="B258" t="str">
        <f>ESTADISTICA!B257</f>
        <v>RRJ01</v>
      </c>
      <c r="C258" t="str">
        <f>ESTADISTICA!C257</f>
        <v>AV. LUJAN Y BRAGADO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 t="e">
        <f>ESTADISTICA!AJ257</f>
        <v>#REF!</v>
      </c>
    </row>
    <row r="259" spans="1:36" x14ac:dyDescent="0.25">
      <c r="A259" t="str">
        <f>ESTADISTICA!A258</f>
        <v>RICARDO ROJAS</v>
      </c>
      <c r="B259" t="str">
        <f>ESTADISTICA!B258</f>
        <v>RRJ02</v>
      </c>
      <c r="C259" t="str">
        <f>ESTADISTICA!C258</f>
        <v>AV. LUJAN Y DIAG. LOS POETAS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 t="e">
        <f>ESTADISTICA!AJ258</f>
        <v>#REF!</v>
      </c>
    </row>
    <row r="260" spans="1:36" x14ac:dyDescent="0.25">
      <c r="A260" t="str">
        <f>ESTADISTICA!A259</f>
        <v>RICARDO ROJAS</v>
      </c>
      <c r="B260" t="str">
        <f>ESTADISTICA!B259</f>
        <v>RRJ03 (fija 1)</v>
      </c>
      <c r="C260" t="str">
        <f>ESTADISTICA!C259</f>
        <v>RUBEN DARIO E/ FADER Y DIAG. LOS POETAS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 t="e">
        <f>ESTADISTICA!AJ259</f>
        <v>#REF!</v>
      </c>
    </row>
    <row r="261" spans="1:36" x14ac:dyDescent="0.25">
      <c r="A261" t="str">
        <f>ESTADISTICA!A260</f>
        <v>RICARDO ROJAS</v>
      </c>
      <c r="B261" t="str">
        <f>ESTADISTICA!B260</f>
        <v>RRJ04 (fija 2)</v>
      </c>
      <c r="C261" t="str">
        <f>ESTADISTICA!C260</f>
        <v>RUBEN DARIO E/ FADER Y DIAG. LOS POETAS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 t="e">
        <f>ESTADISTICA!AJ260</f>
        <v>#REF!</v>
      </c>
    </row>
    <row r="262" spans="1:36" x14ac:dyDescent="0.25">
      <c r="A262" t="str">
        <f>ESTADISTICA!A261</f>
        <v>RICARDO ROJAS</v>
      </c>
      <c r="B262" t="str">
        <f>ESTADISTICA!B261</f>
        <v>RRJ 05</v>
      </c>
      <c r="C262" t="str">
        <f>ESTADISTICA!C261</f>
        <v>LUJAN Y RUTA 36</v>
      </c>
      <c r="D262" t="str">
        <f>ESTADISTICA!D261</f>
        <v>DOMO</v>
      </c>
      <c r="E262" t="str">
        <f>ESTADISTICA!E261</f>
        <v>Fibra Optica</v>
      </c>
      <c r="F262" t="str">
        <f>ESTADISTICA!F261</f>
        <v>APAGADO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 t="e">
        <f>ESTADISTICA!AJ261</f>
        <v>#REF!</v>
      </c>
    </row>
    <row r="263" spans="1:36" x14ac:dyDescent="0.25">
      <c r="A263" t="str">
        <f>ESTADISTICA!A262</f>
        <v>RICARDO ROJAS</v>
      </c>
      <c r="B263" t="str">
        <f>ESTADISTICA!B262</f>
        <v>RRJ 06</v>
      </c>
      <c r="C263" t="str">
        <f>ESTADISTICA!C262</f>
        <v>Constancio Vigil y Pablo Groussac</v>
      </c>
      <c r="D263" t="str">
        <f>ESTADISTICA!D262</f>
        <v>Domo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 t="e">
        <f>ESTADISTICA!AJ262</f>
        <v>#REF!</v>
      </c>
    </row>
    <row r="264" spans="1:36" x14ac:dyDescent="0.25">
      <c r="A264" t="str">
        <f>ESTADISTICA!A263</f>
        <v>RICARDO ROJAS</v>
      </c>
      <c r="B264" t="str">
        <f>ESTADISTICA!B263</f>
        <v>RRJ 07</v>
      </c>
      <c r="C264" t="str">
        <f>ESTADISTICA!C263</f>
        <v>Constancio Vigil y Estanislao del Campo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 t="e">
        <f>ESTADISTICA!AJ263</f>
        <v>#REF!</v>
      </c>
    </row>
    <row r="265" spans="1:36" x14ac:dyDescent="0.25">
      <c r="A265" t="str">
        <f>ESTADISTICA!A264</f>
        <v>RICARDO ROJAS</v>
      </c>
      <c r="B265" t="str">
        <f>ESTADISTICA!B264</f>
        <v>RRJ 08</v>
      </c>
      <c r="C265" t="str">
        <f>ESTADISTICA!C264</f>
        <v>Constancio Vigil y Pablo Podesta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 t="e">
        <f>ESTADISTICA!AJ264</f>
        <v>#REF!</v>
      </c>
    </row>
    <row r="266" spans="1:36" x14ac:dyDescent="0.25">
      <c r="A266" t="str">
        <f>ESTADISTICA!A265</f>
        <v>RICARDO ROJAS</v>
      </c>
      <c r="B266" t="str">
        <f>ESTADISTICA!B265</f>
        <v>RRJ 09</v>
      </c>
      <c r="C266" t="str">
        <f>ESTADISTICA!C265</f>
        <v>Constancio Vigil y Jose Ingeniero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 t="e">
        <f>ESTADISTICA!AJ265</f>
        <v>#REF!</v>
      </c>
    </row>
    <row r="267" spans="1:36" x14ac:dyDescent="0.25">
      <c r="A267" t="str">
        <f>ESTADISTICA!A266</f>
        <v>RICARDO ROJAS</v>
      </c>
      <c r="B267" t="str">
        <f>ESTADISTICA!B266</f>
        <v>RRJ 10</v>
      </c>
      <c r="C267" t="str">
        <f>ESTADISTICA!C266</f>
        <v>LUGONES Y OBLIGADO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 t="e">
        <f>ESTADISTICA!AJ266</f>
        <v>#REF!</v>
      </c>
    </row>
    <row r="268" spans="1:36" x14ac:dyDescent="0.25">
      <c r="A268" t="str">
        <f>ESTADISTICA!A267</f>
        <v>RICARDO ROJAS</v>
      </c>
      <c r="B268" t="str">
        <f>ESTADISTICA!B267</f>
        <v>RRJ 11</v>
      </c>
      <c r="C268" t="str">
        <f>ESTADISTICA!C267</f>
        <v>LUGONES Y OBLIGADO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 t="e">
        <f>ESTADISTICA!AJ267</f>
        <v>#REF!</v>
      </c>
    </row>
    <row r="269" spans="1:36" x14ac:dyDescent="0.25">
      <c r="A269" t="str">
        <f>ESTADISTICA!A268</f>
        <v>RICARDO ROJAS</v>
      </c>
      <c r="B269" t="str">
        <f>ESTADISTICA!B268</f>
        <v>RRJ 12</v>
      </c>
      <c r="C269" t="str">
        <f>ESTADISTICA!C268</f>
        <v>FADER Y DIAGONAL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 t="e">
        <f>ESTADISTICA!AJ268</f>
        <v>#REF!</v>
      </c>
    </row>
    <row r="270" spans="1:36" x14ac:dyDescent="0.25">
      <c r="A270" t="str">
        <f>ESTADISTICA!A269</f>
        <v>SANTA ANA</v>
      </c>
      <c r="B270" t="str">
        <f>ESTADISTICA!B269</f>
        <v>SAN 02</v>
      </c>
      <c r="C270" t="str">
        <f>ESTADISTICA!C269</f>
        <v>HUDSON Y SUIPACHA</v>
      </c>
      <c r="D270" t="str">
        <f>ESTADISTICA!D269</f>
        <v>Fija 2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 t="e">
        <f>ESTADISTICA!AJ269</f>
        <v>#REF!</v>
      </c>
    </row>
    <row r="271" spans="1:36" x14ac:dyDescent="0.25">
      <c r="A271" t="str">
        <f>ESTADISTICA!A270</f>
        <v>SANTA ANA</v>
      </c>
      <c r="B271" t="str">
        <f>ESTADISTICA!B270</f>
        <v>SAN01</v>
      </c>
      <c r="C271" t="str">
        <f>ESTADISTICA!C270</f>
        <v>HUDSON Y SUIPACHA</v>
      </c>
      <c r="D271" t="str">
        <f>ESTADISTICA!D270</f>
        <v>Fija 1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 t="e">
        <f>ESTADISTICA!AJ270</f>
        <v>#REF!</v>
      </c>
    </row>
    <row r="272" spans="1:36" x14ac:dyDescent="0.25">
      <c r="A272" t="str">
        <f>ESTADISTICA!A271</f>
        <v>PRESIDENTE SARMIENTO</v>
      </c>
      <c r="B272" t="str">
        <f>ESTADISTICA!B271</f>
        <v>SAR01</v>
      </c>
      <c r="C272" t="str">
        <f>ESTADISTICA!C271</f>
        <v>Storni Y Sanchez de Loria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 t="e">
        <f>ESTADISTICA!AJ271</f>
        <v>#REF!</v>
      </c>
    </row>
    <row r="273" spans="1:36" x14ac:dyDescent="0.25">
      <c r="A273" t="str">
        <f>ESTADISTICA!A272</f>
        <v>PRESIDENTE SARMIENTO</v>
      </c>
      <c r="B273" t="str">
        <f>ESTADISTICA!B272</f>
        <v>SAR 02 (fija 1)</v>
      </c>
      <c r="C273" t="str">
        <f>ESTADISTICA!C272</f>
        <v>DARDO ROCHA Y GABRIELA MISTRAL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 t="e">
        <f>ESTADISTICA!AJ272</f>
        <v>#REF!</v>
      </c>
    </row>
    <row r="274" spans="1:36" x14ac:dyDescent="0.25">
      <c r="A274" t="str">
        <f>ESTADISTICA!A273</f>
        <v>PRESIDENTE SARMIENTO</v>
      </c>
      <c r="B274" t="str">
        <f>ESTADISTICA!B273</f>
        <v>SAR 03 (fija 2)</v>
      </c>
      <c r="C274" t="str">
        <f>ESTADISTICA!C273</f>
        <v>DARDO ROCHA Y GABRIELA MISTRAL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 t="e">
        <f>ESTADISTICA!AJ273</f>
        <v>#REF!</v>
      </c>
    </row>
    <row r="275" spans="1:36" x14ac:dyDescent="0.25">
      <c r="A275" t="str">
        <f>ESTADISTICA!A274</f>
        <v>PRESIDENTE SARMIENTO</v>
      </c>
      <c r="B275" t="str">
        <f>ESTADISTICA!B274</f>
        <v>SAR 04</v>
      </c>
      <c r="C275" t="str">
        <f>ESTADISTICA!C274</f>
        <v>MONTES DE OCA Y ALVARADO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 t="e">
        <f>ESTADISTICA!AJ274</f>
        <v>#REF!</v>
      </c>
    </row>
    <row r="276" spans="1:36" x14ac:dyDescent="0.25">
      <c r="A276" t="str">
        <f>ESTADISTICA!A275</f>
        <v>PRESIDENTE SARMIENTO</v>
      </c>
      <c r="B276" t="str">
        <f>ESTADISTICA!B275</f>
        <v>SAR 05</v>
      </c>
      <c r="C276" t="str">
        <f>ESTADISTICA!C275</f>
        <v>ALVARADO Y ROCHA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 t="e">
        <f>ESTADISTICA!AJ275</f>
        <v>#REF!</v>
      </c>
    </row>
    <row r="277" spans="1:36" x14ac:dyDescent="0.25">
      <c r="A277" t="str">
        <f>ESTADISTICA!A276</f>
        <v>PRESIDENTE SARMIENTO</v>
      </c>
      <c r="B277" t="str">
        <f>ESTADISTICA!B276</f>
        <v>SAR 06</v>
      </c>
      <c r="C277" t="str">
        <f>ESTADISTICA!C276</f>
        <v>Necochea y Lorenzini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 t="e">
        <f>ESTADISTICA!AJ276</f>
        <v>#REF!</v>
      </c>
    </row>
    <row r="278" spans="1:36" x14ac:dyDescent="0.25">
      <c r="A278" t="str">
        <f>ESTADISTICA!A277</f>
        <v>PRESIDENTE SARMIENTO</v>
      </c>
      <c r="B278" t="str">
        <f>ESTADISTICA!B277</f>
        <v>SAR 07</v>
      </c>
      <c r="C278" t="str">
        <f>ESTADISTICA!C277</f>
        <v>Necochea y Lorenzini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 t="e">
        <f>ESTADISTICA!AJ277</f>
        <v>#REF!</v>
      </c>
    </row>
    <row r="279" spans="1:36" x14ac:dyDescent="0.25">
      <c r="A279" t="str">
        <f>ESTADISTICA!A278</f>
        <v>PRESIDENTE SARMIENTO</v>
      </c>
      <c r="B279" t="str">
        <f>ESTADISTICA!B278</f>
        <v>SAR 08</v>
      </c>
      <c r="C279" t="str">
        <f>ESTADISTICA!C278</f>
        <v>Necochea y Montes de Oca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 t="e">
        <f>ESTADISTICA!AJ278</f>
        <v>#REF!</v>
      </c>
    </row>
    <row r="280" spans="1:36" x14ac:dyDescent="0.25">
      <c r="A280" t="str">
        <f>ESTADISTICA!A279</f>
        <v>PRESIDENTE SARMIENTO</v>
      </c>
      <c r="B280" t="str">
        <f>ESTADISTICA!B279</f>
        <v>SAR 09</v>
      </c>
      <c r="C280" t="str">
        <f>ESTADISTICA!C279</f>
        <v>Necochea y Montes de Oca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 t="e">
        <f>ESTADISTICA!AJ279</f>
        <v>#REF!</v>
      </c>
    </row>
    <row r="281" spans="1:36" x14ac:dyDescent="0.25">
      <c r="A281">
        <f>ESTADISTICA!A280</f>
        <v>0</v>
      </c>
      <c r="B281" t="str">
        <f>ESTADISTICA!B280</f>
        <v>SAR 10</v>
      </c>
      <c r="C281" t="str">
        <f>ESTADISTICA!C280</f>
        <v>SENZABELLO Y TINOGASTA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 t="e">
        <f>ESTADISTICA!AJ280</f>
        <v>#REF!</v>
      </c>
    </row>
    <row r="282" spans="1:36" x14ac:dyDescent="0.25">
      <c r="A282">
        <f>ESTADISTICA!A281</f>
        <v>0</v>
      </c>
      <c r="B282" t="str">
        <f>ESTADISTICA!B281</f>
        <v>SAR 11</v>
      </c>
      <c r="C282" t="str">
        <f>ESTADISTICA!C281</f>
        <v>SENSABELLO Y BRAILLE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 t="e">
        <f>ESTADISTICA!AJ281</f>
        <v>#REF!</v>
      </c>
    </row>
    <row r="283" spans="1:36" x14ac:dyDescent="0.25">
      <c r="A283" t="str">
        <f>ESTADISTICA!A282</f>
        <v>SAN EDUARDO</v>
      </c>
      <c r="B283" t="str">
        <f>ESTADISTICA!B282</f>
        <v>SEDU01</v>
      </c>
      <c r="C283" t="str">
        <f>ESTADISTICA!C282</f>
        <v>San Martin y Sperandio</v>
      </c>
      <c r="D283" t="str">
        <f>ESTADISTICA!D282</f>
        <v>Domo</v>
      </c>
      <c r="E283" t="str">
        <f>ESTADISTICA!E282</f>
        <v>Fibra Optica</v>
      </c>
      <c r="F283" t="str">
        <f>ESTADISTICA!F282</f>
        <v>APAGADO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 t="e">
        <f>ESTADISTICA!AJ282</f>
        <v>#REF!</v>
      </c>
    </row>
    <row r="284" spans="1:36" x14ac:dyDescent="0.25">
      <c r="A284" t="str">
        <f>ESTADISTICA!A283</f>
        <v>SAN EDUARDO</v>
      </c>
      <c r="B284" t="str">
        <f>ESTADISTICA!B283</f>
        <v>SEDU02</v>
      </c>
      <c r="C284" t="str">
        <f>ESTADISTICA!C283</f>
        <v>Curva de Berraymundo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 t="e">
        <f>ESTADISTICA!AJ283</f>
        <v>#REF!</v>
      </c>
    </row>
    <row r="285" spans="1:36" x14ac:dyDescent="0.25">
      <c r="A285" t="str">
        <f>ESTADISTICA!A284</f>
        <v>VILLA CIRIO</v>
      </c>
      <c r="B285" t="str">
        <f>ESTADISTICA!B284</f>
        <v>SEDU03</v>
      </c>
      <c r="C285" t="str">
        <f>ESTADISTICA!C284</f>
        <v>Av. San Martin y Las Americas</v>
      </c>
      <c r="D285" t="str">
        <f>ESTADISTICA!D284</f>
        <v>Domo</v>
      </c>
      <c r="E285" t="str">
        <f>ESTADISTICA!E284</f>
        <v>Radio</v>
      </c>
      <c r="F285" t="str">
        <f>ESTADISTICA!F284</f>
        <v>APAGADO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 t="e">
        <f>ESTADISTICA!AJ284</f>
        <v>#REF!</v>
      </c>
    </row>
    <row r="286" spans="1:36" x14ac:dyDescent="0.25">
      <c r="A286" t="str">
        <f>ESTADISTICA!A285</f>
        <v>SAN EMILIO</v>
      </c>
      <c r="B286" t="str">
        <f>ESTADISTICA!B285</f>
        <v>SEMI01</v>
      </c>
      <c r="C286" t="str">
        <f>ESTADISTICA!C285</f>
        <v>San Martin y Av. del Trabajo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 t="e">
        <f>ESTADISTICA!AJ285</f>
        <v>#REF!</v>
      </c>
    </row>
    <row r="287" spans="1:36" x14ac:dyDescent="0.25">
      <c r="A287" t="str">
        <f>ESTADISTICA!A286</f>
        <v>SAN EMILIO</v>
      </c>
      <c r="B287" t="str">
        <f>ESTADISTICA!B286</f>
        <v>SEMI 02</v>
      </c>
      <c r="C287" t="str">
        <f>ESTADISTICA!C286</f>
        <v>Cno. Gral. Belgrano y Francia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 t="e">
        <f>ESTADISTICA!AJ286</f>
        <v>#REF!</v>
      </c>
    </row>
    <row r="288" spans="1:36" x14ac:dyDescent="0.25">
      <c r="A288" t="str">
        <f>ESTADISTICA!A287</f>
        <v>SAN EMILIO</v>
      </c>
      <c r="B288" t="str">
        <f>ESTADISTICA!B287</f>
        <v>SEMI03 (fija 1)</v>
      </c>
      <c r="C288" t="str">
        <f>ESTADISTICA!C287</f>
        <v>GORRITI E/ GALARZA Y LOPE DE VEGA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 t="e">
        <f>ESTADISTICA!AJ287</f>
        <v>#REF!</v>
      </c>
    </row>
    <row r="289" spans="1:36" x14ac:dyDescent="0.25">
      <c r="A289" t="str">
        <f>ESTADISTICA!A288</f>
        <v>SAN EMILIO</v>
      </c>
      <c r="B289" t="str">
        <f>ESTADISTICA!B288</f>
        <v>SEMI04 (fija 2)</v>
      </c>
      <c r="C289" t="str">
        <f>ESTADISTICA!C288</f>
        <v>GORRITI E/ GALARZA Y LOPE DE VEGA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 t="e">
        <f>ESTADISTICA!AJ288</f>
        <v>#REF!</v>
      </c>
    </row>
    <row r="290" spans="1:36" x14ac:dyDescent="0.25">
      <c r="A290" t="str">
        <f>ESTADISTICA!A289</f>
        <v>LA SIRENA</v>
      </c>
      <c r="B290" t="str">
        <f>ESTADISTICA!B289</f>
        <v>SIR01</v>
      </c>
      <c r="C290" t="str">
        <f>ESTADISTICA!C289</f>
        <v>Moran y Calle 14</v>
      </c>
      <c r="D290" t="str">
        <f>ESTADISTICA!D289</f>
        <v>DOMO</v>
      </c>
      <c r="E290" t="str">
        <f>ESTADISTICA!E289</f>
        <v>Radio</v>
      </c>
      <c r="F290" t="str">
        <f>ESTADISTICA!F289</f>
        <v>APAGADO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 t="e">
        <f>ESTADISTICA!AJ289</f>
        <v>#REF!</v>
      </c>
    </row>
    <row r="291" spans="1:36" x14ac:dyDescent="0.25">
      <c r="A291" t="str">
        <f>ESTADISTICA!A290</f>
        <v>SAN EDUARDO</v>
      </c>
      <c r="B291" t="str">
        <f>ESTADISTICA!B290</f>
        <v>SIR 02</v>
      </c>
      <c r="C291" t="str">
        <f>ESTADISTICA!C290</f>
        <v>Victorino de la Plaza y Argentina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 t="e">
        <f>ESTADISTICA!AJ290</f>
        <v>#REF!</v>
      </c>
    </row>
    <row r="292" spans="1:36" x14ac:dyDescent="0.25">
      <c r="A292" t="str">
        <f>ESTADISTICA!A291</f>
        <v>SAN EDUARDO</v>
      </c>
      <c r="B292" t="str">
        <f>ESTADISTICA!B291</f>
        <v>SIR 03</v>
      </c>
      <c r="C292" t="str">
        <f>ESTADISTICA!C291</f>
        <v>MONTES Y LONARDI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 t="e">
        <f>ESTADISTICA!AJ291</f>
        <v>#REF!</v>
      </c>
    </row>
    <row r="293" spans="1:36" x14ac:dyDescent="0.25">
      <c r="A293" t="str">
        <f>ESTADISTICA!A292</f>
        <v>LA SIRENA</v>
      </c>
      <c r="B293" t="str">
        <f>ESTADISTICA!B292</f>
        <v>SIR 04</v>
      </c>
      <c r="C293" t="str">
        <f>ESTADISTICA!C292</f>
        <v>AV. MONTEVERDE Y MORAN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 t="e">
        <f>ESTADISTICA!AJ292</f>
        <v>#REF!</v>
      </c>
    </row>
    <row r="294" spans="1:36" x14ac:dyDescent="0.25">
      <c r="A294" t="str">
        <f>ESTADISTICA!A293</f>
        <v>LA SIRENA</v>
      </c>
      <c r="B294" t="str">
        <f>ESTADISTICA!B293</f>
        <v>SIR 05 (FIJA 01)</v>
      </c>
      <c r="C294" t="str">
        <f>ESTADISTICA!C293</f>
        <v>AV. MONTEVERDE Y MORAN</v>
      </c>
      <c r="D294" t="str">
        <f>ESTADISTICA!D293</f>
        <v>Fija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 t="e">
        <f>ESTADISTICA!AJ293</f>
        <v>#REF!</v>
      </c>
    </row>
    <row r="295" spans="1:36" x14ac:dyDescent="0.25">
      <c r="A295" t="str">
        <f>ESTADISTICA!A294</f>
        <v>LA SIRENA</v>
      </c>
      <c r="B295" t="str">
        <f>ESTADISTICA!B294</f>
        <v>SIR 06 (FIJA 02)</v>
      </c>
      <c r="C295" t="str">
        <f>ESTADISTICA!C294</f>
        <v>AV. MONTEVERDE Y MORAN</v>
      </c>
      <c r="D295" t="str">
        <f>ESTADISTICA!D294</f>
        <v>Fija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 t="e">
        <f>ESTADISTICA!AJ294</f>
        <v>#REF!</v>
      </c>
    </row>
    <row r="296" spans="1:36" x14ac:dyDescent="0.25">
      <c r="A296" t="str">
        <f>ESTADISTICA!A295</f>
        <v>VILLA AURORA</v>
      </c>
      <c r="B296" t="str">
        <f>ESTADISTICA!B295</f>
        <v>SIR07 (fija 1)</v>
      </c>
      <c r="C296" t="str">
        <f>ESTADISTICA!C295</f>
        <v>MONTEVERDE Y URIBURU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 t="e">
        <f>ESTADISTICA!AJ295</f>
        <v>#REF!</v>
      </c>
    </row>
    <row r="297" spans="1:36" x14ac:dyDescent="0.25">
      <c r="A297" t="str">
        <f>ESTADISTICA!A296</f>
        <v>VILLA AURORA</v>
      </c>
      <c r="B297" t="str">
        <f>ESTADISTICA!B296</f>
        <v>SIR08 (fija 2)</v>
      </c>
      <c r="C297" t="str">
        <f>ESTADISTICA!C296</f>
        <v>MONTEVERDE Y URIBURU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 t="e">
        <f>ESTADISTICA!AJ296</f>
        <v>#REF!</v>
      </c>
    </row>
    <row r="298" spans="1:36" x14ac:dyDescent="0.25">
      <c r="A298" t="str">
        <f>ESTADISTICA!A297</f>
        <v>LA SIRENA</v>
      </c>
      <c r="B298" t="str">
        <f>ESTADISTICA!B297</f>
        <v>SIR09 (fija 1)</v>
      </c>
      <c r="C298" t="str">
        <f>ESTADISTICA!C297</f>
        <v>GUIDO SPANO Y MORAN</v>
      </c>
      <c r="D298" t="str">
        <f>ESTADISTICA!D297</f>
        <v>Fija</v>
      </c>
      <c r="E298" t="str">
        <f>ESTADISTICA!E297</f>
        <v>Fibra Optica</v>
      </c>
      <c r="F298" t="str">
        <f>ESTADISTICA!F297</f>
        <v>APAGADO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 t="e">
        <f>ESTADISTICA!AJ297</f>
        <v>#REF!</v>
      </c>
    </row>
    <row r="299" spans="1:36" x14ac:dyDescent="0.25">
      <c r="A299" t="str">
        <f>ESTADISTICA!A298</f>
        <v>LA SIRENA</v>
      </c>
      <c r="B299" t="str">
        <f>ESTADISTICA!B298</f>
        <v>SIR10 (fija 2)</v>
      </c>
      <c r="C299" t="str">
        <f>ESTADISTICA!C298</f>
        <v>GUIDO SPANO Y MORAN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 t="e">
        <f>ESTADISTICA!AJ298</f>
        <v>#REF!</v>
      </c>
    </row>
    <row r="300" spans="1:36" x14ac:dyDescent="0.25">
      <c r="A300" t="str">
        <f>ESTADISTICA!A299</f>
        <v>LA SIRENA</v>
      </c>
      <c r="B300" t="str">
        <f>ESTADISTICA!B299</f>
        <v>SIR11 (fija 1)</v>
      </c>
      <c r="C300" t="str">
        <f>ESTADISTICA!C299</f>
        <v>LARREA Y GUARDIA NACIONAL</v>
      </c>
      <c r="D300" t="str">
        <f>ESTADISTICA!D299</f>
        <v>Fija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 t="e">
        <f>ESTADISTICA!AJ299</f>
        <v>#REF!</v>
      </c>
    </row>
    <row r="301" spans="1:36" x14ac:dyDescent="0.25">
      <c r="A301" t="str">
        <f>ESTADISTICA!A300</f>
        <v>LA SIRENA</v>
      </c>
      <c r="B301" t="str">
        <f>ESTADISTICA!B300</f>
        <v>SIR12 (fija 2)</v>
      </c>
      <c r="C301" t="str">
        <f>ESTADISTICA!C300</f>
        <v>LARREA Y GUARDIA NACIONAL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 t="e">
        <f>ESTADISTICA!AJ300</f>
        <v>#REF!</v>
      </c>
    </row>
    <row r="302" spans="1:36" x14ac:dyDescent="0.25">
      <c r="A302" t="str">
        <f>ESTADISTICA!A301</f>
        <v>VILLA AURORA</v>
      </c>
      <c r="B302" t="str">
        <f>ESTADISTICA!B301</f>
        <v>SIR 13</v>
      </c>
      <c r="C302" t="str">
        <f>ESTADISTICA!C301</f>
        <v>AV MONTEVERDE Y URIBURU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 t="e">
        <f>ESTADISTICA!AJ301</f>
        <v>#REF!</v>
      </c>
    </row>
    <row r="303" spans="1:36" x14ac:dyDescent="0.25">
      <c r="A303" t="str">
        <f>ESTADISTICA!A302</f>
        <v>LA SIRENA</v>
      </c>
      <c r="B303" t="str">
        <f>ESTADISTICA!B302</f>
        <v>SIR 14</v>
      </c>
      <c r="C303" t="str">
        <f>ESTADISTICA!C302</f>
        <v>MANUEL IGLESIAS Y PEDRAZA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 t="e">
        <f>ESTADISTICA!AJ302</f>
        <v>#REF!</v>
      </c>
    </row>
    <row r="304" spans="1:36" x14ac:dyDescent="0.25">
      <c r="A304" t="str">
        <f>ESTADISTICA!A303</f>
        <v>LA SIRENA</v>
      </c>
      <c r="B304" t="str">
        <f>ESTADISTICA!B303</f>
        <v>SIR 15</v>
      </c>
      <c r="C304" t="str">
        <f>ESTADISTICA!C303</f>
        <v>Monteverde y Azara</v>
      </c>
      <c r="D304" t="str">
        <f>ESTADISTICA!D303</f>
        <v>Domo</v>
      </c>
      <c r="E304" t="str">
        <f>ESTADISTICA!E303</f>
        <v>Fibra Optica</v>
      </c>
      <c r="F304" t="str">
        <f>ESTADISTICA!F303</f>
        <v>APAGADO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 t="e">
        <f>ESTADISTICA!AJ303</f>
        <v>#REF!</v>
      </c>
    </row>
    <row r="305" spans="1:36" x14ac:dyDescent="0.25">
      <c r="A305" t="str">
        <f>ESTADISTICA!A304</f>
        <v>SAN JORGE</v>
      </c>
      <c r="B305" t="str">
        <f>ESTADISTICA!B304</f>
        <v>SJO 03</v>
      </c>
      <c r="C305" t="str">
        <f>ESTADISTICA!C304</f>
        <v>517 Y 580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 t="e">
        <f>ESTADISTICA!AJ304</f>
        <v>#REF!</v>
      </c>
    </row>
    <row r="306" spans="1:36" x14ac:dyDescent="0.25">
      <c r="A306" t="str">
        <f>ESTADISTICA!A305</f>
        <v>SAN JORGE</v>
      </c>
      <c r="B306" t="str">
        <f>ESTADISTICA!B305</f>
        <v>SJO 04</v>
      </c>
      <c r="C306" t="str">
        <f>ESTADISTICA!C305</f>
        <v>552 Y 519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 t="e">
        <f>ESTADISTICA!AJ305</f>
        <v>#REF!</v>
      </c>
    </row>
    <row r="307" spans="1:36" x14ac:dyDescent="0.25">
      <c r="A307" t="str">
        <f>ESTADISTICA!A306</f>
        <v>SAN JORGE</v>
      </c>
      <c r="B307" t="str">
        <f>ESTADISTICA!B306</f>
        <v>SJO 09 (FIJA 1)</v>
      </c>
      <c r="C307" t="str">
        <f>ESTADISTICA!C306</f>
        <v>515 Y 566</v>
      </c>
      <c r="D307" t="str">
        <f>ESTADISTICA!D306</f>
        <v>Fija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 t="e">
        <f>ESTADISTICA!AJ306</f>
        <v>#REF!</v>
      </c>
    </row>
    <row r="308" spans="1:36" x14ac:dyDescent="0.25">
      <c r="A308" t="str">
        <f>ESTADISTICA!A307</f>
        <v>SAN JORGE</v>
      </c>
      <c r="B308" t="str">
        <f>ESTADISTICA!B307</f>
        <v>SJO 10 (FIJA 2)</v>
      </c>
      <c r="C308" t="str">
        <f>ESTADISTICA!C307</f>
        <v>515 Y 566</v>
      </c>
      <c r="D308" t="str">
        <f>ESTADISTICA!D307</f>
        <v>Fija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 t="e">
        <f>ESTADISTICA!AJ307</f>
        <v>#REF!</v>
      </c>
    </row>
    <row r="309" spans="1:36" x14ac:dyDescent="0.25">
      <c r="A309" t="str">
        <f>ESTADISTICA!A308</f>
        <v>SAN JORGE</v>
      </c>
      <c r="B309" t="str">
        <f>ESTADISTICA!B308</f>
        <v>SJO01</v>
      </c>
      <c r="C309" t="str">
        <f>ESTADISTICA!C308</f>
        <v>Calle 554 y 527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 t="e">
        <f>ESTADISTICA!AJ308</f>
        <v>#REF!</v>
      </c>
    </row>
    <row r="310" spans="1:36" x14ac:dyDescent="0.25">
      <c r="A310" t="str">
        <f>ESTADISTICA!A309</f>
        <v>SAN JORGE</v>
      </c>
      <c r="B310" t="str">
        <f>ESTADISTICA!B309</f>
        <v>SJO02</v>
      </c>
      <c r="C310" t="str">
        <f>ESTADISTICA!C309</f>
        <v>Calle 554 y 511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 t="e">
        <f>ESTADISTICA!AJ309</f>
        <v>#REF!</v>
      </c>
    </row>
    <row r="311" spans="1:36" x14ac:dyDescent="0.25">
      <c r="A311" t="str">
        <f>ESTADISTICA!A310</f>
        <v>SAN JORGE</v>
      </c>
      <c r="B311" t="str">
        <f>ESTADISTICA!B310</f>
        <v>SJO05 (fija 1)</v>
      </c>
      <c r="C311" t="str">
        <f>ESTADISTICA!C310</f>
        <v>511 Y 560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 t="e">
        <f>ESTADISTICA!AJ310</f>
        <v>#REF!</v>
      </c>
    </row>
    <row r="312" spans="1:36" x14ac:dyDescent="0.25">
      <c r="A312" t="str">
        <f>ESTADISTICA!A311</f>
        <v>SAN JORGE</v>
      </c>
      <c r="B312" t="str">
        <f>ESTADISTICA!B311</f>
        <v>SJO06 (fija 2)</v>
      </c>
      <c r="C312" t="str">
        <f>ESTADISTICA!C311</f>
        <v>511 Y 560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 t="e">
        <f>ESTADISTICA!AJ311</f>
        <v>#REF!</v>
      </c>
    </row>
    <row r="313" spans="1:36" x14ac:dyDescent="0.25">
      <c r="A313" t="str">
        <f>ESTADISTICA!A312</f>
        <v>SAN JORGE</v>
      </c>
      <c r="B313" t="str">
        <f>ESTADISTICA!B312</f>
        <v>SJO07 (fija 1)</v>
      </c>
      <c r="C313" t="str">
        <f>ESTADISTICA!C312</f>
        <v>503 Y 556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 t="e">
        <f>ESTADISTICA!AJ312</f>
        <v>#REF!</v>
      </c>
    </row>
    <row r="314" spans="1:36" x14ac:dyDescent="0.25">
      <c r="A314" t="str">
        <f>ESTADISTICA!A313</f>
        <v>SAN JORGE</v>
      </c>
      <c r="B314" t="str">
        <f>ESTADISTICA!B313</f>
        <v>SJO08 (fija 2)</v>
      </c>
      <c r="C314" t="str">
        <f>ESTADISTICA!C313</f>
        <v>503 Y 556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 t="e">
        <f>ESTADISTICA!AJ313</f>
        <v>#REF!</v>
      </c>
    </row>
    <row r="315" spans="1:36" x14ac:dyDescent="0.25">
      <c r="A315" t="str">
        <f>ESTADISTICA!A314</f>
        <v>SANTO TOMAS</v>
      </c>
      <c r="B315" t="str">
        <f>ESTADISTICA!B314</f>
        <v>SJU01</v>
      </c>
      <c r="C315" t="str">
        <f>ESTADISTICA!C314</f>
        <v>Ruta 36 y Pte.Peron</v>
      </c>
      <c r="D315" t="str">
        <f>ESTADISTICA!D314</f>
        <v>Domo</v>
      </c>
      <c r="E315" t="str">
        <f>ESTADISTICA!E314</f>
        <v>Radio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 t="e">
        <f>ESTADISTICA!AJ314</f>
        <v>#REF!</v>
      </c>
    </row>
    <row r="316" spans="1:36" x14ac:dyDescent="0.25">
      <c r="A316" t="str">
        <f>ESTADISTICA!A315</f>
        <v>VILLA GENERAL SAN MARTIN</v>
      </c>
      <c r="B316" t="str">
        <f>ESTADISTICA!B315</f>
        <v>SMA01</v>
      </c>
      <c r="C316" t="str">
        <f>ESTADISTICA!C315</f>
        <v>Hudson y Montevideo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 t="e">
        <f>ESTADISTICA!AJ315</f>
        <v>#REF!</v>
      </c>
    </row>
    <row r="317" spans="1:36" x14ac:dyDescent="0.25">
      <c r="A317" t="str">
        <f>ESTADISTICA!A316</f>
        <v>VILLA GENERAL SAN MARTIN</v>
      </c>
      <c r="B317" t="str">
        <f>ESTADISTICA!B316</f>
        <v>SMA02</v>
      </c>
      <c r="C317" t="str">
        <f>ESTADISTICA!C316</f>
        <v>Hudson y San Nicolas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 t="e">
        <f>ESTADISTICA!AJ316</f>
        <v>#REF!</v>
      </c>
    </row>
    <row r="318" spans="1:36" x14ac:dyDescent="0.25">
      <c r="A318" t="str">
        <f>ESTADISTICA!A317</f>
        <v>VILLA GENERAL SAN MARTIN</v>
      </c>
      <c r="B318" t="str">
        <f>ESTADISTICA!B317</f>
        <v>SMA 03</v>
      </c>
      <c r="C318" t="str">
        <f>ESTADISTICA!C317</f>
        <v>ROSARIO Y SAN NICOLAS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 t="e">
        <f>ESTADISTICA!AJ317</f>
        <v>#REF!</v>
      </c>
    </row>
    <row r="319" spans="1:36" x14ac:dyDescent="0.25">
      <c r="A319" t="str">
        <f>ESTADISTICA!A318</f>
        <v>VILLA GENERAL SAN MARTIN</v>
      </c>
      <c r="B319" t="str">
        <f>ESTADISTICA!B318</f>
        <v>SMA 04</v>
      </c>
      <c r="C319" t="str">
        <f>ESTADISTICA!C318</f>
        <v>HUDSON Y MONTEVIDEO</v>
      </c>
      <c r="D319" t="str">
        <f>ESTADISTICA!D318</f>
        <v>FIJA</v>
      </c>
      <c r="E319" t="str">
        <f>ESTADISTICA!E318</f>
        <v>Radio</v>
      </c>
      <c r="F319" t="str">
        <f>ESTADISTICA!F318</f>
        <v>APAGADO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 t="e">
        <f>ESTADISTICA!AJ318</f>
        <v>#REF!</v>
      </c>
    </row>
    <row r="320" spans="1:36" x14ac:dyDescent="0.25">
      <c r="A320" t="str">
        <f>ESTADISTICA!A319</f>
        <v>VILLA GENERAL SAN MARTIN</v>
      </c>
      <c r="B320" t="str">
        <f>ESTADISTICA!B319</f>
        <v>SMA05</v>
      </c>
      <c r="C320" t="str">
        <f>ESTADISTICA!C319</f>
        <v>MONTEVIDEO Y VILLEGAS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 t="e">
        <f>ESTADISTICA!AJ319</f>
        <v>#REF!</v>
      </c>
    </row>
    <row r="321" spans="1:36" x14ac:dyDescent="0.25">
      <c r="A321" t="str">
        <f>ESTADISTICA!A320</f>
        <v>VILLA GENERAL SAN MARTIN</v>
      </c>
      <c r="B321" t="str">
        <f>ESTADISTICA!B320</f>
        <v>SMA 06</v>
      </c>
      <c r="C321" t="str">
        <f>ESTADISTICA!C320</f>
        <v>AV. HUDSON Y RIO IGUAZU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 t="e">
        <f>ESTADISTICA!AJ320</f>
        <v>#REF!</v>
      </c>
    </row>
    <row r="322" spans="1:36" x14ac:dyDescent="0.25">
      <c r="A322" t="str">
        <f>ESTADISTICA!A321</f>
        <v>VILLA GENERAL SAN MARTIN</v>
      </c>
      <c r="B322" t="str">
        <f>ESTADISTICA!B321</f>
        <v>SMA 07</v>
      </c>
      <c r="C322" t="str">
        <f>ESTADISTICA!C321</f>
        <v>AV. HUDSON Y RIO TURBIO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 t="e">
        <f>ESTADISTICA!AJ321</f>
        <v>#REF!</v>
      </c>
    </row>
    <row r="323" spans="1:36" x14ac:dyDescent="0.25">
      <c r="A323" t="str">
        <f>ESTADISTICA!A322</f>
        <v>SAN MARTIN</v>
      </c>
      <c r="B323" t="str">
        <f>ESTADISTICA!B322</f>
        <v>SMA 08</v>
      </c>
      <c r="C323" t="str">
        <f>ESTADISTICA!C322</f>
        <v>12 De Octubre y H. Lagos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 t="e">
        <f>ESTADISTICA!AJ322</f>
        <v>#REF!</v>
      </c>
    </row>
    <row r="324" spans="1:36" x14ac:dyDescent="0.25">
      <c r="A324" t="str">
        <f>ESTADISTICA!A323</f>
        <v>SAN MARTIN</v>
      </c>
      <c r="B324" t="str">
        <f>ESTADISTICA!B323</f>
        <v>SMA 09</v>
      </c>
      <c r="C324" t="str">
        <f>ESTADISTICA!C323</f>
        <v>12 De Octubre y H. Lagos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 t="e">
        <f>ESTADISTICA!AJ323</f>
        <v>#REF!</v>
      </c>
    </row>
    <row r="325" spans="1:36" x14ac:dyDescent="0.25">
      <c r="A325" t="str">
        <f>ESTADISTICA!A324</f>
        <v>SAN NICOLAS</v>
      </c>
      <c r="B325" t="str">
        <f>ESTADISTICA!B324</f>
        <v>SNI01 (fija 1)</v>
      </c>
      <c r="C325" t="str">
        <f>ESTADISTICA!C324</f>
        <v>SARRATEA E/ EEUU DE A. Y AGRELO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 t="e">
        <f>ESTADISTICA!AJ324</f>
        <v>#REF!</v>
      </c>
    </row>
    <row r="326" spans="1:36" x14ac:dyDescent="0.25">
      <c r="A326" t="str">
        <f>ESTADISTICA!A325</f>
        <v>SAN NICOLAS</v>
      </c>
      <c r="B326" t="str">
        <f>ESTADISTICA!B325</f>
        <v>SNI02 (fija 2)</v>
      </c>
      <c r="C326" t="str">
        <f>ESTADISTICA!C325</f>
        <v>SARRATEA E/ EEUU DE A. Y AGRELO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 t="e">
        <f>ESTADISTICA!AJ325</f>
        <v>#REF!</v>
      </c>
    </row>
    <row r="327" spans="1:36" x14ac:dyDescent="0.25">
      <c r="A327" t="str">
        <f>ESTADISTICA!A326</f>
        <v>SAN NICOLAS</v>
      </c>
      <c r="B327" t="str">
        <f>ESTADISTICA!B326</f>
        <v>SNI 03 (fija 1)</v>
      </c>
      <c r="C327" t="str">
        <f>ESTADISTICA!C326</f>
        <v>SARRATEA Y LOS TREBOLES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 t="e">
        <f>ESTADISTICA!AJ326</f>
        <v>#REF!</v>
      </c>
    </row>
    <row r="328" spans="1:36" x14ac:dyDescent="0.25">
      <c r="A328" t="str">
        <f>ESTADISTICA!A327</f>
        <v>SAN NICOLAS</v>
      </c>
      <c r="B328" t="str">
        <f>ESTADISTICA!B327</f>
        <v>SNI 04 (fija 2)</v>
      </c>
      <c r="C328" t="str">
        <f>ESTADISTICA!C327</f>
        <v>SARRATEA Y LOS TREBOLES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 t="e">
        <f>ESTADISTICA!AJ327</f>
        <v>#REF!</v>
      </c>
    </row>
    <row r="329" spans="1:36" x14ac:dyDescent="0.25">
      <c r="A329" t="str">
        <f>ESTADISTICA!A328</f>
        <v>SANTA ROSA</v>
      </c>
      <c r="B329" t="str">
        <f>ESTADISTICA!B328</f>
        <v>SRO 04</v>
      </c>
      <c r="C329" t="str">
        <f>ESTADISTICA!C328</f>
        <v>Belgica y Andorra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 t="e">
        <f>ESTADISTICA!AJ328</f>
        <v>#REF!</v>
      </c>
    </row>
    <row r="330" spans="1:36" x14ac:dyDescent="0.25">
      <c r="A330" t="str">
        <f>ESTADISTICA!A329</f>
        <v>SANTA ROSA</v>
      </c>
      <c r="B330" t="str">
        <f>ESTADISTICA!B329</f>
        <v>SRO 08</v>
      </c>
      <c r="C330" t="str">
        <f>ESTADISTICA!C329</f>
        <v>NOVAK E/ DESSY Y BELGICA (POLIDEPORTIVO LA PATRIADA)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 t="e">
        <f>ESTADISTICA!AJ329</f>
        <v>#REF!</v>
      </c>
    </row>
    <row r="331" spans="1:36" x14ac:dyDescent="0.25">
      <c r="A331" t="str">
        <f>ESTADISTICA!A330</f>
        <v>SANTA ROSA</v>
      </c>
      <c r="B331" t="str">
        <f>ESTADISTICA!B330</f>
        <v>SRO 11</v>
      </c>
      <c r="C331" t="str">
        <f>ESTADISTICA!C330</f>
        <v>MILAN Y MALLORCA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 t="e">
        <f>ESTADISTICA!AJ330</f>
        <v>#REF!</v>
      </c>
    </row>
    <row r="332" spans="1:36" x14ac:dyDescent="0.25">
      <c r="A332" t="str">
        <f>ESTADISTICA!A331</f>
        <v>ZONA RURAL SANTA ROSA</v>
      </c>
      <c r="B332" t="str">
        <f>ESTADISTICA!B331</f>
        <v>SRO 13 (fija 1)</v>
      </c>
      <c r="C332" t="str">
        <f>ESTADISTICA!C331</f>
        <v>BRUSELAS E/ GRECIA Y CHECOSLOVAQUIA</v>
      </c>
      <c r="D332" t="str">
        <f>ESTADISTICA!D331</f>
        <v>Fija</v>
      </c>
      <c r="E332" t="str">
        <f>ESTADISTICA!E331</f>
        <v>RADIO</v>
      </c>
      <c r="F332" t="str">
        <f>ESTADISTICA!F331</f>
        <v>APAGADO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 t="e">
        <f>ESTADISTICA!AJ331</f>
        <v>#REF!</v>
      </c>
    </row>
    <row r="333" spans="1:36" x14ac:dyDescent="0.25">
      <c r="A333" t="str">
        <f>ESTADISTICA!A332</f>
        <v>ZONA RURAL SANTA ROSA</v>
      </c>
      <c r="B333" t="str">
        <f>ESTADISTICA!B332</f>
        <v>SRO 14 (fija 2)</v>
      </c>
      <c r="C333" t="str">
        <f>ESTADISTICA!C332</f>
        <v>BRUSELAS E/ GRECIA Y CHECOSLOVAQUIA</v>
      </c>
      <c r="D333" t="str">
        <f>ESTADISTICA!D332</f>
        <v>Fija</v>
      </c>
      <c r="E333" t="str">
        <f>ESTADISTICA!E332</f>
        <v>RADIO</v>
      </c>
      <c r="F333" t="str">
        <f>ESTADISTICA!F332</f>
        <v>APAGADO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 t="e">
        <f>ESTADISTICA!AJ332</f>
        <v>#REF!</v>
      </c>
    </row>
    <row r="334" spans="1:36" x14ac:dyDescent="0.25">
      <c r="A334" t="str">
        <f>ESTADISTICA!A333</f>
        <v>SANTA ROSA</v>
      </c>
      <c r="B334" t="str">
        <f>ESTADISTICA!B333</f>
        <v>SRO 18 (fija 1)</v>
      </c>
      <c r="C334" t="str">
        <f>ESTADISTICA!C333</f>
        <v>GRAN CANARIA Y BUDAPEST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 t="e">
        <f>ESTADISTICA!AJ333</f>
        <v>#REF!</v>
      </c>
    </row>
    <row r="335" spans="1:36" x14ac:dyDescent="0.25">
      <c r="A335" t="str">
        <f>ESTADISTICA!A334</f>
        <v>SANTA ROSA</v>
      </c>
      <c r="B335" t="str">
        <f>ESTADISTICA!B334</f>
        <v>SRO 19 (fija 2)</v>
      </c>
      <c r="C335" t="str">
        <f>ESTADISTICA!C334</f>
        <v>GRAN CANARIA Y BUDAPEST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 t="e">
        <f>ESTADISTICA!AJ334</f>
        <v>#REF!</v>
      </c>
    </row>
    <row r="336" spans="1:36" x14ac:dyDescent="0.25">
      <c r="A336" t="str">
        <f>ESTADISTICA!A335</f>
        <v>SANTA ROSA</v>
      </c>
      <c r="B336" t="str">
        <f>ESTADISTICA!B335</f>
        <v>SRO01</v>
      </c>
      <c r="C336" t="str">
        <f>ESTADISTICA!C335</f>
        <v>Yugoslavia y MilÃ¡n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 t="e">
        <f>ESTADISTICA!AJ335</f>
        <v>#REF!</v>
      </c>
    </row>
    <row r="337" spans="1:36" x14ac:dyDescent="0.25">
      <c r="A337" t="str">
        <f>ESTADISTICA!A336</f>
        <v>ZONA RURAL SANTA ROSA</v>
      </c>
      <c r="B337" t="str">
        <f>ESTADISTICA!B336</f>
        <v>SRO02</v>
      </c>
      <c r="C337" t="str">
        <f>ESTADISTICA!C336</f>
        <v>Bruselas y Calle 448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 t="e">
        <f>ESTADISTICA!AJ336</f>
        <v>#REF!</v>
      </c>
    </row>
    <row r="338" spans="1:36" x14ac:dyDescent="0.25">
      <c r="A338" t="str">
        <f>ESTADISTICA!A337</f>
        <v>SANTA ROSA</v>
      </c>
      <c r="B338" t="str">
        <f>ESTADISTICA!B337</f>
        <v>SRO03</v>
      </c>
      <c r="C338" t="str">
        <f>ESTADISTICA!C337</f>
        <v>Eva Peron y Paysandu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 t="e">
        <f>ESTADISTICA!AJ337</f>
        <v>#REF!</v>
      </c>
    </row>
    <row r="339" spans="1:36" x14ac:dyDescent="0.25">
      <c r="A339" t="str">
        <f>ESTADISTICA!A338</f>
        <v>SANTA ROSA</v>
      </c>
      <c r="B339" t="str">
        <f>ESTADISTICA!B338</f>
        <v>SRO05</v>
      </c>
      <c r="C339" t="str">
        <f>ESTADISTICA!C338</f>
        <v>CAFFERATA Y BONN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 t="e">
        <f>ESTADISTICA!AJ338</f>
        <v>#REF!</v>
      </c>
    </row>
    <row r="340" spans="1:36" x14ac:dyDescent="0.25">
      <c r="A340" t="str">
        <f>ESTADISTICA!A339</f>
        <v>SANTA ROSA</v>
      </c>
      <c r="B340" t="str">
        <f>ESTADISTICA!B339</f>
        <v>SRO06</v>
      </c>
      <c r="C340" t="str">
        <f>ESTADISTICA!C339</f>
        <v>Novak y Bonn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 t="e">
        <f>ESTADISTICA!AJ339</f>
        <v>#REF!</v>
      </c>
    </row>
    <row r="341" spans="1:36" x14ac:dyDescent="0.25">
      <c r="A341" t="str">
        <f>ESTADISTICA!A340</f>
        <v>SANTA ROSA</v>
      </c>
      <c r="B341" t="str">
        <f>ESTADISTICA!B340</f>
        <v>SRO07</v>
      </c>
      <c r="C341" t="str">
        <f>ESTADISTICA!C340</f>
        <v>NOVAK Y BELGICA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 t="e">
        <f>ESTADISTICA!AJ340</f>
        <v>#REF!</v>
      </c>
    </row>
    <row r="342" spans="1:36" x14ac:dyDescent="0.25">
      <c r="A342" t="str">
        <f>ESTADISTICA!A341</f>
        <v>SANTA ROSA</v>
      </c>
      <c r="B342" t="str">
        <f>ESTADISTICA!B341</f>
        <v>SRO09</v>
      </c>
      <c r="C342" t="str">
        <f>ESTADISTICA!C341</f>
        <v>BUCAREST E/ ALEMANIA Y CAFFERATA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 t="e">
        <f>ESTADISTICA!AJ341</f>
        <v>#REF!</v>
      </c>
    </row>
    <row r="343" spans="1:36" x14ac:dyDescent="0.25">
      <c r="A343" t="str">
        <f>ESTADISTICA!A342</f>
        <v>SANTA ROSA</v>
      </c>
      <c r="B343" t="str">
        <f>ESTADISTICA!B342</f>
        <v>SRO10</v>
      </c>
      <c r="C343" t="str">
        <f>ESTADISTICA!C342</f>
        <v>DINAMARCA Y MILAN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 t="e">
        <f>ESTADISTICA!AJ342</f>
        <v>#REF!</v>
      </c>
    </row>
    <row r="344" spans="1:36" x14ac:dyDescent="0.25">
      <c r="A344" t="str">
        <f>ESTADISTICA!A343</f>
        <v>SANTA ROSA</v>
      </c>
      <c r="B344" t="str">
        <f>ESTADISTICA!B343</f>
        <v>SRO12</v>
      </c>
      <c r="C344" t="str">
        <f>ESTADISTICA!C343</f>
        <v>YUGOSLAVIA Y PAYSANDU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 t="e">
        <f>ESTADISTICA!AJ343</f>
        <v>#REF!</v>
      </c>
    </row>
    <row r="345" spans="1:36" x14ac:dyDescent="0.25">
      <c r="A345" t="str">
        <f>ESTADISTICA!A344</f>
        <v>SANTA ROSA</v>
      </c>
      <c r="B345" t="str">
        <f>ESTADISTICA!B344</f>
        <v>SRO15</v>
      </c>
      <c r="C345" t="str">
        <f>ESTADISTICA!C344</f>
        <v>NOVAK Y TIRANA (614)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 t="e">
        <f>ESTADISTICA!AJ344</f>
        <v>#REF!</v>
      </c>
    </row>
    <row r="346" spans="1:36" x14ac:dyDescent="0.25">
      <c r="A346" t="str">
        <f>ESTADISTICA!A345</f>
        <v>SANTA ROSA</v>
      </c>
      <c r="B346" t="str">
        <f>ESTADISTICA!B345</f>
        <v>SRO16 (fija 1)</v>
      </c>
      <c r="C346" t="str">
        <f>ESTADISTICA!C345</f>
        <v>ANDORRA E/ BELGICA Y SAN MARINO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 t="e">
        <f>ESTADISTICA!AJ345</f>
        <v>#REF!</v>
      </c>
    </row>
    <row r="347" spans="1:36" x14ac:dyDescent="0.25">
      <c r="A347" t="str">
        <f>ESTADISTICA!A346</f>
        <v>SANTA ROSA</v>
      </c>
      <c r="B347" t="str">
        <f>ESTADISTICA!B346</f>
        <v>SRO17 (fija 2)</v>
      </c>
      <c r="C347" t="str">
        <f>ESTADISTICA!C346</f>
        <v>ANDORRA E/ BELGICA Y SAN MARINO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 t="e">
        <f>ESTADISTICA!AJ346</f>
        <v>#REF!</v>
      </c>
    </row>
    <row r="348" spans="1:36" x14ac:dyDescent="0.25">
      <c r="A348" t="str">
        <f>ESTADISTICA!A347</f>
        <v>SAN RUDECINDO</v>
      </c>
      <c r="B348" t="str">
        <f>ESTADISTICA!B347</f>
        <v>SRU01 (fija 1)</v>
      </c>
      <c r="C348" t="str">
        <f>ESTADISTICA!C347</f>
        <v>HERNANDARIAS Y AMBATO</v>
      </c>
      <c r="D348" t="str">
        <f>ESTADISTICA!D347</f>
        <v>Fija</v>
      </c>
      <c r="E348" t="str">
        <f>ESTADISTICA!E347</f>
        <v>Fibra Optica</v>
      </c>
      <c r="F348" t="str">
        <f>ESTADISTICA!F347</f>
        <v>APAGADO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 t="e">
        <f>ESTADISTICA!AJ347</f>
        <v>#REF!</v>
      </c>
    </row>
    <row r="349" spans="1:36" x14ac:dyDescent="0.25">
      <c r="A349" t="str">
        <f>ESTADISTICA!A348</f>
        <v>SAN RUDECINDO</v>
      </c>
      <c r="B349" t="str">
        <f>ESTADISTICA!B348</f>
        <v>SRU02 (fija 2)</v>
      </c>
      <c r="C349" t="str">
        <f>ESTADISTICA!C348</f>
        <v>HERNANDARIAS Y AMBATO</v>
      </c>
      <c r="D349" t="str">
        <f>ESTADISTICA!D348</f>
        <v>Fija</v>
      </c>
      <c r="E349" t="str">
        <f>ESTADISTICA!E348</f>
        <v>Fibra Optica</v>
      </c>
      <c r="F349" t="str">
        <f>ESTADISTICA!F348</f>
        <v>APAGADO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 t="e">
        <f>ESTADISTICA!AJ348</f>
        <v>#REF!</v>
      </c>
    </row>
    <row r="350" spans="1:36" x14ac:dyDescent="0.25">
      <c r="A350" t="str">
        <f>ESTADISTICA!A349</f>
        <v>SAN RUDECINDO</v>
      </c>
      <c r="B350" t="str">
        <f>ESTADISTICA!B349</f>
        <v>SRU03</v>
      </c>
      <c r="C350" t="str">
        <f>ESTADISTICA!C349</f>
        <v>SANTA SOFIA Y LUIS AGOTE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 t="e">
        <f>ESTADISTICA!AJ349</f>
        <v>#REF!</v>
      </c>
    </row>
    <row r="351" spans="1:36" x14ac:dyDescent="0.25">
      <c r="A351" t="str">
        <f>ESTADISTICA!A350</f>
        <v>PRESIDENTE SARMIENTO</v>
      </c>
      <c r="B351" t="str">
        <f>ESTADISTICA!B350</f>
        <v>VANG 09</v>
      </c>
      <c r="C351" t="str">
        <f>ESTADISTICA!C350</f>
        <v>Ruta 36 y Senzabello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 t="e">
        <f>ESTADISTICA!AJ350</f>
        <v>#REF!</v>
      </c>
    </row>
    <row r="352" spans="1:36" x14ac:dyDescent="0.25">
      <c r="A352" t="str">
        <f>ESTADISTICA!A351</f>
        <v>VILLA ANGELICA</v>
      </c>
      <c r="B352" t="str">
        <f>ESTADISTICA!B351</f>
        <v>VANG01</v>
      </c>
      <c r="C352" t="str">
        <f>ESTADISTICA!C351</f>
        <v>Senzabello y Necochea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 t="e">
        <f>ESTADISTICA!AJ351</f>
        <v>#REF!</v>
      </c>
    </row>
    <row r="353" spans="1:36" x14ac:dyDescent="0.25">
      <c r="A353" t="str">
        <f>ESTADISTICA!A352</f>
        <v>VILLA ANGELICA</v>
      </c>
      <c r="B353" t="str">
        <f>ESTADISTICA!B352</f>
        <v>VANG02</v>
      </c>
      <c r="C353" t="str">
        <f>ESTADISTICA!C352</f>
        <v>Thevenet y Ruta 36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 t="e">
        <f>ESTADISTICA!AJ352</f>
        <v>#REF!</v>
      </c>
    </row>
    <row r="354" spans="1:36" x14ac:dyDescent="0.25">
      <c r="A354" t="str">
        <f>ESTADISTICA!A353</f>
        <v>VILLA DEL PLATA</v>
      </c>
      <c r="B354" t="str">
        <f>ESTADISTICA!B353</f>
        <v>VANG03</v>
      </c>
      <c r="C354" t="str">
        <f>ESTADISTICA!C353</f>
        <v>Thevenet 1950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 t="e">
        <f>ESTADISTICA!AJ353</f>
        <v>#REF!</v>
      </c>
    </row>
    <row r="355" spans="1:36" x14ac:dyDescent="0.25">
      <c r="A355" t="str">
        <f>ESTADISTICA!A354</f>
        <v>VILLA ANGELICA</v>
      </c>
      <c r="B355" t="str">
        <f>ESTADISTICA!B354</f>
        <v>VANG04</v>
      </c>
      <c r="C355" t="str">
        <f>ESTADISTICA!C354</f>
        <v>Storni e/Thevenet y Calle 158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 t="e">
        <f>ESTADISTICA!AJ354</f>
        <v>#REF!</v>
      </c>
    </row>
    <row r="356" spans="1:36" x14ac:dyDescent="0.25">
      <c r="A356" t="str">
        <f>ESTADISTICA!A355</f>
        <v>VILLA ANGELICA</v>
      </c>
      <c r="B356" t="str">
        <f>ESTADISTICA!B355</f>
        <v>VANG05</v>
      </c>
      <c r="C356" t="str">
        <f>ESTADISTICA!C355</f>
        <v>Storni y Thevenet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 t="e">
        <f>ESTADISTICA!AJ355</f>
        <v>#REF!</v>
      </c>
    </row>
    <row r="357" spans="1:36" x14ac:dyDescent="0.25">
      <c r="A357" t="str">
        <f>ESTADISTICA!A356</f>
        <v>VILLA ANGELICA</v>
      </c>
      <c r="B357" t="str">
        <f>ESTADISTICA!B356</f>
        <v>VANG06</v>
      </c>
      <c r="C357" t="str">
        <f>ESTADISTICA!C356</f>
        <v>Arenales e/Thevenet y Calle 158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 t="e">
        <f>ESTADISTICA!AJ356</f>
        <v>#REF!</v>
      </c>
    </row>
    <row r="358" spans="1:36" x14ac:dyDescent="0.25">
      <c r="A358" t="str">
        <f>ESTADISTICA!A357</f>
        <v>VILLA ANGELICA</v>
      </c>
      <c r="B358" t="str">
        <f>ESTADISTICA!B357</f>
        <v>VANG07</v>
      </c>
      <c r="C358" t="str">
        <f>ESTADISTICA!C357</f>
        <v>Arenales y Thevenet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 t="e">
        <f>ESTADISTICA!AJ357</f>
        <v>#REF!</v>
      </c>
    </row>
    <row r="359" spans="1:36" x14ac:dyDescent="0.25">
      <c r="A359" t="str">
        <f>ESTADISTICA!A358</f>
        <v>VILLA ANGELICA</v>
      </c>
      <c r="B359" t="str">
        <f>ESTADISTICA!B358</f>
        <v>VANG08</v>
      </c>
      <c r="C359" t="str">
        <f>ESTADISTICA!C358</f>
        <v>Calle 158 al 2200</v>
      </c>
      <c r="D359" t="str">
        <f>ESTADISTICA!D358</f>
        <v>Domo</v>
      </c>
      <c r="E359" t="str">
        <f>ESTADISTICA!E358</f>
        <v>PTO A FO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 t="e">
        <f>ESTADISTICA!AJ358</f>
        <v>#REF!</v>
      </c>
    </row>
    <row r="360" spans="1:36" x14ac:dyDescent="0.25">
      <c r="A360" t="str">
        <f>ESTADISTICA!A359</f>
        <v>VILLA ANGELICA</v>
      </c>
      <c r="B360" t="str">
        <f>ESTADISTICA!B359</f>
        <v>VANG10</v>
      </c>
      <c r="C360" t="str">
        <f>ESTADISTICA!C359</f>
        <v>Senzabello y Braile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 t="e">
        <f>ESTADISTICA!AJ359</f>
        <v>#REF!</v>
      </c>
    </row>
    <row r="361" spans="1:36" x14ac:dyDescent="0.25">
      <c r="A361" t="str">
        <f>ESTADISTICA!A360</f>
        <v>VILLA ANGELICA</v>
      </c>
      <c r="B361" t="str">
        <f>ESTADISTICA!B360</f>
        <v>VANG11</v>
      </c>
      <c r="C361" t="str">
        <f>ESTADISTICA!C360</f>
        <v>Senzabello y Braile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 t="e">
        <f>ESTADISTICA!AJ360</f>
        <v>#REF!</v>
      </c>
    </row>
    <row r="362" spans="1:36" x14ac:dyDescent="0.25">
      <c r="A362" t="str">
        <f>ESTADISTICA!A361</f>
        <v>VILLA ANGELICA</v>
      </c>
      <c r="B362" t="str">
        <f>ESTADISTICA!B361</f>
        <v>VANG12</v>
      </c>
      <c r="C362" t="str">
        <f>ESTADISTICA!C361</f>
        <v>TAPALQUE E/ BOLIVAR Y GORRITI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 t="e">
        <f>ESTADISTICA!AJ361</f>
        <v>#REF!</v>
      </c>
    </row>
    <row r="363" spans="1:36" x14ac:dyDescent="0.25">
      <c r="A363" t="str">
        <f>ESTADISTICA!A362</f>
        <v>VILLA ANGELICA</v>
      </c>
      <c r="B363" t="str">
        <f>ESTADISTICA!B362</f>
        <v>VANG13</v>
      </c>
      <c r="C363" t="str">
        <f>ESTADISTICA!C362</f>
        <v>TAPALQUE E/ BOLIVAR Y GORRITI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 t="e">
        <f>ESTADISTICA!AJ362</f>
        <v>#REF!</v>
      </c>
    </row>
    <row r="364" spans="1:36" x14ac:dyDescent="0.25">
      <c r="A364" t="str">
        <f>ESTADISTICA!A363</f>
        <v>VILLA ARGENTINA</v>
      </c>
      <c r="B364" t="str">
        <f>ESTADISTICA!B363</f>
        <v>VAR 01</v>
      </c>
      <c r="C364" t="str">
        <f>ESTADISTICA!C363</f>
        <v>Calle 519 y 546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 t="e">
        <f>ESTADISTICA!AJ363</f>
        <v>#REF!</v>
      </c>
    </row>
    <row r="365" spans="1:36" x14ac:dyDescent="0.25">
      <c r="A365" t="str">
        <f>ESTADISTICA!A364</f>
        <v>VILLA ARGENTINA</v>
      </c>
      <c r="B365" t="str">
        <f>ESTADISTICA!B364</f>
        <v>VAR 02</v>
      </c>
      <c r="C365" t="str">
        <f>ESTADISTICA!C364</f>
        <v>DIAGONAL LOS TILOS Y 542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 t="e">
        <f>ESTADISTICA!AJ364</f>
        <v>#REF!</v>
      </c>
    </row>
    <row r="366" spans="1:36" x14ac:dyDescent="0.25">
      <c r="A366" t="str">
        <f>ESTADISTICA!A365</f>
        <v>VILLA ARGENTINA</v>
      </c>
      <c r="B366" t="str">
        <f>ESTADISTICA!B365</f>
        <v>VAR03 (fija 1)</v>
      </c>
      <c r="C366" t="str">
        <f>ESTADISTICA!C365</f>
        <v>509 y 546</v>
      </c>
      <c r="D366" t="str">
        <f>ESTADISTICA!D365</f>
        <v>Fija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 t="e">
        <f>ESTADISTICA!AJ365</f>
        <v>#REF!</v>
      </c>
    </row>
    <row r="367" spans="1:36" x14ac:dyDescent="0.25">
      <c r="A367" t="str">
        <f>ESTADISTICA!A366</f>
        <v>VILLA ARGENTINA</v>
      </c>
      <c r="B367" t="str">
        <f>ESTADISTICA!B366</f>
        <v>VAR04 (fija 2)</v>
      </c>
      <c r="C367" t="str">
        <f>ESTADISTICA!C366</f>
        <v>509 y 546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 t="e">
        <f>ESTADISTICA!AJ366</f>
        <v>#REF!</v>
      </c>
    </row>
    <row r="368" spans="1:36" x14ac:dyDescent="0.25">
      <c r="A368" t="str">
        <f>ESTADISTICA!A367</f>
        <v>VILLA ARGENTINA</v>
      </c>
      <c r="B368" t="str">
        <f>ESTADISTICA!B367</f>
        <v>VAR05 (fija 1)</v>
      </c>
      <c r="C368" t="str">
        <f>ESTADISTICA!C367</f>
        <v>511 E/ 544 Y 546</v>
      </c>
      <c r="D368" t="str">
        <f>ESTADISTICA!D367</f>
        <v>Fija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 t="e">
        <f>ESTADISTICA!AJ367</f>
        <v>#REF!</v>
      </c>
    </row>
    <row r="369" spans="1:36" x14ac:dyDescent="0.25">
      <c r="A369" t="str">
        <f>ESTADISTICA!A368</f>
        <v>VILLA ARGENTINA</v>
      </c>
      <c r="B369" t="str">
        <f>ESTADISTICA!B368</f>
        <v>VAR06 (fija 2)</v>
      </c>
      <c r="C369" t="str">
        <f>ESTADISTICA!C368</f>
        <v>511 E/ 544 Y 546</v>
      </c>
      <c r="D369" t="str">
        <f>ESTADISTICA!D368</f>
        <v>Fija</v>
      </c>
      <c r="E369" t="str">
        <f>ESTADISTICA!E368</f>
        <v>RADIO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 t="e">
        <f>ESTADISTICA!AJ368</f>
        <v>#REF!</v>
      </c>
    </row>
    <row r="370" spans="1:36" x14ac:dyDescent="0.25">
      <c r="A370" t="str">
        <f>ESTADISTICA!A369</f>
        <v>VILLA ARGENTINA</v>
      </c>
      <c r="B370" t="str">
        <f>ESTADISTICA!B369</f>
        <v>VAR07</v>
      </c>
      <c r="C370" t="str">
        <f>ESTADISTICA!C369</f>
        <v>DIAG. LOS TILOS Y 517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 t="e">
        <f>ESTADISTICA!AJ369</f>
        <v>#REF!</v>
      </c>
    </row>
    <row r="371" spans="1:36" x14ac:dyDescent="0.25">
      <c r="A371" t="str">
        <f>ESTADISTICA!A370</f>
        <v>VILLA ARGENTINA</v>
      </c>
      <c r="B371" t="str">
        <f>ESTADISTICA!B370</f>
        <v>VAR 08 (fija 1)</v>
      </c>
      <c r="C371" t="str">
        <f>ESTADISTICA!C370</f>
        <v>534 Y 523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 t="e">
        <f>ESTADISTICA!AJ370</f>
        <v>#REF!</v>
      </c>
    </row>
    <row r="372" spans="1:36" x14ac:dyDescent="0.25">
      <c r="A372" t="str">
        <f>ESTADISTICA!A371</f>
        <v>VILLA ARGENTINA</v>
      </c>
      <c r="B372" t="str">
        <f>ESTADISTICA!B371</f>
        <v>VAR 09 (fija 2)</v>
      </c>
      <c r="C372" t="str">
        <f>ESTADISTICA!C371</f>
        <v>534 Y 523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 t="e">
        <f>ESTADISTICA!AJ371</f>
        <v>#REF!</v>
      </c>
    </row>
    <row r="373" spans="1:36" x14ac:dyDescent="0.25">
      <c r="A373" t="str">
        <f>ESTADISTICA!A372</f>
        <v>VILLA ARGENTINA</v>
      </c>
      <c r="B373" t="str">
        <f>ESTADISTICA!B372</f>
        <v>VAR10 (fija 1)</v>
      </c>
      <c r="C373" t="str">
        <f>ESTADISTICA!C372</f>
        <v>532 A Y 523</v>
      </c>
      <c r="D373" t="str">
        <f>ESTADISTICA!D372</f>
        <v>Fija</v>
      </c>
      <c r="E373" t="str">
        <f>ESTADISTICA!E372</f>
        <v>FIBRA OPTICA</v>
      </c>
      <c r="F373" t="str">
        <f>ESTADISTICA!F372</f>
        <v>APAGADO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 t="e">
        <f>ESTADISTICA!AJ372</f>
        <v>#REF!</v>
      </c>
    </row>
    <row r="374" spans="1:36" x14ac:dyDescent="0.25">
      <c r="A374" t="str">
        <f>ESTADISTICA!A373</f>
        <v>VILLA ARGENTINA</v>
      </c>
      <c r="B374" t="str">
        <f>ESTADISTICA!B373</f>
        <v>VAR11 (fija 2)</v>
      </c>
      <c r="C374" t="str">
        <f>ESTADISTICA!C373</f>
        <v>532 A Y 523</v>
      </c>
      <c r="D374" t="str">
        <f>ESTADISTICA!D373</f>
        <v>Fija</v>
      </c>
      <c r="E374" t="str">
        <f>ESTADISTICA!E373</f>
        <v>FIBRA OPTICA</v>
      </c>
      <c r="F374" t="str">
        <f>ESTADISTICA!F373</f>
        <v>APAGADO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 t="e">
        <f>ESTADISTICA!AJ373</f>
        <v>#REF!</v>
      </c>
    </row>
    <row r="375" spans="1:36" x14ac:dyDescent="0.25">
      <c r="A375" t="str">
        <f>ESTADISTICA!A374</f>
        <v>VILLA ARGENTINA</v>
      </c>
      <c r="B375" t="str">
        <f>ESTADISTICA!B374</f>
        <v>VAR12</v>
      </c>
      <c r="C375" t="str">
        <f>ESTADISTICA!C374</f>
        <v>Calle 527 y Portela</v>
      </c>
      <c r="D375" t="str">
        <f>ESTADISTICA!D374</f>
        <v>Domo</v>
      </c>
      <c r="E375" t="str">
        <f>ESTADISTICA!E374</f>
        <v>Fibra Optica</v>
      </c>
      <c r="F375" t="str">
        <f>ESTADISTICA!F374</f>
        <v>APAGADO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 t="str">
        <f>ESTADISTICA!V374</f>
        <v xml:space="preserve"> 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 t="e">
        <f>ESTADISTICA!AJ374</f>
        <v>#REF!</v>
      </c>
    </row>
    <row r="376" spans="1:36" x14ac:dyDescent="0.25">
      <c r="A376" t="str">
        <f>ESTADISTICA!A375</f>
        <v>VILLA ARGENTINA</v>
      </c>
      <c r="B376" t="str">
        <f>ESTADISTICA!B375</f>
        <v>VAR13</v>
      </c>
      <c r="C376" t="str">
        <f>ESTADISTICA!C375</f>
        <v>Calle 527 y 532</v>
      </c>
      <c r="D376" t="str">
        <f>ESTADISTICA!D375</f>
        <v>Domo</v>
      </c>
      <c r="E376" t="str">
        <f>ESTADISTICA!E375</f>
        <v>Fibra Optica</v>
      </c>
      <c r="F376" t="str">
        <f>ESTADISTICA!F375</f>
        <v>APAGADO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 t="e">
        <f>ESTADISTICA!AJ375</f>
        <v>#REF!</v>
      </c>
    </row>
    <row r="377" spans="1:36" x14ac:dyDescent="0.25">
      <c r="A377" t="str">
        <f>ESTADISTICA!A376</f>
        <v>VILLA ARGENTINA</v>
      </c>
      <c r="B377" t="str">
        <f>ESTADISTICA!B376</f>
        <v>VAR14</v>
      </c>
      <c r="C377" t="str">
        <f>ESTADISTICA!C376</f>
        <v>Pportela y 517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 t="e">
        <f>ESTADISTICA!AJ376</f>
        <v>#REF!</v>
      </c>
    </row>
    <row r="378" spans="1:36" x14ac:dyDescent="0.25">
      <c r="A378" t="str">
        <f>ESTADISTICA!A377</f>
        <v>VILLA VATTEONE</v>
      </c>
      <c r="B378" t="str">
        <f>ESTADISTICA!B377</f>
        <v>VAT01</v>
      </c>
      <c r="C378" t="str">
        <f>ESTADISTICA!C377</f>
        <v>Montevideo y El ChaÃ±ar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 t="e">
        <f>ESTADISTICA!AJ377</f>
        <v>#REF!</v>
      </c>
    </row>
    <row r="379" spans="1:36" x14ac:dyDescent="0.25">
      <c r="A379" t="str">
        <f>ESTADISTICA!A378</f>
        <v>VILLA VATTEONE CENTRO</v>
      </c>
      <c r="B379" t="str">
        <f>ESTADISTICA!B378</f>
        <v>VAT02</v>
      </c>
      <c r="C379" t="str">
        <f>ESTADISTICA!C378</f>
        <v>Eva Peron y 12 de Octubre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 t="e">
        <f>ESTADISTICA!AJ378</f>
        <v>#REF!</v>
      </c>
    </row>
    <row r="380" spans="1:36" x14ac:dyDescent="0.25">
      <c r="A380" t="str">
        <f>ESTADISTICA!A379</f>
        <v>VILLA VATTEONE CENTRO</v>
      </c>
      <c r="B380" t="str">
        <f>ESTADISTICA!B379</f>
        <v>VAT03</v>
      </c>
      <c r="C380" t="str">
        <f>ESTADISTICA!C379</f>
        <v>Lavalle y Belgrano</v>
      </c>
      <c r="D380" t="str">
        <f>ESTADISTICA!D379</f>
        <v>Domo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 t="e">
        <f>ESTADISTICA!AJ379</f>
        <v>#REF!</v>
      </c>
    </row>
    <row r="381" spans="1:36" x14ac:dyDescent="0.25">
      <c r="A381" t="str">
        <f>ESTADISTICA!A380</f>
        <v>VILLA VATTEONE CENTRO</v>
      </c>
      <c r="B381" t="str">
        <f>ESTADISTICA!B380</f>
        <v>VAT04</v>
      </c>
      <c r="C381" t="str">
        <f>ESTADISTICA!C380</f>
        <v>Lavalle y Entre Rios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 t="e">
        <f>ESTADISTICA!AJ380</f>
        <v>#REF!</v>
      </c>
    </row>
    <row r="382" spans="1:36" x14ac:dyDescent="0.25">
      <c r="A382" t="str">
        <f>ESTADISTICA!A381</f>
        <v>VILLA VATTEONE CENTRO</v>
      </c>
      <c r="B382" t="str">
        <f>ESTADISTICA!B381</f>
        <v>VAT05</v>
      </c>
      <c r="C382" t="str">
        <f>ESTADISTICA!C381</f>
        <v>Lavalle y Colombia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 t="e">
        <f>ESTADISTICA!AJ381</f>
        <v>#REF!</v>
      </c>
    </row>
    <row r="383" spans="1:36" x14ac:dyDescent="0.25">
      <c r="A383" t="str">
        <f>ESTADISTICA!A382</f>
        <v>VILLA VATTEONE CENTRO</v>
      </c>
      <c r="B383" t="str">
        <f>ESTADISTICA!B382</f>
        <v>VAT06</v>
      </c>
      <c r="C383" t="str">
        <f>ESTADISTICA!C382</f>
        <v>Eva Peron y Pueyrredon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 t="e">
        <f>ESTADISTICA!AJ382</f>
        <v>#REF!</v>
      </c>
    </row>
    <row r="384" spans="1:36" x14ac:dyDescent="0.25">
      <c r="A384" t="str">
        <f>ESTADISTICA!A383</f>
        <v>VILLA VATTEONE CENTRO</v>
      </c>
      <c r="B384" t="str">
        <f>ESTADISTICA!B383</f>
        <v>VAT07</v>
      </c>
      <c r="C384" t="str">
        <f>ESTADISTICA!C383</f>
        <v>Eva Peron y Lavalle</v>
      </c>
      <c r="D384">
        <f>ESTADISTICA!D383</f>
        <v>0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 t="e">
        <f>ESTADISTICA!AJ383</f>
        <v>#REF!</v>
      </c>
    </row>
    <row r="385" spans="1:36" x14ac:dyDescent="0.25">
      <c r="A385" t="str">
        <f>ESTADISTICA!A384</f>
        <v>VILLA VATTEONE</v>
      </c>
      <c r="B385" t="str">
        <f>ESTADISTICA!B384</f>
        <v>VAT08</v>
      </c>
      <c r="C385" t="str">
        <f>ESTADISTICA!C384</f>
        <v>12 de Octubre y Florida</v>
      </c>
      <c r="D385" t="str">
        <f>ESTADISTICA!D384</f>
        <v>Domo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 t="e">
        <f>ESTADISTICA!AJ384</f>
        <v>#REF!</v>
      </c>
    </row>
    <row r="386" spans="1:36" x14ac:dyDescent="0.25">
      <c r="A386" t="str">
        <f>ESTADISTICA!A385</f>
        <v>VILLA VATTEONE</v>
      </c>
      <c r="B386" t="str">
        <f>ESTADISTICA!B385</f>
        <v>VAT09</v>
      </c>
      <c r="C386" t="str">
        <f>ESTADISTICA!C385</f>
        <v>Montevideo y Alsina</v>
      </c>
      <c r="D386" t="str">
        <f>ESTADISTICA!D385</f>
        <v>Domo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 t="e">
        <f>ESTADISTICA!AJ385</f>
        <v>#REF!</v>
      </c>
    </row>
    <row r="387" spans="1:36" x14ac:dyDescent="0.25">
      <c r="A387" t="str">
        <f>ESTADISTICA!A386</f>
        <v>VILLA VATTEONE CENTRO</v>
      </c>
      <c r="B387" t="str">
        <f>ESTADISTICA!B386</f>
        <v>VAT 10</v>
      </c>
      <c r="C387" t="str">
        <f>ESTADISTICA!C386</f>
        <v>Belgrano y Quintana</v>
      </c>
      <c r="D387" t="str">
        <f>ESTADISTICA!D386</f>
        <v>Domo</v>
      </c>
      <c r="E387" t="str">
        <f>ESTADISTICA!E386</f>
        <v>Fibra Optica</v>
      </c>
      <c r="F387" t="str">
        <f>ESTADISTICA!F386</f>
        <v>APAGADO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 t="e">
        <f>ESTADISTICA!AJ386</f>
        <v>#REF!</v>
      </c>
    </row>
    <row r="388" spans="1:36" x14ac:dyDescent="0.25">
      <c r="A388" t="str">
        <f>ESTADISTICA!A387</f>
        <v>VILLA VATTEONE</v>
      </c>
      <c r="B388" t="str">
        <f>ESTADISTICA!B387</f>
        <v>VAT11</v>
      </c>
      <c r="C388" t="str">
        <f>ESTADISTICA!C387</f>
        <v>Mainini y Montevideo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 t="e">
        <f>ESTADISTICA!AJ387</f>
        <v>#REF!</v>
      </c>
    </row>
    <row r="389" spans="1:36" x14ac:dyDescent="0.25">
      <c r="A389" t="str">
        <f>ESTADISTICA!A388</f>
        <v>VILLA VATTEONE</v>
      </c>
      <c r="B389" t="str">
        <f>ESTADISTICA!B388</f>
        <v>VAT12</v>
      </c>
      <c r="C389" t="str">
        <f>ESTADISTICA!C388</f>
        <v>12 DE OCTUBRE Y CHACO</v>
      </c>
      <c r="D389" t="str">
        <f>ESTADISTICA!D388</f>
        <v>DOMO</v>
      </c>
      <c r="E389" t="str">
        <f>ESTADISTICA!E388</f>
        <v>PTO A FO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 t="e">
        <f>ESTADISTICA!AJ388</f>
        <v>#REF!</v>
      </c>
    </row>
    <row r="390" spans="1:36" x14ac:dyDescent="0.25">
      <c r="A390" t="str">
        <f>ESTADISTICA!A389</f>
        <v>VILLA VATTEONE CENTRO</v>
      </c>
      <c r="B390" t="str">
        <f>ESTADISTICA!B389</f>
        <v>VAT13</v>
      </c>
      <c r="C390" t="str">
        <f>ESTADISTICA!C389</f>
        <v>Av.12 de Octubre y Belgrano</v>
      </c>
      <c r="D390" t="str">
        <f>ESTADISTICA!D389</f>
        <v>Domo</v>
      </c>
      <c r="E390" t="str">
        <f>ESTADISTICA!E389</f>
        <v>PTO A FO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 t="e">
        <f>ESTADISTICA!AJ389</f>
        <v>#REF!</v>
      </c>
    </row>
    <row r="391" spans="1:36" x14ac:dyDescent="0.25">
      <c r="A391" t="str">
        <f>ESTADISTICA!A390</f>
        <v>VILLA VATTEONE</v>
      </c>
      <c r="B391" t="str">
        <f>ESTADISTICA!B390</f>
        <v>VAT 14</v>
      </c>
      <c r="C391" t="str">
        <f>ESTADISTICA!C390</f>
        <v>FLORIDA Y MONTEVIDEO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 t="e">
        <f>ESTADISTICA!AJ390</f>
        <v>#REF!</v>
      </c>
    </row>
    <row r="392" spans="1:36" x14ac:dyDescent="0.25">
      <c r="A392" t="str">
        <f>ESTADISTICA!A391</f>
        <v>VILLA VATTEONE</v>
      </c>
      <c r="B392" t="str">
        <f>ESTADISTICA!B391</f>
        <v>VAT 15</v>
      </c>
      <c r="C392" t="str">
        <f>ESTADISTICA!C391</f>
        <v>CORRIENTES Y VICENTE LOPEZ</v>
      </c>
      <c r="D392" t="str">
        <f>ESTADISTICA!D391</f>
        <v>DOMO</v>
      </c>
      <c r="E392" t="str">
        <f>ESTADISTICA!E391</f>
        <v>PTO A FO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 t="e">
        <f>ESTADISTICA!AJ391</f>
        <v>#REF!</v>
      </c>
    </row>
    <row r="393" spans="1:36" x14ac:dyDescent="0.25">
      <c r="A393" t="str">
        <f>ESTADISTICA!A392</f>
        <v>VILLA VATTEONE</v>
      </c>
      <c r="B393" t="str">
        <f>ESTADISTICA!B392</f>
        <v>VAT 16</v>
      </c>
      <c r="C393" t="str">
        <f>ESTADISTICA!C392</f>
        <v>MONTEVIDEO Y CHACO</v>
      </c>
      <c r="D393" t="str">
        <f>ESTADISTICA!D392</f>
        <v>DOMO</v>
      </c>
      <c r="E393" t="str">
        <f>ESTADISTICA!E392</f>
        <v>PTO A FO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 t="e">
        <f>ESTADISTICA!AJ392</f>
        <v>#REF!</v>
      </c>
    </row>
    <row r="394" spans="1:36" x14ac:dyDescent="0.25">
      <c r="A394" t="str">
        <f>ESTADISTICA!A393</f>
        <v>VILLA VATTEONE</v>
      </c>
      <c r="B394" t="str">
        <f>ESTADISTICA!B393</f>
        <v>VAT 17</v>
      </c>
      <c r="C394" t="str">
        <f>ESTADISTICA!C393</f>
        <v>CHAÑAR Y URUGUAY</v>
      </c>
      <c r="D394" t="str">
        <f>ESTADISTICA!D393</f>
        <v>DOMO</v>
      </c>
      <c r="E394" t="str">
        <f>ESTADISTICA!E393</f>
        <v>PTO A FO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 t="e">
        <f>ESTADISTICA!AJ393</f>
        <v>#REF!</v>
      </c>
    </row>
    <row r="395" spans="1:36" x14ac:dyDescent="0.25">
      <c r="A395" t="str">
        <f>ESTADISTICA!A394</f>
        <v>VILLA VATTEONE CENTRO</v>
      </c>
      <c r="B395" t="str">
        <f>ESTADISTICA!B394</f>
        <v>VAT18</v>
      </c>
      <c r="C395" t="str">
        <f>ESTADISTICA!C394</f>
        <v>LAVALLE Y FONROUGE</v>
      </c>
      <c r="D395" t="str">
        <f>ESTADISTICA!D394</f>
        <v>DOMO</v>
      </c>
      <c r="E395" t="str">
        <f>ESTADISTICA!E394</f>
        <v>PTO A FO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 t="e">
        <f>ESTADISTICA!AJ394</f>
        <v>#REF!</v>
      </c>
    </row>
    <row r="396" spans="1:36" x14ac:dyDescent="0.25">
      <c r="A396" t="str">
        <f>ESTADISTICA!A395</f>
        <v>VILLA VATTEONE CENTRO</v>
      </c>
      <c r="B396" t="str">
        <f>ESTADISTICA!B395</f>
        <v>VAT19</v>
      </c>
      <c r="C396" t="str">
        <f>ESTADISTICA!C395</f>
        <v>QUINTANA Y FONROUGE ( TUCUMAN )</v>
      </c>
      <c r="D396" t="str">
        <f>ESTADISTICA!D395</f>
        <v>DOMO</v>
      </c>
      <c r="E396" t="str">
        <f>ESTADISTICA!E395</f>
        <v>Radio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 t="e">
        <f>ESTADISTICA!AJ395</f>
        <v>#REF!</v>
      </c>
    </row>
    <row r="397" spans="1:36" x14ac:dyDescent="0.25">
      <c r="A397" t="str">
        <f>ESTADISTICA!A396</f>
        <v>VILLA VATTEONE</v>
      </c>
      <c r="B397" t="str">
        <f>ESTADISTICA!B396</f>
        <v>VAT 20</v>
      </c>
      <c r="C397" t="str">
        <f>ESTADISTICA!C396</f>
        <v>URUGUAY Y PILCOMAYO</v>
      </c>
      <c r="D397" t="str">
        <f>ESTADISTICA!D396</f>
        <v>FIJA</v>
      </c>
      <c r="E397" t="str">
        <f>ESTADISTICA!E396</f>
        <v>Radio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 t="e">
        <f>ESTADISTICA!AJ396</f>
        <v>#REF!</v>
      </c>
    </row>
    <row r="398" spans="1:36" x14ac:dyDescent="0.25">
      <c r="A398" t="str">
        <f>ESTADISTICA!A397</f>
        <v>VILLA VATTEONE CENTRO</v>
      </c>
      <c r="B398" t="str">
        <f>ESTADISTICA!B397</f>
        <v>VAT 21 (fija 1)</v>
      </c>
      <c r="C398" t="str">
        <f>ESTADISTICA!C397</f>
        <v>QUINTANA E/ BELGRANO Y FONROUGE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 t="e">
        <f>ESTADISTICA!AJ397</f>
        <v>#REF!</v>
      </c>
    </row>
    <row r="399" spans="1:36" x14ac:dyDescent="0.25">
      <c r="A399" t="str">
        <f>ESTADISTICA!A398</f>
        <v>VILLA VATTEONE CENTRO</v>
      </c>
      <c r="B399" t="str">
        <f>ESTADISTICA!B398</f>
        <v>VAT 22 (fija 2)</v>
      </c>
      <c r="C399" t="str">
        <f>ESTADISTICA!C398</f>
        <v>QUINTANA E/ BELGRANO Y FONROUGE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 t="e">
        <f>ESTADISTICA!AJ398</f>
        <v>#REF!</v>
      </c>
    </row>
    <row r="400" spans="1:36" x14ac:dyDescent="0.25">
      <c r="A400" t="str">
        <f>ESTADISTICA!A399</f>
        <v>VILLA VATTEONE CENTRO</v>
      </c>
      <c r="B400" t="str">
        <f>ESTADISTICA!B399</f>
        <v>VAT23 (fija 1)</v>
      </c>
      <c r="C400" t="str">
        <f>ESTADISTICA!C399</f>
        <v>EVA PERON Y "EL TUNEL" (BAJO NIVEL)</v>
      </c>
      <c r="D400" t="str">
        <f>ESTADISTICA!D399</f>
        <v>Fija</v>
      </c>
      <c r="E400" t="str">
        <f>ESTADISTICA!E399</f>
        <v>Fibra Optica</v>
      </c>
      <c r="F400" t="str">
        <f>ESTADISTICA!F399</f>
        <v>APAGADO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 t="e">
        <f>ESTADISTICA!AJ399</f>
        <v>#REF!</v>
      </c>
    </row>
    <row r="401" spans="1:36" x14ac:dyDescent="0.25">
      <c r="A401" t="str">
        <f>ESTADISTICA!A400</f>
        <v>VILLA VATTEONE CENTRO</v>
      </c>
      <c r="B401" t="str">
        <f>ESTADISTICA!B400</f>
        <v>VAT24 (fija 2)</v>
      </c>
      <c r="C401" t="str">
        <f>ESTADISTICA!C400</f>
        <v>EVA PERON Y "EL TUNEL" (BAJO NIVEL)</v>
      </c>
      <c r="D401" t="str">
        <f>ESTADISTICA!D400</f>
        <v>Fija</v>
      </c>
      <c r="E401" t="str">
        <f>ESTADISTICA!E400</f>
        <v>Fibra Optica</v>
      </c>
      <c r="F401" t="str">
        <f>ESTADISTICA!F400</f>
        <v>APAGADO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 t="e">
        <f>ESTADISTICA!AJ400</f>
        <v>#REF!</v>
      </c>
    </row>
    <row r="402" spans="1:36" x14ac:dyDescent="0.25">
      <c r="A402" t="str">
        <f>ESTADISTICA!A401</f>
        <v>VILLA VATTEONE CENTRO</v>
      </c>
      <c r="B402" t="str">
        <f>ESTADISTICA!B401</f>
        <v>VAT 25</v>
      </c>
      <c r="C402" t="str">
        <f>ESTADISTICA!C401</f>
        <v>Mainini y Uruguay</v>
      </c>
      <c r="D402" t="str">
        <f>ESTADISTICA!D401</f>
        <v>Fija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 t="e">
        <f>ESTADISTICA!AJ401</f>
        <v>#REF!</v>
      </c>
    </row>
    <row r="403" spans="1:36" x14ac:dyDescent="0.25">
      <c r="A403" t="str">
        <f>ESTADISTICA!A402</f>
        <v>VILLA VATTEONE CENTRO</v>
      </c>
      <c r="B403" t="str">
        <f>ESTADISTICA!B402</f>
        <v>VAT 26</v>
      </c>
      <c r="C403" t="str">
        <f>ESTADISTICA!C402</f>
        <v>Mainini y Uruguay</v>
      </c>
      <c r="D403" t="str">
        <f>ESTADISTICA!D402</f>
        <v>fija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 t="e">
        <f>ESTADISTICA!AJ402</f>
        <v>#REF!</v>
      </c>
    </row>
    <row r="404" spans="1:36" x14ac:dyDescent="0.25">
      <c r="A404" t="str">
        <f>ESTADISTICA!A403</f>
        <v>VILLA VATTEONE</v>
      </c>
      <c r="B404" t="str">
        <f>ESTADISTICA!B403</f>
        <v>VAT 27</v>
      </c>
      <c r="C404" t="str">
        <f>ESTADISTICA!C403</f>
        <v>12 DE OCTUBRE Y ROSARIO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 t="e">
        <f>ESTADISTICA!AJ403</f>
        <v>#REF!</v>
      </c>
    </row>
    <row r="405" spans="1:36" x14ac:dyDescent="0.25">
      <c r="A405" t="str">
        <f>ESTADISTICA!A404</f>
        <v>VILLA AURORA</v>
      </c>
      <c r="B405" t="str">
        <f>ESTADISTICA!B404</f>
        <v>VAU 01</v>
      </c>
      <c r="C405" t="str">
        <f>ESTADISTICA!C404</f>
        <v>San Martin y Monteverde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 t="e">
        <f>ESTADISTICA!AJ404</f>
        <v>#REF!</v>
      </c>
    </row>
    <row r="406" spans="1:36" x14ac:dyDescent="0.25">
      <c r="A406" t="str">
        <f>ESTADISTICA!A405</f>
        <v>SAN EMILIO</v>
      </c>
      <c r="B406" t="str">
        <f>ESTADISTICA!B405</f>
        <v>VAU 02</v>
      </c>
      <c r="C406" t="str">
        <f>ESTADISTICA!C405</f>
        <v>San Martin y Lope de Vega</v>
      </c>
      <c r="D406" t="str">
        <f>ESTADISTICA!D405</f>
        <v>Domo</v>
      </c>
      <c r="E406" t="str">
        <f>ESTADISTICA!E405</f>
        <v>Fibra Optica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 t="e">
        <f>ESTADISTICA!AJ405</f>
        <v>#REF!</v>
      </c>
    </row>
    <row r="407" spans="1:36" x14ac:dyDescent="0.25">
      <c r="A407" t="str">
        <f>ESTADISTICA!A406</f>
        <v>VILLA AURORA</v>
      </c>
      <c r="B407" t="str">
        <f>ESTADISTICA!B406</f>
        <v>VAU03 (fija 1)</v>
      </c>
      <c r="C407" t="str">
        <f>ESTADISTICA!C406</f>
        <v>PIZZURNO Y NUESTRAS MALVINAS</v>
      </c>
      <c r="D407" t="str">
        <f>ESTADISTICA!D406</f>
        <v>Fija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 t="e">
        <f>ESTADISTICA!AJ406</f>
        <v>#REF!</v>
      </c>
    </row>
    <row r="408" spans="1:36" x14ac:dyDescent="0.25">
      <c r="A408" t="str">
        <f>ESTADISTICA!A407</f>
        <v>VILLA AURORA</v>
      </c>
      <c r="B408" t="str">
        <f>ESTADISTICA!B407</f>
        <v>VAU04 (fija 2)</v>
      </c>
      <c r="C408" t="str">
        <f>ESTADISTICA!C407</f>
        <v>PIZZURNO Y NUESTRAS MALVINAS</v>
      </c>
      <c r="D408" t="str">
        <f>ESTADISTICA!D407</f>
        <v>Fija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 t="e">
        <f>ESTADISTICA!AJ407</f>
        <v>#REF!</v>
      </c>
    </row>
    <row r="409" spans="1:36" x14ac:dyDescent="0.25">
      <c r="A409" t="str">
        <f>ESTADISTICA!A408</f>
        <v>VILLA AURORA</v>
      </c>
      <c r="B409" t="str">
        <f>ESTADISTICA!B408</f>
        <v>VAU05 (fija 1)</v>
      </c>
      <c r="C409" t="str">
        <f>ESTADISTICA!C408</f>
        <v>GUIDO SPANO Y VICTORINO DE LA PLAZA</v>
      </c>
      <c r="D409" t="str">
        <f>ESTADISTICA!D408</f>
        <v>Fija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 t="e">
        <f>ESTADISTICA!AJ408</f>
        <v>#REF!</v>
      </c>
    </row>
    <row r="410" spans="1:36" x14ac:dyDescent="0.25">
      <c r="A410" t="str">
        <f>ESTADISTICA!A409</f>
        <v>VILLA AURORA</v>
      </c>
      <c r="B410" t="str">
        <f>ESTADISTICA!B409</f>
        <v>VAU06 (fija 2)</v>
      </c>
      <c r="C410" t="str">
        <f>ESTADISTICA!C409</f>
        <v>GUIDO SPANO Y VICTORINO DE LA PLAZA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 t="e">
        <f>ESTADISTICA!AJ409</f>
        <v>#REF!</v>
      </c>
    </row>
    <row r="411" spans="1:36" x14ac:dyDescent="0.25">
      <c r="A411" t="str">
        <f>ESTADISTICA!A410</f>
        <v>VILLA AURORA</v>
      </c>
      <c r="B411" t="str">
        <f>ESTADISTICA!B410</f>
        <v>VAU 07</v>
      </c>
      <c r="C411" t="str">
        <f>ESTADISTICA!C410</f>
        <v>VICTORINO DE LA PLAZA Y MONTEVERDE</v>
      </c>
      <c r="D411" t="str">
        <f>ESTADISTICA!D410</f>
        <v>Domo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 t="e">
        <f>ESTADISTICA!AJ410</f>
        <v>#REF!</v>
      </c>
    </row>
    <row r="412" spans="1:36" x14ac:dyDescent="0.25">
      <c r="A412" t="str">
        <f>ESTADISTICA!A411</f>
        <v>VILLA AURORA</v>
      </c>
      <c r="B412" t="str">
        <f>ESTADISTICA!B411</f>
        <v>VAU08</v>
      </c>
      <c r="C412" t="str">
        <f>ESTADISTICA!C411</f>
        <v>MONTEVERDE Y WASHINGTON</v>
      </c>
      <c r="D412" t="str">
        <f>ESTADISTICA!D411</f>
        <v>DOMO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 t="e">
        <f>ESTADISTICA!AJ411</f>
        <v>#REF!</v>
      </c>
    </row>
    <row r="413" spans="1:36" x14ac:dyDescent="0.25">
      <c r="A413" t="str">
        <f>ESTADISTICA!A412</f>
        <v>VILLA DEL PLATA</v>
      </c>
      <c r="B413" t="str">
        <f>ESTADISTICA!B412</f>
        <v>VDPL02</v>
      </c>
      <c r="C413" t="str">
        <f>ESTADISTICA!C412</f>
        <v>Thevenet y Berutti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 t="e">
        <f>ESTADISTICA!AJ412</f>
        <v>#REF!</v>
      </c>
    </row>
    <row r="414" spans="1:36" x14ac:dyDescent="0.25">
      <c r="A414" t="str">
        <f>ESTADISTICA!A413</f>
        <v>VILLA DEL PLATA</v>
      </c>
      <c r="B414" t="str">
        <f>ESTADISTICA!B413</f>
        <v>VDPL03</v>
      </c>
      <c r="C414" t="str">
        <f>ESTADISTICA!C413</f>
        <v>Neuquen y Alvarado</v>
      </c>
      <c r="D414" t="str">
        <f>ESTADISTICA!D413</f>
        <v>Domo</v>
      </c>
      <c r="E414" t="str">
        <f>ESTADISTICA!E413</f>
        <v>Radio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 t="e">
        <f>ESTADISTICA!AJ413</f>
        <v>#REF!</v>
      </c>
    </row>
    <row r="415" spans="1:36" x14ac:dyDescent="0.25">
      <c r="A415" t="str">
        <f>ESTADISTICA!A414</f>
        <v>VILLA DEL PLATA</v>
      </c>
      <c r="B415" t="str">
        <f>ESTADISTICA!B414</f>
        <v>VDPL04</v>
      </c>
      <c r="C415" t="str">
        <f>ESTADISTICA!C414</f>
        <v>Neuquen y Diagonal Guemes</v>
      </c>
      <c r="D415" t="str">
        <f>ESTADISTICA!D414</f>
        <v>Domo</v>
      </c>
      <c r="E415" t="str">
        <f>ESTADISTICA!E414</f>
        <v>Radio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 t="e">
        <f>ESTADISTICA!AJ414</f>
        <v>#REF!</v>
      </c>
    </row>
    <row r="416" spans="1:36" x14ac:dyDescent="0.25">
      <c r="A416" t="str">
        <f>ESTADISTICA!A415</f>
        <v>VILLA DEL PLATA</v>
      </c>
      <c r="B416" t="str">
        <f>ESTADISTICA!B415</f>
        <v>VDPL05</v>
      </c>
      <c r="C416" t="str">
        <f>ESTADISTICA!C415</f>
        <v>Ruta 36 y Abraham</v>
      </c>
      <c r="D416" t="str">
        <f>ESTADISTICA!D415</f>
        <v>Domo</v>
      </c>
      <c r="E416" t="str">
        <f>ESTADISTICA!E415</f>
        <v>PTO A FO</v>
      </c>
      <c r="F416" t="str">
        <f>ESTADISTICA!F415</f>
        <v>APAGADO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 t="e">
        <f>ESTADISTICA!AJ415</f>
        <v>#REF!</v>
      </c>
    </row>
    <row r="417" spans="1:36" x14ac:dyDescent="0.25">
      <c r="A417" t="str">
        <f>ESTADISTICA!A416</f>
        <v>VILLA ANGELICA</v>
      </c>
      <c r="B417" t="str">
        <f>ESTADISTICA!B416</f>
        <v>VDPL06</v>
      </c>
      <c r="C417" t="str">
        <f>ESTADISTICA!C416</f>
        <v>Thevenet e/ Islas Orcadas y Gardel</v>
      </c>
      <c r="D417" t="str">
        <f>ESTADISTICA!D416</f>
        <v>Domo</v>
      </c>
      <c r="E417" t="str">
        <f>ESTADISTICA!E416</f>
        <v>Radio</v>
      </c>
      <c r="F417" t="str">
        <f>ESTADISTICA!F416</f>
        <v>APAGADO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 t="e">
        <f>ESTADISTICA!AJ416</f>
        <v>#REF!</v>
      </c>
    </row>
    <row r="418" spans="1:36" x14ac:dyDescent="0.25">
      <c r="A418" t="str">
        <f>ESTADISTICA!A417</f>
        <v>VILLA HUDSON</v>
      </c>
      <c r="B418" t="str">
        <f>ESTADISTICA!B417</f>
        <v>VHS 01</v>
      </c>
      <c r="C418" t="str">
        <f>ESTADISTICA!C417</f>
        <v>AV. HUDSON Y AV. LUJAN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 t="e">
        <f>ESTADISTICA!AJ417</f>
        <v>#REF!</v>
      </c>
    </row>
    <row r="419" spans="1:36" x14ac:dyDescent="0.25">
      <c r="A419" t="str">
        <f>ESTADISTICA!A418</f>
        <v>VILLA HUDSON</v>
      </c>
      <c r="B419" t="str">
        <f>ESTADISTICA!B418</f>
        <v>VHS 02</v>
      </c>
      <c r="C419" t="str">
        <f>ESTADISTICA!C418</f>
        <v>AV. LUJAN Y CALLE 909 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 t="e">
        <f>ESTADISTICA!AJ418</f>
        <v>#REF!</v>
      </c>
    </row>
    <row r="420" spans="1:36" x14ac:dyDescent="0.25">
      <c r="A420" t="str">
        <f>ESTADISTICA!A419</f>
        <v>VILLA HUDSON</v>
      </c>
      <c r="B420" t="str">
        <f>ESTADISTICA!B419</f>
        <v>VHS 03 (fija 1)</v>
      </c>
      <c r="C420" t="str">
        <f>ESTADISTICA!C419</f>
        <v>AV. HUDSON Y LOS INMIGRANTES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 t="e">
        <f>ESTADISTICA!AJ419</f>
        <v>#REF!</v>
      </c>
    </row>
    <row r="421" spans="1:36" x14ac:dyDescent="0.25">
      <c r="A421" t="str">
        <f>ESTADISTICA!A420</f>
        <v>VILLA HUDSON</v>
      </c>
      <c r="B421" t="str">
        <f>ESTADISTICA!B420</f>
        <v>VHS 04 (fija 2)</v>
      </c>
      <c r="C421" t="str">
        <f>ESTADISTICA!C420</f>
        <v>AV. HUDSON Y LOS INMIGRANTES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 t="e">
        <f>ESTADISTICA!AJ420</f>
        <v>#REF!</v>
      </c>
    </row>
    <row r="422" spans="1:36" x14ac:dyDescent="0.25">
      <c r="A422" t="str">
        <f>ESTADISTICA!A421</f>
        <v>VILLA ARIAS</v>
      </c>
      <c r="B422" t="str">
        <f>ESTADISTICA!B421</f>
        <v>VLA 01 (fija 1)</v>
      </c>
      <c r="C422" t="str">
        <f>ESTADISTICA!C421</f>
        <v>820 Y SOLER</v>
      </c>
      <c r="D422" t="str">
        <f>ESTADISTICA!D421</f>
        <v>Fija</v>
      </c>
      <c r="E422" t="str">
        <f>ESTADISTICA!E421</f>
        <v>Fibra Optica</v>
      </c>
      <c r="F422" t="str">
        <f>ESTADISTICA!F421</f>
        <v>APAGADO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 t="e">
        <f>ESTADISTICA!AJ421</f>
        <v>#REF!</v>
      </c>
    </row>
    <row r="423" spans="1:36" x14ac:dyDescent="0.25">
      <c r="A423" t="str">
        <f>ESTADISTICA!A422</f>
        <v>VILLA ARIAS</v>
      </c>
      <c r="B423" t="str">
        <f>ESTADISTICA!B422</f>
        <v>VLA 02</v>
      </c>
      <c r="C423" t="str">
        <f>ESTADISTICA!C422</f>
        <v>ESPORA Y HUDSON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 t="e">
        <f>ESTADISTICA!AJ422</f>
        <v>#REF!</v>
      </c>
    </row>
    <row r="424" spans="1:36" x14ac:dyDescent="0.25">
      <c r="A424" t="str">
        <f>ESTADISTICA!A423</f>
        <v>VILLA ARIAS</v>
      </c>
      <c r="B424" t="str">
        <f>ESTADISTICA!B423</f>
        <v>VLA03 (fija 2)</v>
      </c>
      <c r="C424" t="str">
        <f>ESTADISTICA!C423</f>
        <v>820 y SOLER</v>
      </c>
      <c r="D424" t="str">
        <f>ESTADISTICA!D423</f>
        <v>Fija</v>
      </c>
      <c r="E424" t="str">
        <f>ESTADISTICA!E423</f>
        <v>Fibra Optica</v>
      </c>
      <c r="F424" t="str">
        <f>ESTADISTICA!F423</f>
        <v>APAGADO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 t="e">
        <f>ESTADISTICA!AJ423</f>
        <v>#REF!</v>
      </c>
    </row>
    <row r="425" spans="1:36" x14ac:dyDescent="0.25">
      <c r="A425" t="str">
        <f>ESTADISTICA!A424</f>
        <v>VILLA ARIAS</v>
      </c>
      <c r="B425" t="str">
        <f>ESTADISTICA!B424</f>
        <v>VLA04</v>
      </c>
      <c r="C425" t="str">
        <f>ESTADISTICA!C424</f>
        <v>ESPORA Y MARTIN GRASS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 t="e">
        <f>ESTADISTICA!AJ424</f>
        <v>#REF!</v>
      </c>
    </row>
    <row r="426" spans="1:36" x14ac:dyDescent="0.25">
      <c r="A426" t="str">
        <f>ESTADISTICA!A425</f>
        <v>VILLA ARIAS</v>
      </c>
      <c r="B426" t="str">
        <f>ESTADISTICA!B425</f>
        <v>VLA05</v>
      </c>
      <c r="C426" t="str">
        <f>ESTADISTICA!C425</f>
        <v>ESPORA Y 802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 t="e">
        <f>ESTADISTICA!AJ425</f>
        <v>#REF!</v>
      </c>
    </row>
    <row r="427" spans="1:36" x14ac:dyDescent="0.25">
      <c r="A427" t="str">
        <f>ESTADISTICA!A426</f>
        <v>VILLA MONICA NUEVA</v>
      </c>
      <c r="B427" t="str">
        <f>ESTADISTICA!B426</f>
        <v>VMO 02</v>
      </c>
      <c r="C427" t="str">
        <f>ESTADISTICA!C426</f>
        <v>Rio Carapachay y Oroño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 t="e">
        <f>ESTADISTICA!AJ426</f>
        <v>#REF!</v>
      </c>
    </row>
    <row r="428" spans="1:36" x14ac:dyDescent="0.25">
      <c r="A428" t="str">
        <f>ESTADISTICA!A427</f>
        <v>VILLA MONICA NUEVA</v>
      </c>
      <c r="B428" t="str">
        <f>ESTADISTICA!B427</f>
        <v>VMO 03 (fija 1)</v>
      </c>
      <c r="C428" t="str">
        <f>ESTADISTICA!C427</f>
        <v>EVA PERON E/ OROÑO Y 734 A</v>
      </c>
      <c r="D428" t="str">
        <f>ESTADISTICA!D427</f>
        <v>Fija</v>
      </c>
      <c r="E428" t="str">
        <f>ESTADISTICA!E427</f>
        <v>Fibra Optica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 t="e">
        <f>ESTADISTICA!AJ427</f>
        <v>#REF!</v>
      </c>
    </row>
    <row r="429" spans="1:36" x14ac:dyDescent="0.25">
      <c r="A429" t="str">
        <f>ESTADISTICA!A428</f>
        <v>VILLA MONICA NUEVA</v>
      </c>
      <c r="B429" t="str">
        <f>ESTADISTICA!B428</f>
        <v>VMO 04 (fija 2)</v>
      </c>
      <c r="C429" t="str">
        <f>ESTADISTICA!C428</f>
        <v>EVA PERON E/ OROÑO Y 734 A</v>
      </c>
      <c r="D429" t="str">
        <f>ESTADISTICA!D428</f>
        <v>Fija</v>
      </c>
      <c r="E429" t="str">
        <f>ESTADISTICA!E428</f>
        <v>Fibra Optica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 t="e">
        <f>ESTADISTICA!AJ428</f>
        <v>#REF!</v>
      </c>
    </row>
    <row r="430" spans="1:36" x14ac:dyDescent="0.25">
      <c r="A430" t="str">
        <f>ESTADISTICA!A429</f>
        <v>VILLA MONICA NUEVA</v>
      </c>
      <c r="B430" t="str">
        <f>ESTADISTICA!B429</f>
        <v>VMO 05</v>
      </c>
      <c r="C430" t="str">
        <f>ESTADISTICA!C429</f>
        <v>OROÑO Y EVA PERON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 t="e">
        <f>ESTADISTICA!AJ429</f>
        <v>#REF!</v>
      </c>
    </row>
    <row r="431" spans="1:36" x14ac:dyDescent="0.25">
      <c r="A431" t="str">
        <f>ESTADISTICA!A430</f>
        <v>VILLA MONICA NUEVA</v>
      </c>
      <c r="B431" t="str">
        <f>ESTADISTICA!B430</f>
        <v>VMO01</v>
      </c>
      <c r="C431" t="str">
        <f>ESTADISTICA!C430</f>
        <v>Eva Peron y Monseñor de las Casas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 t="e">
        <f>ESTADISTICA!AJ430</f>
        <v>#REF!</v>
      </c>
    </row>
    <row r="432" spans="1:36" x14ac:dyDescent="0.25">
      <c r="A432" t="str">
        <f>ESTADISTICA!A431</f>
        <v>VILLA MONICA VIEJA</v>
      </c>
      <c r="B432" t="str">
        <f>ESTADISTICA!B431</f>
        <v>VMOV01 (fija 1)</v>
      </c>
      <c r="C432" t="str">
        <f>ESTADISTICA!C431</f>
        <v>ATENAS E/ CAFFERATA Y ALEMANIA</v>
      </c>
      <c r="D432" t="str">
        <f>ESTADISTICA!D431</f>
        <v>Fija</v>
      </c>
      <c r="E432" t="str">
        <f>ESTADISTICA!E431</f>
        <v>Fibra Optica</v>
      </c>
      <c r="F432" t="str">
        <f>ESTADISTICA!F431</f>
        <v>APAGADO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 t="e">
        <f>ESTADISTICA!AJ431</f>
        <v>#REF!</v>
      </c>
    </row>
    <row r="433" spans="1:36" x14ac:dyDescent="0.25">
      <c r="A433" t="str">
        <f>ESTADISTICA!A432</f>
        <v>VILLA MONICA VIEJA</v>
      </c>
      <c r="B433" t="str">
        <f>ESTADISTICA!B432</f>
        <v>VMOV 02 (fija 2)</v>
      </c>
      <c r="C433" t="str">
        <f>ESTADISTICA!C432</f>
        <v>ATENAS E/ CAFFERATA Y ALEMANIA</v>
      </c>
      <c r="D433" t="str">
        <f>ESTADISTICA!D432</f>
        <v>Fija</v>
      </c>
      <c r="E433" t="str">
        <f>ESTADISTICA!E432</f>
        <v>Fibra Optica</v>
      </c>
      <c r="F433" t="str">
        <f>ESTADISTICA!F432</f>
        <v>APAGADO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 t="e">
        <f>ESTADISTICA!AJ432</f>
        <v>#REF!</v>
      </c>
    </row>
    <row r="434" spans="1:36" x14ac:dyDescent="0.25">
      <c r="A434" t="str">
        <f>ESTADISTICA!A433</f>
        <v>VILLA MONICA VIEJA</v>
      </c>
      <c r="B434" t="str">
        <f>ESTADISTICA!B433</f>
        <v>VMOV 03 (fija 1)</v>
      </c>
      <c r="C434" t="str">
        <f>ESTADISTICA!C433</f>
        <v>ROMA E/ HOLANDA Y CAFFERATA</v>
      </c>
      <c r="D434" t="str">
        <f>ESTADISTICA!D433</f>
        <v>Fija</v>
      </c>
      <c r="E434" t="str">
        <f>ESTADISTICA!E433</f>
        <v>Fibra Optica</v>
      </c>
      <c r="F434" t="str">
        <f>ESTADISTICA!F433</f>
        <v>APAGADO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 t="e">
        <f>ESTADISTICA!AJ433</f>
        <v>#REF!</v>
      </c>
    </row>
    <row r="435" spans="1:36" x14ac:dyDescent="0.25">
      <c r="A435" t="str">
        <f>ESTADISTICA!A434</f>
        <v>VILLA MONICA VIEJA</v>
      </c>
      <c r="B435" t="str">
        <f>ESTADISTICA!B434</f>
        <v>VMOV04 (fija 2)</v>
      </c>
      <c r="C435" t="str">
        <f>ESTADISTICA!C434</f>
        <v>ROMA E/ HOLANDA Y CAFFERATA</v>
      </c>
      <c r="D435" t="str">
        <f>ESTADISTICA!D434</f>
        <v>Fija</v>
      </c>
      <c r="E435" t="str">
        <f>ESTADISTICA!E434</f>
        <v>Fibra Optica</v>
      </c>
      <c r="F435" t="str">
        <f>ESTADISTICA!F434</f>
        <v>APAGADO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 t="e">
        <f>ESTADISTICA!AJ434</f>
        <v>#REF!</v>
      </c>
    </row>
    <row r="436" spans="1:36" x14ac:dyDescent="0.25">
      <c r="A436" t="str">
        <f>ESTADISTICA!A435</f>
        <v>VILLA SAN LUIS</v>
      </c>
      <c r="B436" t="str">
        <f>ESTADISTICA!B435</f>
        <v>VSL 01</v>
      </c>
      <c r="C436" t="str">
        <f>ESTADISTICA!C435</f>
        <v>AV. HUDSON Y CACHEUTA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 t="e">
        <f>ESTADISTICA!AJ435</f>
        <v>#REF!</v>
      </c>
    </row>
    <row r="437" spans="1:36" x14ac:dyDescent="0.25">
      <c r="A437" t="str">
        <f>ESTADISTICA!A436</f>
        <v>VILLA SUSANA</v>
      </c>
      <c r="B437" t="str">
        <f>ESTADISTICA!B436</f>
        <v>VSU01</v>
      </c>
      <c r="C437" t="str">
        <f>ESTADISTICA!C436</f>
        <v>CJAL. JUAN BROWN Y SANTA FE</v>
      </c>
      <c r="D437" t="str">
        <f>ESTADISTICA!D436</f>
        <v>DOMO</v>
      </c>
      <c r="E437" t="str">
        <f>ESTADISTICA!E436</f>
        <v>Radio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 t="e">
        <f>ESTADISTICA!AJ436</f>
        <v>#REF!</v>
      </c>
    </row>
    <row r="438" spans="1:36" x14ac:dyDescent="0.25">
      <c r="A438" t="str">
        <f>ESTADISTICA!A437</f>
        <v>VILLA SUSANA</v>
      </c>
      <c r="B438" t="str">
        <f>ESTADISTICA!B437</f>
        <v>VSU 02</v>
      </c>
      <c r="C438" t="str">
        <f>ESTADISTICA!C437</f>
        <v>CABELLO Y SANTA FE</v>
      </c>
      <c r="D438" t="str">
        <f>ESTADISTICA!D437</f>
        <v>DOMO</v>
      </c>
      <c r="E438" t="str">
        <f>ESTADISTICA!E437</f>
        <v>Radio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 t="e">
        <f>ESTADISTICA!AJ437</f>
        <v>#REF!</v>
      </c>
    </row>
    <row r="439" spans="1:36" x14ac:dyDescent="0.25">
      <c r="A439" t="str">
        <f>ESTADISTICA!A438</f>
        <v>VILLA SUSANA</v>
      </c>
      <c r="B439" t="str">
        <f>ESTADISTICA!B438</f>
        <v>VSU 03</v>
      </c>
      <c r="C439" t="str">
        <f>ESTADISTICA!C438</f>
        <v>EE.UU Y SERRANO</v>
      </c>
      <c r="D439" t="str">
        <f>ESTADISTICA!D438</f>
        <v>DOMO</v>
      </c>
      <c r="E439" t="str">
        <f>ESTADISTICA!E438</f>
        <v>Radio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 t="e">
        <f>ESTADISTICA!AJ438</f>
        <v>#REF!</v>
      </c>
    </row>
    <row r="440" spans="1:36" x14ac:dyDescent="0.25">
      <c r="A440" t="str">
        <f>ESTADISTICA!A439</f>
        <v>VILLA SUSANA</v>
      </c>
      <c r="B440" t="str">
        <f>ESTADISTICA!B439</f>
        <v>VSU 04</v>
      </c>
      <c r="C440" t="str">
        <f>ESTADISTICA!C439</f>
        <v>Aniceto Diaz y Cordoba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 t="e">
        <f>ESTADISTICA!AJ439</f>
        <v>#REF!</v>
      </c>
    </row>
    <row r="441" spans="1:36" x14ac:dyDescent="0.25">
      <c r="A441" t="str">
        <f>ESTADISTICA!A440</f>
        <v>VILLA SUSANA</v>
      </c>
      <c r="B441" t="str">
        <f>ESTADISTICA!B440</f>
        <v>VSU 05</v>
      </c>
      <c r="C441" t="str">
        <f>ESTADISTICA!C440</f>
        <v>Aniceto Diaz y Cordoba</v>
      </c>
      <c r="D441" t="str">
        <f>ESTADISTICA!D440</f>
        <v>fija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 t="e">
        <f>ESTADISTICA!AJ440</f>
        <v>#REF!</v>
      </c>
    </row>
    <row r="442" spans="1:36" x14ac:dyDescent="0.25">
      <c r="A442" t="str">
        <f>ESTADISTICA!A441</f>
        <v>VILLA SUSANA</v>
      </c>
      <c r="B442" t="str">
        <f>ESTADISTICA!B441</f>
        <v>VSU 06</v>
      </c>
      <c r="C442" t="str">
        <f>ESTADISTICA!C441</f>
        <v>EE.UU Y BROWN</v>
      </c>
      <c r="D442" t="str">
        <f>ESTADISTICA!D441</f>
        <v>DOMO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 t="e">
        <f>ESTADISTICA!AJ441</f>
        <v>#REF!</v>
      </c>
    </row>
    <row r="443" spans="1:36" x14ac:dyDescent="0.25">
      <c r="A443" t="str">
        <f>ESTADISTICA!A442</f>
        <v>ZEBALLOS</v>
      </c>
      <c r="B443" t="str">
        <f>ESTADISTICA!B442</f>
        <v>ZEB02</v>
      </c>
      <c r="C443" t="str">
        <f>ESTADISTICA!C442</f>
        <v>Quinquela Martin y Sgo. del Estero</v>
      </c>
      <c r="D443" t="str">
        <f>ESTADISTICA!D442</f>
        <v>Domo</v>
      </c>
      <c r="E443" t="str">
        <f>ESTADISTICA!E442</f>
        <v>Radio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 t="e">
        <f>ESTADISTICA!AJ442</f>
        <v>#REF!</v>
      </c>
    </row>
    <row r="444" spans="1:36" x14ac:dyDescent="0.25">
      <c r="A444" t="str">
        <f>ESTADISTICA!A443</f>
        <v>9 DE JULIO</v>
      </c>
      <c r="B444" t="str">
        <f>ESTADISTICA!B443</f>
        <v>ZEB03</v>
      </c>
      <c r="C444" t="str">
        <f>ESTADISTICA!C443</f>
        <v>Quinquela Martin y Pte. Peron</v>
      </c>
      <c r="D444" t="str">
        <f>ESTADISTICA!D443</f>
        <v>Domo</v>
      </c>
      <c r="E444" t="str">
        <f>ESTADISTICA!E443</f>
        <v>Radio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 t="e">
        <f>ESTADISTICA!AJ443</f>
        <v>#REF!</v>
      </c>
    </row>
    <row r="445" spans="1:36" x14ac:dyDescent="0.25">
      <c r="A445" t="str">
        <f>ESTADISTICA!A444</f>
        <v>ZEBALLOS</v>
      </c>
      <c r="B445" t="str">
        <f>ESTADISTICA!B444</f>
        <v>ZEB04</v>
      </c>
      <c r="C445" t="str">
        <f>ESTADISTICA!C444</f>
        <v>THEVENET Y DIAGONAL GRANADEROS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 t="e">
        <f>ESTADISTICA!AJ444</f>
        <v>#REF!</v>
      </c>
    </row>
    <row r="446" spans="1:36" x14ac:dyDescent="0.25">
      <c r="A446" t="str">
        <f>ESTADISTICA!A445</f>
        <v>ZEBALLOS</v>
      </c>
      <c r="B446" t="str">
        <f>ESTADISTICA!B445</f>
        <v>ZEB 05</v>
      </c>
      <c r="C446" t="str">
        <f>ESTADISTICA!C445</f>
        <v>DIAG. GRANADEROS Y 214 BIS</v>
      </c>
      <c r="D446" t="str">
        <f>ESTADISTICA!D445</f>
        <v>Domo</v>
      </c>
      <c r="E446" t="str">
        <f>ESTADISTICA!E445</f>
        <v>Radio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 t="e">
        <f>ESTADISTICA!AJ445</f>
        <v>#REF!</v>
      </c>
    </row>
    <row r="447" spans="1:36" x14ac:dyDescent="0.25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 t="e">
        <f>ESTADISTICA!AJ446</f>
        <v>#REF!</v>
      </c>
    </row>
    <row r="448" spans="1:36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 t="e">
        <f>ESTADISTICA!AJ447</f>
        <v>#REF!</v>
      </c>
    </row>
    <row r="449" spans="1:36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 t="e">
        <f>ESTADISTICA!AJ448</f>
        <v>#REF!</v>
      </c>
    </row>
    <row r="450" spans="1:36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 t="e">
        <f>ESTADISTICA!AJ449</f>
        <v>#REF!</v>
      </c>
    </row>
    <row r="451" spans="1:36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 t="e">
        <f>ESTADISTICA!AJ450</f>
        <v>#REF!</v>
      </c>
    </row>
    <row r="452" spans="1:36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 t="e">
        <f>ESTADISTICA!AJ451</f>
        <v>#REF!</v>
      </c>
    </row>
    <row r="453" spans="1:36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 t="e">
        <f>ESTADISTICA!AJ452</f>
        <v>#REF!</v>
      </c>
    </row>
    <row r="454" spans="1:36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 t="e">
        <f>ESTADISTICA!AJ453</f>
        <v>#REF!</v>
      </c>
    </row>
    <row r="455" spans="1:36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 t="e">
        <f>ESTADISTICA!AJ454</f>
        <v>#REF!</v>
      </c>
    </row>
    <row r="456" spans="1:36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 t="e">
        <f>ESTADISTICA!AJ455</f>
        <v>#REF!</v>
      </c>
    </row>
    <row r="457" spans="1:36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 t="e">
        <f>ESTADISTICA!AJ456</f>
        <v>#REF!</v>
      </c>
    </row>
    <row r="458" spans="1:36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 t="e">
        <f>ESTADISTICA!AJ457</f>
        <v>#REF!</v>
      </c>
    </row>
    <row r="459" spans="1:36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 t="e">
        <f>ESTADISTICA!AJ458</f>
        <v>#REF!</v>
      </c>
    </row>
    <row r="460" spans="1:36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 t="e">
        <f>ESTADISTICA!AJ459</f>
        <v>#REF!</v>
      </c>
    </row>
    <row r="461" spans="1:36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 t="e">
        <f>ESTADISTICA!AJ460</f>
        <v>#REF!</v>
      </c>
    </row>
    <row r="462" spans="1:36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 t="e">
        <f>ESTADISTICA!AJ461</f>
        <v>#REF!</v>
      </c>
    </row>
    <row r="463" spans="1:36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 t="e">
        <f>ESTADISTICA!AJ462</f>
        <v>#REF!</v>
      </c>
    </row>
    <row r="464" spans="1:36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 t="e">
        <f>ESTADISTICA!AJ463</f>
        <v>#REF!</v>
      </c>
    </row>
    <row r="465" spans="1:36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 t="e">
        <f>ESTADISTICA!AJ464</f>
        <v>#REF!</v>
      </c>
    </row>
    <row r="466" spans="1:36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 t="e">
        <f>ESTADISTICA!AJ465</f>
        <v>#REF!</v>
      </c>
    </row>
    <row r="467" spans="1:36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 t="e">
        <f>ESTADISTICA!AJ466</f>
        <v>#REF!</v>
      </c>
    </row>
    <row r="468" spans="1:36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 t="e">
        <f>ESTADISTICA!AJ467</f>
        <v>#REF!</v>
      </c>
    </row>
    <row r="469" spans="1:36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 t="e">
        <f>ESTADISTICA!AJ468</f>
        <v>#REF!</v>
      </c>
    </row>
    <row r="470" spans="1:36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 t="e">
        <f>ESTADISTICA!AJ469</f>
        <v>#REF!</v>
      </c>
    </row>
    <row r="471" spans="1:36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 t="e">
        <f>ESTADISTICA!AJ470</f>
        <v>#REF!</v>
      </c>
    </row>
    <row r="472" spans="1:36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 t="e">
        <f>ESTADISTICA!AJ471</f>
        <v>#REF!</v>
      </c>
    </row>
    <row r="473" spans="1:36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 t="e">
        <f>ESTADISTICA!AJ472</f>
        <v>#REF!</v>
      </c>
    </row>
    <row r="474" spans="1:36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 t="e">
        <f>ESTADISTICA!AJ473</f>
        <v>#REF!</v>
      </c>
    </row>
    <row r="475" spans="1:36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 t="e">
        <f>ESTADISTICA!AJ474</f>
        <v>#REF!</v>
      </c>
    </row>
    <row r="476" spans="1:36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 t="e">
        <f>ESTADISTICA!AJ475</f>
        <v>#REF!</v>
      </c>
    </row>
    <row r="477" spans="1:36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 t="e">
        <f>ESTADISTICA!AJ476</f>
        <v>#REF!</v>
      </c>
    </row>
    <row r="478" spans="1:36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 t="e">
        <f>ESTADISTICA!AJ477</f>
        <v>#REF!</v>
      </c>
    </row>
    <row r="479" spans="1:36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 t="e">
        <f>ESTADISTICA!AJ478</f>
        <v>#REF!</v>
      </c>
    </row>
    <row r="480" spans="1:36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 t="e">
        <f>ESTADISTICA!AJ479</f>
        <v>#REF!</v>
      </c>
    </row>
    <row r="481" spans="1:36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 t="e">
        <f>ESTADISTICA!AJ480</f>
        <v>#REF!</v>
      </c>
    </row>
    <row r="482" spans="1:36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 t="e">
        <f>ESTADISTICA!AJ481</f>
        <v>#REF!</v>
      </c>
    </row>
    <row r="483" spans="1:36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 t="e">
        <f>ESTADISTICA!AJ482</f>
        <v>#REF!</v>
      </c>
    </row>
    <row r="484" spans="1:36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 t="e">
        <f>ESTADISTICA!AJ483</f>
        <v>#REF!</v>
      </c>
    </row>
    <row r="485" spans="1:36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 t="e">
        <f>ESTADISTICA!AJ484</f>
        <v>#REF!</v>
      </c>
    </row>
    <row r="486" spans="1:36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 t="e">
        <f>ESTADISTICA!AJ485</f>
        <v>#REF!</v>
      </c>
    </row>
    <row r="487" spans="1:36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 t="e">
        <f>ESTADISTICA!AJ486</f>
        <v>#REF!</v>
      </c>
    </row>
    <row r="488" spans="1:36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 t="e">
        <f>ESTADISTICA!AJ487</f>
        <v>#REF!</v>
      </c>
    </row>
    <row r="489" spans="1:36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 t="e">
        <f>ESTADISTICA!AJ488</f>
        <v>#REF!</v>
      </c>
    </row>
    <row r="490" spans="1:36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 t="e">
        <f>ESTADISTICA!AJ489</f>
        <v>#REF!</v>
      </c>
    </row>
    <row r="491" spans="1:36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 t="e">
        <f>ESTADISTICA!AJ490</f>
        <v>#REF!</v>
      </c>
    </row>
    <row r="492" spans="1:36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 t="e">
        <f>ESTADISTICA!AJ491</f>
        <v>#REF!</v>
      </c>
    </row>
    <row r="493" spans="1:36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 t="e">
        <f>ESTADISTICA!AJ492</f>
        <v>#REF!</v>
      </c>
    </row>
    <row r="494" spans="1:36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 t="e">
        <f>ESTADISTICA!AJ493</f>
        <v>#REF!</v>
      </c>
    </row>
    <row r="495" spans="1:36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 t="e">
        <f>ESTADISTICA!AJ494</f>
        <v>#REF!</v>
      </c>
    </row>
    <row r="496" spans="1:36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 t="e">
        <f>ESTADISTICA!AJ495</f>
        <v>#REF!</v>
      </c>
    </row>
    <row r="497" spans="1:36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 t="e">
        <f>ESTADISTICA!AJ496</f>
        <v>#REF!</v>
      </c>
    </row>
    <row r="498" spans="1:36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 t="e">
        <f>ESTADISTICA!AJ497</f>
        <v>#REF!</v>
      </c>
    </row>
    <row r="499" spans="1:36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 t="e">
        <f>ESTADISTICA!AJ498</f>
        <v>#REF!</v>
      </c>
    </row>
    <row r="500" spans="1:36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 t="e">
        <f>ESTADISTICA!AJ499</f>
        <v>#REF!</v>
      </c>
    </row>
    <row r="501" spans="1:36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 t="e">
        <f>ESTADISTICA!AJ500</f>
        <v>#REF!</v>
      </c>
    </row>
    <row r="502" spans="1:36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 t="e">
        <f>ESTADISTICA!AJ501</f>
        <v>#REF!</v>
      </c>
    </row>
    <row r="503" spans="1:36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 t="e">
        <f>ESTADISTICA!AJ502</f>
        <v>#REF!</v>
      </c>
    </row>
    <row r="504" spans="1:36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 t="e">
        <f>ESTADISTICA!AJ503</f>
        <v>#REF!</v>
      </c>
    </row>
    <row r="505" spans="1:36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 t="e">
        <f>ESTADISTICA!AJ504</f>
        <v>#REF!</v>
      </c>
    </row>
    <row r="506" spans="1:36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 t="e">
        <f>ESTADISTICA!AJ505</f>
        <v>#REF!</v>
      </c>
    </row>
    <row r="507" spans="1:36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 t="e">
        <f>ESTADISTICA!AJ506</f>
        <v>#REF!</v>
      </c>
    </row>
    <row r="508" spans="1:36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 t="e">
        <f>ESTADISTICA!AJ507</f>
        <v>#REF!</v>
      </c>
    </row>
    <row r="509" spans="1:36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 t="e">
        <f>ESTADISTICA!AJ508</f>
        <v>#REF!</v>
      </c>
    </row>
    <row r="510" spans="1:36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 t="e">
        <f>ESTADISTICA!AJ509</f>
        <v>#REF!</v>
      </c>
    </row>
    <row r="511" spans="1:36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 t="e">
        <f>ESTADISTICA!AJ510</f>
        <v>#REF!</v>
      </c>
    </row>
    <row r="512" spans="1:36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 t="e">
        <f>ESTADISTICA!AJ511</f>
        <v>#REF!</v>
      </c>
    </row>
    <row r="513" spans="1:36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 t="e">
        <f>ESTADISTICA!AJ512</f>
        <v>#REF!</v>
      </c>
    </row>
  </sheetData>
  <autoFilter ref="A2:AI2" xr:uid="{00000000-0009-0000-0000-000002000000}"/>
  <conditionalFormatting sqref="F3:AJ513">
    <cfRule type="cellIs" dxfId="126" priority="1" operator="equal">
      <formula>0</formula>
    </cfRule>
    <cfRule type="cellIs" dxfId="12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J601"/>
  <sheetViews>
    <sheetView workbookViewId="0">
      <pane xSplit="5" ySplit="8" topLeftCell="W9" activePane="bottomRight" state="frozen"/>
      <selection pane="topRight" activeCell="F1" sqref="F1"/>
      <selection pane="bottomLeft" activeCell="A8" sqref="A8"/>
      <selection pane="bottomRight" activeCell="S2" sqref="S2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6" ht="18.75" x14ac:dyDescent="0.3">
      <c r="C1" s="34" t="s">
        <v>983</v>
      </c>
      <c r="D1" s="35">
        <f>COUNTIFS(E4:E400,"=Fibra Optica")</f>
        <v>266</v>
      </c>
    </row>
    <row r="2" spans="1:36" ht="21" x14ac:dyDescent="0.35">
      <c r="E2" s="19" t="s">
        <v>618</v>
      </c>
      <c r="F2" s="19">
        <f>COUNTIFS(F4:F500, "=APAGADO",E4:E500,"=Fibra Optica")</f>
        <v>35</v>
      </c>
      <c r="G2" s="19">
        <f>COUNTIFS(G4:G500, "=APAGADO",E4:E500,"=Fibra Optica")</f>
        <v>0</v>
      </c>
      <c r="H2" s="19">
        <f>COUNTIFS(H4:H500, "=APAGADO",E4:E500,"=Fibra Optica")</f>
        <v>0</v>
      </c>
      <c r="I2" s="19">
        <f>COUNTIFS(I4:I500, "=APAGADO",E4:E500,"=Fibra Optica")</f>
        <v>0</v>
      </c>
      <c r="J2" s="19">
        <f>COUNTIFS(J4:J500, "=APAGADO",E4:E500,"=Fibra Optica")</f>
        <v>0</v>
      </c>
      <c r="K2" s="19">
        <f>COUNTIFS(K4:K500, "=APAGADO",E4:E500,"=Fibra Optica")</f>
        <v>0</v>
      </c>
      <c r="L2" s="19">
        <f>COUNTIFS(L4:L500, "=APAGADO",E4:E500,"=Fibra Optica")</f>
        <v>0</v>
      </c>
      <c r="M2" s="19">
        <f>COUNTIFS(M4:M500, "=APAGADO",E4:E500,"=Fibra Optica")</f>
        <v>0</v>
      </c>
      <c r="N2" s="19">
        <f>COUNTIFS(N4:N500, "=APAGADO",E4:E500,"=Fibra Optica")</f>
        <v>0</v>
      </c>
      <c r="O2" s="19">
        <f>COUNTIFS(O4:O500, "=APAGADO",E4:E500,"=Fibra Optica")</f>
        <v>0</v>
      </c>
      <c r="P2" s="19">
        <f>COUNTIFS(P4:P500, "=APAGADO",E4:E500,"=Fibra Optica")</f>
        <v>0</v>
      </c>
      <c r="Q2" s="19">
        <f>COUNTIFS(Q4:Q500, "=APAGADO",E4:E500,"=Fibra Optica")</f>
        <v>0</v>
      </c>
      <c r="R2" s="19">
        <f>COUNTIFS(R4:R500, "=APAGADO",E4:E500,"=Fibra Optica")</f>
        <v>0</v>
      </c>
      <c r="S2" s="19">
        <f>COUNTIFS(S4:S500, "=APAGADO",E4:E500,"=Fibra Optica")</f>
        <v>0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  <c r="AJ2" s="19">
        <f>COUNTIFS(AJ4:AJ400, "=APAGADO",F4:F400,"=Fibra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1">
        <f>ESTADISTICA!F1</f>
        <v>45078</v>
      </c>
      <c r="G3" s="41">
        <f>ESTADISTICA!G1</f>
        <v>45079</v>
      </c>
      <c r="H3" s="41">
        <f>ESTADISTICA!H1</f>
        <v>45080</v>
      </c>
      <c r="I3" s="41">
        <f>ESTADISTICA!I1</f>
        <v>45081</v>
      </c>
      <c r="J3" s="41">
        <f>ESTADISTICA!J1</f>
        <v>45082</v>
      </c>
      <c r="K3" s="41">
        <f>ESTADISTICA!K1</f>
        <v>45083</v>
      </c>
      <c r="L3" s="41">
        <f>ESTADISTICA!L1</f>
        <v>45084</v>
      </c>
      <c r="M3" s="41">
        <f>ESTADISTICA!M1</f>
        <v>45085</v>
      </c>
      <c r="N3" s="41">
        <f>ESTADISTICA!N1</f>
        <v>45086</v>
      </c>
      <c r="O3" s="41">
        <f>ESTADISTICA!O1</f>
        <v>45087</v>
      </c>
      <c r="P3" s="41">
        <f>ESTADISTICA!P1</f>
        <v>45088</v>
      </c>
      <c r="Q3" s="41">
        <f>ESTADISTICA!Q1</f>
        <v>45089</v>
      </c>
      <c r="R3" s="41">
        <f>ESTADISTICA!R1</f>
        <v>45090</v>
      </c>
      <c r="S3" s="41">
        <f>ESTADISTICA!S1</f>
        <v>45091</v>
      </c>
      <c r="T3" s="41">
        <f>ESTADISTICA!T1</f>
        <v>45092</v>
      </c>
      <c r="U3" s="41">
        <f>ESTADISTICA!U1</f>
        <v>45093</v>
      </c>
      <c r="V3" s="41">
        <f>ESTADISTICA!V1</f>
        <v>45094</v>
      </c>
      <c r="W3" s="41">
        <f>ESTADISTICA!W1</f>
        <v>45095</v>
      </c>
      <c r="X3" s="41">
        <f>ESTADISTICA!X1</f>
        <v>45096</v>
      </c>
      <c r="Y3" s="41">
        <f>ESTADISTICA!Y1</f>
        <v>45097</v>
      </c>
      <c r="Z3" s="41">
        <f>ESTADISTICA!Z1</f>
        <v>45098</v>
      </c>
      <c r="AA3" s="41">
        <f>ESTADISTICA!AA1</f>
        <v>45099</v>
      </c>
      <c r="AB3" s="41">
        <f>ESTADISTICA!AB1</f>
        <v>45100</v>
      </c>
      <c r="AC3" s="41">
        <f>ESTADISTICA!AC1</f>
        <v>45101</v>
      </c>
      <c r="AD3" s="41">
        <f>ESTADISTICA!AD1</f>
        <v>45102</v>
      </c>
      <c r="AE3" s="41">
        <f>ESTADISTICA!AE1</f>
        <v>45103</v>
      </c>
      <c r="AF3" s="41">
        <f>ESTADISTICA!AF1</f>
        <v>45104</v>
      </c>
      <c r="AG3" s="41">
        <f>ESTADISTICA!AG1</f>
        <v>45105</v>
      </c>
      <c r="AH3" s="41">
        <f>ESTADISTICA!AH1</f>
        <v>45106</v>
      </c>
      <c r="AI3" s="41">
        <f>ESTADISTICA!AI1</f>
        <v>45107</v>
      </c>
      <c r="AJ3" s="41" t="e">
        <f>ESTADISTICA!AJ1</f>
        <v>#REF!</v>
      </c>
    </row>
    <row r="4" spans="1:36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hidden="1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x14ac:dyDescent="0.25">
      <c r="A86" t="str">
        <f>ESTADISTICA!A84</f>
        <v>º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x14ac:dyDescent="0.25">
      <c r="A105" t="str">
        <f>ESTADISTICA!A103</f>
        <v>CENTRO</v>
      </c>
      <c r="B105" t="str">
        <f>ESTADISTICA!B103</f>
        <v>CEN 84</v>
      </c>
      <c r="C105" t="str">
        <f>ESTADISTICA!C103</f>
        <v>25 DE MAYO Y MAIPU</v>
      </c>
      <c r="D105" t="str">
        <f>ESTADISTICA!D103</f>
        <v>Fija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25">
      <c r="A106" t="str">
        <f>ESTADISTICA!A104</f>
        <v>CENTRO</v>
      </c>
      <c r="B106" t="str">
        <f>ESTADISTICA!B104</f>
        <v>CEN 85</v>
      </c>
      <c r="C106" t="str">
        <f>ESTADISTICA!C104</f>
        <v>PTE PERON E/ PRINGLES Y BROWN</v>
      </c>
      <c r="D106" t="str">
        <f>ESTADISTICA!D104</f>
        <v>Fija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hidden="1" x14ac:dyDescent="0.25">
      <c r="A107" t="str">
        <f>ESTADISTICA!A105</f>
        <v>SAN NICOLAS</v>
      </c>
      <c r="B107" t="str">
        <f>ESTADISTICA!B105</f>
        <v>CHA01</v>
      </c>
      <c r="C107" t="str">
        <f>ESTADISTICA!C105</f>
        <v>Novak y Pte Illia</v>
      </c>
      <c r="D107" t="str">
        <f>ESTADISTICA!D105</f>
        <v>Domo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hidden="1" x14ac:dyDescent="0.25">
      <c r="A108" t="str">
        <f>ESTADISTICA!A106</f>
        <v>CHACABUCO</v>
      </c>
      <c r="B108" t="str">
        <f>ESTADISTICA!B106</f>
        <v>CHA02</v>
      </c>
      <c r="C108" t="str">
        <f>ESTADISTICA!C106</f>
        <v>Pte. Illia y Posadas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x14ac:dyDescent="0.25">
      <c r="A109" t="str">
        <f>ESTADISTICA!A107</f>
        <v>CHACABUCO</v>
      </c>
      <c r="B109" t="str">
        <f>ESTADISTICA!B107</f>
        <v>CHA03</v>
      </c>
      <c r="C109" t="str">
        <f>ESTADISTICA!C107</f>
        <v>MAIPU Y ALVAREZ THOMAS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x14ac:dyDescent="0.25">
      <c r="A110" t="str">
        <f>ESTADISTICA!A108</f>
        <v>CHACABUCO</v>
      </c>
      <c r="B110" t="str">
        <f>ESTADISTICA!B108</f>
        <v>CHA04</v>
      </c>
      <c r="C110" t="str">
        <f>ESTADISTICA!C108</f>
        <v>ESTADOS UNIDOS DE A. E ILLIA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hidden="1" x14ac:dyDescent="0.25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hidden="1" x14ac:dyDescent="0.25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hidden="1" x14ac:dyDescent="0.25">
      <c r="A113" t="str">
        <f>ESTADISTICA!A111</f>
        <v>LA COLORADA ESTE</v>
      </c>
      <c r="B113" t="str">
        <f>ESTADISTICA!B111</f>
        <v>COL 03</v>
      </c>
      <c r="C113" t="str">
        <f>ESTADISTICA!C111</f>
        <v>CARIBONI Y LA ANCIANIDAD</v>
      </c>
      <c r="D113" t="str">
        <f>ESTADISTICA!D111</f>
        <v>DOMO</v>
      </c>
      <c r="E113" t="str">
        <f>ESTADISTICA!E111</f>
        <v>Radio</v>
      </c>
      <c r="F113" t="str">
        <f>ESTADISTICA!F111</f>
        <v>APAGADO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x14ac:dyDescent="0.25">
      <c r="A114" t="str">
        <f>ESTADISTICA!A112</f>
        <v>LA COLORADA ESTE</v>
      </c>
      <c r="B114" t="str">
        <f>ESTADISTICA!B112</f>
        <v>COL 04</v>
      </c>
      <c r="C114" t="str">
        <f>ESTADISTICA!C112</f>
        <v>EVA PERON Y SAVIO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hidden="1" x14ac:dyDescent="0.25">
      <c r="A115" t="str">
        <f>ESTADISTICA!A113</f>
        <v>DON JOSE</v>
      </c>
      <c r="B115" t="str">
        <f>ESTADISTICA!B113</f>
        <v>DJO01</v>
      </c>
      <c r="C115" t="str">
        <f>ESTADISTICA!C113</f>
        <v>Monteverde y Donato Alvarez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25">
      <c r="A116" t="str">
        <f>ESTADISTICA!A114</f>
        <v>DON JOSE</v>
      </c>
      <c r="B116" t="str">
        <f>ESTADISTICA!B114</f>
        <v>DJO 02 (fija 1)</v>
      </c>
      <c r="C116" t="str">
        <f>ESTADISTICA!C114</f>
        <v>DONATO ALVAREZ Y EL APERO</v>
      </c>
      <c r="D116" t="str">
        <f>ESTADISTICA!D114</f>
        <v>Fija</v>
      </c>
      <c r="E116" t="str">
        <f>ESTADISTICA!E114</f>
        <v>PTO A FO</v>
      </c>
      <c r="F116" t="str">
        <f>ESTADISTICA!F114</f>
        <v>APAGADO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hidden="1" x14ac:dyDescent="0.25">
      <c r="A117" t="str">
        <f>ESTADISTICA!A115</f>
        <v>DON JOSE</v>
      </c>
      <c r="B117" t="str">
        <f>ESTADISTICA!B115</f>
        <v>DJO 03 (fija 2)</v>
      </c>
      <c r="C117" t="str">
        <f>ESTADISTICA!C115</f>
        <v>DONATO ALVAREZ Y EL APERO</v>
      </c>
      <c r="D117" t="str">
        <f>ESTADISTICA!D115</f>
        <v>Fija</v>
      </c>
      <c r="E117" t="str">
        <f>ESTADISTICA!E115</f>
        <v>PTO A FO</v>
      </c>
      <c r="F117" t="str">
        <f>ESTADISTICA!F115</f>
        <v>APAGADO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hidden="1" x14ac:dyDescent="0.25">
      <c r="A118" t="str">
        <f>ESTADISTICA!A116</f>
        <v>DON JOSE</v>
      </c>
      <c r="B118" t="str">
        <f>ESTADISTICA!B116</f>
        <v>DJO 04 (Fija 1)</v>
      </c>
      <c r="C118" t="str">
        <f>ESTADISTICA!C116</f>
        <v>MONTEVERDE Y EL INDIO</v>
      </c>
      <c r="D118" t="str">
        <f>ESTADISTICA!D116</f>
        <v>Fija</v>
      </c>
      <c r="E118" t="str">
        <f>ESTADISTICA!E116</f>
        <v>Radio</v>
      </c>
      <c r="F118" t="str">
        <f>ESTADISTICA!F116</f>
        <v>APAGADO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hidden="1" x14ac:dyDescent="0.25">
      <c r="A119" t="str">
        <f>ESTADISTICA!A117</f>
        <v>DON JOSE</v>
      </c>
      <c r="B119" t="str">
        <f>ESTADISTICA!B117</f>
        <v>DJO 05 (Fija 2)</v>
      </c>
      <c r="C119" t="str">
        <f>ESTADISTICA!C117</f>
        <v>MONTEVERDE Y EL INDIO</v>
      </c>
      <c r="D119" t="str">
        <f>ESTADISTICA!D117</f>
        <v>Fija</v>
      </c>
      <c r="E119" t="str">
        <f>ESTADISTICA!E117</f>
        <v>Radio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hidden="1" x14ac:dyDescent="0.25">
      <c r="A120" t="str">
        <f>ESTADISTICA!A118</f>
        <v>DON JOSE</v>
      </c>
      <c r="B120" t="str">
        <f>ESTADISTICA!B118</f>
        <v>DJ O6</v>
      </c>
      <c r="C120" t="str">
        <f>ESTADISTICA!C118</f>
        <v>Calle 414 y El Indio</v>
      </c>
      <c r="D120" t="str">
        <f>ESTADISTICA!D118</f>
        <v>Fija</v>
      </c>
      <c r="E120" t="str">
        <f>ESTADISTICA!E118</f>
        <v>Radio</v>
      </c>
      <c r="F120" t="str">
        <f>ESTADISTICA!F118</f>
        <v>APAGADO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hidden="1" x14ac:dyDescent="0.25">
      <c r="A121" t="str">
        <f>ESTADISTICA!A119</f>
        <v>DON JOSE</v>
      </c>
      <c r="B121" t="str">
        <f>ESTADISTICA!B119</f>
        <v>DJ 07</v>
      </c>
      <c r="C121" t="str">
        <f>ESTADISTICA!C119</f>
        <v>Calle 414 y El Indio</v>
      </c>
      <c r="D121" t="str">
        <f>ESTADISTICA!D119</f>
        <v>Fija</v>
      </c>
      <c r="E121" t="str">
        <f>ESTADISTICA!E119</f>
        <v>Radio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25">
      <c r="A122" t="str">
        <f>ESTADISTICA!A120</f>
        <v>EL PARQUE</v>
      </c>
      <c r="B122" t="str">
        <f>ESTADISTICA!B120</f>
        <v>EPQ 01</v>
      </c>
      <c r="C122" t="str">
        <f>ESTADISTICA!C120</f>
        <v>1282 Y GRIERSON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25">
      <c r="A123" t="str">
        <f>ESTADISTICA!A121</f>
        <v>EL PARQUE</v>
      </c>
      <c r="B123" t="str">
        <f>ESTADISTICA!B121</f>
        <v>EPQ 02</v>
      </c>
      <c r="C123" t="str">
        <f>ESTADISTICA!C121</f>
        <v>1282 Y MASSE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x14ac:dyDescent="0.25">
      <c r="A124" t="str">
        <f>ESTADISTICA!A122</f>
        <v>EL PARQUE</v>
      </c>
      <c r="B124" t="str">
        <f>ESTADISTICA!B122</f>
        <v>EPQ 03</v>
      </c>
      <c r="C124" t="str">
        <f>ESTADISTICA!C122</f>
        <v>1282 Y RP 36</v>
      </c>
      <c r="D124" t="str">
        <f>ESTADISTICA!D122</f>
        <v>Domo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x14ac:dyDescent="0.25">
      <c r="A125" t="str">
        <f>ESTADISTICA!A123</f>
        <v>EL PARQUE</v>
      </c>
      <c r="B125" t="str">
        <f>ESTADISTICA!B123</f>
        <v>EPQ 04</v>
      </c>
      <c r="C125" t="str">
        <f>ESTADISTICA!C123</f>
        <v>1282 Y MORENO</v>
      </c>
      <c r="D125" t="str">
        <f>ESTADISTICA!D123</f>
        <v>DOMO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hidden="1" x14ac:dyDescent="0.25">
      <c r="A126" t="str">
        <f>ESTADISTICA!A124</f>
        <v>LA ESMERALDA</v>
      </c>
      <c r="B126" t="str">
        <f>ESTADISTICA!B124</f>
        <v>ESM01</v>
      </c>
      <c r="C126" t="str">
        <f>ESTADISTICA!C124</f>
        <v>Cabello y Brasil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hidden="1" x14ac:dyDescent="0.25">
      <c r="A127" t="str">
        <f>ESTADISTICA!A125</f>
        <v>SAN JORGE</v>
      </c>
      <c r="B127" t="str">
        <f>ESTADISTICA!B125</f>
        <v>ESM02</v>
      </c>
      <c r="C127" t="str">
        <f>ESTADISTICA!C125</f>
        <v>Novak y Cabello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hidden="1" x14ac:dyDescent="0.25">
      <c r="A128" t="str">
        <f>ESTADISTICA!A126</f>
        <v>LIBERTAD</v>
      </c>
      <c r="B128" t="str">
        <f>ESTADISTICA!B126</f>
        <v>ESM03</v>
      </c>
      <c r="C128" t="str">
        <f>ESTADISTICA!C126</f>
        <v>Novak y Humahuaca</v>
      </c>
      <c r="D128" t="str">
        <f>ESTADISTICA!D126</f>
        <v>DOMO</v>
      </c>
      <c r="E128" t="str">
        <f>ESTADISTICA!E126</f>
        <v>PTO A FO</v>
      </c>
      <c r="F128" t="str">
        <f>ESTADISTICA!F126</f>
        <v>APAGADO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x14ac:dyDescent="0.25">
      <c r="A129" t="str">
        <f>ESTADISTICA!A127</f>
        <v>LA ESMERALDA</v>
      </c>
      <c r="B129" t="str">
        <f>ESTADISTICA!B127</f>
        <v>ESM04</v>
      </c>
      <c r="C129" t="str">
        <f>ESTADISTICA!C127</f>
        <v>Basualdo y Bengochea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x14ac:dyDescent="0.25">
      <c r="A130" t="str">
        <f>ESTADISTICA!A128</f>
        <v>LA ESMERALDA</v>
      </c>
      <c r="B130" t="str">
        <f>ESTADISTICA!B128</f>
        <v>ESM05</v>
      </c>
      <c r="C130" t="str">
        <f>ESTADISTICA!C128</f>
        <v>Aniceto Diaz y Villar</v>
      </c>
      <c r="D130" t="str">
        <f>ESTADISTICA!D128</f>
        <v>Domo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hidden="1" x14ac:dyDescent="0.25">
      <c r="A131" t="str">
        <f>ESTADISTICA!A129</f>
        <v>LA ESMERALDA</v>
      </c>
      <c r="B131" t="str">
        <f>ESTADISTICA!B129</f>
        <v>ESM06</v>
      </c>
      <c r="C131" t="str">
        <f>ESTADISTICA!C129</f>
        <v>Roselli y Cabello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hidden="1" x14ac:dyDescent="0.25">
      <c r="A132" t="str">
        <f>ESTADISTICA!A130</f>
        <v>LA ESMERALDA</v>
      </c>
      <c r="B132" t="str">
        <f>ESTADISTICA!B130</f>
        <v>ESM07</v>
      </c>
      <c r="C132" t="str">
        <f>ESTADISTICA!C130</f>
        <v>AV. NOVAK Y SERRANO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hidden="1" x14ac:dyDescent="0.25">
      <c r="A133" t="str">
        <f>ESTADISTICA!A131</f>
        <v>LA ESMERALDA</v>
      </c>
      <c r="B133" t="str">
        <f>ESTADISTICA!B131</f>
        <v>ESM 08</v>
      </c>
      <c r="C133" t="str">
        <f>ESTADISTICA!C131</f>
        <v>DAVINSON Y MORANCHEL</v>
      </c>
      <c r="D133" t="str">
        <f>ESTADISTICA!D131</f>
        <v>FIJA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x14ac:dyDescent="0.25">
      <c r="A134" t="str">
        <f>ESTADISTICA!A132</f>
        <v>LA ESMERALDA</v>
      </c>
      <c r="B134" t="str">
        <f>ESTADISTICA!B132</f>
        <v>ESM09 (fija 1)</v>
      </c>
      <c r="C134" t="str">
        <f>ESTADISTICA!C132</f>
        <v>EEUU Y CABELLO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x14ac:dyDescent="0.25">
      <c r="A135" t="str">
        <f>ESTADISTICA!A133</f>
        <v>LA ESMERALDA</v>
      </c>
      <c r="B135" t="str">
        <f>ESTADISTICA!B133</f>
        <v>ESM10 (fija 2)</v>
      </c>
      <c r="C135" t="str">
        <f>ESTADISTICA!C133</f>
        <v>EEUU Y CABELLO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x14ac:dyDescent="0.25">
      <c r="A136" t="str">
        <f>ESTADISTICA!A134</f>
        <v>LA ESMERALDA</v>
      </c>
      <c r="B136" t="str">
        <f>ESTADISTICA!B134</f>
        <v>ESM11 (fija 1)</v>
      </c>
      <c r="C136" t="str">
        <f>ESTADISTICA!C134</f>
        <v>NOVAK Y LAMBARDI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x14ac:dyDescent="0.25">
      <c r="A137" t="str">
        <f>ESTADISTICA!A135</f>
        <v>LA ESMERALDA</v>
      </c>
      <c r="B137" t="str">
        <f>ESTADISTICA!B135</f>
        <v>ESM12 (fija 2)</v>
      </c>
      <c r="C137" t="str">
        <f>ESTADISTICA!C135</f>
        <v>NOVAK Y LAMBARDI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x14ac:dyDescent="0.25">
      <c r="A138" t="str">
        <f>ESTADISTICA!A136</f>
        <v>LA ESMERALDA</v>
      </c>
      <c r="B138" t="str">
        <f>ESTADISTICA!B136</f>
        <v>ESM 13</v>
      </c>
      <c r="C138" t="str">
        <f>ESTADISTICA!C136</f>
        <v>Barzi y Serrano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x14ac:dyDescent="0.25">
      <c r="A139" t="str">
        <f>ESTADISTICA!A137</f>
        <v>LA ESMERALDA</v>
      </c>
      <c r="B139" t="str">
        <f>ESTADISTICA!B137</f>
        <v>ESM 14</v>
      </c>
      <c r="C139" t="str">
        <f>ESTADISTICA!C137</f>
        <v>Barzi y Serrano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x14ac:dyDescent="0.25">
      <c r="A140" t="str">
        <f>ESTADISTICA!A138</f>
        <v>LA ESMERALDA</v>
      </c>
      <c r="B140" t="str">
        <f>ESTADISTICA!B138</f>
        <v>ESM 15</v>
      </c>
      <c r="C140" t="str">
        <f>ESTADISTICA!C138</f>
        <v>Basualdo y Lieja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x14ac:dyDescent="0.25">
      <c r="A141" t="str">
        <f>ESTADISTICA!A139</f>
        <v>LA ESMERALDA</v>
      </c>
      <c r="B141" t="str">
        <f>ESTADISTICA!B139</f>
        <v>ESM 16</v>
      </c>
      <c r="C141" t="str">
        <f>ESTADISTICA!C139</f>
        <v>Basualdo y Lieja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x14ac:dyDescent="0.25">
      <c r="A142" t="str">
        <f>ESTADISTICA!A140</f>
        <v>INGENIERO ALLAN</v>
      </c>
      <c r="B142" t="str">
        <f>ESTADISTICA!B140</f>
        <v>INA 01</v>
      </c>
      <c r="C142" t="str">
        <f>ESTADISTICA!C140</f>
        <v>1138 Y 1155</v>
      </c>
      <c r="D142" t="str">
        <f>ESTADISTICA!D140</f>
        <v>DOMO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x14ac:dyDescent="0.25">
      <c r="A143" t="str">
        <f>ESTADISTICA!A141</f>
        <v>INGENIERO ALLAN</v>
      </c>
      <c r="B143" t="str">
        <f>ESTADISTICA!B141</f>
        <v>INA 02</v>
      </c>
      <c r="C143" t="str">
        <f>ESTADISTICA!C141</f>
        <v>1144 Y 1155</v>
      </c>
      <c r="D143" t="str">
        <f>ESTADISTICA!D141</f>
        <v>DOMO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x14ac:dyDescent="0.25">
      <c r="A144" t="str">
        <f>ESTADISTICA!A142</f>
        <v>INFICO</v>
      </c>
      <c r="B144" t="str">
        <f>ESTADISTICA!B142</f>
        <v>INF 01</v>
      </c>
      <c r="C144" t="str">
        <f>ESTADISTICA!C142</f>
        <v>AV. HUDSON Y CARIBONI</v>
      </c>
      <c r="D144">
        <f>ESTADISTICA!D142</f>
        <v>0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hidden="1" x14ac:dyDescent="0.25">
      <c r="A145" t="str">
        <f>ESTADISTICA!A143</f>
        <v>VILLA ARGENTINA</v>
      </c>
      <c r="B145" t="str">
        <f>ESTADISTICA!B143</f>
        <v>KM01</v>
      </c>
      <c r="C145" t="str">
        <f>ESTADISTICA!C143</f>
        <v>Vias FFCC y La Pulperia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hidden="1" x14ac:dyDescent="0.25">
      <c r="A146" t="str">
        <f>ESTADISTICA!A144</f>
        <v>CHACABUCO</v>
      </c>
      <c r="B146" t="str">
        <f>ESTADISTICA!B144</f>
        <v>KM02</v>
      </c>
      <c r="C146" t="str">
        <f>ESTADISTICA!C144</f>
        <v>Novak e/El Overo y el Mangrullo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hidden="1" x14ac:dyDescent="0.25">
      <c r="A147" t="str">
        <f>ESTADISTICA!A145</f>
        <v>KM 26700 (JULIO A. COSTA)</v>
      </c>
      <c r="B147" t="str">
        <f>ESTADISTICA!B145</f>
        <v>KM03</v>
      </c>
      <c r="C147" t="str">
        <f>ESTADISTICA!C145</f>
        <v>Novak y La Pulperia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hidden="1" x14ac:dyDescent="0.25">
      <c r="A148" t="str">
        <f>ESTADISTICA!A146</f>
        <v>KM 26700 (JULIO A. COSTA)</v>
      </c>
      <c r="B148" t="str">
        <f>ESTADISTICA!B146</f>
        <v>KM04</v>
      </c>
      <c r="C148" t="str">
        <f>ESTADISTICA!C146</f>
        <v>El Ombu y El Zonda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hidden="1" x14ac:dyDescent="0.25">
      <c r="A149" t="str">
        <f>ESTADISTICA!A147</f>
        <v>KM 26700 (JULIO A. COSTA)</v>
      </c>
      <c r="B149" t="str">
        <f>ESTADISTICA!B147</f>
        <v>KM05</v>
      </c>
      <c r="C149" t="str">
        <f>ESTADISTICA!C147</f>
        <v>El Ombu y Los Charruas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hidden="1" x14ac:dyDescent="0.25">
      <c r="A150" t="str">
        <f>ESTADISTICA!A148</f>
        <v>KM 26700 (JULIO A. COSTA)</v>
      </c>
      <c r="B150" t="str">
        <f>ESTADISTICA!B148</f>
        <v>KM06</v>
      </c>
      <c r="C150" t="str">
        <f>ESTADISTICA!C148</f>
        <v>El Ombu y La Cautiva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hidden="1" x14ac:dyDescent="0.25">
      <c r="A151" t="str">
        <f>ESTADISTICA!A149</f>
        <v>KM 26700 (JULIO A. COSTA)</v>
      </c>
      <c r="B151" t="str">
        <f>ESTADISTICA!B149</f>
        <v>KM 07</v>
      </c>
      <c r="C151" t="str">
        <f>ESTADISTICA!C149</f>
        <v>EL ALJIBE E/ EL ZONDA Y DON SEGUNDO SOMBRA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hidden="1" x14ac:dyDescent="0.25">
      <c r="A152" t="str">
        <f>ESTADISTICA!A150</f>
        <v>KM 26700 (JULIO A. COSTA)</v>
      </c>
      <c r="B152" t="str">
        <f>ESTADISTICA!B150</f>
        <v>KM08 / UPA 03</v>
      </c>
      <c r="C152" t="str">
        <f>ESTADISTICA!C150</f>
        <v>LOS CHARRUAS Y BLANDENGUES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hidden="1" x14ac:dyDescent="0.25">
      <c r="A153" t="str">
        <f>ESTADISTICA!A151</f>
        <v>KM 26700 (JULIO A. COSTA)</v>
      </c>
      <c r="B153" t="str">
        <f>ESTADISTICA!B151</f>
        <v>KM09 / UPA 1</v>
      </c>
      <c r="C153" t="str">
        <f>ESTADISTICA!C151</f>
        <v>NOVAK Y LA POSTA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hidden="1" x14ac:dyDescent="0.25">
      <c r="A154" t="str">
        <f>ESTADISTICA!A152</f>
        <v>KM 26700 (JULIO A. COSTA)</v>
      </c>
      <c r="B154" t="str">
        <f>ESTADISTICA!B152</f>
        <v>KM 10 / UPA 2</v>
      </c>
      <c r="C154" t="str">
        <f>ESTADISTICA!C152</f>
        <v>PLAYA DE ESTACIONAMIENTO INTERNA E/ HOSP. MODULAR Y UPA 11.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25">
      <c r="A155" t="str">
        <f>ESTADISTICA!A153</f>
        <v>KM 26700 (JULIO A. COSTA)</v>
      </c>
      <c r="B155" t="str">
        <f>ESTADISTICA!B153</f>
        <v>KM11</v>
      </c>
      <c r="C155" t="str">
        <f>ESTADISTICA!C153</f>
        <v>NOVAK Y EL OVERO</v>
      </c>
      <c r="D155" t="str">
        <f>ESTADISTICA!D153</f>
        <v>DOMO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hidden="1" x14ac:dyDescent="0.25">
      <c r="A156" t="str">
        <f>ESTADISTICA!A154</f>
        <v>KM 26700 (JULIO A. COSTA)</v>
      </c>
      <c r="B156" t="str">
        <f>ESTADISTICA!B154</f>
        <v>KM 12 FIJA 1</v>
      </c>
      <c r="C156" t="str">
        <f>ESTADISTICA!C154</f>
        <v>BLANDENGUES Y LA ZAMBA</v>
      </c>
      <c r="D156" t="str">
        <f>ESTADISTICA!D154</f>
        <v>Fija</v>
      </c>
      <c r="E156" t="str">
        <f>ESTADISTICA!E154</f>
        <v>PTO A FO</v>
      </c>
      <c r="F156" t="str">
        <f>ESTADISTICA!F154</f>
        <v>APAGADO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hidden="1" x14ac:dyDescent="0.25">
      <c r="A157" t="str">
        <f>ESTADISTICA!A155</f>
        <v>KM 26700 (JULIO A. COSTA)</v>
      </c>
      <c r="B157" t="str">
        <f>ESTADISTICA!B155</f>
        <v>KM 13 FIJA 2</v>
      </c>
      <c r="C157" t="str">
        <f>ESTADISTICA!C155</f>
        <v>BLANDENGUES Y LA ZAMBA</v>
      </c>
      <c r="D157" t="str">
        <f>ESTADISTICA!D155</f>
        <v>Fija</v>
      </c>
      <c r="E157" t="str">
        <f>ESTADISTICA!E155</f>
        <v>PTO A FO</v>
      </c>
      <c r="F157" t="str">
        <f>ESTADISTICA!F155</f>
        <v>APAGADO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hidden="1" x14ac:dyDescent="0.25">
      <c r="A158" t="str">
        <f>ESTADISTICA!A156</f>
        <v>KM 26700 (JULIO A. COSTA)</v>
      </c>
      <c r="B158" t="str">
        <f>ESTADISTICA!B156</f>
        <v>KM 14 (fija 1)</v>
      </c>
      <c r="C158" t="str">
        <f>ESTADISTICA!C156</f>
        <v>EL GAUCHO Y EL ZONDA</v>
      </c>
      <c r="D158" t="str">
        <f>ESTADISTICA!D156</f>
        <v>Fija</v>
      </c>
      <c r="E158" t="str">
        <f>ESTADISTICA!E156</f>
        <v>PTO A FO</v>
      </c>
      <c r="F158" t="str">
        <f>ESTADISTICA!F156</f>
        <v>APAGADO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hidden="1" x14ac:dyDescent="0.25">
      <c r="A159" t="str">
        <f>ESTADISTICA!A157</f>
        <v>KM 26700 (JULIO A. COSTA)</v>
      </c>
      <c r="B159" t="str">
        <f>ESTADISTICA!B157</f>
        <v>KM 15 (fija 2)</v>
      </c>
      <c r="C159" t="str">
        <f>ESTADISTICA!C157</f>
        <v>EL GAUCHO Y EL ZONDA</v>
      </c>
      <c r="D159" t="str">
        <f>ESTADISTICA!D157</f>
        <v>Fija</v>
      </c>
      <c r="E159" t="str">
        <f>ESTADISTICA!E157</f>
        <v>PTO A FO</v>
      </c>
      <c r="F159" t="str">
        <f>ESTADISTICA!F157</f>
        <v>APAGADO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hidden="1" x14ac:dyDescent="0.25">
      <c r="A160" t="str">
        <f>ESTADISTICA!A158</f>
        <v>KM 26700 (JULIO A. COSTA)</v>
      </c>
      <c r="B160" t="str">
        <f>ESTADISTICA!B158</f>
        <v>KM 16 (fija 1)</v>
      </c>
      <c r="C160" t="str">
        <f>ESTADISTICA!C158</f>
        <v>EL GAUCHO Y MARTIN FIERRO</v>
      </c>
      <c r="D160" t="str">
        <f>ESTADISTICA!D158</f>
        <v>Fija</v>
      </c>
      <c r="E160" t="str">
        <f>ESTADISTICA!E158</f>
        <v>PTO A FO</v>
      </c>
      <c r="F160" t="str">
        <f>ESTADISTICA!F158</f>
        <v>APAGADO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hidden="1" x14ac:dyDescent="0.25">
      <c r="A161" t="str">
        <f>ESTADISTICA!A159</f>
        <v>KM 26700 (JULIO A. COSTA)</v>
      </c>
      <c r="B161" t="str">
        <f>ESTADISTICA!B159</f>
        <v>KM 17 (fija 2)</v>
      </c>
      <c r="C161" t="str">
        <f>ESTADISTICA!C159</f>
        <v>EL GAUCHO Y MARTIN FIERRO</v>
      </c>
      <c r="D161" t="str">
        <f>ESTADISTICA!D159</f>
        <v>Fija</v>
      </c>
      <c r="E161" t="str">
        <f>ESTADISTICA!E159</f>
        <v>PTO A FO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25">
      <c r="A162" t="str">
        <f>ESTADISTICA!A160</f>
        <v>KM 26700 (JULIO A. COSTA)</v>
      </c>
      <c r="B162" t="str">
        <f>ESTADISTICA!B160</f>
        <v>KM 18</v>
      </c>
      <c r="C162" t="str">
        <f>ESTADISTICA!C160</f>
        <v>PULPERIA Y EL ALJIBE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hidden="1" x14ac:dyDescent="0.25">
      <c r="A163" t="str">
        <f>ESTADISTICA!A161</f>
        <v>LOMAS DE MONTEVERDE</v>
      </c>
      <c r="B163" t="str">
        <f>ESTADISTICA!B161</f>
        <v>LDM 01</v>
      </c>
      <c r="C163" t="str">
        <f>ESTADISTICA!C161</f>
        <v>ILLIA Y BOUREL</v>
      </c>
      <c r="D163" t="str">
        <f>ESTADISTICA!D161</f>
        <v>DOMO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hidden="1" x14ac:dyDescent="0.25">
      <c r="A164" t="str">
        <f>ESTADISTICA!A162</f>
        <v>LOMAS DE MONTEVERDE</v>
      </c>
      <c r="B164" t="str">
        <f>ESTADISTICA!B162</f>
        <v>LDM 02</v>
      </c>
      <c r="C164" t="str">
        <f>ESTADISTICA!C162</f>
        <v>LAS HERAS Y EDISON</v>
      </c>
      <c r="D164" t="str">
        <f>ESTADISTICA!D162</f>
        <v>DOMO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hidden="1" x14ac:dyDescent="0.25">
      <c r="A165" t="str">
        <f>ESTADISTICA!A163</f>
        <v>LOMAS DE MONTEVERDE</v>
      </c>
      <c r="B165" t="str">
        <f>ESTADISTICA!B163</f>
        <v>LDM 03</v>
      </c>
      <c r="C165" t="str">
        <f>ESTADISTICA!C163</f>
        <v>LAS HERAS Y FRANKLIN</v>
      </c>
      <c r="D165" t="str">
        <f>ESTADISTICA!D163</f>
        <v>DOMO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hidden="1" x14ac:dyDescent="0.25">
      <c r="A166" t="str">
        <f>ESTADISTICA!A164</f>
        <v>LIBERTAD</v>
      </c>
      <c r="B166" t="str">
        <f>ESTADISTICA!B164</f>
        <v>LIBER 01</v>
      </c>
      <c r="C166" t="str">
        <f>ESTADISTICA!C164</f>
        <v>511 Y 574 FIJA 01</v>
      </c>
      <c r="D166" t="str">
        <f>ESTADISTICA!D164</f>
        <v>Fija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hidden="1" x14ac:dyDescent="0.25">
      <c r="A167" t="str">
        <f>ESTADISTICA!A165</f>
        <v>LIBERTAD</v>
      </c>
      <c r="B167" t="str">
        <f>ESTADISTICA!B165</f>
        <v>LIBER 02</v>
      </c>
      <c r="C167" t="str">
        <f>ESTADISTICA!C165</f>
        <v>511 Y 574 FIJA 02</v>
      </c>
      <c r="D167" t="str">
        <f>ESTADISTICA!D165</f>
        <v>Fija</v>
      </c>
      <c r="E167" t="str">
        <f>ESTADISTICA!E165</f>
        <v>Radio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hidden="1" x14ac:dyDescent="0.25">
      <c r="A168" t="str">
        <f>ESTADISTICA!A166</f>
        <v>CHACABUCO</v>
      </c>
      <c r="B168" t="str">
        <f>ESTADISTICA!B166</f>
        <v>LPI 01</v>
      </c>
      <c r="C168" t="str">
        <f>ESTADISTICA!C166</f>
        <v>Maipu y Posadas</v>
      </c>
      <c r="D168" t="str">
        <f>ESTADISTICA!D166</f>
        <v>Domo</v>
      </c>
      <c r="E168" t="str">
        <f>ESTADISTICA!E166</f>
        <v>Radio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hidden="1" x14ac:dyDescent="0.25">
      <c r="A169" t="str">
        <f>ESTADISTICA!A167</f>
        <v>CHACABUCO</v>
      </c>
      <c r="B169" t="str">
        <f>ESTADISTICA!B167</f>
        <v>LPI02</v>
      </c>
      <c r="C169" t="str">
        <f>ESTADISTICA!C167</f>
        <v>EE.UU y Ayacucho</v>
      </c>
      <c r="D169" t="str">
        <f>ESTADISTICA!D167</f>
        <v>Domo</v>
      </c>
      <c r="E169" t="str">
        <f>ESTADISTICA!E167</f>
        <v>Radio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25">
      <c r="A170" t="str">
        <f>ESTADISTICA!A168</f>
        <v>LA PILETA</v>
      </c>
      <c r="B170" t="str">
        <f>ESTADISTICA!B168</f>
        <v>LPI03 (fija 2)</v>
      </c>
      <c r="C170" t="str">
        <f>ESTADISTICA!C168</f>
        <v>MAIPU Y POSADAS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25">
      <c r="A171" t="str">
        <f>ESTADISTICA!A169</f>
        <v>LA PILETA</v>
      </c>
      <c r="B171" t="str">
        <f>ESTADISTICA!B169</f>
        <v>LPI04 (fija 1)</v>
      </c>
      <c r="C171" t="str">
        <f>ESTADISTICA!C169</f>
        <v>MAIPU Y POSADAS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25">
      <c r="A172" t="str">
        <f>ESTADISTICA!A170</f>
        <v>LOS PILARES</v>
      </c>
      <c r="B172" t="str">
        <f>ESTADISTICA!B170</f>
        <v>LPR 01</v>
      </c>
      <c r="C172" t="str">
        <f>ESTADISTICA!C170</f>
        <v>EVA PERON E/ CACHEUTA Y 1406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25">
      <c r="A173" t="str">
        <f>ESTADISTICA!A171</f>
        <v>LOS PILARES</v>
      </c>
      <c r="B173" t="str">
        <f>ESTADISTICA!B171</f>
        <v>LPR02 (fija 1)</v>
      </c>
      <c r="C173" t="str">
        <f>ESTADISTICA!C171</f>
        <v>EVA PERON Y CACHEUTA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25">
      <c r="A174" t="str">
        <f>ESTADISTICA!A172</f>
        <v>LOS PILARES</v>
      </c>
      <c r="B174" t="str">
        <f>ESTADISTICA!B172</f>
        <v>LPR03 (fija 2)</v>
      </c>
      <c r="C174" t="str">
        <f>ESTADISTICA!C172</f>
        <v>EVA PERON Y CACHEUTA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x14ac:dyDescent="0.25">
      <c r="A175" t="str">
        <f>ESTADISTICA!A173</f>
        <v>LOPEZ ROMERO</v>
      </c>
      <c r="B175" t="str">
        <f>ESTADISTICA!B173</f>
        <v>LRO 05</v>
      </c>
      <c r="C175" t="str">
        <f>ESTADISTICA!C173</f>
        <v>Calchaqui y Las Americas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25">
      <c r="A176" t="str">
        <f>ESTADISTICA!A174</f>
        <v>LOPEZ ROMERO</v>
      </c>
      <c r="B176" t="str">
        <f>ESTADISTICA!B174</f>
        <v>LRO 09</v>
      </c>
      <c r="C176" t="str">
        <f>ESTADISTICA!C174</f>
        <v>Las Americas y Braile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x14ac:dyDescent="0.25">
      <c r="A177" t="str">
        <f>ESTADISTICA!A175</f>
        <v>LOPEZ ROMERO</v>
      </c>
      <c r="B177" t="str">
        <f>ESTADISTICA!B175</f>
        <v>LRO 10</v>
      </c>
      <c r="C177" t="str">
        <f>ESTADISTICA!C175</f>
        <v>Con. Gral. Belgrano y Balcarce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x14ac:dyDescent="0.25">
      <c r="A178" t="str">
        <f>ESTADISTICA!A176</f>
        <v>LOPEZ ROMERO</v>
      </c>
      <c r="B178" t="str">
        <f>ESTADISTICA!B176</f>
        <v>LRO 12 (fija 1)</v>
      </c>
      <c r="C178" t="str">
        <f>ESTADISTICA!C176</f>
        <v>LAS AMERICAS E/ BRAILLE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x14ac:dyDescent="0.25">
      <c r="A179" t="str">
        <f>ESTADISTICA!A177</f>
        <v>LOPEZ ROMERO</v>
      </c>
      <c r="B179" t="str">
        <f>ESTADISTICA!B177</f>
        <v>LRO 13 (fija 2)</v>
      </c>
      <c r="C179" t="str">
        <f>ESTADISTICA!C177</f>
        <v>LAS AMERICAS E/ BRAILLE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x14ac:dyDescent="0.25">
      <c r="A180" t="str">
        <f>ESTADISTICA!A178</f>
        <v>LOPEZ ROMERO</v>
      </c>
      <c r="B180" t="str">
        <f>ESTADISTICA!B178</f>
        <v>LRO01</v>
      </c>
      <c r="C180" t="str">
        <f>ESTADISTICA!C178</f>
        <v>H. IRIGOYEN Y BRAILE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x14ac:dyDescent="0.25">
      <c r="A181" t="str">
        <f>ESTADISTICA!A179</f>
        <v>PRESIDENTE SARMIENTO</v>
      </c>
      <c r="B181" t="str">
        <f>ESTADISTICA!B179</f>
        <v>LRO02</v>
      </c>
      <c r="C181" t="str">
        <f>ESTADISTICA!C179</f>
        <v>H. Irigoyen e Islas Orcadas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x14ac:dyDescent="0.25">
      <c r="A182" t="str">
        <f>ESTADISTICA!A180</f>
        <v>LOPEZ ROMERO</v>
      </c>
      <c r="B182" t="str">
        <f>ESTADISTICA!B180</f>
        <v>LRO03</v>
      </c>
      <c r="C182" t="str">
        <f>ESTADISTICA!C180</f>
        <v>H. Irigoyen y Parravicini</v>
      </c>
      <c r="D182" t="str">
        <f>ESTADISTICA!D180</f>
        <v>Fija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x14ac:dyDescent="0.25">
      <c r="A183" t="str">
        <f>ESTADISTICA!A181</f>
        <v>LOPEZ ROMERO</v>
      </c>
      <c r="B183" t="str">
        <f>ESTADISTICA!B181</f>
        <v>LRO04</v>
      </c>
      <c r="C183" t="str">
        <f>ESTADISTICA!C181</f>
        <v>H. Irigoyen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x14ac:dyDescent="0.25">
      <c r="A184" t="str">
        <f>ESTADISTICA!A182</f>
        <v>PRESIDENTE SARMIENTO</v>
      </c>
      <c r="B184" t="str">
        <f>ESTADISTICA!B182</f>
        <v>LRO06</v>
      </c>
      <c r="C184" t="str">
        <f>ESTADISTICA!C182</f>
        <v>H. Irigoyen y Belgrano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25">
      <c r="A185" t="str">
        <f>ESTADISTICA!A183</f>
        <v>LOPEZ ROMERO</v>
      </c>
      <c r="B185" t="str">
        <f>ESTADISTICA!B183</f>
        <v>LRO07</v>
      </c>
      <c r="C185" t="str">
        <f>ESTADISTICA!C183</f>
        <v>H. Irigoyen y Remedios de Escalada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25">
      <c r="A186" t="str">
        <f>ESTADISTICA!A184</f>
        <v>LOPEZ ROMERO</v>
      </c>
      <c r="B186" t="str">
        <f>ESTADISTICA!B184</f>
        <v>LRO08</v>
      </c>
      <c r="C186" t="str">
        <f>ESTADISTICA!C184</f>
        <v>Remedios de Escalada y Finochieto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25">
      <c r="A187" t="str">
        <f>ESTADISTICA!A185</f>
        <v>LOPEZ ROMERO</v>
      </c>
      <c r="B187" t="str">
        <f>ESTADISTICA!B185</f>
        <v>LRO11</v>
      </c>
      <c r="C187" t="str">
        <f>ESTADISTICA!C185</f>
        <v>Av. Yrigoyen y Braile</v>
      </c>
      <c r="D187">
        <f>ESTADISTICA!D185</f>
        <v>0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25">
      <c r="A188" t="str">
        <f>ESTADISTICA!A186</f>
        <v>LOPEZ ROMERO</v>
      </c>
      <c r="B188" t="str">
        <f>ESTADISTICA!B186</f>
        <v>LRO14</v>
      </c>
      <c r="C188" t="str">
        <f>ESTADISTICA!C186</f>
        <v>YRIGOYEN Y STORNI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25">
      <c r="A189" t="str">
        <f>ESTADISTICA!A187</f>
        <v>LOPEZ ROMERO</v>
      </c>
      <c r="B189" t="str">
        <f>ESTADISTICA!B187</f>
        <v>LRO15</v>
      </c>
      <c r="C189" t="str">
        <f>ESTADISTICA!C187</f>
        <v>BRAILE Y FINOCCHIETTO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hidden="1" x14ac:dyDescent="0.25">
      <c r="A190" t="str">
        <f>ESTADISTICA!A188</f>
        <v>LUJAN</v>
      </c>
      <c r="B190" t="str">
        <f>ESTADISTICA!B188</f>
        <v>LUJ 01</v>
      </c>
      <c r="C190" t="str">
        <f>ESTADISTICA!C188</f>
        <v>ñandu y Los Pinos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25">
      <c r="A191" t="str">
        <f>ESTADISTICA!A189</f>
        <v>VILLA ARGENTINA</v>
      </c>
      <c r="B191" t="str">
        <f>ESTADISTICA!B189</f>
        <v>LUJ 02</v>
      </c>
      <c r="C191" t="str">
        <f>ESTADISTICA!C189</f>
        <v>DIAG. LOS TILOS Y 527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25">
      <c r="A192" t="str">
        <f>ESTADISTICA!A190</f>
        <v>LUJAN</v>
      </c>
      <c r="B192" t="str">
        <f>ESTADISTICA!B190</f>
        <v>LUJ03</v>
      </c>
      <c r="C192" t="str">
        <f>ESTADISTICA!C190</f>
        <v>LOS PINOS Y LOS TILOS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PRESIDENTE PERON (PEPSI)</v>
      </c>
      <c r="B193" t="str">
        <f>ESTADISTICA!B191</f>
        <v>MAR 01</v>
      </c>
      <c r="C193" t="str">
        <f>ESTADISTICA!C191</f>
        <v>RP36 Y LA ESMERALDA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25">
      <c r="A194" t="str">
        <f>ESTADISTICA!A192</f>
        <v>RICARDO ROJAS</v>
      </c>
      <c r="B194" t="str">
        <f>ESTADISTICA!B192</f>
        <v>MAR 02 (FIJA1)</v>
      </c>
      <c r="C194" t="str">
        <f>ESTADISTICA!C192</f>
        <v>LUJAN Y PATAGONES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25">
      <c r="A195" t="str">
        <f>ESTADISTICA!A193</f>
        <v>LAS MARGARITAS</v>
      </c>
      <c r="B195" t="str">
        <f>ESTADISTICA!B193</f>
        <v>MAR 03(FIJA 2)</v>
      </c>
      <c r="C195" t="str">
        <f>ESTADISTICA!C193</f>
        <v>LUJAN Y PATAGONES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hidden="1" x14ac:dyDescent="0.25">
      <c r="A196" t="str">
        <f>ESTADISTICA!A194</f>
        <v>MAYOL</v>
      </c>
      <c r="B196" t="str">
        <f>ESTADISTICA!B194</f>
        <v>MAY 01</v>
      </c>
      <c r="C196" t="str">
        <f>ESTADISTICA!C194</f>
        <v>Eva Peron y Cabildo</v>
      </c>
      <c r="D196" t="str">
        <f>ESTADISTICA!D194</f>
        <v>Domo</v>
      </c>
      <c r="E196" t="str">
        <f>ESTADISTICA!E194</f>
        <v>Radio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hidden="1" x14ac:dyDescent="0.25">
      <c r="A197" t="str">
        <f>ESTADISTICA!A195</f>
        <v>MAYOL</v>
      </c>
      <c r="B197" t="str">
        <f>ESTADISTICA!B195</f>
        <v>MAY 02</v>
      </c>
      <c r="C197" t="str">
        <f>ESTADISTICA!C195</f>
        <v>EVA PERON Y MONTEVIDEO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hidden="1" x14ac:dyDescent="0.25">
      <c r="A198" t="str">
        <f>ESTADISTICA!A196</f>
        <v>MAYOL</v>
      </c>
      <c r="B198" t="str">
        <f>ESTADISTICA!B196</f>
        <v>MAY 03</v>
      </c>
      <c r="C198" t="str">
        <f>ESTADISTICA!C196</f>
        <v>CHAÑAR Y SAN NICOLAS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hidden="1" x14ac:dyDescent="0.25">
      <c r="A199" t="str">
        <f>ESTADISTICA!A197</f>
        <v>MAYOL</v>
      </c>
      <c r="B199" t="str">
        <f>ESTADISTICA!B197</f>
        <v>MAY 04</v>
      </c>
      <c r="C199" t="str">
        <f>ESTADISTICA!C197</f>
        <v>MAR CHIQUITA Y RIO JACHAL</v>
      </c>
      <c r="D199" t="str">
        <f>ESTADISTICA!D197</f>
        <v>DOMO</v>
      </c>
      <c r="E199" t="str">
        <f>ESTADISTICA!E197</f>
        <v>Radio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25">
      <c r="A200">
        <f>ESTADISTICA!A198</f>
        <v>0</v>
      </c>
      <c r="B200" t="str">
        <f>ESTADISTICA!B198</f>
        <v>MCUD 01</v>
      </c>
      <c r="C200" t="str">
        <f>ESTADISTICA!C198</f>
        <v>TINOGASTA Y SAN LORENZO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25">
      <c r="A201" t="str">
        <f>ESTADISTICA!A199</f>
        <v>MARTIN FIERRO</v>
      </c>
      <c r="B201" t="str">
        <f>ESTADISTICA!B199</f>
        <v>MFI 01</v>
      </c>
      <c r="C201" t="str">
        <f>ESTADISTICA!C199</f>
        <v>Belgrano y Sgto. Cabral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25">
      <c r="A202" t="str">
        <f>ESTADISTICA!A200</f>
        <v>LOPEZ ROMERO</v>
      </c>
      <c r="B202" t="str">
        <f>ESTADISTICA!B200</f>
        <v>MFI02</v>
      </c>
      <c r="C202" t="str">
        <f>ESTADISTICA!C200</f>
        <v>Calchaqui y Balcarce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25">
      <c r="A203" t="str">
        <f>ESTADISTICA!A201</f>
        <v>SAN EMILIO</v>
      </c>
      <c r="B203" t="str">
        <f>ESTADISTICA!B201</f>
        <v>MFI 03</v>
      </c>
      <c r="C203" t="str">
        <f>ESTADISTICA!C201</f>
        <v>Cno. Gral. Belgrano y Av. del Trabajo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25">
      <c r="A204" t="str">
        <f>ESTADISTICA!A202</f>
        <v>MARTIN FIERRO</v>
      </c>
      <c r="B204" t="str">
        <f>ESTADISTICA!B202</f>
        <v>MFI04</v>
      </c>
      <c r="C204" t="str">
        <f>ESTADISTICA!C202</f>
        <v>Calchaqui y balcarce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25">
      <c r="A205" t="str">
        <f>ESTADISTICA!A203</f>
        <v>SAN EMILIO</v>
      </c>
      <c r="B205" t="str">
        <f>ESTADISTICA!B203</f>
        <v>MFI 05</v>
      </c>
      <c r="C205" t="str">
        <f>ESTADISTICA!C203</f>
        <v>Cno. Gral. Belgrano y Guayaquil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x14ac:dyDescent="0.25">
      <c r="A206" t="str">
        <f>ESTADISTICA!A204</f>
        <v>SAN EMILIO</v>
      </c>
      <c r="B206" t="str">
        <f>ESTADISTICA!B204</f>
        <v>MFI06</v>
      </c>
      <c r="C206" t="str">
        <f>ESTADISTICA!C204</f>
        <v>Con. Gral. Belgrano y Bombero Galarza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x14ac:dyDescent="0.25">
      <c r="A207" t="str">
        <f>ESTADISTICA!A205</f>
        <v>GOBERNADOR MONTEVERDE</v>
      </c>
      <c r="B207" t="str">
        <f>ESTADISTICA!B205</f>
        <v>MON01</v>
      </c>
      <c r="C207" t="str">
        <f>ESTADISTICA!C205</f>
        <v>San Martin y Patricias Argentinas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hidden="1" x14ac:dyDescent="0.25">
      <c r="A208" t="str">
        <f>ESTADISTICA!A206</f>
        <v>GOBERNADOR MONTEVERDE</v>
      </c>
      <c r="B208" t="str">
        <f>ESTADISTICA!B206</f>
        <v>MON02</v>
      </c>
      <c r="C208" t="str">
        <f>ESTADISTICA!C206</f>
        <v>Senzabello y Famatina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hidden="1" x14ac:dyDescent="0.25">
      <c r="A209" t="str">
        <f>ESTADISTICA!A207</f>
        <v>GOBERNADOR MONTEVERDE</v>
      </c>
      <c r="B209" t="str">
        <f>ESTADISTICA!B207</f>
        <v>MON03</v>
      </c>
      <c r="C209" t="str">
        <f>ESTADISTICA!C207</f>
        <v>Senzabello y Guemes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hidden="1" x14ac:dyDescent="0.25">
      <c r="A210" t="str">
        <f>ESTADISTICA!A208</f>
        <v>GOBERNADOR MONTEVERDE</v>
      </c>
      <c r="B210" t="str">
        <f>ESTADISTICA!B208</f>
        <v>MON04</v>
      </c>
      <c r="C210" t="str">
        <f>ESTADISTICA!C208</f>
        <v>Av. Yrigoyen y San Lorenzo</v>
      </c>
      <c r="D210" t="str">
        <f>ESTADISTICA!D208</f>
        <v>Domo</v>
      </c>
      <c r="E210" t="str">
        <f>ESTADISTICA!E208</f>
        <v>Radio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x14ac:dyDescent="0.25">
      <c r="A211" t="str">
        <f>ESTADISTICA!A209</f>
        <v>9 DE JULIO</v>
      </c>
      <c r="B211" t="str">
        <f>ESTADISTICA!B209</f>
        <v>NJU 01</v>
      </c>
      <c r="C211" t="str">
        <f>ESTADISTICA!C209</f>
        <v>Sallares y Parrillo</v>
      </c>
      <c r="D211" t="str">
        <f>ESTADISTICA!D209</f>
        <v>Domo</v>
      </c>
      <c r="E211" t="str">
        <f>ESTADISTICA!E209</f>
        <v>Fibra Optica</v>
      </c>
      <c r="F211" t="str">
        <f>ESTADISTICA!F209</f>
        <v>APAGADO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hidden="1" x14ac:dyDescent="0.25">
      <c r="A212" t="str">
        <f>ESTADISTICA!A210</f>
        <v>9 DE JULIO</v>
      </c>
      <c r="B212" t="str">
        <f>ESTADISTICA!B210</f>
        <v>NJU02</v>
      </c>
      <c r="C212" t="str">
        <f>ESTADISTICA!C210</f>
        <v>Ituzaingo y Boccuzzi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hidden="1" x14ac:dyDescent="0.25">
      <c r="A213" t="str">
        <f>ESTADISTICA!A211</f>
        <v>9 DE JULIO</v>
      </c>
      <c r="B213" t="str">
        <f>ESTADISTICA!B211</f>
        <v>NJU03</v>
      </c>
      <c r="C213" t="str">
        <f>ESTADISTICA!C211</f>
        <v>San Juan y Parrillo</v>
      </c>
      <c r="D213" t="str">
        <f>ESTADISTICA!D211</f>
        <v>Domo</v>
      </c>
      <c r="E213" t="str">
        <f>ESTADISTICA!E211</f>
        <v>PTO A FO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hidden="1" x14ac:dyDescent="0.25">
      <c r="A214" t="str">
        <f>ESTADISTICA!A212</f>
        <v>9 DE JULIO</v>
      </c>
      <c r="B214" t="str">
        <f>ESTADISTICA!B212</f>
        <v>NJU04</v>
      </c>
      <c r="C214" t="str">
        <f>ESTADISTICA!C212</f>
        <v>Ituzaingo y 214 A</v>
      </c>
      <c r="D214" t="str">
        <f>ESTADISTICA!D212</f>
        <v>Domo</v>
      </c>
      <c r="E214" t="str">
        <f>ESTADISTICA!E212</f>
        <v>Radio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hidden="1" x14ac:dyDescent="0.25">
      <c r="A215" t="str">
        <f>ESTADISTICA!A213</f>
        <v>ZEBALLOS CENTRO</v>
      </c>
      <c r="B215" t="str">
        <f>ESTADISTICA!B213</f>
        <v>NJU05</v>
      </c>
      <c r="C215" t="str">
        <f>ESTADISTICA!C213</f>
        <v>Ituzaingo y Alem</v>
      </c>
      <c r="D215" t="str">
        <f>ESTADISTICA!D213</f>
        <v>Domo</v>
      </c>
      <c r="E215" t="str">
        <f>ESTADISTICA!E213</f>
        <v>Radio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x14ac:dyDescent="0.25">
      <c r="A216" t="str">
        <f>ESTADISTICA!A214</f>
        <v>CENTRO</v>
      </c>
      <c r="B216" t="str">
        <f>ESTADISTICA!B214</f>
        <v>NJU06</v>
      </c>
      <c r="C216" t="str">
        <f>ESTADISTICA!C214</f>
        <v>Sallares y Rodo</v>
      </c>
      <c r="D216" t="str">
        <f>ESTADISTICA!D214</f>
        <v>Domo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25">
      <c r="A217" t="str">
        <f>ESTADISTICA!A215</f>
        <v>9 DE JULIO</v>
      </c>
      <c r="B217" t="str">
        <f>ESTADISTICA!B215</f>
        <v>NJU07</v>
      </c>
      <c r="C217" t="str">
        <f>ESTADISTICA!C215</f>
        <v>Gral. Juan Domingo Peron y Parrillo</v>
      </c>
      <c r="D217" t="str">
        <f>ESTADISTICA!D215</f>
        <v>Domo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hidden="1" x14ac:dyDescent="0.25">
      <c r="A218" t="str">
        <f>ESTADISTICA!A216</f>
        <v>9 DE JULIO</v>
      </c>
      <c r="B218" t="str">
        <f>ESTADISTICA!B216</f>
        <v>NJU 08</v>
      </c>
      <c r="C218" t="str">
        <f>ESTADISTICA!C216</f>
        <v>BOCCUZZI Y O HIGGINS</v>
      </c>
      <c r="D218" t="str">
        <f>ESTADISTICA!D216</f>
        <v>DOMO</v>
      </c>
      <c r="E218" t="str">
        <f>ESTADISTICA!E216</f>
        <v>Radio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x14ac:dyDescent="0.25">
      <c r="A219" t="str">
        <f>ESTADISTICA!A217</f>
        <v>9 DE JULIO</v>
      </c>
      <c r="B219" t="str">
        <f>ESTADISTICA!B217</f>
        <v>NJU09</v>
      </c>
      <c r="C219" t="str">
        <f>ESTADISTICA!C217</f>
        <v>PARRILLO Y CONTRERAS</v>
      </c>
      <c r="D219" t="str">
        <f>ESTADISTICA!D217</f>
        <v>DOMO</v>
      </c>
      <c r="E219" t="str">
        <f>ESTADISTICA!E217</f>
        <v>Fibra Optica</v>
      </c>
      <c r="F219" t="str">
        <f>ESTADISTICA!F217</f>
        <v>APAGADO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x14ac:dyDescent="0.25">
      <c r="A220" t="str">
        <f>ESTADISTICA!A218</f>
        <v>PICO DE ORO</v>
      </c>
      <c r="B220" t="str">
        <f>ESTADISTICA!B218</f>
        <v>PCO 01</v>
      </c>
      <c r="C220" t="str">
        <f>ESTADISTICA!C218</f>
        <v>CEMENTERIO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x14ac:dyDescent="0.25">
      <c r="A221" t="str">
        <f>ESTADISTICA!A219</f>
        <v>PICO DE ORO</v>
      </c>
      <c r="B221" t="str">
        <f>ESTADISTICA!B219</f>
        <v>PCO02 (fija 1)</v>
      </c>
      <c r="C221" t="str">
        <f>ESTADISTICA!C219</f>
        <v>SICILIA E/ VIENA Y VARSOVIA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x14ac:dyDescent="0.25">
      <c r="A222" t="str">
        <f>ESTADISTICA!A220</f>
        <v>PICO DE ORO</v>
      </c>
      <c r="B222" t="str">
        <f>ESTADISTICA!B220</f>
        <v>PCO03 (fija 2)</v>
      </c>
      <c r="C222" t="str">
        <f>ESTADISTICA!C220</f>
        <v>SICILIA E/ VIENA Y VARSOVIA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x14ac:dyDescent="0.25">
      <c r="A223" t="str">
        <f>ESTADISTICA!A221</f>
        <v>PICO DE ORO</v>
      </c>
      <c r="B223" t="str">
        <f>ESTADISTICA!B221</f>
        <v>PCO04 (fija 1)</v>
      </c>
      <c r="C223" t="str">
        <f>ESTADISTICA!C221</f>
        <v>BERNA Y POLONIA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x14ac:dyDescent="0.25">
      <c r="A224" t="str">
        <f>ESTADISTICA!A222</f>
        <v>PICO DE ORO</v>
      </c>
      <c r="B224" t="str">
        <f>ESTADISTICA!B222</f>
        <v>PCO05 (fija 2)</v>
      </c>
      <c r="C224" t="str">
        <f>ESTADISTICA!C222</f>
        <v>BERNA Y POLONIA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x14ac:dyDescent="0.25">
      <c r="A225" t="str">
        <f>ESTADISTICA!A223</f>
        <v>AGUSTIN RAMIREZ</v>
      </c>
      <c r="B225" t="str">
        <f>ESTADISTICA!B223</f>
        <v>PUNTO SEGURO - AGUSTIN RAMIREZ (domo)</v>
      </c>
      <c r="C225" t="str">
        <f>ESTADISTICA!C223</f>
        <v>EL MALAMBO Y LA TRANQUERA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25">
      <c r="A226" t="str">
        <f>ESTADISTICA!A224</f>
        <v>AGUSTIN RAMIREZ</v>
      </c>
      <c r="B226" t="str">
        <f>ESTADISTICA!B224</f>
        <v>PUNTO SEGURO - AGUSTIN RAMIREZ (fija)</v>
      </c>
      <c r="C226" t="str">
        <f>ESTADISTICA!C224</f>
        <v>EL MALAMBO Y LA TRANQUERA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x14ac:dyDescent="0.25">
      <c r="A227" t="str">
        <f>ESTADISTICA!A225</f>
        <v>EL PARQUE</v>
      </c>
      <c r="B227" t="str">
        <f>ESTADISTICA!B225</f>
        <v>PUNTO SEGURO - EL PARQUE (domo)</v>
      </c>
      <c r="C227" t="str">
        <f>ESTADISTICA!C225</f>
        <v>CALLE 1282 Y 1201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t="e">
        <f>ESTADISTICA!AJ225</f>
        <v>#REF!</v>
      </c>
    </row>
    <row r="228" spans="1:36" x14ac:dyDescent="0.25">
      <c r="A228" t="str">
        <f>ESTADISTICA!A226</f>
        <v>EL PARQUE</v>
      </c>
      <c r="B228" t="str">
        <f>ESTADISTICA!B226</f>
        <v>PUNTO SEGURO - EL PARQUE (fija)</v>
      </c>
      <c r="C228" t="str">
        <f>ESTADISTICA!C226</f>
        <v>CALLE 1282 Y 1201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25">
      <c r="A229" t="str">
        <f>ESTADISTICA!A227</f>
        <v>INGENIERO ALLAN</v>
      </c>
      <c r="B229" t="str">
        <f>ESTADISTICA!B227</f>
        <v>PUNTO SEGURO - ING. ALLAN (domo)</v>
      </c>
      <c r="C229" t="str">
        <f>ESTADISTICA!C227</f>
        <v>DIAG. LOS YAGANES Y 1148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x14ac:dyDescent="0.25">
      <c r="A230" t="str">
        <f>ESTADISTICA!A228</f>
        <v>INGENIERO ALLAN</v>
      </c>
      <c r="B230" t="str">
        <f>ESTADISTICA!B228</f>
        <v>PUNTO SEGURO - ING. ALLAN (fija)</v>
      </c>
      <c r="C230" t="str">
        <f>ESTADISTICA!C228</f>
        <v>DIAG. LOS YAGANES Y 1148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x14ac:dyDescent="0.25">
      <c r="A231" t="str">
        <f>ESTADISTICA!A229</f>
        <v>VILLA ARGENTINA</v>
      </c>
      <c r="B231" t="str">
        <f>ESTADISTICA!B229</f>
        <v>PUNTO SEGURO - KM 26 (domo)</v>
      </c>
      <c r="C231" t="str">
        <f>ESTADISTICA!C229</f>
        <v>513 Y PORTELA</v>
      </c>
      <c r="D231" t="str">
        <f>ESTADISTICA!D229</f>
        <v>Domo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x14ac:dyDescent="0.25">
      <c r="A232" t="str">
        <f>ESTADISTICA!A230</f>
        <v>VILLA ARGENTINA</v>
      </c>
      <c r="B232" t="str">
        <f>ESTADISTICA!B230</f>
        <v>PUNTO SEGURO - KM 26 (fija)</v>
      </c>
      <c r="C232" t="str">
        <f>ESTADISTICA!C230</f>
        <v>513 Y PORTELA</v>
      </c>
      <c r="D232" t="str">
        <f>ESTADISTICA!D230</f>
        <v>Fija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t="e">
        <f>ESTADISTICA!AJ230</f>
        <v>#REF!</v>
      </c>
    </row>
    <row r="233" spans="1:36" x14ac:dyDescent="0.25">
      <c r="A233" t="str">
        <f>ESTADISTICA!A231</f>
        <v>LUJAN</v>
      </c>
      <c r="B233" t="str">
        <f>ESTADISTICA!B231</f>
        <v>PUNTO SEGURO - LUJAN (fija)</v>
      </c>
      <c r="C233" t="str">
        <f>ESTADISTICA!C231</f>
        <v>DIAG. LOS TILOS Y LOS ALGARROBOS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t="e">
        <f>ESTADISTICA!AJ231</f>
        <v>#REF!</v>
      </c>
    </row>
    <row r="234" spans="1:36" x14ac:dyDescent="0.25">
      <c r="A234" t="str">
        <f>ESTADISTICA!A232</f>
        <v>ZONA RURAL SANTA ROSA</v>
      </c>
      <c r="B234" t="str">
        <f>ESTADISTICA!B232</f>
        <v>PUNTO SEGURO - PICO DE ORO (domo)</v>
      </c>
      <c r="C234" t="str">
        <f>ESTADISTICA!C232</f>
        <v>PISANI Y BULGARIA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x14ac:dyDescent="0.25">
      <c r="A235" t="str">
        <f>ESTADISTICA!A233</f>
        <v>ZONA RURAL SANTA ROSA</v>
      </c>
      <c r="B235" t="str">
        <f>ESTADISTICA!B233</f>
        <v>PUNTO SEGURO - PICO DE ORO (fija)</v>
      </c>
      <c r="C235" t="str">
        <f>ESTADISTICA!C233</f>
        <v>PISANI Y BULGARIA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x14ac:dyDescent="0.25">
      <c r="A236" t="str">
        <f>ESTADISTICA!A234</f>
        <v>SAN FRANCISCO ESTE (CHICO)</v>
      </c>
      <c r="B236" t="str">
        <f>ESTADISTICA!B234</f>
        <v>PUNTO SEGURO - SAN FRANCISCO (domo)</v>
      </c>
      <c r="C236" t="str">
        <f>ESTADISTICA!C234</f>
        <v>RP 53 Y 1332</v>
      </c>
      <c r="D236" t="str">
        <f>ESTADISTICA!D234</f>
        <v>DOMO</v>
      </c>
      <c r="E236" t="str">
        <f>ESTADISTICA!E234</f>
        <v>Fibra Optica</v>
      </c>
      <c r="F236" t="str">
        <f>ESTADISTICA!F234</f>
        <v>APAGADO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hidden="1" x14ac:dyDescent="0.25">
      <c r="A237" t="str">
        <f>ESTADISTICA!A235</f>
        <v>SAN JORGE</v>
      </c>
      <c r="B237" t="str">
        <f>ESTADISTICA!B235</f>
        <v>Punto Seguro - San Jorge (Domo)</v>
      </c>
      <c r="C237" t="str">
        <f>ESTADISTICA!C235</f>
        <v>CALLE 523 E/ 554 Y 556</v>
      </c>
      <c r="D237" t="str">
        <f>ESTADISTICA!D235</f>
        <v>DOMO</v>
      </c>
      <c r="E237" t="str">
        <f>ESTADISTICA!E235</f>
        <v>PTO A FO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t="e">
        <f>ESTADISTICA!AJ235</f>
        <v>#REF!</v>
      </c>
    </row>
    <row r="238" spans="1:36" hidden="1" x14ac:dyDescent="0.25">
      <c r="A238" t="str">
        <f>ESTADISTICA!A236</f>
        <v>SAN JORGE</v>
      </c>
      <c r="B238" t="str">
        <f>ESTADISTICA!B236</f>
        <v>Punto Seguro - San Jorge (Fija)</v>
      </c>
      <c r="C238" t="str">
        <f>ESTADISTICA!C236</f>
        <v>CALLE 523 E/ 554 Y 556</v>
      </c>
      <c r="D238" t="str">
        <f>ESTADISTICA!D236</f>
        <v>Fija</v>
      </c>
      <c r="E238" t="str">
        <f>ESTADISTICA!E236</f>
        <v>PTO A FO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x14ac:dyDescent="0.25">
      <c r="A239" t="str">
        <f>ESTADISTICA!A237</f>
        <v>SAN RUDECINDO</v>
      </c>
      <c r="B239" t="str">
        <f>ESTADISTICA!B237</f>
        <v>PUNTO SEGURO- SAN RUDECINDO (domo)</v>
      </c>
      <c r="C239" t="str">
        <f>ESTADISTICA!C237</f>
        <v>SANTA SOFIA Y ALVAR NUÑEZ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25">
      <c r="A240" t="str">
        <f>ESTADISTICA!A238</f>
        <v>SAN RUDECINDO</v>
      </c>
      <c r="B240" t="str">
        <f>ESTADISTICA!B238</f>
        <v>PUNTO SEGURO - SAN RUDECINDO (fija)</v>
      </c>
      <c r="C240" t="str">
        <f>ESTADISTICA!C238</f>
        <v>SANTA SOFIA Y ALVAR NUÑEZ</v>
      </c>
      <c r="D240" t="str">
        <f>ESTADISTICA!D238</f>
        <v>Fija</v>
      </c>
      <c r="E240" t="str">
        <f>ESTADISTICA!E238</f>
        <v>Fibra Optica</v>
      </c>
      <c r="F240" t="str">
        <f>ESTADISTICA!F238</f>
        <v>APAGADO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25">
      <c r="A241" t="str">
        <f>ESTADISTICA!A239</f>
        <v>ZONA RURAL SANTA ROSA</v>
      </c>
      <c r="B241" t="str">
        <f>ESTADISTICA!B239</f>
        <v>PUNTO SEGURO - SANTA ROSA (domo)</v>
      </c>
      <c r="C241" t="str">
        <f>ESTADISTICA!C239</f>
        <v>BRUSELAS Y SICILIA</v>
      </c>
      <c r="D241" t="str">
        <f>ESTADISTICA!D239</f>
        <v>DOMO</v>
      </c>
      <c r="E241" t="str">
        <f>ESTADISTICA!E239</f>
        <v>Fibra Optica</v>
      </c>
      <c r="F241" t="str">
        <f>ESTADISTICA!F239</f>
        <v>APAGADO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25">
      <c r="A242" t="str">
        <f>ESTADISTICA!A240</f>
        <v>ZONA RURAL SANTA ROSA</v>
      </c>
      <c r="B242" t="str">
        <f>ESTADISTICA!B240</f>
        <v>PUNTO SEGURO - SANTA ROSA (fija)</v>
      </c>
      <c r="C242" t="str">
        <f>ESTADISTICA!C240</f>
        <v>BRUSELAS Y SICILIA</v>
      </c>
      <c r="D242" t="str">
        <f>ESTADISTICA!D240</f>
        <v>Fija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25">
      <c r="A243" t="str">
        <f>ESTADISTICA!A241</f>
        <v>DON JOSE</v>
      </c>
      <c r="B243" t="str">
        <f>ESTADISTICA!B241</f>
        <v>PUNTO SEGURO AGUSTIN RAMIREZ INTERCOMUNICADOR</v>
      </c>
      <c r="C243" t="str">
        <f>ESTADISTICA!C241</f>
        <v>MALAMBO Y LA TRANQUERA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x14ac:dyDescent="0.25">
      <c r="A244" t="str">
        <f>ESTADISTICA!A242</f>
        <v>EL PARQUE</v>
      </c>
      <c r="B244" t="str">
        <f>ESTADISTICA!B242</f>
        <v>PUNTO SEGURO EL PARQUE INTERCOMUNICADOR</v>
      </c>
      <c r="C244" t="str">
        <f>ESTADISTICA!C242</f>
        <v>1282 Y 1201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25">
      <c r="A245" t="str">
        <f>ESTADISTICA!A243</f>
        <v>INGENIERO ALLAN</v>
      </c>
      <c r="B245" t="str">
        <f>ESTADISTICA!B243</f>
        <v>PUNTO SEGURO INGENIERO ALLAN INTERCOMUNICADOR</v>
      </c>
      <c r="C245" t="str">
        <f>ESTADISTICA!C243</f>
        <v>DIAG LOS YAGANES Y 1148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x14ac:dyDescent="0.25">
      <c r="A246" t="str">
        <f>ESTADISTICA!A244</f>
        <v>LUJAN</v>
      </c>
      <c r="B246" t="str">
        <f>ESTADISTICA!B244</f>
        <v>PUNTO SEGURO LUJAN (domo)</v>
      </c>
      <c r="C246" t="str">
        <f>ESTADISTICA!C244</f>
        <v>DIAG. LOS TILOS Y LOS ALGARROBOS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 t="e">
        <f>ESTADISTICA!AJ244</f>
        <v>#REF!</v>
      </c>
    </row>
    <row r="247" spans="1:36" x14ac:dyDescent="0.25">
      <c r="A247" t="str">
        <f>ESTADISTICA!A245</f>
        <v>LUJAN</v>
      </c>
      <c r="B247" t="str">
        <f>ESTADISTICA!B245</f>
        <v>PUNTO SEGURO LUJAN INTERCOMUNICADOR</v>
      </c>
      <c r="C247" t="str">
        <f>ESTADISTICA!C245</f>
        <v>DIAG LOS TILOS Y LOS ALGARROBOS</v>
      </c>
      <c r="D247" t="str">
        <f>ESTADISTICA!D245</f>
        <v>Fija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t="e">
        <f>ESTADISTICA!AJ245</f>
        <v>#REF!</v>
      </c>
    </row>
    <row r="248" spans="1:36" x14ac:dyDescent="0.25">
      <c r="A248" t="str">
        <f>ESTADISTICA!A246</f>
        <v>ZONA RURAL SANTA ROSA</v>
      </c>
      <c r="B248" t="str">
        <f>ESTADISTICA!B246</f>
        <v>PUNTO SEGURO PICO DE ORO INTERCOMUNICADOR</v>
      </c>
      <c r="C248" t="str">
        <f>ESTADISTICA!C246</f>
        <v>PISANI Y BULGARIA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t="e">
        <f>ESTADISTICA!AJ246</f>
        <v>#REF!</v>
      </c>
    </row>
    <row r="249" spans="1:36" x14ac:dyDescent="0.25">
      <c r="A249" t="str">
        <f>ESTADISTICA!A247</f>
        <v>SAN JORGE</v>
      </c>
      <c r="B249" t="str">
        <f>ESTADISTICA!B247</f>
        <v>PUNTO SEGURO SAN JORGE INTERCOMUNICADOR</v>
      </c>
      <c r="C249" t="str">
        <f>ESTADISTICA!C247</f>
        <v>CALLE 554 Y 523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t="e">
        <f>ESTADISTICA!AJ247</f>
        <v>#REF!</v>
      </c>
    </row>
    <row r="250" spans="1:36" x14ac:dyDescent="0.25">
      <c r="A250" t="str">
        <f>ESTADISTICA!A248</f>
        <v>SAN RUDECINDO</v>
      </c>
      <c r="B250" t="str">
        <f>ESTADISTICA!B248</f>
        <v>PUNTO SEGURO SAN RUDECINDO INTERCOMUNICADOR</v>
      </c>
      <c r="C250" t="str">
        <f>ESTADISTICA!C248</f>
        <v>SABTA SOFIA Y ALVAR NUÃ‘EZ</v>
      </c>
      <c r="D250" t="str">
        <f>ESTADISTICA!D248</f>
        <v>Domo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x14ac:dyDescent="0.25">
      <c r="A251" t="str">
        <f>ESTADISTICA!A249</f>
        <v>ZONA RURAL SANTA ROSA</v>
      </c>
      <c r="B251" t="str">
        <f>ESTADISTICA!B249</f>
        <v>PUNTO SEGURO SANTA ROSA INTERCOMUNICADOR</v>
      </c>
      <c r="C251" t="str">
        <f>ESTADISTICA!C249</f>
        <v>Bruselas y sicilia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x14ac:dyDescent="0.25">
      <c r="A252" t="str">
        <f>ESTADISTICA!A250</f>
        <v>VILLA ARGENTINA</v>
      </c>
      <c r="B252" t="str">
        <f>ESTADISTICA!B250</f>
        <v>PUNTO SEGURO VILLA ARGENTINA INTERCOMUNICADOR</v>
      </c>
      <c r="C252" t="str">
        <f>ESTADISTICA!C250</f>
        <v>CALLE 513 Y DIAG PORTELA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x14ac:dyDescent="0.25">
      <c r="A253" t="str">
        <f>ESTADISTICA!A251</f>
        <v>EL ROCIO</v>
      </c>
      <c r="B253" t="str">
        <f>ESTADISTICA!B251</f>
        <v>RCO 01</v>
      </c>
      <c r="C253" t="str">
        <f>ESTADISTICA!C251</f>
        <v>AV. LUJAN Y LOBOS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x14ac:dyDescent="0.25">
      <c r="A254" t="str">
        <f>ESTADISTICA!A252</f>
        <v>EL ROCIO</v>
      </c>
      <c r="B254" t="str">
        <f>ESTADISTICA!B252</f>
        <v>RCO02</v>
      </c>
      <c r="C254" t="str">
        <f>ESTADISTICA!C252</f>
        <v>AV. LUJAN Y BRANDSEN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 t="e">
        <f>ESTADISTICA!AJ252</f>
        <v>#REF!</v>
      </c>
    </row>
    <row r="255" spans="1:36" x14ac:dyDescent="0.25">
      <c r="A255" t="str">
        <f>ESTADISTICA!A253</f>
        <v>EL ROCIO</v>
      </c>
      <c r="B255" t="str">
        <f>ESTADISTICA!B253</f>
        <v>RCO03 (fija 1)</v>
      </c>
      <c r="C255" t="str">
        <f>ESTADISTICA!C253</f>
        <v>OLAVARRIA Y CONCORDIA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t="e">
        <f>ESTADISTICA!AJ253</f>
        <v>#REF!</v>
      </c>
    </row>
    <row r="256" spans="1:36" x14ac:dyDescent="0.25">
      <c r="A256" t="str">
        <f>ESTADISTICA!A254</f>
        <v>EL ROCIO</v>
      </c>
      <c r="B256" t="str">
        <f>ESTADISTICA!B254</f>
        <v>RCO04 (fija 2)</v>
      </c>
      <c r="C256" t="str">
        <f>ESTADISTICA!C254</f>
        <v>OLAVARRIA Y CONCORDIA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t="e">
        <f>ESTADISTICA!AJ254</f>
        <v>#REF!</v>
      </c>
    </row>
    <row r="257" spans="1:36" x14ac:dyDescent="0.25">
      <c r="A257" t="str">
        <f>ESTADISTICA!A255</f>
        <v>EL ROCIO</v>
      </c>
      <c r="B257" t="str">
        <f>ESTADISTICA!B255</f>
        <v>RCO05 (fija 1)</v>
      </c>
      <c r="C257" t="str">
        <f>ESTADISTICA!C255</f>
        <v>LOBOS Y CHASCOMUS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x14ac:dyDescent="0.25">
      <c r="A258" t="str">
        <f>ESTADISTICA!A256</f>
        <v>EL ROCIO</v>
      </c>
      <c r="B258" t="str">
        <f>ESTADISTICA!B256</f>
        <v>RCO06 (fija 2)</v>
      </c>
      <c r="C258" t="str">
        <f>ESTADISTICA!C256</f>
        <v>LOBOS Y CHASCOMUS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x14ac:dyDescent="0.25">
      <c r="A259" t="str">
        <f>ESTADISTICA!A257</f>
        <v>RICARDO ROJAS</v>
      </c>
      <c r="B259" t="str">
        <f>ESTADISTICA!B257</f>
        <v>RRJ01</v>
      </c>
      <c r="C259" t="str">
        <f>ESTADISTICA!C257</f>
        <v>AV. LUJAN Y BRAGADO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t="e">
        <f>ESTADISTICA!AJ257</f>
        <v>#REF!</v>
      </c>
    </row>
    <row r="260" spans="1:36" x14ac:dyDescent="0.25">
      <c r="A260" t="str">
        <f>ESTADISTICA!A258</f>
        <v>RICARDO ROJAS</v>
      </c>
      <c r="B260" t="str">
        <f>ESTADISTICA!B258</f>
        <v>RRJ02</v>
      </c>
      <c r="C260" t="str">
        <f>ESTADISTICA!C258</f>
        <v>AV. LUJAN Y DIAG. LOS POETAS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t="e">
        <f>ESTADISTICA!AJ258</f>
        <v>#REF!</v>
      </c>
    </row>
    <row r="261" spans="1:36" x14ac:dyDescent="0.25">
      <c r="A261" t="str">
        <f>ESTADISTICA!A259</f>
        <v>RICARDO ROJAS</v>
      </c>
      <c r="B261" t="str">
        <f>ESTADISTICA!B259</f>
        <v>RRJ03 (fija 1)</v>
      </c>
      <c r="C261" t="str">
        <f>ESTADISTICA!C259</f>
        <v>RUBEN DARIO E/ FADER Y DIAG. LOS POETAS</v>
      </c>
      <c r="D261" t="str">
        <f>ESTADISTICA!D259</f>
        <v>Fija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t="e">
        <f>ESTADISTICA!AJ259</f>
        <v>#REF!</v>
      </c>
    </row>
    <row r="262" spans="1:36" x14ac:dyDescent="0.25">
      <c r="A262" t="str">
        <f>ESTADISTICA!A260</f>
        <v>RICARDO ROJAS</v>
      </c>
      <c r="B262" t="str">
        <f>ESTADISTICA!B260</f>
        <v>RRJ04 (fija 2)</v>
      </c>
      <c r="C262" t="str">
        <f>ESTADISTICA!C260</f>
        <v>RUBEN DARIO E/ FADER Y DIAG. LOS POETAS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x14ac:dyDescent="0.25">
      <c r="A263" t="str">
        <f>ESTADISTICA!A261</f>
        <v>RICARDO ROJAS</v>
      </c>
      <c r="B263" t="str">
        <f>ESTADISTICA!B261</f>
        <v>RRJ 05</v>
      </c>
      <c r="C263" t="str">
        <f>ESTADISTICA!C261</f>
        <v>LUJAN Y RUTA 36</v>
      </c>
      <c r="D263" t="str">
        <f>ESTADISTICA!D261</f>
        <v>DOMO</v>
      </c>
      <c r="E263" t="str">
        <f>ESTADISTICA!E261</f>
        <v>Fibra Optica</v>
      </c>
      <c r="F263" t="str">
        <f>ESTADISTICA!F261</f>
        <v>APAGADO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x14ac:dyDescent="0.25">
      <c r="A264" t="str">
        <f>ESTADISTICA!A262</f>
        <v>RICARDO ROJAS</v>
      </c>
      <c r="B264" t="str">
        <f>ESTADISTICA!B262</f>
        <v>RRJ 06</v>
      </c>
      <c r="C264" t="str">
        <f>ESTADISTICA!C262</f>
        <v>Constancio Vigil y Pablo Groussac</v>
      </c>
      <c r="D264" t="str">
        <f>ESTADISTICA!D262</f>
        <v>Domo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x14ac:dyDescent="0.25">
      <c r="A265" t="str">
        <f>ESTADISTICA!A263</f>
        <v>RICARDO ROJAS</v>
      </c>
      <c r="B265" t="str">
        <f>ESTADISTICA!B263</f>
        <v>RRJ 07</v>
      </c>
      <c r="C265" t="str">
        <f>ESTADISTICA!C263</f>
        <v>Constancio Vigil y Estanislao del Campo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x14ac:dyDescent="0.25">
      <c r="A266" t="str">
        <f>ESTADISTICA!A264</f>
        <v>RICARDO ROJAS</v>
      </c>
      <c r="B266" t="str">
        <f>ESTADISTICA!B264</f>
        <v>RRJ 08</v>
      </c>
      <c r="C266" t="str">
        <f>ESTADISTICA!C264</f>
        <v>Constancio Vigil y Pablo Podesta</v>
      </c>
      <c r="D266" t="str">
        <f>ESTADISTICA!D264</f>
        <v>Domo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 t="e">
        <f>ESTADISTICA!AJ264</f>
        <v>#REF!</v>
      </c>
    </row>
    <row r="267" spans="1:36" x14ac:dyDescent="0.25">
      <c r="A267" t="str">
        <f>ESTADISTICA!A265</f>
        <v>RICARDO ROJAS</v>
      </c>
      <c r="B267" t="str">
        <f>ESTADISTICA!B265</f>
        <v>RRJ 09</v>
      </c>
      <c r="C267" t="str">
        <f>ESTADISTICA!C265</f>
        <v>Constancio Vigil y Jose Ingeniero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x14ac:dyDescent="0.25">
      <c r="A268" t="str">
        <f>ESTADISTICA!A266</f>
        <v>RICARDO ROJAS</v>
      </c>
      <c r="B268" t="str">
        <f>ESTADISTICA!B266</f>
        <v>RRJ 10</v>
      </c>
      <c r="C268" t="str">
        <f>ESTADISTICA!C266</f>
        <v>LUGONES Y OBLIGADO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25">
      <c r="A269" t="str">
        <f>ESTADISTICA!A267</f>
        <v>RICARDO ROJAS</v>
      </c>
      <c r="B269" t="str">
        <f>ESTADISTICA!B267</f>
        <v>RRJ 11</v>
      </c>
      <c r="C269" t="str">
        <f>ESTADISTICA!C267</f>
        <v>LUGONES Y OBLIGADO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x14ac:dyDescent="0.25">
      <c r="A270" t="str">
        <f>ESTADISTICA!A268</f>
        <v>RICARDO ROJAS</v>
      </c>
      <c r="B270" t="str">
        <f>ESTADISTICA!B268</f>
        <v>RRJ 12</v>
      </c>
      <c r="C270" t="str">
        <f>ESTADISTICA!C268</f>
        <v>FADER Y DIAGONAL LOS POETAS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t="e">
        <f>ESTADISTICA!AJ268</f>
        <v>#REF!</v>
      </c>
    </row>
    <row r="271" spans="1:36" x14ac:dyDescent="0.25">
      <c r="A271" t="str">
        <f>ESTADISTICA!A269</f>
        <v>SANTA ANA</v>
      </c>
      <c r="B271" t="str">
        <f>ESTADISTICA!B269</f>
        <v>SAN 02</v>
      </c>
      <c r="C271" t="str">
        <f>ESTADISTICA!C269</f>
        <v>HUDSON Y SUIPACHA</v>
      </c>
      <c r="D271" t="str">
        <f>ESTADISTICA!D269</f>
        <v>Fija 2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 t="e">
        <f>ESTADISTICA!AJ269</f>
        <v>#REF!</v>
      </c>
    </row>
    <row r="272" spans="1:36" x14ac:dyDescent="0.25">
      <c r="A272" t="str">
        <f>ESTADISTICA!A270</f>
        <v>SANTA ANA</v>
      </c>
      <c r="B272" t="str">
        <f>ESTADISTICA!B270</f>
        <v>SAN01</v>
      </c>
      <c r="C272" t="str">
        <f>ESTADISTICA!C270</f>
        <v>HUDSON Y SUIPACHA</v>
      </c>
      <c r="D272" t="str">
        <f>ESTADISTICA!D270</f>
        <v>Fija 1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x14ac:dyDescent="0.25">
      <c r="A273" t="str">
        <f>ESTADISTICA!A271</f>
        <v>PRESIDENTE SARMIENTO</v>
      </c>
      <c r="B273" t="str">
        <f>ESTADISTICA!B271</f>
        <v>SAR01</v>
      </c>
      <c r="C273" t="str">
        <f>ESTADISTICA!C271</f>
        <v>Storni Y Sanchez de Loria</v>
      </c>
      <c r="D273" t="str">
        <f>ESTADISTICA!D271</f>
        <v>Domo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x14ac:dyDescent="0.25">
      <c r="A274" t="str">
        <f>ESTADISTICA!A272</f>
        <v>PRESIDENTE SARMIENTO</v>
      </c>
      <c r="B274" t="str">
        <f>ESTADISTICA!B272</f>
        <v>SAR 02 (fija 1)</v>
      </c>
      <c r="C274" t="str">
        <f>ESTADISTICA!C272</f>
        <v>DARDO ROCHA Y GABRIELA MISTRAL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t="e">
        <f>ESTADISTICA!AJ272</f>
        <v>#REF!</v>
      </c>
    </row>
    <row r="275" spans="1:36" x14ac:dyDescent="0.25">
      <c r="A275" t="str">
        <f>ESTADISTICA!A273</f>
        <v>PRESIDENTE SARMIENTO</v>
      </c>
      <c r="B275" t="str">
        <f>ESTADISTICA!B273</f>
        <v>SAR 03 (fija 2)</v>
      </c>
      <c r="C275" t="str">
        <f>ESTADISTICA!C273</f>
        <v>DARDO ROCHA Y GABRIELA MISTRAL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t="e">
        <f>ESTADISTICA!AJ273</f>
        <v>#REF!</v>
      </c>
    </row>
    <row r="276" spans="1:36" x14ac:dyDescent="0.25">
      <c r="A276" t="str">
        <f>ESTADISTICA!A274</f>
        <v>PRESIDENTE SARMIENTO</v>
      </c>
      <c r="B276" t="str">
        <f>ESTADISTICA!B274</f>
        <v>SAR 04</v>
      </c>
      <c r="C276" t="str">
        <f>ESTADISTICA!C274</f>
        <v>MONTES DE OCA Y ALVARADO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x14ac:dyDescent="0.25">
      <c r="A277" t="str">
        <f>ESTADISTICA!A275</f>
        <v>PRESIDENTE SARMIENTO</v>
      </c>
      <c r="B277" t="str">
        <f>ESTADISTICA!B275</f>
        <v>SAR 05</v>
      </c>
      <c r="C277" t="str">
        <f>ESTADISTICA!C275</f>
        <v>ALVARADO Y ROCHA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 t="e">
        <f>ESTADISTICA!AJ275</f>
        <v>#REF!</v>
      </c>
    </row>
    <row r="278" spans="1:36" x14ac:dyDescent="0.25">
      <c r="A278" t="str">
        <f>ESTADISTICA!A276</f>
        <v>PRESIDENTE SARMIENTO</v>
      </c>
      <c r="B278" t="str">
        <f>ESTADISTICA!B276</f>
        <v>SAR 06</v>
      </c>
      <c r="C278" t="str">
        <f>ESTADISTICA!C276</f>
        <v>Necochea y Lorenzini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 t="e">
        <f>ESTADISTICA!AJ276</f>
        <v>#REF!</v>
      </c>
    </row>
    <row r="279" spans="1:36" x14ac:dyDescent="0.25">
      <c r="A279" t="str">
        <f>ESTADISTICA!A277</f>
        <v>PRESIDENTE SARMIENTO</v>
      </c>
      <c r="B279" t="str">
        <f>ESTADISTICA!B277</f>
        <v>SAR 07</v>
      </c>
      <c r="C279" t="str">
        <f>ESTADISTICA!C277</f>
        <v>Necochea y Lorenzini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 t="e">
        <f>ESTADISTICA!AJ277</f>
        <v>#REF!</v>
      </c>
    </row>
    <row r="280" spans="1:36" x14ac:dyDescent="0.25">
      <c r="A280" t="str">
        <f>ESTADISTICA!A278</f>
        <v>PRESIDENTE SARMIENTO</v>
      </c>
      <c r="B280" t="str">
        <f>ESTADISTICA!B278</f>
        <v>SAR 08</v>
      </c>
      <c r="C280" t="str">
        <f>ESTADISTICA!C278</f>
        <v>Necochea y Montes de Oca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t="e">
        <f>ESTADISTICA!AJ278</f>
        <v>#REF!</v>
      </c>
    </row>
    <row r="281" spans="1:36" x14ac:dyDescent="0.25">
      <c r="A281" t="str">
        <f>ESTADISTICA!A279</f>
        <v>PRESIDENTE SARMIENTO</v>
      </c>
      <c r="B281" t="str">
        <f>ESTADISTICA!B279</f>
        <v>SAR 09</v>
      </c>
      <c r="C281" t="str">
        <f>ESTADISTICA!C279</f>
        <v>Necochea y Montes de Oca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t="e">
        <f>ESTADISTICA!AJ279</f>
        <v>#REF!</v>
      </c>
    </row>
    <row r="282" spans="1:36" x14ac:dyDescent="0.25">
      <c r="A282">
        <f>ESTADISTICA!A280</f>
        <v>0</v>
      </c>
      <c r="B282" t="str">
        <f>ESTADISTICA!B280</f>
        <v>SAR 10</v>
      </c>
      <c r="C282" t="str">
        <f>ESTADISTICA!C280</f>
        <v>SENZABELLO Y TINOGASTA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25">
      <c r="A283">
        <f>ESTADISTICA!A281</f>
        <v>0</v>
      </c>
      <c r="B283" t="str">
        <f>ESTADISTICA!B281</f>
        <v>SAR 11</v>
      </c>
      <c r="C283" t="str">
        <f>ESTADISTICA!C281</f>
        <v>SENSABELLO Y BRAILLE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x14ac:dyDescent="0.25">
      <c r="A284" t="str">
        <f>ESTADISTICA!A282</f>
        <v>SAN EDUARDO</v>
      </c>
      <c r="B284" t="str">
        <f>ESTADISTICA!B282</f>
        <v>SEDU01</v>
      </c>
      <c r="C284" t="str">
        <f>ESTADISTICA!C282</f>
        <v>San Martin y Sperandio</v>
      </c>
      <c r="D284" t="str">
        <f>ESTADISTICA!D282</f>
        <v>Domo</v>
      </c>
      <c r="E284" t="str">
        <f>ESTADISTICA!E282</f>
        <v>Fibra Optica</v>
      </c>
      <c r="F284" t="str">
        <f>ESTADISTICA!F282</f>
        <v>APAGADO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x14ac:dyDescent="0.25">
      <c r="A285" t="str">
        <f>ESTADISTICA!A283</f>
        <v>SAN EDUARDO</v>
      </c>
      <c r="B285" t="str">
        <f>ESTADISTICA!B283</f>
        <v>SEDU02</v>
      </c>
      <c r="C285" t="str">
        <f>ESTADISTICA!C283</f>
        <v>Curva de Berraymundo</v>
      </c>
      <c r="D285" t="str">
        <f>ESTADISTICA!D283</f>
        <v>Domo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hidden="1" x14ac:dyDescent="0.25">
      <c r="A286" t="str">
        <f>ESTADISTICA!A284</f>
        <v>VILLA CIRIO</v>
      </c>
      <c r="B286" t="str">
        <f>ESTADISTICA!B284</f>
        <v>SEDU03</v>
      </c>
      <c r="C286" t="str">
        <f>ESTADISTICA!C284</f>
        <v>Av. San Martin y Las Americas</v>
      </c>
      <c r="D286" t="str">
        <f>ESTADISTICA!D284</f>
        <v>Domo</v>
      </c>
      <c r="E286" t="str">
        <f>ESTADISTICA!E284</f>
        <v>Radio</v>
      </c>
      <c r="F286" t="str">
        <f>ESTADISTICA!F284</f>
        <v>APAGADO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x14ac:dyDescent="0.25">
      <c r="A287" t="str">
        <f>ESTADISTICA!A285</f>
        <v>SAN EMILIO</v>
      </c>
      <c r="B287" t="str">
        <f>ESTADISTICA!B285</f>
        <v>SEMI01</v>
      </c>
      <c r="C287" t="str">
        <f>ESTADISTICA!C285</f>
        <v>San Martin y Av. del Trabajo</v>
      </c>
      <c r="D287" t="str">
        <f>ESTADISTICA!D285</f>
        <v>Domo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t="e">
        <f>ESTADISTICA!AJ285</f>
        <v>#REF!</v>
      </c>
    </row>
    <row r="288" spans="1:36" x14ac:dyDescent="0.25">
      <c r="A288" t="str">
        <f>ESTADISTICA!A286</f>
        <v>SAN EMILIO</v>
      </c>
      <c r="B288" t="str">
        <f>ESTADISTICA!B286</f>
        <v>SEMI 02</v>
      </c>
      <c r="C288" t="str">
        <f>ESTADISTICA!C286</f>
        <v>Cno. Gral. Belgrano y Francia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x14ac:dyDescent="0.25">
      <c r="A289" t="str">
        <f>ESTADISTICA!A287</f>
        <v>SAN EMILIO</v>
      </c>
      <c r="B289" t="str">
        <f>ESTADISTICA!B287</f>
        <v>SEMI03 (fija 1)</v>
      </c>
      <c r="C289" t="str">
        <f>ESTADISTICA!C287</f>
        <v>GORRITI E/ GALARZA Y LOPE DE VEGA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x14ac:dyDescent="0.25">
      <c r="A290" t="str">
        <f>ESTADISTICA!A288</f>
        <v>SAN EMILIO</v>
      </c>
      <c r="B290" t="str">
        <f>ESTADISTICA!B288</f>
        <v>SEMI04 (fija 2)</v>
      </c>
      <c r="C290" t="str">
        <f>ESTADISTICA!C288</f>
        <v>GORRITI E/ GALARZA Y LOPE DE VEGA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hidden="1" x14ac:dyDescent="0.25">
      <c r="A291" t="str">
        <f>ESTADISTICA!A289</f>
        <v>LA SIRENA</v>
      </c>
      <c r="B291" t="str">
        <f>ESTADISTICA!B289</f>
        <v>SIR01</v>
      </c>
      <c r="C291" t="str">
        <f>ESTADISTICA!C289</f>
        <v>Moran y Calle 14</v>
      </c>
      <c r="D291" t="str">
        <f>ESTADISTICA!D289</f>
        <v>DOMO</v>
      </c>
      <c r="E291" t="str">
        <f>ESTADISTICA!E289</f>
        <v>Radio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hidden="1" x14ac:dyDescent="0.25">
      <c r="A292" t="str">
        <f>ESTADISTICA!A290</f>
        <v>SAN EDUARDO</v>
      </c>
      <c r="B292" t="str">
        <f>ESTADISTICA!B290</f>
        <v>SIR 02</v>
      </c>
      <c r="C292" t="str">
        <f>ESTADISTICA!C290</f>
        <v>Victorino de la Plaza y Argentina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hidden="1" x14ac:dyDescent="0.25">
      <c r="A293" t="str">
        <f>ESTADISTICA!A291</f>
        <v>SAN EDUARDO</v>
      </c>
      <c r="B293" t="str">
        <f>ESTADISTICA!B291</f>
        <v>SIR 03</v>
      </c>
      <c r="C293" t="str">
        <f>ESTADISTICA!C291</f>
        <v>MONTES Y LONARDI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x14ac:dyDescent="0.25">
      <c r="A294" t="str">
        <f>ESTADISTICA!A292</f>
        <v>LA SIRENA</v>
      </c>
      <c r="B294" t="str">
        <f>ESTADISTICA!B292</f>
        <v>SIR 04</v>
      </c>
      <c r="C294" t="str">
        <f>ESTADISTICA!C292</f>
        <v>AV. MONTEVERDE Y MORAN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 t="e">
        <f>ESTADISTICA!AJ292</f>
        <v>#REF!</v>
      </c>
    </row>
    <row r="295" spans="1:36" x14ac:dyDescent="0.25">
      <c r="A295" t="str">
        <f>ESTADISTICA!A293</f>
        <v>LA SIRENA</v>
      </c>
      <c r="B295" t="str">
        <f>ESTADISTICA!B293</f>
        <v>SIR 05 (FIJA 01)</v>
      </c>
      <c r="C295" t="str">
        <f>ESTADISTICA!C293</f>
        <v>AV. MONTEVERDE Y MORAN</v>
      </c>
      <c r="D295" t="str">
        <f>ESTADISTICA!D293</f>
        <v>Fija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 t="e">
        <f>ESTADISTICA!AJ293</f>
        <v>#REF!</v>
      </c>
    </row>
    <row r="296" spans="1:36" x14ac:dyDescent="0.25">
      <c r="A296" t="str">
        <f>ESTADISTICA!A294</f>
        <v>LA SIRENA</v>
      </c>
      <c r="B296" t="str">
        <f>ESTADISTICA!B294</f>
        <v>SIR 06 (FIJA 02)</v>
      </c>
      <c r="C296" t="str">
        <f>ESTADISTICA!C294</f>
        <v>AV. MONTEVERDE Y MORAN</v>
      </c>
      <c r="D296" t="str">
        <f>ESTADISTICA!D294</f>
        <v>Fija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 t="e">
        <f>ESTADISTICA!AJ294</f>
        <v>#REF!</v>
      </c>
    </row>
    <row r="297" spans="1:36" x14ac:dyDescent="0.25">
      <c r="A297" t="str">
        <f>ESTADISTICA!A295</f>
        <v>VILLA AURORA</v>
      </c>
      <c r="B297" t="str">
        <f>ESTADISTICA!B295</f>
        <v>SIR07 (fija 1)</v>
      </c>
      <c r="C297" t="str">
        <f>ESTADISTICA!C295</f>
        <v>MONTEVERDE Y URIBURU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t="e">
        <f>ESTADISTICA!AJ295</f>
        <v>#REF!</v>
      </c>
    </row>
    <row r="298" spans="1:36" x14ac:dyDescent="0.25">
      <c r="A298" t="str">
        <f>ESTADISTICA!A296</f>
        <v>VILLA AURORA</v>
      </c>
      <c r="B298" t="str">
        <f>ESTADISTICA!B296</f>
        <v>SIR08 (fija 2)</v>
      </c>
      <c r="C298" t="str">
        <f>ESTADISTICA!C296</f>
        <v>MONTEVERDE Y URIBURU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t="e">
        <f>ESTADISTICA!AJ296</f>
        <v>#REF!</v>
      </c>
    </row>
    <row r="299" spans="1:36" x14ac:dyDescent="0.25">
      <c r="A299" t="str">
        <f>ESTADISTICA!A297</f>
        <v>LA SIRENA</v>
      </c>
      <c r="B299" t="str">
        <f>ESTADISTICA!B297</f>
        <v>SIR09 (fija 1)</v>
      </c>
      <c r="C299" t="str">
        <f>ESTADISTICA!C297</f>
        <v>GUIDO SPANO Y MORAN</v>
      </c>
      <c r="D299" t="str">
        <f>ESTADISTICA!D297</f>
        <v>Fija</v>
      </c>
      <c r="E299" t="str">
        <f>ESTADISTICA!E297</f>
        <v>Fibra Optica</v>
      </c>
      <c r="F299" t="str">
        <f>ESTADISTICA!F297</f>
        <v>APAGADO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t="e">
        <f>ESTADISTICA!AJ297</f>
        <v>#REF!</v>
      </c>
    </row>
    <row r="300" spans="1:36" x14ac:dyDescent="0.25">
      <c r="A300" t="str">
        <f>ESTADISTICA!A298</f>
        <v>LA SIRENA</v>
      </c>
      <c r="B300" t="str">
        <f>ESTADISTICA!B298</f>
        <v>SIR10 (fija 2)</v>
      </c>
      <c r="C300" t="str">
        <f>ESTADISTICA!C298</f>
        <v>GUIDO SPANO Y MORAN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t="e">
        <f>ESTADISTICA!AJ298</f>
        <v>#REF!</v>
      </c>
    </row>
    <row r="301" spans="1:36" x14ac:dyDescent="0.25">
      <c r="A301" t="str">
        <f>ESTADISTICA!A299</f>
        <v>LA SIRENA</v>
      </c>
      <c r="B301" t="str">
        <f>ESTADISTICA!B299</f>
        <v>SIR11 (fija 1)</v>
      </c>
      <c r="C301" t="str">
        <f>ESTADISTICA!C299</f>
        <v>LARREA Y GUARDIA NACIONAL</v>
      </c>
      <c r="D301" t="str">
        <f>ESTADISTICA!D299</f>
        <v>Fija</v>
      </c>
      <c r="E301" t="str">
        <f>ESTADISTICA!E299</f>
        <v>Fibra Optica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t="e">
        <f>ESTADISTICA!AJ299</f>
        <v>#REF!</v>
      </c>
    </row>
    <row r="302" spans="1:36" x14ac:dyDescent="0.25">
      <c r="A302" t="str">
        <f>ESTADISTICA!A300</f>
        <v>LA SIRENA</v>
      </c>
      <c r="B302" t="str">
        <f>ESTADISTICA!B300</f>
        <v>SIR12 (fija 2)</v>
      </c>
      <c r="C302" t="str">
        <f>ESTADISTICA!C300</f>
        <v>LARREA Y GUARDIA NACIONAL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25">
      <c r="A303" t="str">
        <f>ESTADISTICA!A301</f>
        <v>VILLA AURORA</v>
      </c>
      <c r="B303" t="str">
        <f>ESTADISTICA!B301</f>
        <v>SIR 13</v>
      </c>
      <c r="C303" t="str">
        <f>ESTADISTICA!C301</f>
        <v>AV MONTEVERDE Y URIBURU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25">
      <c r="A304" t="str">
        <f>ESTADISTICA!A302</f>
        <v>LA SIRENA</v>
      </c>
      <c r="B304" t="str">
        <f>ESTADISTICA!B302</f>
        <v>SIR 14</v>
      </c>
      <c r="C304" t="str">
        <f>ESTADISTICA!C302</f>
        <v>MANUEL IGLESIAS Y PEDRAZA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25">
      <c r="A305" t="str">
        <f>ESTADISTICA!A303</f>
        <v>LA SIRENA</v>
      </c>
      <c r="B305" t="str">
        <f>ESTADISTICA!B303</f>
        <v>SIR 15</v>
      </c>
      <c r="C305" t="str">
        <f>ESTADISTICA!C303</f>
        <v>Monteverde y Azara</v>
      </c>
      <c r="D305" t="str">
        <f>ESTADISTICA!D303</f>
        <v>Domo</v>
      </c>
      <c r="E305" t="str">
        <f>ESTADISTICA!E303</f>
        <v>Fibra Optica</v>
      </c>
      <c r="F305" t="str">
        <f>ESTADISTICA!F303</f>
        <v>APAGADO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hidden="1" x14ac:dyDescent="0.25">
      <c r="A306" t="str">
        <f>ESTADISTICA!A304</f>
        <v>SAN JORGE</v>
      </c>
      <c r="B306" t="str">
        <f>ESTADISTICA!B304</f>
        <v>SJO 03</v>
      </c>
      <c r="C306" t="str">
        <f>ESTADISTICA!C304</f>
        <v>517 Y 580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hidden="1" x14ac:dyDescent="0.25">
      <c r="A307" t="str">
        <f>ESTADISTICA!A305</f>
        <v>SAN JORGE</v>
      </c>
      <c r="B307" t="str">
        <f>ESTADISTICA!B305</f>
        <v>SJO 04</v>
      </c>
      <c r="C307" t="str">
        <f>ESTADISTICA!C305</f>
        <v>552 Y 519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t="e">
        <f>ESTADISTICA!AJ305</f>
        <v>#REF!</v>
      </c>
    </row>
    <row r="308" spans="1:36" hidden="1" x14ac:dyDescent="0.25">
      <c r="A308" t="str">
        <f>ESTADISTICA!A306</f>
        <v>SAN JORGE</v>
      </c>
      <c r="B308" t="str">
        <f>ESTADISTICA!B306</f>
        <v>SJO 09 (FIJA 1)</v>
      </c>
      <c r="C308" t="str">
        <f>ESTADISTICA!C306</f>
        <v>515 Y 566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t="e">
        <f>ESTADISTICA!AJ306</f>
        <v>#REF!</v>
      </c>
    </row>
    <row r="309" spans="1:36" hidden="1" x14ac:dyDescent="0.25">
      <c r="A309" t="str">
        <f>ESTADISTICA!A307</f>
        <v>SAN JORGE</v>
      </c>
      <c r="B309" t="str">
        <f>ESTADISTICA!B307</f>
        <v>SJO 10 (FIJA 2)</v>
      </c>
      <c r="C309" t="str">
        <f>ESTADISTICA!C307</f>
        <v>515 Y 566</v>
      </c>
      <c r="D309" t="str">
        <f>ESTADISTICA!D307</f>
        <v>Fija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 t="e">
        <f>ESTADISTICA!AJ307</f>
        <v>#REF!</v>
      </c>
    </row>
    <row r="310" spans="1:36" hidden="1" x14ac:dyDescent="0.25">
      <c r="A310" t="str">
        <f>ESTADISTICA!A308</f>
        <v>SAN JORGE</v>
      </c>
      <c r="B310" t="str">
        <f>ESTADISTICA!B308</f>
        <v>SJO01</v>
      </c>
      <c r="C310" t="str">
        <f>ESTADISTICA!C308</f>
        <v>Calle 554 y 527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t="e">
        <f>ESTADISTICA!AJ308</f>
        <v>#REF!</v>
      </c>
    </row>
    <row r="311" spans="1:36" hidden="1" x14ac:dyDescent="0.25">
      <c r="A311" t="str">
        <f>ESTADISTICA!A309</f>
        <v>SAN JORGE</v>
      </c>
      <c r="B311" t="str">
        <f>ESTADISTICA!B309</f>
        <v>SJO02</v>
      </c>
      <c r="C311" t="str">
        <f>ESTADISTICA!C309</f>
        <v>Calle 554 y 511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t="e">
        <f>ESTADISTICA!AJ309</f>
        <v>#REF!</v>
      </c>
    </row>
    <row r="312" spans="1:36" x14ac:dyDescent="0.25">
      <c r="A312" t="str">
        <f>ESTADISTICA!A310</f>
        <v>SAN JORGE</v>
      </c>
      <c r="B312" t="str">
        <f>ESTADISTICA!B310</f>
        <v>SJO05 (fija 1)</v>
      </c>
      <c r="C312" t="str">
        <f>ESTADISTICA!C310</f>
        <v>511 Y 560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 t="e">
        <f>ESTADISTICA!AJ310</f>
        <v>#REF!</v>
      </c>
    </row>
    <row r="313" spans="1:36" x14ac:dyDescent="0.25">
      <c r="A313" t="str">
        <f>ESTADISTICA!A311</f>
        <v>SAN JORGE</v>
      </c>
      <c r="B313" t="str">
        <f>ESTADISTICA!B311</f>
        <v>SJO06 (fija 2)</v>
      </c>
      <c r="C313" t="str">
        <f>ESTADISTICA!C311</f>
        <v>511 Y 560</v>
      </c>
      <c r="D313" t="str">
        <f>ESTADISTICA!D311</f>
        <v>Fija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t="e">
        <f>ESTADISTICA!AJ311</f>
        <v>#REF!</v>
      </c>
    </row>
    <row r="314" spans="1:36" x14ac:dyDescent="0.25">
      <c r="A314" t="str">
        <f>ESTADISTICA!A312</f>
        <v>SAN JORGE</v>
      </c>
      <c r="B314" t="str">
        <f>ESTADISTICA!B312</f>
        <v>SJO07 (fija 1)</v>
      </c>
      <c r="C314" t="str">
        <f>ESTADISTICA!C312</f>
        <v>503 Y 556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t="e">
        <f>ESTADISTICA!AJ312</f>
        <v>#REF!</v>
      </c>
    </row>
    <row r="315" spans="1:36" x14ac:dyDescent="0.25">
      <c r="A315" t="str">
        <f>ESTADISTICA!A313</f>
        <v>SAN JORGE</v>
      </c>
      <c r="B315" t="str">
        <f>ESTADISTICA!B313</f>
        <v>SJO08 (fija 2)</v>
      </c>
      <c r="C315" t="str">
        <f>ESTADISTICA!C313</f>
        <v>503 Y 556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hidden="1" x14ac:dyDescent="0.25">
      <c r="A316" t="str">
        <f>ESTADISTICA!A314</f>
        <v>SANTO TOMAS</v>
      </c>
      <c r="B316" t="str">
        <f>ESTADISTICA!B314</f>
        <v>SJU01</v>
      </c>
      <c r="C316" t="str">
        <f>ESTADISTICA!C314</f>
        <v>Ruta 36 y Pte.Peron</v>
      </c>
      <c r="D316" t="str">
        <f>ESTADISTICA!D314</f>
        <v>Domo</v>
      </c>
      <c r="E316" t="str">
        <f>ESTADISTICA!E314</f>
        <v>Radio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hidden="1" x14ac:dyDescent="0.25">
      <c r="A317" t="str">
        <f>ESTADISTICA!A315</f>
        <v>VILLA GENERAL SAN MARTIN</v>
      </c>
      <c r="B317" t="str">
        <f>ESTADISTICA!B315</f>
        <v>SMA01</v>
      </c>
      <c r="C317" t="str">
        <f>ESTADISTICA!C315</f>
        <v>Hudson y Montevideo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hidden="1" x14ac:dyDescent="0.25">
      <c r="A318" t="str">
        <f>ESTADISTICA!A316</f>
        <v>VILLA GENERAL SAN MARTIN</v>
      </c>
      <c r="B318" t="str">
        <f>ESTADISTICA!B316</f>
        <v>SMA02</v>
      </c>
      <c r="C318" t="str">
        <f>ESTADISTICA!C316</f>
        <v>Hudson y San Nicolas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hidden="1" x14ac:dyDescent="0.25">
      <c r="A319" t="str">
        <f>ESTADISTICA!A317</f>
        <v>VILLA GENERAL SAN MARTIN</v>
      </c>
      <c r="B319" t="str">
        <f>ESTADISTICA!B317</f>
        <v>SMA 03</v>
      </c>
      <c r="C319" t="str">
        <f>ESTADISTICA!C317</f>
        <v>ROSARIO Y SAN NICOLAS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t="e">
        <f>ESTADISTICA!AJ317</f>
        <v>#REF!</v>
      </c>
    </row>
    <row r="320" spans="1:36" hidden="1" x14ac:dyDescent="0.25">
      <c r="A320" t="str">
        <f>ESTADISTICA!A318</f>
        <v>VILLA GENERAL SAN MARTIN</v>
      </c>
      <c r="B320" t="str">
        <f>ESTADISTICA!B318</f>
        <v>SMA 04</v>
      </c>
      <c r="C320" t="str">
        <f>ESTADISTICA!C318</f>
        <v>HUDSON Y MONTEVIDEO</v>
      </c>
      <c r="D320" t="str">
        <f>ESTADISTICA!D318</f>
        <v>FIJA</v>
      </c>
      <c r="E320" t="str">
        <f>ESTADISTICA!E318</f>
        <v>Radio</v>
      </c>
      <c r="F320" t="str">
        <f>ESTADISTICA!F318</f>
        <v>APAGADO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hidden="1" x14ac:dyDescent="0.25">
      <c r="A321" t="str">
        <f>ESTADISTICA!A319</f>
        <v>VILLA GENERAL SAN MARTIN</v>
      </c>
      <c r="B321" t="str">
        <f>ESTADISTICA!B319</f>
        <v>SMA05</v>
      </c>
      <c r="C321" t="str">
        <f>ESTADISTICA!C319</f>
        <v>MONTEVIDEO Y VILLEGAS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 t="e">
        <f>ESTADISTICA!AJ319</f>
        <v>#REF!</v>
      </c>
    </row>
    <row r="322" spans="1:36" x14ac:dyDescent="0.25">
      <c r="A322" t="str">
        <f>ESTADISTICA!A320</f>
        <v>VILLA GENERAL SAN MARTIN</v>
      </c>
      <c r="B322" t="str">
        <f>ESTADISTICA!B320</f>
        <v>SMA 06</v>
      </c>
      <c r="C322" t="str">
        <f>ESTADISTICA!C320</f>
        <v>AV. HUDSON Y RIO IGUAZU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x14ac:dyDescent="0.25">
      <c r="A323" t="str">
        <f>ESTADISTICA!A321</f>
        <v>VILLA GENERAL SAN MARTIN</v>
      </c>
      <c r="B323" t="str">
        <f>ESTADISTICA!B321</f>
        <v>SMA 07</v>
      </c>
      <c r="C323" t="str">
        <f>ESTADISTICA!C321</f>
        <v>AV. HUDSON Y RIO TURBIO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25">
      <c r="A324" t="str">
        <f>ESTADISTICA!A322</f>
        <v>SAN MARTIN</v>
      </c>
      <c r="B324" t="str">
        <f>ESTADISTICA!B322</f>
        <v>SMA 08</v>
      </c>
      <c r="C324" t="str">
        <f>ESTADISTICA!C322</f>
        <v>12 De Octubre y H. Lagos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x14ac:dyDescent="0.25">
      <c r="A325" t="str">
        <f>ESTADISTICA!A323</f>
        <v>SAN MARTIN</v>
      </c>
      <c r="B325" t="str">
        <f>ESTADISTICA!B323</f>
        <v>SMA 09</v>
      </c>
      <c r="C325" t="str">
        <f>ESTADISTICA!C323</f>
        <v>12 De Octubre y H. Lagos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25">
      <c r="A326" t="str">
        <f>ESTADISTICA!A324</f>
        <v>SAN NICOLAS</v>
      </c>
      <c r="B326" t="str">
        <f>ESTADISTICA!B324</f>
        <v>SNI01 (fija 1)</v>
      </c>
      <c r="C326" t="str">
        <f>ESTADISTICA!C324</f>
        <v>SARRATEA E/ EEUU DE A. Y AGRELO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x14ac:dyDescent="0.25">
      <c r="A327" t="str">
        <f>ESTADISTICA!A325</f>
        <v>SAN NICOLAS</v>
      </c>
      <c r="B327" t="str">
        <f>ESTADISTICA!B325</f>
        <v>SNI02 (fija 2)</v>
      </c>
      <c r="C327" t="str">
        <f>ESTADISTICA!C325</f>
        <v>SARRATEA E/ EEUU DE A. Y AGRELO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x14ac:dyDescent="0.25">
      <c r="A328" t="str">
        <f>ESTADISTICA!A326</f>
        <v>SAN NICOLAS</v>
      </c>
      <c r="B328" t="str">
        <f>ESTADISTICA!B326</f>
        <v>SNI 03 (fija 1)</v>
      </c>
      <c r="C328" t="str">
        <f>ESTADISTICA!C326</f>
        <v>SARRATEA Y LOS TREBOLES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x14ac:dyDescent="0.25">
      <c r="A329" t="str">
        <f>ESTADISTICA!A327</f>
        <v>SAN NICOLAS</v>
      </c>
      <c r="B329" t="str">
        <f>ESTADISTICA!B327</f>
        <v>SNI 04 (fija 2)</v>
      </c>
      <c r="C329" t="str">
        <f>ESTADISTICA!C327</f>
        <v>SARRATEA Y LOS TREBOLES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hidden="1" x14ac:dyDescent="0.25">
      <c r="A330" t="str">
        <f>ESTADISTICA!A328</f>
        <v>SANTA ROSA</v>
      </c>
      <c r="B330" t="str">
        <f>ESTADISTICA!B328</f>
        <v>SRO 04</v>
      </c>
      <c r="C330" t="str">
        <f>ESTADISTICA!C328</f>
        <v>Belgica y Andorra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x14ac:dyDescent="0.25">
      <c r="A331" t="str">
        <f>ESTADISTICA!A329</f>
        <v>SANTA ROSA</v>
      </c>
      <c r="B331" t="str">
        <f>ESTADISTICA!B329</f>
        <v>SRO 08</v>
      </c>
      <c r="C331" t="str">
        <f>ESTADISTICA!C329</f>
        <v>NOVAK E/ DESSY Y BELGICA (POLIDEPORTIVO LA PATRIADA)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hidden="1" x14ac:dyDescent="0.25">
      <c r="A332" t="str">
        <f>ESTADISTICA!A330</f>
        <v>SANTA ROSA</v>
      </c>
      <c r="B332" t="str">
        <f>ESTADISTICA!B330</f>
        <v>SRO 11</v>
      </c>
      <c r="C332" t="str">
        <f>ESTADISTICA!C330</f>
        <v>MILAN Y MALLORCA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hidden="1" x14ac:dyDescent="0.25">
      <c r="A333" t="str">
        <f>ESTADISTICA!A331</f>
        <v>ZONA RURAL SANTA ROSA</v>
      </c>
      <c r="B333" t="str">
        <f>ESTADISTICA!B331</f>
        <v>SRO 13 (fija 1)</v>
      </c>
      <c r="C333" t="str">
        <f>ESTADISTICA!C331</f>
        <v>BRUSELAS E/ GRECIA Y CHECOSLOVAQUIA</v>
      </c>
      <c r="D333" t="str">
        <f>ESTADISTICA!D331</f>
        <v>Fija</v>
      </c>
      <c r="E333" t="str">
        <f>ESTADISTICA!E331</f>
        <v>RADIO</v>
      </c>
      <c r="F333" t="str">
        <f>ESTADISTICA!F331</f>
        <v>APAGADO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hidden="1" x14ac:dyDescent="0.25">
      <c r="A334" t="str">
        <f>ESTADISTICA!A332</f>
        <v>ZONA RURAL SANTA ROSA</v>
      </c>
      <c r="B334" t="str">
        <f>ESTADISTICA!B332</f>
        <v>SRO 14 (fija 2)</v>
      </c>
      <c r="C334" t="str">
        <f>ESTADISTICA!C332</f>
        <v>BRUSELAS E/ GRECIA Y CHECOSLOVAQUIA</v>
      </c>
      <c r="D334" t="str">
        <f>ESTADISTICA!D332</f>
        <v>Fija</v>
      </c>
      <c r="E334" t="str">
        <f>ESTADISTICA!E332</f>
        <v>RADIO</v>
      </c>
      <c r="F334" t="str">
        <f>ESTADISTICA!F332</f>
        <v>APAGADO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x14ac:dyDescent="0.25">
      <c r="A335" t="str">
        <f>ESTADISTICA!A333</f>
        <v>SANTA ROSA</v>
      </c>
      <c r="B335" t="str">
        <f>ESTADISTICA!B333</f>
        <v>SRO 18 (fija 1)</v>
      </c>
      <c r="C335" t="str">
        <f>ESTADISTICA!C333</f>
        <v>GRAN CANARIA Y BUDAPEST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x14ac:dyDescent="0.25">
      <c r="A336" t="str">
        <f>ESTADISTICA!A334</f>
        <v>SANTA ROSA</v>
      </c>
      <c r="B336" t="str">
        <f>ESTADISTICA!B334</f>
        <v>SRO 19 (fija 2)</v>
      </c>
      <c r="C336" t="str">
        <f>ESTADISTICA!C334</f>
        <v>GRAN CANARIA Y BUDAPEST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hidden="1" x14ac:dyDescent="0.25">
      <c r="A337" t="str">
        <f>ESTADISTICA!A335</f>
        <v>SANTA ROSA</v>
      </c>
      <c r="B337" t="str">
        <f>ESTADISTICA!B335</f>
        <v>SRO01</v>
      </c>
      <c r="C337" t="str">
        <f>ESTADISTICA!C335</f>
        <v>Yugoslavia y MilÃ¡n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hidden="1" x14ac:dyDescent="0.25">
      <c r="A338" t="str">
        <f>ESTADISTICA!A336</f>
        <v>ZONA RURAL SANTA ROSA</v>
      </c>
      <c r="B338" t="str">
        <f>ESTADISTICA!B336</f>
        <v>SRO02</v>
      </c>
      <c r="C338" t="str">
        <f>ESTADISTICA!C336</f>
        <v>Bruselas y Calle 448</v>
      </c>
      <c r="D338" t="str">
        <f>ESTADISTICA!D336</f>
        <v>Domo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hidden="1" x14ac:dyDescent="0.25">
      <c r="A339" t="str">
        <f>ESTADISTICA!A337</f>
        <v>SANTA ROSA</v>
      </c>
      <c r="B339" t="str">
        <f>ESTADISTICA!B337</f>
        <v>SRO03</v>
      </c>
      <c r="C339" t="str">
        <f>ESTADISTICA!C337</f>
        <v>Eva Peron y Paysandu</v>
      </c>
      <c r="D339" t="str">
        <f>ESTADISTICA!D337</f>
        <v>Domo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hidden="1" x14ac:dyDescent="0.25">
      <c r="A340" t="str">
        <f>ESTADISTICA!A338</f>
        <v>SANTA ROSA</v>
      </c>
      <c r="B340" t="str">
        <f>ESTADISTICA!B338</f>
        <v>SRO05</v>
      </c>
      <c r="C340" t="str">
        <f>ESTADISTICA!C338</f>
        <v>CAFFERATA Y BONN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t="e">
        <f>ESTADISTICA!AJ338</f>
        <v>#REF!</v>
      </c>
    </row>
    <row r="341" spans="1:36" x14ac:dyDescent="0.25">
      <c r="A341" t="str">
        <f>ESTADISTICA!A339</f>
        <v>SANTA ROSA</v>
      </c>
      <c r="B341" t="str">
        <f>ESTADISTICA!B339</f>
        <v>SRO06</v>
      </c>
      <c r="C341" t="str">
        <f>ESTADISTICA!C339</f>
        <v>Novak y Bonn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t="e">
        <f>ESTADISTICA!AJ339</f>
        <v>#REF!</v>
      </c>
    </row>
    <row r="342" spans="1:36" x14ac:dyDescent="0.25">
      <c r="A342" t="str">
        <f>ESTADISTICA!A340</f>
        <v>SANTA ROSA</v>
      </c>
      <c r="B342" t="str">
        <f>ESTADISTICA!B340</f>
        <v>SRO07</v>
      </c>
      <c r="C342" t="str">
        <f>ESTADISTICA!C340</f>
        <v>NOVAK Y BELGICA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 t="e">
        <f>ESTADISTICA!AJ340</f>
        <v>#REF!</v>
      </c>
    </row>
    <row r="343" spans="1:36" hidden="1" x14ac:dyDescent="0.25">
      <c r="A343" t="str">
        <f>ESTADISTICA!A341</f>
        <v>SANTA ROSA</v>
      </c>
      <c r="B343" t="str">
        <f>ESTADISTICA!B341</f>
        <v>SRO09</v>
      </c>
      <c r="C343" t="str">
        <f>ESTADISTICA!C341</f>
        <v>BUCAREST E/ ALEMANIA Y CAFFERATA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t="e">
        <f>ESTADISTICA!AJ341</f>
        <v>#REF!</v>
      </c>
    </row>
    <row r="344" spans="1:36" hidden="1" x14ac:dyDescent="0.25">
      <c r="A344" t="str">
        <f>ESTADISTICA!A342</f>
        <v>SANTA ROSA</v>
      </c>
      <c r="B344" t="str">
        <f>ESTADISTICA!B342</f>
        <v>SRO10</v>
      </c>
      <c r="C344" t="str">
        <f>ESTADISTICA!C342</f>
        <v>DINAMARCA Y MILAN</v>
      </c>
      <c r="D344" t="str">
        <f>ESTADISTICA!D342</f>
        <v>DOMO</v>
      </c>
      <c r="E344" t="str">
        <f>ESTADISTICA!E342</f>
        <v>Radio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hidden="1" x14ac:dyDescent="0.25">
      <c r="A345" t="str">
        <f>ESTADISTICA!A343</f>
        <v>SANTA ROSA</v>
      </c>
      <c r="B345" t="str">
        <f>ESTADISTICA!B343</f>
        <v>SRO12</v>
      </c>
      <c r="C345" t="str">
        <f>ESTADISTICA!C343</f>
        <v>YUGOSLAVIA Y PAYSANDU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x14ac:dyDescent="0.25">
      <c r="A346" t="str">
        <f>ESTADISTICA!A344</f>
        <v>SANTA ROSA</v>
      </c>
      <c r="B346" t="str">
        <f>ESTADISTICA!B344</f>
        <v>SRO15</v>
      </c>
      <c r="C346" t="str">
        <f>ESTADISTICA!C344</f>
        <v>NOVAK Y TIRANA (614)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x14ac:dyDescent="0.25">
      <c r="A347" t="str">
        <f>ESTADISTICA!A345</f>
        <v>SANTA ROSA</v>
      </c>
      <c r="B347" t="str">
        <f>ESTADISTICA!B345</f>
        <v>SRO16 (fija 1)</v>
      </c>
      <c r="C347" t="str">
        <f>ESTADISTICA!C345</f>
        <v>ANDORRA E/ BELGICA Y SAN MARINO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x14ac:dyDescent="0.25">
      <c r="A348" t="str">
        <f>ESTADISTICA!A346</f>
        <v>SANTA ROSA</v>
      </c>
      <c r="B348" t="str">
        <f>ESTADISTICA!B346</f>
        <v>SRO17 (fija 2)</v>
      </c>
      <c r="C348" t="str">
        <f>ESTADISTICA!C346</f>
        <v>ANDORRA E/ BELGICA Y SAN MARINO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x14ac:dyDescent="0.25">
      <c r="A349" t="str">
        <f>ESTADISTICA!A347</f>
        <v>SAN RUDECINDO</v>
      </c>
      <c r="B349" t="str">
        <f>ESTADISTICA!B347</f>
        <v>SRU01 (fija 1)</v>
      </c>
      <c r="C349" t="str">
        <f>ESTADISTICA!C347</f>
        <v>HERNANDARIAS Y AMBATO</v>
      </c>
      <c r="D349" t="str">
        <f>ESTADISTICA!D347</f>
        <v>Fija</v>
      </c>
      <c r="E349" t="str">
        <f>ESTADISTICA!E347</f>
        <v>Fibra Optica</v>
      </c>
      <c r="F349" t="str">
        <f>ESTADISTICA!F347</f>
        <v>APAGADO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x14ac:dyDescent="0.25">
      <c r="A350" t="str">
        <f>ESTADISTICA!A348</f>
        <v>SAN RUDECINDO</v>
      </c>
      <c r="B350" t="str">
        <f>ESTADISTICA!B348</f>
        <v>SRU02 (fija 2)</v>
      </c>
      <c r="C350" t="str">
        <f>ESTADISTICA!C348</f>
        <v>HERNANDARIAS Y AMBATO</v>
      </c>
      <c r="D350" t="str">
        <f>ESTADISTICA!D348</f>
        <v>Fija</v>
      </c>
      <c r="E350" t="str">
        <f>ESTADISTICA!E348</f>
        <v>Fibra Optica</v>
      </c>
      <c r="F350" t="str">
        <f>ESTADISTICA!F348</f>
        <v>APAGADO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25">
      <c r="A351" t="str">
        <f>ESTADISTICA!A349</f>
        <v>SAN RUDECINDO</v>
      </c>
      <c r="B351" t="str">
        <f>ESTADISTICA!B349</f>
        <v>SRU03</v>
      </c>
      <c r="C351" t="str">
        <f>ESTADISTICA!C349</f>
        <v>SANTA SOFIA Y LUIS AGOTE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hidden="1" x14ac:dyDescent="0.25">
      <c r="A352" t="str">
        <f>ESTADISTICA!A350</f>
        <v>PRESIDENTE SARMIENTO</v>
      </c>
      <c r="B352" t="str">
        <f>ESTADISTICA!B350</f>
        <v>VANG 09</v>
      </c>
      <c r="C352" t="str">
        <f>ESTADISTICA!C350</f>
        <v>Ruta 36 y Senzabello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hidden="1" x14ac:dyDescent="0.25">
      <c r="A353" t="str">
        <f>ESTADISTICA!A351</f>
        <v>VILLA ANGELICA</v>
      </c>
      <c r="B353" t="str">
        <f>ESTADISTICA!B351</f>
        <v>VANG01</v>
      </c>
      <c r="C353" t="str">
        <f>ESTADISTICA!C351</f>
        <v>Senzabello y Necochea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t="e">
        <f>ESTADISTICA!AJ351</f>
        <v>#REF!</v>
      </c>
    </row>
    <row r="354" spans="1:36" x14ac:dyDescent="0.25">
      <c r="A354" t="str">
        <f>ESTADISTICA!A352</f>
        <v>VILLA ANGELICA</v>
      </c>
      <c r="B354" t="str">
        <f>ESTADISTICA!B352</f>
        <v>VANG02</v>
      </c>
      <c r="C354" t="str">
        <f>ESTADISTICA!C352</f>
        <v>Thevenet y Ruta 36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 t="e">
        <f>ESTADISTICA!AJ352</f>
        <v>#REF!</v>
      </c>
    </row>
    <row r="355" spans="1:36" x14ac:dyDescent="0.25">
      <c r="A355" t="str">
        <f>ESTADISTICA!A353</f>
        <v>VILLA DEL PLATA</v>
      </c>
      <c r="B355" t="str">
        <f>ESTADISTICA!B353</f>
        <v>VANG03</v>
      </c>
      <c r="C355" t="str">
        <f>ESTADISTICA!C353</f>
        <v>Thevenet 1950</v>
      </c>
      <c r="D355" t="str">
        <f>ESTADISTICA!D353</f>
        <v>Domo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x14ac:dyDescent="0.25">
      <c r="A356" t="str">
        <f>ESTADISTICA!A354</f>
        <v>VILLA ANGELICA</v>
      </c>
      <c r="B356" t="str">
        <f>ESTADISTICA!B354</f>
        <v>VANG04</v>
      </c>
      <c r="C356" t="str">
        <f>ESTADISTICA!C354</f>
        <v>Storni e/Thevenet y Calle 158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x14ac:dyDescent="0.25">
      <c r="A357" t="str">
        <f>ESTADISTICA!A355</f>
        <v>VILLA ANGELICA</v>
      </c>
      <c r="B357" t="str">
        <f>ESTADISTICA!B355</f>
        <v>VANG05</v>
      </c>
      <c r="C357" t="str">
        <f>ESTADISTICA!C355</f>
        <v>Storni y Thevenet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x14ac:dyDescent="0.25">
      <c r="A358" t="str">
        <f>ESTADISTICA!A356</f>
        <v>VILLA ANGELICA</v>
      </c>
      <c r="B358" t="str">
        <f>ESTADISTICA!B356</f>
        <v>VANG06</v>
      </c>
      <c r="C358" t="str">
        <f>ESTADISTICA!C356</f>
        <v>Arenales e/Thevenet y Calle 158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x14ac:dyDescent="0.25">
      <c r="A359" t="str">
        <f>ESTADISTICA!A357</f>
        <v>VILLA ANGELICA</v>
      </c>
      <c r="B359" t="str">
        <f>ESTADISTICA!B357</f>
        <v>VANG07</v>
      </c>
      <c r="C359" t="str">
        <f>ESTADISTICA!C357</f>
        <v>Arenales y Thevenet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hidden="1" x14ac:dyDescent="0.25">
      <c r="A360" t="str">
        <f>ESTADISTICA!A358</f>
        <v>VILLA ANGELICA</v>
      </c>
      <c r="B360" t="str">
        <f>ESTADISTICA!B358</f>
        <v>VANG08</v>
      </c>
      <c r="C360" t="str">
        <f>ESTADISTICA!C358</f>
        <v>Calle 158 al 2200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x14ac:dyDescent="0.25">
      <c r="A361" t="str">
        <f>ESTADISTICA!A359</f>
        <v>VILLA ANGELICA</v>
      </c>
      <c r="B361" t="str">
        <f>ESTADISTICA!B359</f>
        <v>VANG10</v>
      </c>
      <c r="C361" t="str">
        <f>ESTADISTICA!C359</f>
        <v>Senzabello y Braile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25">
      <c r="A362" t="str">
        <f>ESTADISTICA!A360</f>
        <v>VILLA ANGELICA</v>
      </c>
      <c r="B362" t="str">
        <f>ESTADISTICA!B360</f>
        <v>VANG11</v>
      </c>
      <c r="C362" t="str">
        <f>ESTADISTICA!C360</f>
        <v>Senzabello y Braile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x14ac:dyDescent="0.25">
      <c r="A363" t="str">
        <f>ESTADISTICA!A361</f>
        <v>VILLA ANGELICA</v>
      </c>
      <c r="B363" t="str">
        <f>ESTADISTICA!B361</f>
        <v>VANG12</v>
      </c>
      <c r="C363" t="str">
        <f>ESTADISTICA!C361</f>
        <v>TAPALQUE E/ BOLIVAR Y GORRITI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t="e">
        <f>ESTADISTICA!AJ361</f>
        <v>#REF!</v>
      </c>
    </row>
    <row r="364" spans="1:36" x14ac:dyDescent="0.25">
      <c r="A364" t="str">
        <f>ESTADISTICA!A362</f>
        <v>VILLA ANGELICA</v>
      </c>
      <c r="B364" t="str">
        <f>ESTADISTICA!B362</f>
        <v>VANG13</v>
      </c>
      <c r="C364" t="str">
        <f>ESTADISTICA!C362</f>
        <v>TAPALQUE E/ BOLIVAR Y GORRITI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t="e">
        <f>ESTADISTICA!AJ362</f>
        <v>#REF!</v>
      </c>
    </row>
    <row r="365" spans="1:36" hidden="1" x14ac:dyDescent="0.25">
      <c r="A365" t="str">
        <f>ESTADISTICA!A363</f>
        <v>VILLA ARGENTINA</v>
      </c>
      <c r="B365" t="str">
        <f>ESTADISTICA!B363</f>
        <v>VAR 01</v>
      </c>
      <c r="C365" t="str">
        <f>ESTADISTICA!C363</f>
        <v>Calle 519 y 546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t="e">
        <f>ESTADISTICA!AJ363</f>
        <v>#REF!</v>
      </c>
    </row>
    <row r="366" spans="1:36" hidden="1" x14ac:dyDescent="0.25">
      <c r="A366" t="str">
        <f>ESTADISTICA!A364</f>
        <v>VILLA ARGENTINA</v>
      </c>
      <c r="B366" t="str">
        <f>ESTADISTICA!B364</f>
        <v>VAR 02</v>
      </c>
      <c r="C366" t="str">
        <f>ESTADISTICA!C364</f>
        <v>DIAGONAL LOS TILOS Y 542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t="e">
        <f>ESTADISTICA!AJ364</f>
        <v>#REF!</v>
      </c>
    </row>
    <row r="367" spans="1:36" hidden="1" x14ac:dyDescent="0.25">
      <c r="A367" t="str">
        <f>ESTADISTICA!A365</f>
        <v>VILLA ARGENTINA</v>
      </c>
      <c r="B367" t="str">
        <f>ESTADISTICA!B365</f>
        <v>VAR03 (fija 1)</v>
      </c>
      <c r="C367" t="str">
        <f>ESTADISTICA!C365</f>
        <v>509 y 546</v>
      </c>
      <c r="D367" t="str">
        <f>ESTADISTICA!D365</f>
        <v>Fija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t="e">
        <f>ESTADISTICA!AJ365</f>
        <v>#REF!</v>
      </c>
    </row>
    <row r="368" spans="1:36" hidden="1" x14ac:dyDescent="0.25">
      <c r="A368" t="str">
        <f>ESTADISTICA!A366</f>
        <v>VILLA ARGENTINA</v>
      </c>
      <c r="B368" t="str">
        <f>ESTADISTICA!B366</f>
        <v>VAR04 (fija 2)</v>
      </c>
      <c r="C368" t="str">
        <f>ESTADISTICA!C366</f>
        <v>509 y 546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t="e">
        <f>ESTADISTICA!AJ366</f>
        <v>#REF!</v>
      </c>
    </row>
    <row r="369" spans="1:36" hidden="1" x14ac:dyDescent="0.25">
      <c r="A369" t="str">
        <f>ESTADISTICA!A367</f>
        <v>VILLA ARGENTINA</v>
      </c>
      <c r="B369" t="str">
        <f>ESTADISTICA!B367</f>
        <v>VAR05 (fija 1)</v>
      </c>
      <c r="C369" t="str">
        <f>ESTADISTICA!C367</f>
        <v>511 E/ 544 Y 546</v>
      </c>
      <c r="D369" t="str">
        <f>ESTADISTICA!D367</f>
        <v>Fija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t="e">
        <f>ESTADISTICA!AJ367</f>
        <v>#REF!</v>
      </c>
    </row>
    <row r="370" spans="1:36" hidden="1" x14ac:dyDescent="0.25">
      <c r="A370" t="str">
        <f>ESTADISTICA!A368</f>
        <v>VILLA ARGENTINA</v>
      </c>
      <c r="B370" t="str">
        <f>ESTADISTICA!B368</f>
        <v>VAR06 (fija 2)</v>
      </c>
      <c r="C370" t="str">
        <f>ESTADISTICA!C368</f>
        <v>511 E/ 544 Y 546</v>
      </c>
      <c r="D370" t="str">
        <f>ESTADISTICA!D368</f>
        <v>Fija</v>
      </c>
      <c r="E370" t="str">
        <f>ESTADISTICA!E368</f>
        <v>RADIO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  <c r="AJ370" t="e">
        <f>ESTADISTICA!AJ368</f>
        <v>#REF!</v>
      </c>
    </row>
    <row r="371" spans="1:36" x14ac:dyDescent="0.25">
      <c r="A371" t="str">
        <f>ESTADISTICA!A369</f>
        <v>VILLA ARGENTINA</v>
      </c>
      <c r="B371" t="str">
        <f>ESTADISTICA!B369</f>
        <v>VAR07</v>
      </c>
      <c r="C371" t="str">
        <f>ESTADISTICA!C369</f>
        <v>DIAG. LOS TILOS Y 517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  <c r="AJ371" t="e">
        <f>ESTADISTICA!AJ369</f>
        <v>#REF!</v>
      </c>
    </row>
    <row r="372" spans="1:36" x14ac:dyDescent="0.25">
      <c r="A372" t="str">
        <f>ESTADISTICA!A370</f>
        <v>VILLA ARGENTINA</v>
      </c>
      <c r="B372" t="str">
        <f>ESTADISTICA!B370</f>
        <v>VAR 08 (fija 1)</v>
      </c>
      <c r="C372" t="str">
        <f>ESTADISTICA!C370</f>
        <v>534 Y 523</v>
      </c>
      <c r="D372" t="str">
        <f>ESTADISTICA!D370</f>
        <v>Fija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  <c r="AJ372" t="e">
        <f>ESTADISTICA!AJ370</f>
        <v>#REF!</v>
      </c>
    </row>
    <row r="373" spans="1:36" x14ac:dyDescent="0.25">
      <c r="A373" t="str">
        <f>ESTADISTICA!A371</f>
        <v>VILLA ARGENTINA</v>
      </c>
      <c r="B373" t="str">
        <f>ESTADISTICA!B371</f>
        <v>VAR 09 (fija 2)</v>
      </c>
      <c r="C373" t="str">
        <f>ESTADISTICA!C371</f>
        <v>534 Y 523</v>
      </c>
      <c r="D373" t="str">
        <f>ESTADISTICA!D371</f>
        <v>Fija</v>
      </c>
      <c r="E373" t="str">
        <f>ESTADISTICA!E371</f>
        <v>FIBRA OPTICA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  <c r="AJ373" t="e">
        <f>ESTADISTICA!AJ371</f>
        <v>#REF!</v>
      </c>
    </row>
    <row r="374" spans="1:36" x14ac:dyDescent="0.25">
      <c r="A374" t="str">
        <f>ESTADISTICA!A372</f>
        <v>VILLA ARGENTINA</v>
      </c>
      <c r="B374" t="str">
        <f>ESTADISTICA!B372</f>
        <v>VAR10 (fija 1)</v>
      </c>
      <c r="C374" t="str">
        <f>ESTADISTICA!C372</f>
        <v>532 A Y 523</v>
      </c>
      <c r="D374" t="str">
        <f>ESTADISTICA!D372</f>
        <v>Fija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  <c r="AJ374" t="e">
        <f>ESTADISTICA!AJ372</f>
        <v>#REF!</v>
      </c>
    </row>
    <row r="375" spans="1:36" x14ac:dyDescent="0.25">
      <c r="A375" t="str">
        <f>ESTADISTICA!A373</f>
        <v>VILLA ARGENTINA</v>
      </c>
      <c r="B375" t="str">
        <f>ESTADISTICA!B373</f>
        <v>VAR11 (fija 2)</v>
      </c>
      <c r="C375" t="str">
        <f>ESTADISTICA!C373</f>
        <v>532 A Y 523</v>
      </c>
      <c r="D375" t="str">
        <f>ESTADISTICA!D373</f>
        <v>Fija</v>
      </c>
      <c r="E375" t="str">
        <f>ESTADISTICA!E373</f>
        <v>FIBRA OPTICA</v>
      </c>
      <c r="F375" t="str">
        <f>ESTADISTICA!F373</f>
        <v>APAGADO</v>
      </c>
      <c r="G375">
        <f>ESTADISTICA!G373</f>
        <v>0</v>
      </c>
      <c r="H375">
        <f>ESTADISTICA!H373</f>
        <v>0</v>
      </c>
      <c r="I375">
        <f>ESTADISTICA!I373</f>
        <v>0</v>
      </c>
      <c r="J375">
        <f>ESTADISTICA!J373</f>
        <v>0</v>
      </c>
      <c r="K375">
        <f>ESTADISTICA!K373</f>
        <v>0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  <c r="AJ375" t="e">
        <f>ESTADISTICA!AJ373</f>
        <v>#REF!</v>
      </c>
    </row>
    <row r="376" spans="1:36" x14ac:dyDescent="0.25">
      <c r="A376" t="str">
        <f>ESTADISTICA!A374</f>
        <v>VILLA ARGENTINA</v>
      </c>
      <c r="B376" t="str">
        <f>ESTADISTICA!B374</f>
        <v>VAR12</v>
      </c>
      <c r="C376" t="str">
        <f>ESTADISTICA!C374</f>
        <v>Calle 527 y Portela</v>
      </c>
      <c r="D376" t="str">
        <f>ESTADISTICA!D374</f>
        <v>Domo</v>
      </c>
      <c r="E376" t="str">
        <f>ESTADISTICA!E374</f>
        <v>Fibra Optica</v>
      </c>
      <c r="F376" t="str">
        <f>ESTADISTICA!F374</f>
        <v>APAGADO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 t="str">
        <f>ESTADISTICA!V374</f>
        <v xml:space="preserve"> 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  <c r="AJ376" t="e">
        <f>ESTADISTICA!AJ374</f>
        <v>#REF!</v>
      </c>
    </row>
    <row r="377" spans="1:36" x14ac:dyDescent="0.25">
      <c r="A377" t="str">
        <f>ESTADISTICA!A375</f>
        <v>VILLA ARGENTINA</v>
      </c>
      <c r="B377" t="str">
        <f>ESTADISTICA!B375</f>
        <v>VAR13</v>
      </c>
      <c r="C377" t="str">
        <f>ESTADISTICA!C375</f>
        <v>Calle 527 y 532</v>
      </c>
      <c r="D377" t="str">
        <f>ESTADISTICA!D375</f>
        <v>Domo</v>
      </c>
      <c r="E377" t="str">
        <f>ESTADISTICA!E375</f>
        <v>Fibra Optica</v>
      </c>
      <c r="F377" t="str">
        <f>ESTADISTICA!F375</f>
        <v>APAGADO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  <c r="AJ377" t="e">
        <f>ESTADISTICA!AJ375</f>
        <v>#REF!</v>
      </c>
    </row>
    <row r="378" spans="1:36" x14ac:dyDescent="0.25">
      <c r="A378" t="str">
        <f>ESTADISTICA!A376</f>
        <v>VILLA ARGENTINA</v>
      </c>
      <c r="B378" t="str">
        <f>ESTADISTICA!B376</f>
        <v>VAR14</v>
      </c>
      <c r="C378" t="str">
        <f>ESTADISTICA!C376</f>
        <v>Pportela y 517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  <c r="AJ378" t="e">
        <f>ESTADISTICA!AJ376</f>
        <v>#REF!</v>
      </c>
    </row>
    <row r="379" spans="1:36" x14ac:dyDescent="0.25">
      <c r="A379" t="str">
        <f>ESTADISTICA!A377</f>
        <v>VILLA VATTEONE</v>
      </c>
      <c r="B379" t="str">
        <f>ESTADISTICA!B377</f>
        <v>VAT01</v>
      </c>
      <c r="C379" t="str">
        <f>ESTADISTICA!C377</f>
        <v>Montevideo y El ChaÃ±ar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  <c r="AJ379" t="e">
        <f>ESTADISTICA!AJ377</f>
        <v>#REF!</v>
      </c>
    </row>
    <row r="380" spans="1:36" x14ac:dyDescent="0.25">
      <c r="A380" t="str">
        <f>ESTADISTICA!A378</f>
        <v>VILLA VATTEONE CENTRO</v>
      </c>
      <c r="B380" t="str">
        <f>ESTADISTICA!B378</f>
        <v>VAT02</v>
      </c>
      <c r="C380" t="str">
        <f>ESTADISTICA!C378</f>
        <v>Eva Peron y 12 de Octubre</v>
      </c>
      <c r="D380" t="str">
        <f>ESTADISTICA!D378</f>
        <v>Domo</v>
      </c>
      <c r="E380" t="str">
        <f>ESTADISTICA!E378</f>
        <v>Fibra Optica</v>
      </c>
      <c r="F380">
        <f>ESTADISTICA!F378</f>
        <v>0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  <c r="AJ380" t="e">
        <f>ESTADISTICA!AJ378</f>
        <v>#REF!</v>
      </c>
    </row>
    <row r="381" spans="1:36" x14ac:dyDescent="0.25">
      <c r="A381" t="str">
        <f>ESTADISTICA!A379</f>
        <v>VILLA VATTEONE CENTRO</v>
      </c>
      <c r="B381" t="str">
        <f>ESTADISTICA!B379</f>
        <v>VAT03</v>
      </c>
      <c r="C381" t="str">
        <f>ESTADISTICA!C379</f>
        <v>Lavalle y Belgrano</v>
      </c>
      <c r="D381" t="str">
        <f>ESTADISTICA!D379</f>
        <v>Domo</v>
      </c>
      <c r="E381" t="str">
        <f>ESTADISTICA!E379</f>
        <v>Fibra Optica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  <c r="AJ381" t="e">
        <f>ESTADISTICA!AJ379</f>
        <v>#REF!</v>
      </c>
    </row>
    <row r="382" spans="1:36" x14ac:dyDescent="0.25">
      <c r="A382" t="str">
        <f>ESTADISTICA!A380</f>
        <v>VILLA VATTEONE CENTRO</v>
      </c>
      <c r="B382" t="str">
        <f>ESTADISTICA!B380</f>
        <v>VAT04</v>
      </c>
      <c r="C382" t="str">
        <f>ESTADISTICA!C380</f>
        <v>Lavalle y Entre Rios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  <c r="AJ382" t="e">
        <f>ESTADISTICA!AJ380</f>
        <v>#REF!</v>
      </c>
    </row>
    <row r="383" spans="1:36" hidden="1" x14ac:dyDescent="0.25">
      <c r="A383" t="str">
        <f>ESTADISTICA!A381</f>
        <v>VILLA VATTEONE CENTRO</v>
      </c>
      <c r="B383" t="str">
        <f>ESTADISTICA!B381</f>
        <v>VAT05</v>
      </c>
      <c r="C383" t="str">
        <f>ESTADISTICA!C381</f>
        <v>Lavalle y Colombia</v>
      </c>
      <c r="D383" t="str">
        <f>ESTADISTICA!D381</f>
        <v>Domo</v>
      </c>
      <c r="E383" t="str">
        <f>ESTADISTICA!E381</f>
        <v>Radio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  <c r="AJ383" t="e">
        <f>ESTADISTICA!AJ381</f>
        <v>#REF!</v>
      </c>
    </row>
    <row r="384" spans="1:36" x14ac:dyDescent="0.25">
      <c r="A384" t="str">
        <f>ESTADISTICA!A382</f>
        <v>VILLA VATTEONE CENTRO</v>
      </c>
      <c r="B384" t="str">
        <f>ESTADISTICA!B382</f>
        <v>VAT06</v>
      </c>
      <c r="C384" t="str">
        <f>ESTADISTICA!C382</f>
        <v>Eva Peron y Pueyrredon</v>
      </c>
      <c r="D384" t="str">
        <f>ESTADISTICA!D382</f>
        <v>Domo</v>
      </c>
      <c r="E384" t="str">
        <f>ESTADISTICA!E382</f>
        <v>Fibra Optica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  <c r="AJ384" t="e">
        <f>ESTADISTICA!AJ382</f>
        <v>#REF!</v>
      </c>
    </row>
    <row r="385" spans="1:36" hidden="1" x14ac:dyDescent="0.25">
      <c r="A385" t="str">
        <f>ESTADISTICA!A383</f>
        <v>VILLA VATTEONE CENTRO</v>
      </c>
      <c r="B385" t="str">
        <f>ESTADISTICA!B383</f>
        <v>VAT07</v>
      </c>
      <c r="C385" t="str">
        <f>ESTADISTICA!C383</f>
        <v>Eva Peron y Lavalle</v>
      </c>
      <c r="D385">
        <f>ESTADISTICA!D383</f>
        <v>0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  <c r="AJ385" t="e">
        <f>ESTADISTICA!AJ383</f>
        <v>#REF!</v>
      </c>
    </row>
    <row r="386" spans="1:36" x14ac:dyDescent="0.25">
      <c r="A386" t="str">
        <f>ESTADISTICA!A384</f>
        <v>VILLA VATTEONE</v>
      </c>
      <c r="B386" t="str">
        <f>ESTADISTICA!B384</f>
        <v>VAT08</v>
      </c>
      <c r="C386" t="str">
        <f>ESTADISTICA!C384</f>
        <v>12 de Octubre y Florida</v>
      </c>
      <c r="D386" t="str">
        <f>ESTADISTICA!D384</f>
        <v>Domo</v>
      </c>
      <c r="E386" t="str">
        <f>ESTADISTICA!E384</f>
        <v>FIBRA OPTICA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  <c r="AJ386" t="e">
        <f>ESTADISTICA!AJ384</f>
        <v>#REF!</v>
      </c>
    </row>
    <row r="387" spans="1:36" x14ac:dyDescent="0.25">
      <c r="A387" t="str">
        <f>ESTADISTICA!A385</f>
        <v>VILLA VATTEONE</v>
      </c>
      <c r="B387" t="str">
        <f>ESTADISTICA!B385</f>
        <v>VAT09</v>
      </c>
      <c r="C387" t="str">
        <f>ESTADISTICA!C385</f>
        <v>Montevideo y Alsina</v>
      </c>
      <c r="D387" t="str">
        <f>ESTADISTICA!D385</f>
        <v>Domo</v>
      </c>
      <c r="E387" t="str">
        <f>ESTADISTICA!E385</f>
        <v>Fibra Optica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  <c r="AJ387" t="e">
        <f>ESTADISTICA!AJ385</f>
        <v>#REF!</v>
      </c>
    </row>
    <row r="388" spans="1:36" x14ac:dyDescent="0.25">
      <c r="A388" t="str">
        <f>ESTADISTICA!A386</f>
        <v>VILLA VATTEONE CENTRO</v>
      </c>
      <c r="B388" t="str">
        <f>ESTADISTICA!B386</f>
        <v>VAT 10</v>
      </c>
      <c r="C388" t="str">
        <f>ESTADISTICA!C386</f>
        <v>Belgrano y Quintana</v>
      </c>
      <c r="D388" t="str">
        <f>ESTADISTICA!D386</f>
        <v>Domo</v>
      </c>
      <c r="E388" t="str">
        <f>ESTADISTICA!E386</f>
        <v>Fibra Optica</v>
      </c>
      <c r="F388" t="str">
        <f>ESTADISTICA!F386</f>
        <v>APAGADO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  <c r="AJ388" t="e">
        <f>ESTADISTICA!AJ386</f>
        <v>#REF!</v>
      </c>
    </row>
    <row r="389" spans="1:36" x14ac:dyDescent="0.25">
      <c r="A389" t="str">
        <f>ESTADISTICA!A387</f>
        <v>VILLA VATTEONE</v>
      </c>
      <c r="B389" t="str">
        <f>ESTADISTICA!B387</f>
        <v>VAT11</v>
      </c>
      <c r="C389" t="str">
        <f>ESTADISTICA!C387</f>
        <v>Mainini y Montevideo</v>
      </c>
      <c r="D389" t="str">
        <f>ESTADISTICA!D387</f>
        <v>Domo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  <c r="AJ389" t="e">
        <f>ESTADISTICA!AJ387</f>
        <v>#REF!</v>
      </c>
    </row>
    <row r="390" spans="1:36" hidden="1" x14ac:dyDescent="0.25">
      <c r="A390" t="str">
        <f>ESTADISTICA!A388</f>
        <v>VILLA VATTEONE</v>
      </c>
      <c r="B390" t="str">
        <f>ESTADISTICA!B388</f>
        <v>VAT12</v>
      </c>
      <c r="C390" t="str">
        <f>ESTADISTICA!C388</f>
        <v>12 DE OCTUBRE Y CHACO</v>
      </c>
      <c r="D390" t="str">
        <f>ESTADISTICA!D388</f>
        <v>DOMO</v>
      </c>
      <c r="E390" t="str">
        <f>ESTADISTICA!E388</f>
        <v>PTO A FO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  <c r="AJ390" t="e">
        <f>ESTADISTICA!AJ388</f>
        <v>#REF!</v>
      </c>
    </row>
    <row r="391" spans="1:36" hidden="1" x14ac:dyDescent="0.25">
      <c r="A391" t="str">
        <f>ESTADISTICA!A389</f>
        <v>VILLA VATTEONE CENTRO</v>
      </c>
      <c r="B391" t="str">
        <f>ESTADISTICA!B389</f>
        <v>VAT13</v>
      </c>
      <c r="C391" t="str">
        <f>ESTADISTICA!C389</f>
        <v>Av.12 de Octubre y Belgrano</v>
      </c>
      <c r="D391" t="str">
        <f>ESTADISTICA!D389</f>
        <v>Domo</v>
      </c>
      <c r="E391" t="str">
        <f>ESTADISTICA!E389</f>
        <v>PTO A FO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  <c r="AJ391" t="e">
        <f>ESTADISTICA!AJ389</f>
        <v>#REF!</v>
      </c>
    </row>
    <row r="392" spans="1:36" x14ac:dyDescent="0.25">
      <c r="A392" t="str">
        <f>ESTADISTICA!A390</f>
        <v>VILLA VATTEONE</v>
      </c>
      <c r="B392" t="str">
        <f>ESTADISTICA!B390</f>
        <v>VAT 14</v>
      </c>
      <c r="C392" t="str">
        <f>ESTADISTICA!C390</f>
        <v>FLORIDA Y MONTEVIDEO</v>
      </c>
      <c r="D392" t="str">
        <f>ESTADISTICA!D390</f>
        <v>DOMO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  <c r="AJ392" t="e">
        <f>ESTADISTICA!AJ390</f>
        <v>#REF!</v>
      </c>
    </row>
    <row r="393" spans="1:36" hidden="1" x14ac:dyDescent="0.25">
      <c r="A393" t="str">
        <f>ESTADISTICA!A391</f>
        <v>VILLA VATTEONE</v>
      </c>
      <c r="B393" t="str">
        <f>ESTADISTICA!B391</f>
        <v>VAT 15</v>
      </c>
      <c r="C393" t="str">
        <f>ESTADISTICA!C391</f>
        <v>CORRIENTES Y VICENTE LOPEZ</v>
      </c>
      <c r="D393" t="str">
        <f>ESTADISTICA!D391</f>
        <v>DOMO</v>
      </c>
      <c r="E393" t="str">
        <f>ESTADISTICA!E391</f>
        <v>PTO A FO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  <c r="AJ393" t="e">
        <f>ESTADISTICA!AJ391</f>
        <v>#REF!</v>
      </c>
    </row>
    <row r="394" spans="1:36" hidden="1" x14ac:dyDescent="0.25">
      <c r="A394" t="str">
        <f>ESTADISTICA!A392</f>
        <v>VILLA VATTEONE</v>
      </c>
      <c r="B394" t="str">
        <f>ESTADISTICA!B392</f>
        <v>VAT 16</v>
      </c>
      <c r="C394" t="str">
        <f>ESTADISTICA!C392</f>
        <v>MONTEVIDEO Y CHACO</v>
      </c>
      <c r="D394" t="str">
        <f>ESTADISTICA!D392</f>
        <v>DOMO</v>
      </c>
      <c r="E394" t="str">
        <f>ESTADISTICA!E392</f>
        <v>PTO A FO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  <c r="AJ394" t="e">
        <f>ESTADISTICA!AJ392</f>
        <v>#REF!</v>
      </c>
    </row>
    <row r="395" spans="1:36" hidden="1" x14ac:dyDescent="0.25">
      <c r="A395" t="str">
        <f>ESTADISTICA!A393</f>
        <v>VILLA VATTEONE</v>
      </c>
      <c r="B395" t="str">
        <f>ESTADISTICA!B393</f>
        <v>VAT 17</v>
      </c>
      <c r="C395" t="str">
        <f>ESTADISTICA!C393</f>
        <v>CHAÑAR Y URUGUAY</v>
      </c>
      <c r="D395" t="str">
        <f>ESTADISTICA!D393</f>
        <v>DOMO</v>
      </c>
      <c r="E395" t="str">
        <f>ESTADISTICA!E393</f>
        <v>PTO A FO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  <c r="AJ395" t="e">
        <f>ESTADISTICA!AJ393</f>
        <v>#REF!</v>
      </c>
    </row>
    <row r="396" spans="1:36" hidden="1" x14ac:dyDescent="0.25">
      <c r="A396" t="str">
        <f>ESTADISTICA!A394</f>
        <v>VILLA VATTEONE CENTRO</v>
      </c>
      <c r="B396" t="str">
        <f>ESTADISTICA!B394</f>
        <v>VAT18</v>
      </c>
      <c r="C396" t="str">
        <f>ESTADISTICA!C394</f>
        <v>LAVALLE Y FONROUGE</v>
      </c>
      <c r="D396" t="str">
        <f>ESTADISTICA!D394</f>
        <v>DOMO</v>
      </c>
      <c r="E396" t="str">
        <f>ESTADISTICA!E394</f>
        <v>PTO A FO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  <c r="AJ396" t="e">
        <f>ESTADISTICA!AJ394</f>
        <v>#REF!</v>
      </c>
    </row>
    <row r="397" spans="1:36" hidden="1" x14ac:dyDescent="0.25">
      <c r="A397" t="str">
        <f>ESTADISTICA!A395</f>
        <v>VILLA VATTEONE CENTRO</v>
      </c>
      <c r="B397" t="str">
        <f>ESTADISTICA!B395</f>
        <v>VAT19</v>
      </c>
      <c r="C397" t="str">
        <f>ESTADISTICA!C395</f>
        <v>QUINTANA Y FONROUGE ( TUCUMAN )</v>
      </c>
      <c r="D397" t="str">
        <f>ESTADISTICA!D395</f>
        <v>DOMO</v>
      </c>
      <c r="E397" t="str">
        <f>ESTADISTICA!E395</f>
        <v>Radio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  <c r="AJ397" t="e">
        <f>ESTADISTICA!AJ395</f>
        <v>#REF!</v>
      </c>
    </row>
    <row r="398" spans="1:36" hidden="1" x14ac:dyDescent="0.25">
      <c r="A398" t="str">
        <f>ESTADISTICA!A396</f>
        <v>VILLA VATTEONE</v>
      </c>
      <c r="B398" t="str">
        <f>ESTADISTICA!B396</f>
        <v>VAT 20</v>
      </c>
      <c r="C398" t="str">
        <f>ESTADISTICA!C396</f>
        <v>URUGUAY Y PILCOMAYO</v>
      </c>
      <c r="D398" t="str">
        <f>ESTADISTICA!D396</f>
        <v>FIJA</v>
      </c>
      <c r="E398" t="str">
        <f>ESTADISTICA!E396</f>
        <v>Radio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  <c r="AJ398" t="e">
        <f>ESTADISTICA!AJ396</f>
        <v>#REF!</v>
      </c>
    </row>
    <row r="399" spans="1:36" x14ac:dyDescent="0.25">
      <c r="A399" t="str">
        <f>ESTADISTICA!A397</f>
        <v>VILLA VATTEONE CENTRO</v>
      </c>
      <c r="B399" t="str">
        <f>ESTADISTICA!B397</f>
        <v>VAT 21 (fija 1)</v>
      </c>
      <c r="C399" t="str">
        <f>ESTADISTICA!C397</f>
        <v>QUINTANA E/ BELGRANO Y FONROUGE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  <c r="AJ399" t="e">
        <f>ESTADISTICA!AJ397</f>
        <v>#REF!</v>
      </c>
    </row>
    <row r="400" spans="1:36" x14ac:dyDescent="0.25">
      <c r="A400" t="str">
        <f>ESTADISTICA!A398</f>
        <v>VILLA VATTEONE CENTRO</v>
      </c>
      <c r="B400" t="str">
        <f>ESTADISTICA!B398</f>
        <v>VAT 22 (fija 2)</v>
      </c>
      <c r="C400" t="str">
        <f>ESTADISTICA!C398</f>
        <v>QUINTANA E/ BELGRANO Y FONROUGE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  <c r="AJ400" t="e">
        <f>ESTADISTICA!AJ398</f>
        <v>#REF!</v>
      </c>
    </row>
    <row r="401" spans="1:36" x14ac:dyDescent="0.25">
      <c r="A401" t="str">
        <f>ESTADISTICA!A399</f>
        <v>VILLA VATTEONE CENTRO</v>
      </c>
      <c r="B401" t="str">
        <f>ESTADISTICA!B399</f>
        <v>VAT23 (fija 1)</v>
      </c>
      <c r="C401" t="str">
        <f>ESTADISTICA!C399</f>
        <v>EVA PERON Y "EL TUNEL" (BAJO NIVEL)</v>
      </c>
      <c r="D401" t="str">
        <f>ESTADISTICA!D399</f>
        <v>Fija</v>
      </c>
      <c r="E401" t="str">
        <f>ESTADISTICA!E399</f>
        <v>Fibra Optica</v>
      </c>
      <c r="F401" t="str">
        <f>ESTADISTICA!F399</f>
        <v>APAGADO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  <c r="AJ401" t="e">
        <f>ESTADISTICA!AJ399</f>
        <v>#REF!</v>
      </c>
    </row>
    <row r="402" spans="1:36" x14ac:dyDescent="0.25">
      <c r="A402" t="str">
        <f>ESTADISTICA!A400</f>
        <v>VILLA VATTEONE CENTRO</v>
      </c>
      <c r="B402" t="str">
        <f>ESTADISTICA!B400</f>
        <v>VAT24 (fija 2)</v>
      </c>
      <c r="C402" t="str">
        <f>ESTADISTICA!C400</f>
        <v>EVA PERON Y "EL TUNEL" (BAJO NIVEL)</v>
      </c>
      <c r="D402" t="str">
        <f>ESTADISTICA!D400</f>
        <v>Fija</v>
      </c>
      <c r="E402" t="str">
        <f>ESTADISTICA!E400</f>
        <v>Fibra Optica</v>
      </c>
      <c r="F402" t="str">
        <f>ESTADISTICA!F400</f>
        <v>APAGADO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  <c r="AJ402" t="e">
        <f>ESTADISTICA!AJ400</f>
        <v>#REF!</v>
      </c>
    </row>
    <row r="403" spans="1:36" x14ac:dyDescent="0.25">
      <c r="A403" t="str">
        <f>ESTADISTICA!A401</f>
        <v>VILLA VATTEONE CENTRO</v>
      </c>
      <c r="B403" t="str">
        <f>ESTADISTICA!B401</f>
        <v>VAT 25</v>
      </c>
      <c r="C403" t="str">
        <f>ESTADISTICA!C401</f>
        <v>Mainini y Uruguay</v>
      </c>
      <c r="D403" t="str">
        <f>ESTADISTICA!D401</f>
        <v>Fija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  <c r="AJ403" t="e">
        <f>ESTADISTICA!AJ401</f>
        <v>#REF!</v>
      </c>
    </row>
    <row r="404" spans="1:36" x14ac:dyDescent="0.25">
      <c r="A404" t="str">
        <f>ESTADISTICA!A402</f>
        <v>VILLA VATTEONE CENTRO</v>
      </c>
      <c r="B404" t="str">
        <f>ESTADISTICA!B402</f>
        <v>VAT 26</v>
      </c>
      <c r="C404" t="str">
        <f>ESTADISTICA!C402</f>
        <v>Mainini y Uruguay</v>
      </c>
      <c r="D404" t="str">
        <f>ESTADISTICA!D402</f>
        <v>fija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  <c r="AJ404" t="e">
        <f>ESTADISTICA!AJ402</f>
        <v>#REF!</v>
      </c>
    </row>
    <row r="405" spans="1:36" x14ac:dyDescent="0.25">
      <c r="A405" t="str">
        <f>ESTADISTICA!A403</f>
        <v>VILLA VATTEONE</v>
      </c>
      <c r="B405" t="str">
        <f>ESTADISTICA!B403</f>
        <v>VAT 27</v>
      </c>
      <c r="C405" t="str">
        <f>ESTADISTICA!C403</f>
        <v>12 DE OCTUBRE Y ROSARIO</v>
      </c>
      <c r="D405" t="str">
        <f>ESTADISTICA!D403</f>
        <v>DOMO</v>
      </c>
      <c r="E405" t="str">
        <f>ESTADISTICA!E403</f>
        <v>Fibra Optica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  <c r="AJ405" t="e">
        <f>ESTADISTICA!AJ403</f>
        <v>#REF!</v>
      </c>
    </row>
    <row r="406" spans="1:36" x14ac:dyDescent="0.25">
      <c r="A406" t="str">
        <f>ESTADISTICA!A404</f>
        <v>VILLA AURORA</v>
      </c>
      <c r="B406" t="str">
        <f>ESTADISTICA!B404</f>
        <v>VAU 01</v>
      </c>
      <c r="C406" t="str">
        <f>ESTADISTICA!C404</f>
        <v>San Martin y Monteverde</v>
      </c>
      <c r="D406" t="str">
        <f>ESTADISTICA!D404</f>
        <v>Domo</v>
      </c>
      <c r="E406" t="str">
        <f>ESTADISTICA!E404</f>
        <v>Fibra Optica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  <c r="AJ406" t="e">
        <f>ESTADISTICA!AJ404</f>
        <v>#REF!</v>
      </c>
    </row>
    <row r="407" spans="1:36" x14ac:dyDescent="0.25">
      <c r="A407" t="str">
        <f>ESTADISTICA!A405</f>
        <v>SAN EMILIO</v>
      </c>
      <c r="B407" t="str">
        <f>ESTADISTICA!B405</f>
        <v>VAU 02</v>
      </c>
      <c r="C407" t="str">
        <f>ESTADISTICA!C405</f>
        <v>San Martin y Lope de Vega</v>
      </c>
      <c r="D407" t="str">
        <f>ESTADISTICA!D405</f>
        <v>Domo</v>
      </c>
      <c r="E407" t="str">
        <f>ESTADISTICA!E405</f>
        <v>Fibra Optica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  <c r="AJ407" t="e">
        <f>ESTADISTICA!AJ405</f>
        <v>#REF!</v>
      </c>
    </row>
    <row r="408" spans="1:36" x14ac:dyDescent="0.25">
      <c r="A408" t="str">
        <f>ESTADISTICA!A406</f>
        <v>VILLA AURORA</v>
      </c>
      <c r="B408" t="str">
        <f>ESTADISTICA!B406</f>
        <v>VAU03 (fija 1)</v>
      </c>
      <c r="C408" t="str">
        <f>ESTADISTICA!C406</f>
        <v>PIZZURNO Y NUESTRAS MALVINAS</v>
      </c>
      <c r="D408" t="str">
        <f>ESTADISTICA!D406</f>
        <v>Fija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  <c r="AJ408" t="e">
        <f>ESTADISTICA!AJ406</f>
        <v>#REF!</v>
      </c>
    </row>
    <row r="409" spans="1:36" x14ac:dyDescent="0.25">
      <c r="A409" t="str">
        <f>ESTADISTICA!A407</f>
        <v>VILLA AURORA</v>
      </c>
      <c r="B409" t="str">
        <f>ESTADISTICA!B407</f>
        <v>VAU04 (fija 2)</v>
      </c>
      <c r="C409" t="str">
        <f>ESTADISTICA!C407</f>
        <v>PIZZURNO Y NUESTRAS MALVINAS</v>
      </c>
      <c r="D409" t="str">
        <f>ESTADISTICA!D407</f>
        <v>Fija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  <c r="AJ409" t="e">
        <f>ESTADISTICA!AJ407</f>
        <v>#REF!</v>
      </c>
    </row>
    <row r="410" spans="1:36" x14ac:dyDescent="0.25">
      <c r="A410" t="str">
        <f>ESTADISTICA!A408</f>
        <v>VILLA AURORA</v>
      </c>
      <c r="B410" t="str">
        <f>ESTADISTICA!B408</f>
        <v>VAU05 (fija 1)</v>
      </c>
      <c r="C410" t="str">
        <f>ESTADISTICA!C408</f>
        <v>GUIDO SPANO Y VICTORINO DE LA PLAZA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  <c r="AJ410" t="e">
        <f>ESTADISTICA!AJ408</f>
        <v>#REF!</v>
      </c>
    </row>
    <row r="411" spans="1:36" x14ac:dyDescent="0.25">
      <c r="A411" t="str">
        <f>ESTADISTICA!A409</f>
        <v>VILLA AURORA</v>
      </c>
      <c r="B411" t="str">
        <f>ESTADISTICA!B409</f>
        <v>VAU06 (fija 2)</v>
      </c>
      <c r="C411" t="str">
        <f>ESTADISTICA!C409</f>
        <v>GUIDO SPANO Y VICTORINO DE LA PLAZA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  <c r="AJ411" t="e">
        <f>ESTADISTICA!AJ409</f>
        <v>#REF!</v>
      </c>
    </row>
    <row r="412" spans="1:36" x14ac:dyDescent="0.25">
      <c r="A412" t="str">
        <f>ESTADISTICA!A410</f>
        <v>VILLA AURORA</v>
      </c>
      <c r="B412" t="str">
        <f>ESTADISTICA!B410</f>
        <v>VAU 07</v>
      </c>
      <c r="C412" t="str">
        <f>ESTADISTICA!C410</f>
        <v>VICTORINO DE LA PLAZA Y MONTEVERDE</v>
      </c>
      <c r="D412" t="str">
        <f>ESTADISTICA!D410</f>
        <v>Domo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  <c r="AJ412" t="e">
        <f>ESTADISTICA!AJ410</f>
        <v>#REF!</v>
      </c>
    </row>
    <row r="413" spans="1:36" x14ac:dyDescent="0.25">
      <c r="A413" t="str">
        <f>ESTADISTICA!A411</f>
        <v>VILLA AURORA</v>
      </c>
      <c r="B413" t="str">
        <f>ESTADISTICA!B411</f>
        <v>VAU08</v>
      </c>
      <c r="C413" t="str">
        <f>ESTADISTICA!C411</f>
        <v>MONTEVERDE Y WASHINGTON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  <c r="AJ413" t="e">
        <f>ESTADISTICA!AJ411</f>
        <v>#REF!</v>
      </c>
    </row>
    <row r="414" spans="1:36" x14ac:dyDescent="0.25">
      <c r="A414" t="str">
        <f>ESTADISTICA!A412</f>
        <v>VILLA DEL PLATA</v>
      </c>
      <c r="B414" t="str">
        <f>ESTADISTICA!B412</f>
        <v>VDPL02</v>
      </c>
      <c r="C414" t="str">
        <f>ESTADISTICA!C412</f>
        <v>Thevenet y Berutti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  <c r="AJ414" t="e">
        <f>ESTADISTICA!AJ412</f>
        <v>#REF!</v>
      </c>
    </row>
    <row r="415" spans="1:36" hidden="1" x14ac:dyDescent="0.25">
      <c r="A415" t="str">
        <f>ESTADISTICA!A413</f>
        <v>VILLA DEL PLATA</v>
      </c>
      <c r="B415" t="str">
        <f>ESTADISTICA!B413</f>
        <v>VDPL03</v>
      </c>
      <c r="C415" t="str">
        <f>ESTADISTICA!C413</f>
        <v>Neuquen y Alvarado</v>
      </c>
      <c r="D415" t="str">
        <f>ESTADISTICA!D413</f>
        <v>Domo</v>
      </c>
      <c r="E415" t="str">
        <f>ESTADISTICA!E413</f>
        <v>Radio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  <c r="AJ415" t="e">
        <f>ESTADISTICA!AJ413</f>
        <v>#REF!</v>
      </c>
    </row>
    <row r="416" spans="1:36" hidden="1" x14ac:dyDescent="0.25">
      <c r="A416" t="str">
        <f>ESTADISTICA!A414</f>
        <v>VILLA DEL PLATA</v>
      </c>
      <c r="B416" t="str">
        <f>ESTADISTICA!B414</f>
        <v>VDPL04</v>
      </c>
      <c r="C416" t="str">
        <f>ESTADISTICA!C414</f>
        <v>Neuquen y Diagonal Guemes</v>
      </c>
      <c r="D416" t="str">
        <f>ESTADISTICA!D414</f>
        <v>Domo</v>
      </c>
      <c r="E416" t="str">
        <f>ESTADISTICA!E414</f>
        <v>Radio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  <c r="AJ416" t="e">
        <f>ESTADISTICA!AJ414</f>
        <v>#REF!</v>
      </c>
    </row>
    <row r="417" spans="1:36" hidden="1" x14ac:dyDescent="0.25">
      <c r="A417" t="str">
        <f>ESTADISTICA!A415</f>
        <v>VILLA DEL PLATA</v>
      </c>
      <c r="B417" t="str">
        <f>ESTADISTICA!B415</f>
        <v>VDPL05</v>
      </c>
      <c r="C417" t="str">
        <f>ESTADISTICA!C415</f>
        <v>Ruta 36 y Abraham</v>
      </c>
      <c r="D417" t="str">
        <f>ESTADISTICA!D415</f>
        <v>Domo</v>
      </c>
      <c r="E417" t="str">
        <f>ESTADISTICA!E415</f>
        <v>PTO A FO</v>
      </c>
      <c r="F417" t="str">
        <f>ESTADISTICA!F415</f>
        <v>APAGADO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  <c r="AJ417" t="e">
        <f>ESTADISTICA!AJ415</f>
        <v>#REF!</v>
      </c>
    </row>
    <row r="418" spans="1:36" hidden="1" x14ac:dyDescent="0.25">
      <c r="A418" t="str">
        <f>ESTADISTICA!A416</f>
        <v>VILLA ANGELICA</v>
      </c>
      <c r="B418" t="str">
        <f>ESTADISTICA!B416</f>
        <v>VDPL06</v>
      </c>
      <c r="C418" t="str">
        <f>ESTADISTICA!C416</f>
        <v>Thevenet e/ Islas Orcadas y Gardel</v>
      </c>
      <c r="D418" t="str">
        <f>ESTADISTICA!D416</f>
        <v>Domo</v>
      </c>
      <c r="E418" t="str">
        <f>ESTADISTICA!E416</f>
        <v>Radio</v>
      </c>
      <c r="F418" t="str">
        <f>ESTADISTICA!F416</f>
        <v>APAGADO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  <c r="AJ418" t="e">
        <f>ESTADISTICA!AJ416</f>
        <v>#REF!</v>
      </c>
    </row>
    <row r="419" spans="1:36" x14ac:dyDescent="0.25">
      <c r="A419" t="str">
        <f>ESTADISTICA!A417</f>
        <v>VILLA HUDSON</v>
      </c>
      <c r="B419" t="str">
        <f>ESTADISTICA!B417</f>
        <v>VHS 01</v>
      </c>
      <c r="C419" t="str">
        <f>ESTADISTICA!C417</f>
        <v>AV. HUDSON Y AV. LUJAN</v>
      </c>
      <c r="D419" t="str">
        <f>ESTADISTICA!D417</f>
        <v>DOMO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  <c r="AJ419" t="e">
        <f>ESTADISTICA!AJ417</f>
        <v>#REF!</v>
      </c>
    </row>
    <row r="420" spans="1:36" x14ac:dyDescent="0.25">
      <c r="A420" t="str">
        <f>ESTADISTICA!A418</f>
        <v>VILLA HUDSON</v>
      </c>
      <c r="B420" t="str">
        <f>ESTADISTICA!B418</f>
        <v>VHS 02</v>
      </c>
      <c r="C420" t="str">
        <f>ESTADISTICA!C418</f>
        <v>AV. LUJAN Y CALLE 909 A</v>
      </c>
      <c r="D420" t="str">
        <f>ESTADISTICA!D418</f>
        <v>DOMO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  <c r="AJ420" t="e">
        <f>ESTADISTICA!AJ418</f>
        <v>#REF!</v>
      </c>
    </row>
    <row r="421" spans="1:36" x14ac:dyDescent="0.25">
      <c r="A421" t="str">
        <f>ESTADISTICA!A419</f>
        <v>VILLA HUDSON</v>
      </c>
      <c r="B421" t="str">
        <f>ESTADISTICA!B419</f>
        <v>VHS 03 (fija 1)</v>
      </c>
      <c r="C421" t="str">
        <f>ESTADISTICA!C419</f>
        <v>AV. HUDSON Y LOS INMIGRANTES</v>
      </c>
      <c r="D421" t="str">
        <f>ESTADISTICA!D419</f>
        <v>Fija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  <c r="AJ421" t="e">
        <f>ESTADISTICA!AJ419</f>
        <v>#REF!</v>
      </c>
    </row>
    <row r="422" spans="1:36" x14ac:dyDescent="0.25">
      <c r="A422" t="str">
        <f>ESTADISTICA!A420</f>
        <v>VILLA HUDSON</v>
      </c>
      <c r="B422" t="str">
        <f>ESTADISTICA!B420</f>
        <v>VHS 04 (fija 2)</v>
      </c>
      <c r="C422" t="str">
        <f>ESTADISTICA!C420</f>
        <v>AV. HUDSON Y LOS INMIGRANTES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  <c r="AJ422" t="e">
        <f>ESTADISTICA!AJ420</f>
        <v>#REF!</v>
      </c>
    </row>
    <row r="423" spans="1:36" x14ac:dyDescent="0.25">
      <c r="A423" t="str">
        <f>ESTADISTICA!A421</f>
        <v>VILLA ARIAS</v>
      </c>
      <c r="B423" t="str">
        <f>ESTADISTICA!B421</f>
        <v>VLA 01 (fija 1)</v>
      </c>
      <c r="C423" t="str">
        <f>ESTADISTICA!C421</f>
        <v>820 Y SOLER</v>
      </c>
      <c r="D423" t="str">
        <f>ESTADISTICA!D421</f>
        <v>Fija</v>
      </c>
      <c r="E423" t="str">
        <f>ESTADISTICA!E421</f>
        <v>Fibra Optica</v>
      </c>
      <c r="F423" t="str">
        <f>ESTADISTICA!F421</f>
        <v>APAGADO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  <c r="AJ423" t="e">
        <f>ESTADISTICA!AJ421</f>
        <v>#REF!</v>
      </c>
    </row>
    <row r="424" spans="1:36" x14ac:dyDescent="0.25">
      <c r="A424" t="str">
        <f>ESTADISTICA!A422</f>
        <v>VILLA ARIAS</v>
      </c>
      <c r="B424" t="str">
        <f>ESTADISTICA!B422</f>
        <v>VLA 02</v>
      </c>
      <c r="C424" t="str">
        <f>ESTADISTICA!C422</f>
        <v>ESPORA Y HUDSON</v>
      </c>
      <c r="D424" t="str">
        <f>ESTADISTICA!D422</f>
        <v>DOMO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  <c r="AJ424" t="e">
        <f>ESTADISTICA!AJ422</f>
        <v>#REF!</v>
      </c>
    </row>
    <row r="425" spans="1:36" x14ac:dyDescent="0.25">
      <c r="A425" t="str">
        <f>ESTADISTICA!A423</f>
        <v>VILLA ARIAS</v>
      </c>
      <c r="B425" t="str">
        <f>ESTADISTICA!B423</f>
        <v>VLA03 (fija 2)</v>
      </c>
      <c r="C425" t="str">
        <f>ESTADISTICA!C423</f>
        <v>820 y SOLER</v>
      </c>
      <c r="D425" t="str">
        <f>ESTADISTICA!D423</f>
        <v>Fija</v>
      </c>
      <c r="E425" t="str">
        <f>ESTADISTICA!E423</f>
        <v>Fibra Optica</v>
      </c>
      <c r="F425" t="str">
        <f>ESTADISTICA!F423</f>
        <v>APAGADO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  <c r="AJ425" t="e">
        <f>ESTADISTICA!AJ423</f>
        <v>#REF!</v>
      </c>
    </row>
    <row r="426" spans="1:36" x14ac:dyDescent="0.25">
      <c r="A426" t="str">
        <f>ESTADISTICA!A424</f>
        <v>VILLA ARIAS</v>
      </c>
      <c r="B426" t="str">
        <f>ESTADISTICA!B424</f>
        <v>VLA04</v>
      </c>
      <c r="C426" t="str">
        <f>ESTADISTICA!C424</f>
        <v>ESPORA Y MARTIN GRASS</v>
      </c>
      <c r="D426" t="str">
        <f>ESTADISTICA!D424</f>
        <v>DOMO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  <c r="AJ426" t="e">
        <f>ESTADISTICA!AJ424</f>
        <v>#REF!</v>
      </c>
    </row>
    <row r="427" spans="1:36" x14ac:dyDescent="0.25">
      <c r="A427" t="str">
        <f>ESTADISTICA!A425</f>
        <v>VILLA ARIAS</v>
      </c>
      <c r="B427" t="str">
        <f>ESTADISTICA!B425</f>
        <v>VLA05</v>
      </c>
      <c r="C427" t="str">
        <f>ESTADISTICA!C425</f>
        <v>ESPORA Y 802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  <c r="AJ427" t="e">
        <f>ESTADISTICA!AJ425</f>
        <v>#REF!</v>
      </c>
    </row>
    <row r="428" spans="1:36" hidden="1" x14ac:dyDescent="0.25">
      <c r="A428" t="str">
        <f>ESTADISTICA!A426</f>
        <v>VILLA MONICA NUEVA</v>
      </c>
      <c r="B428" t="str">
        <f>ESTADISTICA!B426</f>
        <v>VMO 02</v>
      </c>
      <c r="C428" t="str">
        <f>ESTADISTICA!C426</f>
        <v>Rio Carapachay y Oroño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  <c r="AJ428" t="e">
        <f>ESTADISTICA!AJ426</f>
        <v>#REF!</v>
      </c>
    </row>
    <row r="429" spans="1:36" x14ac:dyDescent="0.25">
      <c r="A429" t="str">
        <f>ESTADISTICA!A427</f>
        <v>VILLA MONICA NUEVA</v>
      </c>
      <c r="B429" t="str">
        <f>ESTADISTICA!B427</f>
        <v>VMO 03 (fija 1)</v>
      </c>
      <c r="C429" t="str">
        <f>ESTADISTICA!C427</f>
        <v>EVA PERON E/ OROÑO Y 734 A</v>
      </c>
      <c r="D429" t="str">
        <f>ESTADISTICA!D427</f>
        <v>Fija</v>
      </c>
      <c r="E429" t="str">
        <f>ESTADISTICA!E427</f>
        <v>Fibra Optica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  <c r="AJ429" t="e">
        <f>ESTADISTICA!AJ427</f>
        <v>#REF!</v>
      </c>
    </row>
    <row r="430" spans="1:36" x14ac:dyDescent="0.25">
      <c r="A430" t="str">
        <f>ESTADISTICA!A428</f>
        <v>VILLA MONICA NUEVA</v>
      </c>
      <c r="B430" t="str">
        <f>ESTADISTICA!B428</f>
        <v>VMO 04 (fija 2)</v>
      </c>
      <c r="C430" t="str">
        <f>ESTADISTICA!C428</f>
        <v>EVA PERON E/ OROÑO Y 734 A</v>
      </c>
      <c r="D430" t="str">
        <f>ESTADISTICA!D428</f>
        <v>Fija</v>
      </c>
      <c r="E430" t="str">
        <f>ESTADISTICA!E428</f>
        <v>Fibra Optica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  <c r="AJ430" t="e">
        <f>ESTADISTICA!AJ428</f>
        <v>#REF!</v>
      </c>
    </row>
    <row r="431" spans="1:36" x14ac:dyDescent="0.25">
      <c r="A431" t="str">
        <f>ESTADISTICA!A429</f>
        <v>VILLA MONICA NUEVA</v>
      </c>
      <c r="B431" t="str">
        <f>ESTADISTICA!B429</f>
        <v>VMO 05</v>
      </c>
      <c r="C431" t="str">
        <f>ESTADISTICA!C429</f>
        <v>OROÑO Y EVA PERON</v>
      </c>
      <c r="D431" t="str">
        <f>ESTADISTICA!D429</f>
        <v>DOMO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  <c r="AJ431" t="e">
        <f>ESTADISTICA!AJ429</f>
        <v>#REF!</v>
      </c>
    </row>
    <row r="432" spans="1:36" x14ac:dyDescent="0.25">
      <c r="A432" t="str">
        <f>ESTADISTICA!A430</f>
        <v>VILLA MONICA NUEVA</v>
      </c>
      <c r="B432" t="str">
        <f>ESTADISTICA!B430</f>
        <v>VMO01</v>
      </c>
      <c r="C432" t="str">
        <f>ESTADISTICA!C430</f>
        <v>Eva Peron y Monseñor de las Casas</v>
      </c>
      <c r="D432" t="str">
        <f>ESTADISTICA!D430</f>
        <v>DOMO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  <c r="AJ432" t="e">
        <f>ESTADISTICA!AJ430</f>
        <v>#REF!</v>
      </c>
    </row>
    <row r="433" spans="1:36" x14ac:dyDescent="0.25">
      <c r="A433" t="str">
        <f>ESTADISTICA!A431</f>
        <v>VILLA MONICA VIEJA</v>
      </c>
      <c r="B433" t="str">
        <f>ESTADISTICA!B431</f>
        <v>VMOV01 (fija 1)</v>
      </c>
      <c r="C433" t="str">
        <f>ESTADISTICA!C431</f>
        <v>ATENAS E/ CAFFERATA Y ALEMANIA</v>
      </c>
      <c r="D433" t="str">
        <f>ESTADISTICA!D431</f>
        <v>Fija</v>
      </c>
      <c r="E433" t="str">
        <f>ESTADISTICA!E431</f>
        <v>Fibra Optica</v>
      </c>
      <c r="F433" t="str">
        <f>ESTADISTICA!F431</f>
        <v>APAGADO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  <c r="AJ433" t="e">
        <f>ESTADISTICA!AJ431</f>
        <v>#REF!</v>
      </c>
    </row>
    <row r="434" spans="1:36" x14ac:dyDescent="0.25">
      <c r="A434" t="str">
        <f>ESTADISTICA!A432</f>
        <v>VILLA MONICA VIEJA</v>
      </c>
      <c r="B434" t="str">
        <f>ESTADISTICA!B432</f>
        <v>VMOV 02 (fija 2)</v>
      </c>
      <c r="C434" t="str">
        <f>ESTADISTICA!C432</f>
        <v>ATENAS E/ CAFFERATA Y ALEMANIA</v>
      </c>
      <c r="D434" t="str">
        <f>ESTADISTICA!D432</f>
        <v>Fija</v>
      </c>
      <c r="E434" t="str">
        <f>ESTADISTICA!E432</f>
        <v>Fibra Optica</v>
      </c>
      <c r="F434" t="str">
        <f>ESTADISTICA!F432</f>
        <v>APAGADO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  <c r="AJ434" t="e">
        <f>ESTADISTICA!AJ432</f>
        <v>#REF!</v>
      </c>
    </row>
    <row r="435" spans="1:36" x14ac:dyDescent="0.25">
      <c r="A435" t="str">
        <f>ESTADISTICA!A433</f>
        <v>VILLA MONICA VIEJA</v>
      </c>
      <c r="B435" t="str">
        <f>ESTADISTICA!B433</f>
        <v>VMOV 03 (fija 1)</v>
      </c>
      <c r="C435" t="str">
        <f>ESTADISTICA!C433</f>
        <v>ROMA E/ HOLANDA Y CAFFERATA</v>
      </c>
      <c r="D435" t="str">
        <f>ESTADISTICA!D433</f>
        <v>Fija</v>
      </c>
      <c r="E435" t="str">
        <f>ESTADISTICA!E433</f>
        <v>Fibra Optica</v>
      </c>
      <c r="F435" t="str">
        <f>ESTADISTICA!F433</f>
        <v>APAGADO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  <c r="AJ435" t="e">
        <f>ESTADISTICA!AJ433</f>
        <v>#REF!</v>
      </c>
    </row>
    <row r="436" spans="1:36" x14ac:dyDescent="0.25">
      <c r="A436" t="str">
        <f>ESTADISTICA!A434</f>
        <v>VILLA MONICA VIEJA</v>
      </c>
      <c r="B436" t="str">
        <f>ESTADISTICA!B434</f>
        <v>VMOV04 (fija 2)</v>
      </c>
      <c r="C436" t="str">
        <f>ESTADISTICA!C434</f>
        <v>ROMA E/ HOLANDA Y CAFFERATA</v>
      </c>
      <c r="D436" t="str">
        <f>ESTADISTICA!D434</f>
        <v>Fija</v>
      </c>
      <c r="E436" t="str">
        <f>ESTADISTICA!E434</f>
        <v>Fibra Optica</v>
      </c>
      <c r="F436" t="str">
        <f>ESTADISTICA!F434</f>
        <v>APAGADO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  <c r="AJ436" t="e">
        <f>ESTADISTICA!AJ434</f>
        <v>#REF!</v>
      </c>
    </row>
    <row r="437" spans="1:36" x14ac:dyDescent="0.25">
      <c r="A437" t="str">
        <f>ESTADISTICA!A435</f>
        <v>VILLA SAN LUIS</v>
      </c>
      <c r="B437" t="str">
        <f>ESTADISTICA!B435</f>
        <v>VSL 01</v>
      </c>
      <c r="C437" t="str">
        <f>ESTADISTICA!C435</f>
        <v>AV. HUDSON Y CACHEUTA</v>
      </c>
      <c r="D437" t="str">
        <f>ESTADISTICA!D435</f>
        <v>DOMO</v>
      </c>
      <c r="E437" t="str">
        <f>ESTADISTICA!E435</f>
        <v>Fibra Optica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  <c r="AJ437" t="e">
        <f>ESTADISTICA!AJ435</f>
        <v>#REF!</v>
      </c>
    </row>
    <row r="438" spans="1:36" hidden="1" x14ac:dyDescent="0.25">
      <c r="A438" t="str">
        <f>ESTADISTICA!A436</f>
        <v>VILLA SUSANA</v>
      </c>
      <c r="B438" t="str">
        <f>ESTADISTICA!B436</f>
        <v>VSU01</v>
      </c>
      <c r="C438" t="str">
        <f>ESTADISTICA!C436</f>
        <v>CJAL. JUAN BROWN Y SANTA FE</v>
      </c>
      <c r="D438" t="str">
        <f>ESTADISTICA!D436</f>
        <v>DOMO</v>
      </c>
      <c r="E438" t="str">
        <f>ESTADISTICA!E436</f>
        <v>Radio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  <c r="AJ438" t="e">
        <f>ESTADISTICA!AJ436</f>
        <v>#REF!</v>
      </c>
    </row>
    <row r="439" spans="1:36" hidden="1" x14ac:dyDescent="0.25">
      <c r="A439" t="str">
        <f>ESTADISTICA!A437</f>
        <v>VILLA SUSANA</v>
      </c>
      <c r="B439" t="str">
        <f>ESTADISTICA!B437</f>
        <v>VSU 02</v>
      </c>
      <c r="C439" t="str">
        <f>ESTADISTICA!C437</f>
        <v>CABELLO Y SANTA FE</v>
      </c>
      <c r="D439" t="str">
        <f>ESTADISTICA!D437</f>
        <v>DOMO</v>
      </c>
      <c r="E439" t="str">
        <f>ESTADISTICA!E437</f>
        <v>Radio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  <c r="AJ439" t="e">
        <f>ESTADISTICA!AJ437</f>
        <v>#REF!</v>
      </c>
    </row>
    <row r="440" spans="1:36" hidden="1" x14ac:dyDescent="0.25">
      <c r="A440" t="str">
        <f>ESTADISTICA!A438</f>
        <v>VILLA SUSANA</v>
      </c>
      <c r="B440" t="str">
        <f>ESTADISTICA!B438</f>
        <v>VSU 03</v>
      </c>
      <c r="C440" t="str">
        <f>ESTADISTICA!C438</f>
        <v>EE.UU Y SERRANO</v>
      </c>
      <c r="D440" t="str">
        <f>ESTADISTICA!D438</f>
        <v>DOMO</v>
      </c>
      <c r="E440" t="str">
        <f>ESTADISTICA!E438</f>
        <v>Radio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  <c r="AJ440" t="e">
        <f>ESTADISTICA!AJ438</f>
        <v>#REF!</v>
      </c>
    </row>
    <row r="441" spans="1:36" x14ac:dyDescent="0.25">
      <c r="A441" t="str">
        <f>ESTADISTICA!A439</f>
        <v>VILLA SUSANA</v>
      </c>
      <c r="B441" t="str">
        <f>ESTADISTICA!B439</f>
        <v>VSU 04</v>
      </c>
      <c r="C441" t="str">
        <f>ESTADISTICA!C439</f>
        <v>Aniceto Diaz y Cordoba</v>
      </c>
      <c r="D441" t="str">
        <f>ESTADISTICA!D439</f>
        <v>fija</v>
      </c>
      <c r="E441" t="str">
        <f>ESTADISTICA!E439</f>
        <v>Fibra Optica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  <c r="AJ441" t="e">
        <f>ESTADISTICA!AJ439</f>
        <v>#REF!</v>
      </c>
    </row>
    <row r="442" spans="1:36" x14ac:dyDescent="0.25">
      <c r="A442" t="str">
        <f>ESTADISTICA!A440</f>
        <v>VILLA SUSANA</v>
      </c>
      <c r="B442" t="str">
        <f>ESTADISTICA!B440</f>
        <v>VSU 05</v>
      </c>
      <c r="C442" t="str">
        <f>ESTADISTICA!C440</f>
        <v>Aniceto Diaz y Cordoba</v>
      </c>
      <c r="D442" t="str">
        <f>ESTADISTICA!D440</f>
        <v>fija</v>
      </c>
      <c r="E442" t="str">
        <f>ESTADISTICA!E440</f>
        <v>Fibra Optica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  <c r="AJ442" t="e">
        <f>ESTADISTICA!AJ440</f>
        <v>#REF!</v>
      </c>
    </row>
    <row r="443" spans="1:36" x14ac:dyDescent="0.25">
      <c r="A443" t="str">
        <f>ESTADISTICA!A441</f>
        <v>VILLA SUSANA</v>
      </c>
      <c r="B443" t="str">
        <f>ESTADISTICA!B441</f>
        <v>VSU 06</v>
      </c>
      <c r="C443" t="str">
        <f>ESTADISTICA!C441</f>
        <v>EE.UU Y BROWN</v>
      </c>
      <c r="D443" t="str">
        <f>ESTADISTICA!D441</f>
        <v>DOMO</v>
      </c>
      <c r="E443" t="str">
        <f>ESTADISTICA!E441</f>
        <v>Fibra Optica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  <c r="AJ443" t="e">
        <f>ESTADISTICA!AJ441</f>
        <v>#REF!</v>
      </c>
    </row>
    <row r="444" spans="1:36" hidden="1" x14ac:dyDescent="0.25">
      <c r="A444" t="str">
        <f>ESTADISTICA!A442</f>
        <v>ZEBALLOS</v>
      </c>
      <c r="B444" t="str">
        <f>ESTADISTICA!B442</f>
        <v>ZEB02</v>
      </c>
      <c r="C444" t="str">
        <f>ESTADISTICA!C442</f>
        <v>Quinquela Martin y Sgo. del Estero</v>
      </c>
      <c r="D444" t="str">
        <f>ESTADISTICA!D442</f>
        <v>Domo</v>
      </c>
      <c r="E444" t="str">
        <f>ESTADISTICA!E442</f>
        <v>Radio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  <c r="AJ444" t="e">
        <f>ESTADISTICA!AJ442</f>
        <v>#REF!</v>
      </c>
    </row>
    <row r="445" spans="1:36" hidden="1" x14ac:dyDescent="0.25">
      <c r="A445" t="str">
        <f>ESTADISTICA!A443</f>
        <v>9 DE JULIO</v>
      </c>
      <c r="B445" t="str">
        <f>ESTADISTICA!B443</f>
        <v>ZEB03</v>
      </c>
      <c r="C445" t="str">
        <f>ESTADISTICA!C443</f>
        <v>Quinquela Martin y Pte. Peron</v>
      </c>
      <c r="D445" t="str">
        <f>ESTADISTICA!D443</f>
        <v>Domo</v>
      </c>
      <c r="E445" t="str">
        <f>ESTADISTICA!E443</f>
        <v>Radio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  <c r="AJ445" t="e">
        <f>ESTADISTICA!AJ443</f>
        <v>#REF!</v>
      </c>
    </row>
    <row r="446" spans="1:36" hidden="1" x14ac:dyDescent="0.25">
      <c r="A446" t="str">
        <f>ESTADISTICA!A444</f>
        <v>ZEBALLOS</v>
      </c>
      <c r="B446" t="str">
        <f>ESTADISTICA!B444</f>
        <v>ZEB04</v>
      </c>
      <c r="C446" t="str">
        <f>ESTADISTICA!C444</f>
        <v>THEVENET Y DIAGONAL GRANADEROS</v>
      </c>
      <c r="D446" t="str">
        <f>ESTADISTICA!D444</f>
        <v>DOMO</v>
      </c>
      <c r="E446" t="str">
        <f>ESTADISTICA!E444</f>
        <v>Radio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  <c r="AJ446" t="e">
        <f>ESTADISTICA!AJ444</f>
        <v>#REF!</v>
      </c>
    </row>
    <row r="447" spans="1:36" hidden="1" x14ac:dyDescent="0.25">
      <c r="A447" t="str">
        <f>ESTADISTICA!A445</f>
        <v>ZEBALLOS</v>
      </c>
      <c r="B447" t="str">
        <f>ESTADISTICA!B445</f>
        <v>ZEB 05</v>
      </c>
      <c r="C447" t="str">
        <f>ESTADISTICA!C445</f>
        <v>DIAG. GRANADEROS Y 214 BIS</v>
      </c>
      <c r="D447" t="str">
        <f>ESTADISTICA!D445</f>
        <v>Domo</v>
      </c>
      <c r="E447" t="str">
        <f>ESTADISTICA!E445</f>
        <v>Radio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  <c r="AJ447" t="e">
        <f>ESTADISTICA!AJ445</f>
        <v>#REF!</v>
      </c>
    </row>
    <row r="448" spans="1:36" hidden="1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  <c r="AJ448" t="e">
        <f>ESTADISTICA!AJ446</f>
        <v>#REF!</v>
      </c>
    </row>
    <row r="449" spans="1:36" hidden="1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  <c r="AJ449" t="e">
        <f>ESTADISTICA!AJ447</f>
        <v>#REF!</v>
      </c>
    </row>
    <row r="450" spans="1:36" hidden="1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  <c r="AJ450" t="e">
        <f>ESTADISTICA!AJ448</f>
        <v>#REF!</v>
      </c>
    </row>
    <row r="451" spans="1:36" hidden="1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  <c r="AJ451" t="e">
        <f>ESTADISTICA!AJ449</f>
        <v>#REF!</v>
      </c>
    </row>
    <row r="452" spans="1:36" hidden="1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  <c r="AJ452" t="e">
        <f>ESTADISTICA!AJ450</f>
        <v>#REF!</v>
      </c>
    </row>
    <row r="453" spans="1:36" hidden="1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  <c r="AJ453" t="e">
        <f>ESTADISTICA!AJ451</f>
        <v>#REF!</v>
      </c>
    </row>
    <row r="454" spans="1:36" hidden="1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  <c r="AJ454" t="e">
        <f>ESTADISTICA!AJ452</f>
        <v>#REF!</v>
      </c>
    </row>
    <row r="455" spans="1:36" hidden="1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  <c r="AJ455" t="e">
        <f>ESTADISTICA!AJ453</f>
        <v>#REF!</v>
      </c>
    </row>
    <row r="456" spans="1:36" hidden="1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  <c r="AJ456" t="e">
        <f>ESTADISTICA!AJ454</f>
        <v>#REF!</v>
      </c>
    </row>
    <row r="457" spans="1:36" hidden="1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  <c r="AJ457" t="e">
        <f>ESTADISTICA!AJ455</f>
        <v>#REF!</v>
      </c>
    </row>
    <row r="458" spans="1:36" hidden="1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  <c r="AJ458" t="e">
        <f>ESTADISTICA!AJ456</f>
        <v>#REF!</v>
      </c>
    </row>
    <row r="459" spans="1:36" hidden="1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  <c r="AJ459" t="e">
        <f>ESTADISTICA!AJ457</f>
        <v>#REF!</v>
      </c>
    </row>
    <row r="460" spans="1:36" hidden="1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  <c r="AJ460" t="e">
        <f>ESTADISTICA!AJ458</f>
        <v>#REF!</v>
      </c>
    </row>
    <row r="461" spans="1:36" hidden="1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  <c r="AJ461" t="e">
        <f>ESTADISTICA!AJ459</f>
        <v>#REF!</v>
      </c>
    </row>
    <row r="462" spans="1:36" hidden="1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  <c r="AJ462" t="e">
        <f>ESTADISTICA!AJ460</f>
        <v>#REF!</v>
      </c>
    </row>
    <row r="463" spans="1:36" hidden="1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  <c r="AJ463" t="e">
        <f>ESTADISTICA!AJ461</f>
        <v>#REF!</v>
      </c>
    </row>
    <row r="464" spans="1:36" hidden="1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  <c r="AJ464" t="e">
        <f>ESTADISTICA!AJ462</f>
        <v>#REF!</v>
      </c>
    </row>
    <row r="465" spans="1:36" hidden="1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  <c r="AJ465" t="e">
        <f>ESTADISTICA!AJ463</f>
        <v>#REF!</v>
      </c>
    </row>
    <row r="466" spans="1:36" hidden="1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  <c r="AJ466" t="e">
        <f>ESTADISTICA!AJ464</f>
        <v>#REF!</v>
      </c>
    </row>
    <row r="467" spans="1:36" hidden="1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  <c r="AJ467" t="e">
        <f>ESTADISTICA!AJ465</f>
        <v>#REF!</v>
      </c>
    </row>
    <row r="468" spans="1:36" hidden="1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  <c r="AJ468" t="e">
        <f>ESTADISTICA!AJ466</f>
        <v>#REF!</v>
      </c>
    </row>
    <row r="469" spans="1:36" hidden="1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  <c r="AJ469" t="e">
        <f>ESTADISTICA!AJ467</f>
        <v>#REF!</v>
      </c>
    </row>
    <row r="470" spans="1:36" hidden="1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  <c r="AJ470" t="e">
        <f>ESTADISTICA!AJ468</f>
        <v>#REF!</v>
      </c>
    </row>
    <row r="471" spans="1:36" hidden="1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  <c r="AJ471" t="e">
        <f>ESTADISTICA!AJ469</f>
        <v>#REF!</v>
      </c>
    </row>
    <row r="472" spans="1:36" hidden="1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  <c r="AJ472" t="e">
        <f>ESTADISTICA!AJ470</f>
        <v>#REF!</v>
      </c>
    </row>
    <row r="473" spans="1:36" hidden="1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  <c r="AJ473" t="e">
        <f>ESTADISTICA!AJ471</f>
        <v>#REF!</v>
      </c>
    </row>
    <row r="474" spans="1:36" hidden="1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  <c r="AJ474" t="e">
        <f>ESTADISTICA!AJ472</f>
        <v>#REF!</v>
      </c>
    </row>
    <row r="475" spans="1:36" hidden="1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  <c r="AJ475" t="e">
        <f>ESTADISTICA!AJ473</f>
        <v>#REF!</v>
      </c>
    </row>
    <row r="476" spans="1:36" hidden="1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  <c r="AJ476" t="e">
        <f>ESTADISTICA!AJ474</f>
        <v>#REF!</v>
      </c>
    </row>
    <row r="477" spans="1:36" hidden="1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  <c r="AJ477" t="e">
        <f>ESTADISTICA!AJ475</f>
        <v>#REF!</v>
      </c>
    </row>
    <row r="478" spans="1:36" hidden="1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  <c r="AJ478" t="e">
        <f>ESTADISTICA!AJ476</f>
        <v>#REF!</v>
      </c>
    </row>
    <row r="479" spans="1:36" hidden="1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  <c r="AJ479" t="e">
        <f>ESTADISTICA!AJ477</f>
        <v>#REF!</v>
      </c>
    </row>
    <row r="480" spans="1:36" hidden="1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  <c r="AJ480" t="e">
        <f>ESTADISTICA!AJ478</f>
        <v>#REF!</v>
      </c>
    </row>
    <row r="481" spans="1:36" hidden="1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  <c r="AJ481" t="e">
        <f>ESTADISTICA!AJ479</f>
        <v>#REF!</v>
      </c>
    </row>
    <row r="482" spans="1:36" hidden="1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  <c r="AJ482" t="e">
        <f>ESTADISTICA!AJ480</f>
        <v>#REF!</v>
      </c>
    </row>
    <row r="483" spans="1:36" hidden="1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  <c r="AJ483" t="e">
        <f>ESTADISTICA!AJ481</f>
        <v>#REF!</v>
      </c>
    </row>
    <row r="484" spans="1:36" hidden="1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  <c r="AJ484" t="e">
        <f>ESTADISTICA!AJ482</f>
        <v>#REF!</v>
      </c>
    </row>
    <row r="485" spans="1:36" hidden="1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  <c r="AJ485" t="e">
        <f>ESTADISTICA!AJ483</f>
        <v>#REF!</v>
      </c>
    </row>
    <row r="486" spans="1:36" hidden="1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  <c r="AJ486" t="e">
        <f>ESTADISTICA!AJ484</f>
        <v>#REF!</v>
      </c>
    </row>
    <row r="487" spans="1:36" hidden="1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  <c r="AJ487" t="e">
        <f>ESTADISTICA!AJ485</f>
        <v>#REF!</v>
      </c>
    </row>
    <row r="488" spans="1:36" hidden="1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  <c r="AJ488" t="e">
        <f>ESTADISTICA!AJ486</f>
        <v>#REF!</v>
      </c>
    </row>
    <row r="489" spans="1:36" hidden="1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  <c r="AJ489" t="e">
        <f>ESTADISTICA!AJ487</f>
        <v>#REF!</v>
      </c>
    </row>
    <row r="490" spans="1:36" hidden="1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  <c r="AJ490" t="e">
        <f>ESTADISTICA!AJ488</f>
        <v>#REF!</v>
      </c>
    </row>
    <row r="491" spans="1:36" hidden="1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  <c r="AJ491" t="e">
        <f>ESTADISTICA!AJ489</f>
        <v>#REF!</v>
      </c>
    </row>
    <row r="492" spans="1:36" hidden="1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  <c r="AJ492" t="e">
        <f>ESTADISTICA!AJ490</f>
        <v>#REF!</v>
      </c>
    </row>
    <row r="493" spans="1:36" hidden="1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  <c r="AJ493" t="e">
        <f>ESTADISTICA!AJ491</f>
        <v>#REF!</v>
      </c>
    </row>
    <row r="494" spans="1:36" hidden="1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  <c r="AJ494" t="e">
        <f>ESTADISTICA!AJ492</f>
        <v>#REF!</v>
      </c>
    </row>
    <row r="495" spans="1:36" hidden="1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  <c r="AJ495" t="e">
        <f>ESTADISTICA!AJ493</f>
        <v>#REF!</v>
      </c>
    </row>
    <row r="496" spans="1:36" hidden="1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  <c r="AJ496" t="e">
        <f>ESTADISTICA!AJ494</f>
        <v>#REF!</v>
      </c>
    </row>
    <row r="497" spans="1:36" hidden="1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  <c r="AJ497" t="e">
        <f>ESTADISTICA!AJ495</f>
        <v>#REF!</v>
      </c>
    </row>
    <row r="498" spans="1:36" hidden="1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  <c r="AJ498" t="e">
        <f>ESTADISTICA!AJ496</f>
        <v>#REF!</v>
      </c>
    </row>
    <row r="499" spans="1:36" hidden="1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  <c r="AJ499" t="e">
        <f>ESTADISTICA!AJ497</f>
        <v>#REF!</v>
      </c>
    </row>
    <row r="500" spans="1:36" hidden="1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  <c r="AJ500" t="e">
        <f>ESTADISTICA!AJ498</f>
        <v>#REF!</v>
      </c>
    </row>
    <row r="501" spans="1:36" hidden="1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  <c r="AJ501" t="e">
        <f>ESTADISTICA!AJ499</f>
        <v>#REF!</v>
      </c>
    </row>
    <row r="502" spans="1:36" hidden="1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  <c r="AJ502" t="e">
        <f>ESTADISTICA!AJ500</f>
        <v>#REF!</v>
      </c>
    </row>
    <row r="503" spans="1:36" hidden="1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  <c r="AJ503" t="e">
        <f>ESTADISTICA!AJ501</f>
        <v>#REF!</v>
      </c>
    </row>
    <row r="504" spans="1:36" hidden="1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  <c r="AJ504" t="e">
        <f>ESTADISTICA!AJ502</f>
        <v>#REF!</v>
      </c>
    </row>
    <row r="505" spans="1:36" hidden="1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  <c r="AJ505" t="e">
        <f>ESTADISTICA!AJ503</f>
        <v>#REF!</v>
      </c>
    </row>
    <row r="506" spans="1:36" hidden="1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  <c r="AJ506" t="e">
        <f>ESTADISTICA!AJ504</f>
        <v>#REF!</v>
      </c>
    </row>
    <row r="507" spans="1:36" hidden="1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  <c r="AJ507" t="e">
        <f>ESTADISTICA!AJ505</f>
        <v>#REF!</v>
      </c>
    </row>
    <row r="508" spans="1:36" hidden="1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  <c r="AJ508" t="e">
        <f>ESTADISTICA!AJ506</f>
        <v>#REF!</v>
      </c>
    </row>
    <row r="509" spans="1:36" hidden="1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  <c r="AJ509" t="e">
        <f>ESTADISTICA!AJ507</f>
        <v>#REF!</v>
      </c>
    </row>
    <row r="510" spans="1:36" hidden="1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  <c r="AJ510" t="e">
        <f>ESTADISTICA!AJ508</f>
        <v>#REF!</v>
      </c>
    </row>
    <row r="511" spans="1:36" hidden="1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  <c r="AJ511" t="e">
        <f>ESTADISTICA!AJ509</f>
        <v>#REF!</v>
      </c>
    </row>
    <row r="512" spans="1:36" hidden="1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  <c r="AJ512" t="e">
        <f>ESTADISTICA!AJ510</f>
        <v>#REF!</v>
      </c>
    </row>
    <row r="513" spans="1:36" hidden="1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  <c r="AJ513" t="e">
        <f>ESTADISTICA!AJ511</f>
        <v>#REF!</v>
      </c>
    </row>
    <row r="514" spans="1:36" hidden="1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  <c r="AJ514" t="e">
        <f>ESTADISTICA!AJ512</f>
        <v>#REF!</v>
      </c>
    </row>
    <row r="515" spans="1:36" hidden="1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  <c r="AJ515" t="e">
        <f>ESTADISTICA!AJ513</f>
        <v>#REF!</v>
      </c>
    </row>
    <row r="516" spans="1:36" hidden="1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  <c r="AJ516" t="e">
        <f>ESTADISTICA!AJ514</f>
        <v>#REF!</v>
      </c>
    </row>
    <row r="517" spans="1:36" hidden="1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  <c r="AJ517" t="e">
        <f>ESTADISTICA!AJ515</f>
        <v>#REF!</v>
      </c>
    </row>
    <row r="518" spans="1:36" hidden="1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  <c r="AJ518" t="e">
        <f>ESTADISTICA!AJ516</f>
        <v>#REF!</v>
      </c>
    </row>
    <row r="519" spans="1:36" hidden="1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  <c r="AJ519" t="e">
        <f>ESTADISTICA!AJ517</f>
        <v>#REF!</v>
      </c>
    </row>
    <row r="520" spans="1:36" hidden="1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  <c r="AJ520" t="e">
        <f>ESTADISTICA!AJ518</f>
        <v>#REF!</v>
      </c>
    </row>
    <row r="521" spans="1:36" hidden="1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  <c r="AJ521" t="e">
        <f>ESTADISTICA!AJ519</f>
        <v>#REF!</v>
      </c>
    </row>
    <row r="522" spans="1:36" hidden="1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  <c r="AJ522" t="e">
        <f>ESTADISTICA!AJ520</f>
        <v>#REF!</v>
      </c>
    </row>
    <row r="523" spans="1:36" hidden="1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  <c r="AJ523" t="e">
        <f>ESTADISTICA!AJ521</f>
        <v>#REF!</v>
      </c>
    </row>
    <row r="524" spans="1:36" hidden="1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  <c r="AJ524" t="e">
        <f>ESTADISTICA!AJ522</f>
        <v>#REF!</v>
      </c>
    </row>
    <row r="525" spans="1:36" hidden="1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  <c r="AJ525" t="e">
        <f>ESTADISTICA!AJ523</f>
        <v>#REF!</v>
      </c>
    </row>
    <row r="526" spans="1:36" hidden="1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  <c r="AJ526" t="e">
        <f>ESTADISTICA!AJ524</f>
        <v>#REF!</v>
      </c>
    </row>
    <row r="527" spans="1:36" hidden="1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  <c r="AJ527" t="e">
        <f>ESTADISTICA!AJ525</f>
        <v>#REF!</v>
      </c>
    </row>
    <row r="528" spans="1:36" hidden="1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  <c r="AJ528" t="e">
        <f>ESTADISTICA!AJ526</f>
        <v>#REF!</v>
      </c>
    </row>
    <row r="529" spans="1:36" hidden="1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  <c r="AJ529" t="e">
        <f>ESTADISTICA!AJ527</f>
        <v>#REF!</v>
      </c>
    </row>
    <row r="530" spans="1:36" hidden="1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  <c r="AJ530" t="e">
        <f>ESTADISTICA!AJ528</f>
        <v>#REF!</v>
      </c>
    </row>
    <row r="531" spans="1:36" hidden="1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  <c r="AJ531" t="e">
        <f>ESTADISTICA!AJ529</f>
        <v>#REF!</v>
      </c>
    </row>
    <row r="532" spans="1:36" hidden="1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  <c r="AJ532" t="e">
        <f>ESTADISTICA!AJ530</f>
        <v>#REF!</v>
      </c>
    </row>
    <row r="533" spans="1:36" hidden="1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  <c r="AJ533" t="e">
        <f>ESTADISTICA!AJ531</f>
        <v>#REF!</v>
      </c>
    </row>
    <row r="534" spans="1:36" hidden="1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  <c r="AJ534" t="e">
        <f>ESTADISTICA!AJ532</f>
        <v>#REF!</v>
      </c>
    </row>
    <row r="535" spans="1:36" hidden="1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  <c r="AJ535" t="e">
        <f>ESTADISTICA!AJ533</f>
        <v>#REF!</v>
      </c>
    </row>
    <row r="536" spans="1:36" hidden="1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  <c r="AJ536" t="e">
        <f>ESTADISTICA!AJ534</f>
        <v>#REF!</v>
      </c>
    </row>
    <row r="537" spans="1:36" hidden="1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  <c r="AJ537" t="e">
        <f>ESTADISTICA!AJ535</f>
        <v>#REF!</v>
      </c>
    </row>
    <row r="538" spans="1:36" hidden="1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  <c r="AJ538" t="e">
        <f>ESTADISTICA!AJ536</f>
        <v>#REF!</v>
      </c>
    </row>
    <row r="539" spans="1:36" hidden="1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  <c r="AJ539" t="e">
        <f>ESTADISTICA!AJ537</f>
        <v>#REF!</v>
      </c>
    </row>
    <row r="540" spans="1:36" hidden="1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  <c r="AJ540" t="e">
        <f>ESTADISTICA!AJ538</f>
        <v>#REF!</v>
      </c>
    </row>
    <row r="541" spans="1:36" hidden="1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  <c r="AJ541" t="e">
        <f>ESTADISTICA!AJ539</f>
        <v>#REF!</v>
      </c>
    </row>
    <row r="542" spans="1:36" hidden="1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  <c r="AJ542" t="e">
        <f>ESTADISTICA!AJ540</f>
        <v>#REF!</v>
      </c>
    </row>
    <row r="543" spans="1:36" hidden="1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  <c r="AJ543" t="e">
        <f>ESTADISTICA!AJ541</f>
        <v>#REF!</v>
      </c>
    </row>
    <row r="544" spans="1:36" hidden="1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  <c r="AJ544" t="e">
        <f>ESTADISTICA!AJ542</f>
        <v>#REF!</v>
      </c>
    </row>
    <row r="545" spans="1:36" hidden="1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  <c r="AJ545" t="e">
        <f>ESTADISTICA!AJ543</f>
        <v>#REF!</v>
      </c>
    </row>
    <row r="546" spans="1:36" hidden="1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  <c r="AJ546" t="e">
        <f>ESTADISTICA!AJ544</f>
        <v>#REF!</v>
      </c>
    </row>
    <row r="547" spans="1:36" hidden="1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  <c r="AJ547" t="e">
        <f>ESTADISTICA!AJ545</f>
        <v>#REF!</v>
      </c>
    </row>
    <row r="548" spans="1:36" hidden="1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  <c r="AJ548" t="e">
        <f>ESTADISTICA!AJ546</f>
        <v>#REF!</v>
      </c>
    </row>
    <row r="549" spans="1:36" hidden="1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  <c r="AJ549" t="e">
        <f>ESTADISTICA!AJ547</f>
        <v>#REF!</v>
      </c>
    </row>
    <row r="550" spans="1:36" hidden="1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  <c r="AJ550" t="e">
        <f>ESTADISTICA!AJ548</f>
        <v>#REF!</v>
      </c>
    </row>
    <row r="551" spans="1:36" hidden="1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  <c r="AJ551" t="e">
        <f>ESTADISTICA!AJ549</f>
        <v>#REF!</v>
      </c>
    </row>
    <row r="552" spans="1:36" hidden="1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  <c r="AJ552" t="e">
        <f>ESTADISTICA!AJ550</f>
        <v>#REF!</v>
      </c>
    </row>
    <row r="553" spans="1:36" hidden="1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  <c r="AJ553" t="e">
        <f>ESTADISTICA!AJ551</f>
        <v>#REF!</v>
      </c>
    </row>
    <row r="554" spans="1:36" hidden="1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  <c r="AJ554" t="e">
        <f>ESTADISTICA!AJ552</f>
        <v>#REF!</v>
      </c>
    </row>
    <row r="555" spans="1:36" hidden="1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  <c r="AJ555" t="e">
        <f>ESTADISTICA!AJ553</f>
        <v>#REF!</v>
      </c>
    </row>
    <row r="556" spans="1:36" hidden="1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  <c r="AJ556" t="e">
        <f>ESTADISTICA!AJ554</f>
        <v>#REF!</v>
      </c>
    </row>
    <row r="557" spans="1:36" hidden="1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  <c r="AJ557" t="e">
        <f>ESTADISTICA!AJ555</f>
        <v>#REF!</v>
      </c>
    </row>
    <row r="558" spans="1:36" hidden="1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  <c r="AJ558" t="e">
        <f>ESTADISTICA!AJ556</f>
        <v>#REF!</v>
      </c>
    </row>
    <row r="559" spans="1:36" hidden="1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  <c r="AJ559" t="e">
        <f>ESTADISTICA!AJ557</f>
        <v>#REF!</v>
      </c>
    </row>
    <row r="560" spans="1:36" hidden="1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  <c r="AJ560" t="e">
        <f>ESTADISTICA!AJ558</f>
        <v>#REF!</v>
      </c>
    </row>
    <row r="561" spans="1:36" hidden="1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  <c r="AJ561" t="e">
        <f>ESTADISTICA!AJ559</f>
        <v>#REF!</v>
      </c>
    </row>
    <row r="562" spans="1:36" hidden="1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  <c r="AJ562" t="e">
        <f>ESTADISTICA!AJ560</f>
        <v>#REF!</v>
      </c>
    </row>
    <row r="563" spans="1:36" hidden="1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  <c r="AJ563" t="e">
        <f>ESTADISTICA!AJ561</f>
        <v>#REF!</v>
      </c>
    </row>
    <row r="564" spans="1:36" hidden="1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  <c r="AJ564" t="e">
        <f>ESTADISTICA!AJ562</f>
        <v>#REF!</v>
      </c>
    </row>
    <row r="565" spans="1:36" hidden="1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  <c r="AJ565" t="e">
        <f>ESTADISTICA!AJ563</f>
        <v>#REF!</v>
      </c>
    </row>
    <row r="566" spans="1:36" hidden="1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  <c r="AJ566" t="e">
        <f>ESTADISTICA!AJ564</f>
        <v>#REF!</v>
      </c>
    </row>
    <row r="567" spans="1:36" hidden="1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  <c r="AJ567" t="e">
        <f>ESTADISTICA!AJ565</f>
        <v>#REF!</v>
      </c>
    </row>
    <row r="568" spans="1:36" hidden="1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  <c r="AJ568" t="e">
        <f>ESTADISTICA!AJ566</f>
        <v>#REF!</v>
      </c>
    </row>
    <row r="569" spans="1:36" hidden="1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  <c r="AJ569" t="e">
        <f>ESTADISTICA!AJ567</f>
        <v>#REF!</v>
      </c>
    </row>
    <row r="570" spans="1:36" hidden="1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  <c r="AJ570" t="e">
        <f>ESTADISTICA!AJ568</f>
        <v>#REF!</v>
      </c>
    </row>
    <row r="571" spans="1:36" hidden="1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  <c r="AJ571" t="e">
        <f>ESTADISTICA!AJ569</f>
        <v>#REF!</v>
      </c>
    </row>
    <row r="572" spans="1:36" hidden="1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6" hidden="1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6" hidden="1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6" hidden="1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6" hidden="1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hidden="1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hidden="1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hidden="1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hidden="1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hidden="1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hidden="1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hidden="1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hidden="1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hidden="1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hidden="1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hidden="1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hidden="1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hidden="1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hidden="1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hidden="1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hidden="1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hidden="1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hidden="1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hidden="1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hidden="1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hidden="1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hidden="1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hidden="1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hidden="1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hidden="1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</sheetData>
  <autoFilter ref="A3:AI601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539"/>
  <sheetViews>
    <sheetView workbookViewId="0">
      <pane xSplit="5" ySplit="3" topLeftCell="W5" activePane="bottomRight" state="frozenSplit"/>
      <selection pane="topRight" activeCell="F1" sqref="F1"/>
      <selection pane="bottomLeft" activeCell="A3" sqref="A3"/>
      <selection pane="bottomRight" activeCell="S2" sqref="S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6" t="s">
        <v>1153</v>
      </c>
      <c r="D1" s="36"/>
    </row>
    <row r="2" spans="1:35" ht="21" x14ac:dyDescent="0.35">
      <c r="E2" s="19" t="s">
        <v>618</v>
      </c>
      <c r="F2" s="19">
        <f>COUNTIFS(F4:F500, "=APAGADO",E4:E500,"=PTO A FO")</f>
        <v>10</v>
      </c>
      <c r="G2" s="19">
        <f>COUNTIFS(G4:G500, "=APAGADO",E4:E500,"=PTO A FO")</f>
        <v>0</v>
      </c>
      <c r="H2" s="19">
        <f>COUNTIFS(H4:H500, "=APAGADO",E4:E500,"=PTO A FO")</f>
        <v>0</v>
      </c>
      <c r="I2" s="19">
        <f>COUNTIFS(I4:I500, "=APAGADO",E4:E500,"=PTO A FO")</f>
        <v>0</v>
      </c>
      <c r="J2" s="19">
        <f>COUNTIFS(J4:J500, "=APAGADO",E4:E500,"=PTO A FO")</f>
        <v>0</v>
      </c>
      <c r="K2" s="19">
        <f>COUNTIFS(K4:K500, "=APAGADO",E4:E500,"=PTO A FO")</f>
        <v>0</v>
      </c>
      <c r="L2" s="19">
        <f>COUNTIFS(L4:L500, "=APAGADO",E4:E500,"=PTO A FO")</f>
        <v>0</v>
      </c>
      <c r="M2" s="19">
        <f>COUNTIFS(M4:M500, "=APAGADO",E4:E500,"=PTO A FO")</f>
        <v>0</v>
      </c>
      <c r="N2" s="19">
        <f>COUNTIFS(N4:N500, "=APAGADO",E4:E500,"=PTO A FO")</f>
        <v>0</v>
      </c>
      <c r="O2" s="19">
        <f>COUNTIFS(O4:O500, "=APAGADO",E4:E500,"=PTO A FO")</f>
        <v>0</v>
      </c>
      <c r="P2" s="19">
        <f>COUNTIFS(P4:P500, "=APAGADO",E4:E500,"=PTO A FO")</f>
        <v>0</v>
      </c>
      <c r="Q2" s="19">
        <f>COUNTIFS(Q4:Q500, "=APAGADO",E4:E500,"=PTO A FO")</f>
        <v>0</v>
      </c>
      <c r="R2" s="19">
        <f>COUNTIFS(R4:R500, "=APAGADO",E4:E500,"=PTO A FO")</f>
        <v>0</v>
      </c>
      <c r="S2" s="19">
        <f>COUNTIFS(S4:S500, "=APAGADO",E4:E500,"=PTO A FO")</f>
        <v>0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1">
        <f>ESTADISTICA!F1</f>
        <v>45078</v>
      </c>
      <c r="G3" s="41">
        <f>ESTADISTICA!G1</f>
        <v>45079</v>
      </c>
      <c r="H3" s="41">
        <f>ESTADISTICA!H1</f>
        <v>45080</v>
      </c>
      <c r="I3" s="41">
        <f>ESTADISTICA!I1</f>
        <v>45081</v>
      </c>
      <c r="J3" s="41">
        <f>ESTADISTICA!J1</f>
        <v>45082</v>
      </c>
      <c r="K3" s="41">
        <f>ESTADISTICA!K1</f>
        <v>45083</v>
      </c>
      <c r="L3" s="41">
        <f>ESTADISTICA!L1</f>
        <v>45084</v>
      </c>
      <c r="M3" s="41">
        <f>ESTADISTICA!M1</f>
        <v>45085</v>
      </c>
      <c r="N3" s="41">
        <f>ESTADISTICA!N1</f>
        <v>45086</v>
      </c>
      <c r="O3" s="41">
        <f>ESTADISTICA!O1</f>
        <v>45087</v>
      </c>
      <c r="P3" s="41">
        <f>ESTADISTICA!P1</f>
        <v>45088</v>
      </c>
      <c r="Q3" s="41">
        <f>ESTADISTICA!Q1</f>
        <v>45089</v>
      </c>
      <c r="R3" s="41">
        <f>ESTADISTICA!R1</f>
        <v>45090</v>
      </c>
      <c r="S3" s="41">
        <f>ESTADISTICA!S1</f>
        <v>45091</v>
      </c>
      <c r="T3" s="41">
        <f>ESTADISTICA!T1</f>
        <v>45092</v>
      </c>
      <c r="U3" s="41">
        <f>ESTADISTICA!U1</f>
        <v>45093</v>
      </c>
      <c r="V3" s="41">
        <f>ESTADISTICA!V1</f>
        <v>45094</v>
      </c>
      <c r="W3" s="41">
        <f>ESTADISTICA!W1</f>
        <v>45095</v>
      </c>
      <c r="X3" s="41">
        <f>ESTADISTICA!X1</f>
        <v>45096</v>
      </c>
      <c r="Y3" s="41">
        <f>ESTADISTICA!Y1</f>
        <v>45097</v>
      </c>
      <c r="Z3" s="41">
        <f>ESTADISTICA!Z1</f>
        <v>45098</v>
      </c>
      <c r="AA3" s="41">
        <f>ESTADISTICA!AA1</f>
        <v>45099</v>
      </c>
      <c r="AB3" s="41">
        <f>ESTADISTICA!AB1</f>
        <v>45100</v>
      </c>
      <c r="AC3" s="41">
        <f>ESTADISTICA!AC1</f>
        <v>45101</v>
      </c>
      <c r="AD3" s="41">
        <f>ESTADISTICA!AD1</f>
        <v>45102</v>
      </c>
      <c r="AE3" s="41">
        <f>ESTADISTICA!AE1</f>
        <v>45103</v>
      </c>
      <c r="AF3" s="41">
        <f>ESTADISTICA!AF1</f>
        <v>45104</v>
      </c>
      <c r="AG3" s="41">
        <f>ESTADISTICA!AG1</f>
        <v>45105</v>
      </c>
      <c r="AH3" s="41">
        <f>ESTADISTICA!AH1</f>
        <v>45106</v>
      </c>
      <c r="AI3" s="41">
        <f>ESTADISTICA!AI1</f>
        <v>45107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º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CENTRO</v>
      </c>
      <c r="B105" t="str">
        <f>ESTADISTICA!B103</f>
        <v>CEN 84</v>
      </c>
      <c r="C105" t="str">
        <f>ESTADISTICA!C103</f>
        <v>25 DE MAYO Y MAIPU</v>
      </c>
      <c r="D105" t="str">
        <f>ESTADISTICA!D103</f>
        <v>Fija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CENTRO</v>
      </c>
      <c r="B106" t="str">
        <f>ESTADISTICA!B104</f>
        <v>CEN 85</v>
      </c>
      <c r="C106" t="str">
        <f>ESTADISTICA!C104</f>
        <v>PTE PERON E/ PRINGLES Y BROWN</v>
      </c>
      <c r="D106" t="str">
        <f>ESTADISTICA!D104</f>
        <v>Fija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SAN NICOLAS</v>
      </c>
      <c r="B107" t="str">
        <f>ESTADISTICA!B105</f>
        <v>CHA01</v>
      </c>
      <c r="C107" t="str">
        <f>ESTADISTICA!C105</f>
        <v>Novak y Pte Illia</v>
      </c>
      <c r="D107" t="str">
        <f>ESTADISTICA!D105</f>
        <v>Domo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CHACABUCO</v>
      </c>
      <c r="B108" t="str">
        <f>ESTADISTICA!B106</f>
        <v>CHA02</v>
      </c>
      <c r="C108" t="str">
        <f>ESTADISTICA!C106</f>
        <v>Pte. Illia y Posadas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CHACABUCO</v>
      </c>
      <c r="B109" t="str">
        <f>ESTADISTICA!B107</f>
        <v>CHA03</v>
      </c>
      <c r="C109" t="str">
        <f>ESTADISTICA!C107</f>
        <v>MAIPU Y ALVAREZ THOMAS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CHACABUCO</v>
      </c>
      <c r="B110" t="str">
        <f>ESTADISTICA!B108</f>
        <v>CHA04</v>
      </c>
      <c r="C110" t="str">
        <f>ESTADISTICA!C108</f>
        <v>ESTADOS UNIDOS DE A. E ILLIA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COLORADA ESTE</v>
      </c>
      <c r="B113" t="str">
        <f>ESTADISTICA!B111</f>
        <v>COL 03</v>
      </c>
      <c r="C113" t="str">
        <f>ESTADISTICA!C111</f>
        <v>CARIBONI Y LA ANCIANIDAD</v>
      </c>
      <c r="D113" t="str">
        <f>ESTADISTICA!D111</f>
        <v>DOMO</v>
      </c>
      <c r="E113" t="str">
        <f>ESTADISTICA!E111</f>
        <v>Radio</v>
      </c>
      <c r="F113" t="str">
        <f>ESTADISTICA!F111</f>
        <v>APAGADO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COLORADA ESTE</v>
      </c>
      <c r="B114" t="str">
        <f>ESTADISTICA!B112</f>
        <v>COL 04</v>
      </c>
      <c r="C114" t="str">
        <f>ESTADISTICA!C112</f>
        <v>EVA PERON Y SAVIO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DJO01</v>
      </c>
      <c r="C115" t="str">
        <f>ESTADISTICA!C113</f>
        <v>Monteverde y Donato Alvarez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02 (fija 1)</v>
      </c>
      <c r="C116" t="str">
        <f>ESTADISTICA!C114</f>
        <v>DONATO ALVAREZ Y EL APERO</v>
      </c>
      <c r="D116" t="str">
        <f>ESTADISTICA!D114</f>
        <v>Fija</v>
      </c>
      <c r="E116" t="str">
        <f>ESTADISTICA!E114</f>
        <v>PTO A FO</v>
      </c>
      <c r="F116" t="str">
        <f>ESTADISTICA!F114</f>
        <v>APAGADO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DJO 03 (fija 2)</v>
      </c>
      <c r="C117" t="str">
        <f>ESTADISTICA!C115</f>
        <v>DONATO ALVAREZ Y EL APERO</v>
      </c>
      <c r="D117" t="str">
        <f>ESTADISTICA!D115</f>
        <v>Fija</v>
      </c>
      <c r="E117" t="str">
        <f>ESTADISTICA!E115</f>
        <v>PTO A FO</v>
      </c>
      <c r="F117" t="str">
        <f>ESTADISTICA!F115</f>
        <v>APAGADO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DON JOSE</v>
      </c>
      <c r="B118" t="str">
        <f>ESTADISTICA!B116</f>
        <v>DJO 04 (Fija 1)</v>
      </c>
      <c r="C118" t="str">
        <f>ESTADISTICA!C116</f>
        <v>MONTEVERDE Y EL INDIO</v>
      </c>
      <c r="D118" t="str">
        <f>ESTADISTICA!D116</f>
        <v>Fija</v>
      </c>
      <c r="E118" t="str">
        <f>ESTADISTICA!E116</f>
        <v>Radio</v>
      </c>
      <c r="F118" t="str">
        <f>ESTADISTICA!F116</f>
        <v>APAGADO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DON JOSE</v>
      </c>
      <c r="B119" t="str">
        <f>ESTADISTICA!B117</f>
        <v>DJO 05 (Fija 2)</v>
      </c>
      <c r="C119" t="str">
        <f>ESTADISTICA!C117</f>
        <v>MONTEVERDE Y EL INDIO</v>
      </c>
      <c r="D119" t="str">
        <f>ESTADISTICA!D117</f>
        <v>Fija</v>
      </c>
      <c r="E119" t="str">
        <f>ESTADISTICA!E117</f>
        <v>Radio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DON JOSE</v>
      </c>
      <c r="B120" t="str">
        <f>ESTADISTICA!B118</f>
        <v>DJ O6</v>
      </c>
      <c r="C120" t="str">
        <f>ESTADISTICA!C118</f>
        <v>Calle 414 y El Indio</v>
      </c>
      <c r="D120" t="str">
        <f>ESTADISTICA!D118</f>
        <v>Fija</v>
      </c>
      <c r="E120" t="str">
        <f>ESTADISTICA!E118</f>
        <v>Radio</v>
      </c>
      <c r="F120" t="str">
        <f>ESTADISTICA!F118</f>
        <v>APAGADO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DON JOSE</v>
      </c>
      <c r="B121" t="str">
        <f>ESTADISTICA!B119</f>
        <v>DJ 07</v>
      </c>
      <c r="C121" t="str">
        <f>ESTADISTICA!C119</f>
        <v>Calle 414 y El Indio</v>
      </c>
      <c r="D121" t="str">
        <f>ESTADISTICA!D119</f>
        <v>Fija</v>
      </c>
      <c r="E121" t="str">
        <f>ESTADISTICA!E119</f>
        <v>Radio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EL PARQUE</v>
      </c>
      <c r="B122" t="str">
        <f>ESTADISTICA!B120</f>
        <v>EPQ 01</v>
      </c>
      <c r="C122" t="str">
        <f>ESTADISTICA!C120</f>
        <v>1282 Y GRIERSON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EL PARQUE</v>
      </c>
      <c r="B123" t="str">
        <f>ESTADISTICA!B121</f>
        <v>EPQ 02</v>
      </c>
      <c r="C123" t="str">
        <f>ESTADISTICA!C121</f>
        <v>1282 Y MASSE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EL PARQUE</v>
      </c>
      <c r="B124" t="str">
        <f>ESTADISTICA!B122</f>
        <v>EPQ 03</v>
      </c>
      <c r="C124" t="str">
        <f>ESTADISTICA!C122</f>
        <v>1282 Y RP 36</v>
      </c>
      <c r="D124" t="str">
        <f>ESTADISTICA!D122</f>
        <v>Domo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EL PARQUE</v>
      </c>
      <c r="B125" t="str">
        <f>ESTADISTICA!B123</f>
        <v>EPQ 04</v>
      </c>
      <c r="C125" t="str">
        <f>ESTADISTICA!C123</f>
        <v>1282 Y MORENO</v>
      </c>
      <c r="D125" t="str">
        <f>ESTADISTICA!D123</f>
        <v>DOMO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ESM01</v>
      </c>
      <c r="C126" t="str">
        <f>ESTADISTICA!C124</f>
        <v>Cabello y Brasil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SAN JORGE</v>
      </c>
      <c r="B127" t="str">
        <f>ESTADISTICA!B125</f>
        <v>ESM02</v>
      </c>
      <c r="C127" t="str">
        <f>ESTADISTICA!C125</f>
        <v>Novak y Cabello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LIBERTAD</v>
      </c>
      <c r="B128" t="str">
        <f>ESTADISTICA!B126</f>
        <v>ESM03</v>
      </c>
      <c r="C128" t="str">
        <f>ESTADISTICA!C126</f>
        <v>Novak y Humahuaca</v>
      </c>
      <c r="D128" t="str">
        <f>ESTADISTICA!D126</f>
        <v>DOMO</v>
      </c>
      <c r="E128" t="str">
        <f>ESTADISTICA!E126</f>
        <v>PTO A FO</v>
      </c>
      <c r="F128" t="str">
        <f>ESTADISTICA!F126</f>
        <v>APAGADO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ESM04</v>
      </c>
      <c r="C129" t="str">
        <f>ESTADISTICA!C127</f>
        <v>Basualdo y Bengochea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ESM05</v>
      </c>
      <c r="C130" t="str">
        <f>ESTADISTICA!C128</f>
        <v>Aniceto Diaz y Villar</v>
      </c>
      <c r="D130" t="str">
        <f>ESTADISTICA!D128</f>
        <v>Domo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ESM06</v>
      </c>
      <c r="C131" t="str">
        <f>ESTADISTICA!C129</f>
        <v>Roselli y Cabello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ESM07</v>
      </c>
      <c r="C132" t="str">
        <f>ESTADISTICA!C130</f>
        <v>AV. NOVAK Y SERRANO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 08</v>
      </c>
      <c r="C133" t="str">
        <f>ESTADISTICA!C131</f>
        <v>DAVINSON Y MORANCHEL</v>
      </c>
      <c r="D133" t="str">
        <f>ESTADISTICA!D131</f>
        <v>FIJA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ESM09 (fija 1)</v>
      </c>
      <c r="C134" t="str">
        <f>ESTADISTICA!C132</f>
        <v>EEUU Y CABELLO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ESM10 (fija 2)</v>
      </c>
      <c r="C135" t="str">
        <f>ESTADISTICA!C133</f>
        <v>EEUU Y CABELLO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ESM11 (fija 1)</v>
      </c>
      <c r="C136" t="str">
        <f>ESTADISTICA!C134</f>
        <v>NOVAK Y LAMBARDI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ESM12 (fija 2)</v>
      </c>
      <c r="C137" t="str">
        <f>ESTADISTICA!C135</f>
        <v>NOVAK Y LAMBARDI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LA ESMERALDA</v>
      </c>
      <c r="B138" t="str">
        <f>ESTADISTICA!B136</f>
        <v>ESM 13</v>
      </c>
      <c r="C138" t="str">
        <f>ESTADISTICA!C136</f>
        <v>Barzi y Serrano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LA ESMERALDA</v>
      </c>
      <c r="B139" t="str">
        <f>ESTADISTICA!B137</f>
        <v>ESM 14</v>
      </c>
      <c r="C139" t="str">
        <f>ESTADISTICA!C137</f>
        <v>Barzi y Serrano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LA ESMERALDA</v>
      </c>
      <c r="B140" t="str">
        <f>ESTADISTICA!B138</f>
        <v>ESM 15</v>
      </c>
      <c r="C140" t="str">
        <f>ESTADISTICA!C138</f>
        <v>Basualdo y Lieja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LA ESMERALDA</v>
      </c>
      <c r="B141" t="str">
        <f>ESTADISTICA!B139</f>
        <v>ESM 16</v>
      </c>
      <c r="C141" t="str">
        <f>ESTADISTICA!C139</f>
        <v>Basualdo y Lieja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INGENIERO ALLAN</v>
      </c>
      <c r="B142" t="str">
        <f>ESTADISTICA!B140</f>
        <v>INA 01</v>
      </c>
      <c r="C142" t="str">
        <f>ESTADISTICA!C140</f>
        <v>1138 Y 1155</v>
      </c>
      <c r="D142" t="str">
        <f>ESTADISTICA!D140</f>
        <v>DOMO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INGENIERO ALLAN</v>
      </c>
      <c r="B143" t="str">
        <f>ESTADISTICA!B141</f>
        <v>INA 02</v>
      </c>
      <c r="C143" t="str">
        <f>ESTADISTICA!C141</f>
        <v>1144 Y 1155</v>
      </c>
      <c r="D143" t="str">
        <f>ESTADISTICA!D141</f>
        <v>DOMO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INFICO</v>
      </c>
      <c r="B144" t="str">
        <f>ESTADISTICA!B142</f>
        <v>INF 01</v>
      </c>
      <c r="C144" t="str">
        <f>ESTADISTICA!C142</f>
        <v>AV. HUDSON Y CARIBONI</v>
      </c>
      <c r="D144">
        <f>ESTADISTICA!D142</f>
        <v>0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VILLA ARGENTINA</v>
      </c>
      <c r="B145" t="str">
        <f>ESTADISTICA!B143</f>
        <v>KM01</v>
      </c>
      <c r="C145" t="str">
        <f>ESTADISTICA!C143</f>
        <v>Vias FFCC y La Pulperia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CHACABUCO</v>
      </c>
      <c r="B146" t="str">
        <f>ESTADISTICA!B144</f>
        <v>KM02</v>
      </c>
      <c r="C146" t="str">
        <f>ESTADISTICA!C144</f>
        <v>Novak e/El Overo y el Mangrullo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KM03</v>
      </c>
      <c r="C147" t="str">
        <f>ESTADISTICA!C145</f>
        <v>Novak y La Pulperia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KM04</v>
      </c>
      <c r="C148" t="str">
        <f>ESTADISTICA!C146</f>
        <v>El Ombu y El Zonda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KM 26700 (JULIO A. COSTA)</v>
      </c>
      <c r="B149" t="str">
        <f>ESTADISTICA!B147</f>
        <v>KM05</v>
      </c>
      <c r="C149" t="str">
        <f>ESTADISTICA!C147</f>
        <v>El Ombu y Los Charruas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KM 26700 (JULIO A. COSTA)</v>
      </c>
      <c r="B150" t="str">
        <f>ESTADISTICA!B148</f>
        <v>KM06</v>
      </c>
      <c r="C150" t="str">
        <f>ESTADISTICA!C148</f>
        <v>El Ombu y La Cautiva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 07</v>
      </c>
      <c r="C151" t="str">
        <f>ESTADISTICA!C149</f>
        <v>EL ALJIBE E/ EL ZONDA Y DON SEGUNDO SOMBRA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KM08 / UPA 03</v>
      </c>
      <c r="C152" t="str">
        <f>ESTADISTICA!C150</f>
        <v>LOS CHARRUAS Y BLANDENGUES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KM09 / UPA 1</v>
      </c>
      <c r="C153" t="str">
        <f>ESTADISTICA!C151</f>
        <v>NOVAK Y LA POSTA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 10 / UPA 2</v>
      </c>
      <c r="C154" t="str">
        <f>ESTADISTICA!C152</f>
        <v>PLAYA DE ESTACIONAMIENTO INTERNA E/ HOSP. MODULAR Y UPA 11.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KM11</v>
      </c>
      <c r="C155" t="str">
        <f>ESTADISTICA!C153</f>
        <v>NOVAK Y EL OVERO</v>
      </c>
      <c r="D155" t="str">
        <f>ESTADISTICA!D153</f>
        <v>DOMO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 12 FIJA 1</v>
      </c>
      <c r="C156" t="str">
        <f>ESTADISTICA!C154</f>
        <v>BLANDENGUES Y LA ZAMBA</v>
      </c>
      <c r="D156" t="str">
        <f>ESTADISTICA!D154</f>
        <v>Fija</v>
      </c>
      <c r="E156" t="str">
        <f>ESTADISTICA!E154</f>
        <v>PTO A FO</v>
      </c>
      <c r="F156" t="str">
        <f>ESTADISTICA!F154</f>
        <v>APAGADO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 13 FIJA 2</v>
      </c>
      <c r="C157" t="str">
        <f>ESTADISTICA!C155</f>
        <v>BLANDENGUES Y LA ZAMBA</v>
      </c>
      <c r="D157" t="str">
        <f>ESTADISTICA!D155</f>
        <v>Fija</v>
      </c>
      <c r="E157" t="str">
        <f>ESTADISTICA!E155</f>
        <v>PTO A FO</v>
      </c>
      <c r="F157" t="str">
        <f>ESTADISTICA!F155</f>
        <v>APAGADO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14 (fija 1)</v>
      </c>
      <c r="C158" t="str">
        <f>ESTADISTICA!C156</f>
        <v>EL GAUCHO Y EL ZONDA</v>
      </c>
      <c r="D158" t="str">
        <f>ESTADISTICA!D156</f>
        <v>Fija</v>
      </c>
      <c r="E158" t="str">
        <f>ESTADISTICA!E156</f>
        <v>PTO A FO</v>
      </c>
      <c r="F158" t="str">
        <f>ESTADISTICA!F156</f>
        <v>APAGADO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 15 (fija 2)</v>
      </c>
      <c r="C159" t="str">
        <f>ESTADISTICA!C157</f>
        <v>EL GAUCHO Y EL ZONDA</v>
      </c>
      <c r="D159" t="str">
        <f>ESTADISTICA!D157</f>
        <v>Fija</v>
      </c>
      <c r="E159" t="str">
        <f>ESTADISTICA!E157</f>
        <v>PTO A FO</v>
      </c>
      <c r="F159" t="str">
        <f>ESTADISTICA!F157</f>
        <v>APAGADO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16 (fija 1)</v>
      </c>
      <c r="C160" t="str">
        <f>ESTADISTICA!C158</f>
        <v>EL GAUCHO Y MARTIN FIERRO</v>
      </c>
      <c r="D160" t="str">
        <f>ESTADISTICA!D158</f>
        <v>Fija</v>
      </c>
      <c r="E160" t="str">
        <f>ESTADISTICA!E158</f>
        <v>PTO A FO</v>
      </c>
      <c r="F160" t="str">
        <f>ESTADISTICA!F158</f>
        <v>APAGADO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17 (fija 2)</v>
      </c>
      <c r="C161" t="str">
        <f>ESTADISTICA!C159</f>
        <v>EL GAUCHO Y MARTIN FIERRO</v>
      </c>
      <c r="D161" t="str">
        <f>ESTADISTICA!D159</f>
        <v>Fija</v>
      </c>
      <c r="E161" t="str">
        <f>ESTADISTICA!E159</f>
        <v>PTO A FO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KM 26700 (JULIO A. COSTA)</v>
      </c>
      <c r="B162" t="str">
        <f>ESTADISTICA!B160</f>
        <v>KM 18</v>
      </c>
      <c r="C162" t="str">
        <f>ESTADISTICA!C160</f>
        <v>PULPERIA Y EL ALJIBE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LOMAS DE MONTEVERDE</v>
      </c>
      <c r="B163" t="str">
        <f>ESTADISTICA!B161</f>
        <v>LDM 01</v>
      </c>
      <c r="C163" t="str">
        <f>ESTADISTICA!C161</f>
        <v>ILLIA Y BOUREL</v>
      </c>
      <c r="D163" t="str">
        <f>ESTADISTICA!D161</f>
        <v>DOMO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LOMAS DE MONTEVERDE</v>
      </c>
      <c r="B164" t="str">
        <f>ESTADISTICA!B162</f>
        <v>LDM 02</v>
      </c>
      <c r="C164" t="str">
        <f>ESTADISTICA!C162</f>
        <v>LAS HERAS Y EDISON</v>
      </c>
      <c r="D164" t="str">
        <f>ESTADISTICA!D162</f>
        <v>DOMO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LOMAS DE MONTEVERDE</v>
      </c>
      <c r="B165" t="str">
        <f>ESTADISTICA!B163</f>
        <v>LDM 03</v>
      </c>
      <c r="C165" t="str">
        <f>ESTADISTICA!C163</f>
        <v>LAS HERAS Y FRANKLIN</v>
      </c>
      <c r="D165" t="str">
        <f>ESTADISTICA!D163</f>
        <v>DOMO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LIBERTAD</v>
      </c>
      <c r="B166" t="str">
        <f>ESTADISTICA!B164</f>
        <v>LIBER 01</v>
      </c>
      <c r="C166" t="str">
        <f>ESTADISTICA!C164</f>
        <v>511 Y 574 FIJA 01</v>
      </c>
      <c r="D166" t="str">
        <f>ESTADISTICA!D164</f>
        <v>Fija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LIBERTAD</v>
      </c>
      <c r="B167" t="str">
        <f>ESTADISTICA!B165</f>
        <v>LIBER 02</v>
      </c>
      <c r="C167" t="str">
        <f>ESTADISTICA!C165</f>
        <v>511 Y 574 FIJA 02</v>
      </c>
      <c r="D167" t="str">
        <f>ESTADISTICA!D165</f>
        <v>Fija</v>
      </c>
      <c r="E167" t="str">
        <f>ESTADISTICA!E165</f>
        <v>Radio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CHACABUCO</v>
      </c>
      <c r="B168" t="str">
        <f>ESTADISTICA!B166</f>
        <v>LPI 01</v>
      </c>
      <c r="C168" t="str">
        <f>ESTADISTICA!C166</f>
        <v>Maipu y Posadas</v>
      </c>
      <c r="D168" t="str">
        <f>ESTADISTICA!D166</f>
        <v>Domo</v>
      </c>
      <c r="E168" t="str">
        <f>ESTADISTICA!E166</f>
        <v>Radio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CHACABUCO</v>
      </c>
      <c r="B169" t="str">
        <f>ESTADISTICA!B167</f>
        <v>LPI02</v>
      </c>
      <c r="C169" t="str">
        <f>ESTADISTICA!C167</f>
        <v>EE.UU y Ayacucho</v>
      </c>
      <c r="D169" t="str">
        <f>ESTADISTICA!D167</f>
        <v>Domo</v>
      </c>
      <c r="E169" t="str">
        <f>ESTADISTICA!E167</f>
        <v>Radio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LA PILETA</v>
      </c>
      <c r="B170" t="str">
        <f>ESTADISTICA!B168</f>
        <v>LPI03 (fija 2)</v>
      </c>
      <c r="C170" t="str">
        <f>ESTADISTICA!C168</f>
        <v>MAIPU Y POSADAS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LA PILETA</v>
      </c>
      <c r="B171" t="str">
        <f>ESTADISTICA!B169</f>
        <v>LPI04 (fija 1)</v>
      </c>
      <c r="C171" t="str">
        <f>ESTADISTICA!C169</f>
        <v>MAIPU Y POSADAS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LOS PILARES</v>
      </c>
      <c r="B172" t="str">
        <f>ESTADISTICA!B170</f>
        <v>LPR 01</v>
      </c>
      <c r="C172" t="str">
        <f>ESTADISTICA!C170</f>
        <v>EVA PERON E/ CACHEUTA Y 1406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LOS PILARES</v>
      </c>
      <c r="B173" t="str">
        <f>ESTADISTICA!B171</f>
        <v>LPR02 (fija 1)</v>
      </c>
      <c r="C173" t="str">
        <f>ESTADISTICA!C171</f>
        <v>EVA PERON Y CACHEUTA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LOS PILARES</v>
      </c>
      <c r="B174" t="str">
        <f>ESTADISTICA!B172</f>
        <v>LPR03 (fija 2)</v>
      </c>
      <c r="C174" t="str">
        <f>ESTADISTICA!C172</f>
        <v>EVA PERON Y CACHEUTA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 05</v>
      </c>
      <c r="C175" t="str">
        <f>ESTADISTICA!C173</f>
        <v>Calchaqui y Las Americas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LOPEZ ROMERO</v>
      </c>
      <c r="B176" t="str">
        <f>ESTADISTICA!B174</f>
        <v>LRO 09</v>
      </c>
      <c r="C176" t="str">
        <f>ESTADISTICA!C174</f>
        <v>Las Americas y Braile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 10</v>
      </c>
      <c r="C177" t="str">
        <f>ESTADISTICA!C175</f>
        <v>Con. Gral. Belgrano y Balcarce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 12 (fija 1)</v>
      </c>
      <c r="C178" t="str">
        <f>ESTADISTICA!C176</f>
        <v>LAS AMERICAS E/ BRAILLE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LOPEZ ROMERO</v>
      </c>
      <c r="B179" t="str">
        <f>ESTADISTICA!B177</f>
        <v>LRO 13 (fija 2)</v>
      </c>
      <c r="C179" t="str">
        <f>ESTADISTICA!C177</f>
        <v>LAS AMERICAS E/ BRAILLE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LRO01</v>
      </c>
      <c r="C180" t="str">
        <f>ESTADISTICA!C178</f>
        <v>H. IRIGOYEN Y BRAILE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PRESIDENTE SARMIENTO</v>
      </c>
      <c r="B181" t="str">
        <f>ESTADISTICA!B179</f>
        <v>LRO02</v>
      </c>
      <c r="C181" t="str">
        <f>ESTADISTICA!C179</f>
        <v>H. Irigoyen e Islas Orcadas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LRO03</v>
      </c>
      <c r="C182" t="str">
        <f>ESTADISTICA!C180</f>
        <v>H. Irigoyen y Parravicini</v>
      </c>
      <c r="D182" t="str">
        <f>ESTADISTICA!D180</f>
        <v>Fija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LRO04</v>
      </c>
      <c r="C183" t="str">
        <f>ESTADISTICA!C181</f>
        <v>H. Irigoyen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PRESIDENTE SARMIENTO</v>
      </c>
      <c r="B184" t="str">
        <f>ESTADISTICA!B182</f>
        <v>LRO06</v>
      </c>
      <c r="C184" t="str">
        <f>ESTADISTICA!C182</f>
        <v>H. Irigoyen y Belgrano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LOPEZ ROMERO</v>
      </c>
      <c r="B185" t="str">
        <f>ESTADISTICA!B183</f>
        <v>LRO07</v>
      </c>
      <c r="C185" t="str">
        <f>ESTADISTICA!C183</f>
        <v>H. Irigoyen y Remedios de Escalada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LOPEZ ROMERO</v>
      </c>
      <c r="B186" t="str">
        <f>ESTADISTICA!B184</f>
        <v>LRO08</v>
      </c>
      <c r="C186" t="str">
        <f>ESTADISTICA!C184</f>
        <v>Remedios de Escalada y Finochieto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LOPEZ ROMERO</v>
      </c>
      <c r="B187" t="str">
        <f>ESTADISTICA!B185</f>
        <v>LRO11</v>
      </c>
      <c r="C187" t="str">
        <f>ESTADISTICA!C185</f>
        <v>Av. Yrigoyen y Braile</v>
      </c>
      <c r="D187">
        <f>ESTADISTICA!D185</f>
        <v>0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LOPEZ ROMERO</v>
      </c>
      <c r="B188" t="str">
        <f>ESTADISTICA!B186</f>
        <v>LRO14</v>
      </c>
      <c r="C188" t="str">
        <f>ESTADISTICA!C186</f>
        <v>YRIGOYEN Y STORNI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LOPEZ ROMERO</v>
      </c>
      <c r="B189" t="str">
        <f>ESTADISTICA!B187</f>
        <v>LRO15</v>
      </c>
      <c r="C189" t="str">
        <f>ESTADISTICA!C187</f>
        <v>BRAILE Y FINOCCHIETTO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LUJAN</v>
      </c>
      <c r="B190" t="str">
        <f>ESTADISTICA!B188</f>
        <v>LUJ 01</v>
      </c>
      <c r="C190" t="str">
        <f>ESTADISTICA!C188</f>
        <v>ñandu y Los Pinos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VILLA ARGENTINA</v>
      </c>
      <c r="B191" t="str">
        <f>ESTADISTICA!B189</f>
        <v>LUJ 02</v>
      </c>
      <c r="C191" t="str">
        <f>ESTADISTICA!C189</f>
        <v>DIAG. LOS TILOS Y 527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LUJAN</v>
      </c>
      <c r="B192" t="str">
        <f>ESTADISTICA!B190</f>
        <v>LUJ03</v>
      </c>
      <c r="C192" t="str">
        <f>ESTADISTICA!C190</f>
        <v>LOS PINOS Y LOS TILOS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PERON (PEPSI)</v>
      </c>
      <c r="B193" t="str">
        <f>ESTADISTICA!B191</f>
        <v>MAR 01</v>
      </c>
      <c r="C193" t="str">
        <f>ESTADISTICA!C191</f>
        <v>RP36 Y LA ESMERALDA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RICARDO ROJAS</v>
      </c>
      <c r="B194" t="str">
        <f>ESTADISTICA!B192</f>
        <v>MAR 02 (FIJA1)</v>
      </c>
      <c r="C194" t="str">
        <f>ESTADISTICA!C192</f>
        <v>LUJAN Y PATAGONES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LAS MARGARITAS</v>
      </c>
      <c r="B195" t="str">
        <f>ESTADISTICA!B193</f>
        <v>MAR 03(FIJA 2)</v>
      </c>
      <c r="C195" t="str">
        <f>ESTADISTICA!C193</f>
        <v>LUJAN Y PATAGONES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MAYOL</v>
      </c>
      <c r="B196" t="str">
        <f>ESTADISTICA!B194</f>
        <v>MAY 01</v>
      </c>
      <c r="C196" t="str">
        <f>ESTADISTICA!C194</f>
        <v>Eva Peron y Cabildo</v>
      </c>
      <c r="D196" t="str">
        <f>ESTADISTICA!D194</f>
        <v>Domo</v>
      </c>
      <c r="E196" t="str">
        <f>ESTADISTICA!E194</f>
        <v>Radio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MAYOL</v>
      </c>
      <c r="B197" t="str">
        <f>ESTADISTICA!B195</f>
        <v>MAY 02</v>
      </c>
      <c r="C197" t="str">
        <f>ESTADISTICA!C195</f>
        <v>EVA PERON Y MONTEVIDEO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MAYOL</v>
      </c>
      <c r="B198" t="str">
        <f>ESTADISTICA!B196</f>
        <v>MAY 03</v>
      </c>
      <c r="C198" t="str">
        <f>ESTADISTICA!C196</f>
        <v>CHAÑAR Y SAN NICOLAS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MAYOL</v>
      </c>
      <c r="B199" t="str">
        <f>ESTADISTICA!B197</f>
        <v>MAY 04</v>
      </c>
      <c r="C199" t="str">
        <f>ESTADISTICA!C197</f>
        <v>MAR CHIQUITA Y RIO JACHAL</v>
      </c>
      <c r="D199" t="str">
        <f>ESTADISTICA!D197</f>
        <v>DOMO</v>
      </c>
      <c r="E199" t="str">
        <f>ESTADISTICA!E197</f>
        <v>Radio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>
        <f>ESTADISTICA!A198</f>
        <v>0</v>
      </c>
      <c r="B200" t="str">
        <f>ESTADISTICA!B198</f>
        <v>MCUD 01</v>
      </c>
      <c r="C200" t="str">
        <f>ESTADISTICA!C198</f>
        <v>TINOGASTA Y SAN LORENZO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MARTIN FIERRO</v>
      </c>
      <c r="B201" t="str">
        <f>ESTADISTICA!B199</f>
        <v>MFI 01</v>
      </c>
      <c r="C201" t="str">
        <f>ESTADISTICA!C199</f>
        <v>Belgrano y Sgto. Cabral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LOPEZ ROMERO</v>
      </c>
      <c r="B202" t="str">
        <f>ESTADISTICA!B200</f>
        <v>MFI02</v>
      </c>
      <c r="C202" t="str">
        <f>ESTADISTICA!C200</f>
        <v>Calchaqui y Balcarce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SAN EMILIO</v>
      </c>
      <c r="B203" t="str">
        <f>ESTADISTICA!B201</f>
        <v>MFI 03</v>
      </c>
      <c r="C203" t="str">
        <f>ESTADISTICA!C201</f>
        <v>Cno. Gral. Belgrano y Av. del Trabajo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MARTIN FIERRO</v>
      </c>
      <c r="B204" t="str">
        <f>ESTADISTICA!B202</f>
        <v>MFI04</v>
      </c>
      <c r="C204" t="str">
        <f>ESTADISTICA!C202</f>
        <v>Calchaqui y balcarce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EMILIO</v>
      </c>
      <c r="B205" t="str">
        <f>ESTADISTICA!B203</f>
        <v>MFI 05</v>
      </c>
      <c r="C205" t="str">
        <f>ESTADISTICA!C203</f>
        <v>Cno. Gral. Belgrano y Guayaquil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SAN EMILIO</v>
      </c>
      <c r="B206" t="str">
        <f>ESTADISTICA!B204</f>
        <v>MFI06</v>
      </c>
      <c r="C206" t="str">
        <f>ESTADISTICA!C204</f>
        <v>Con. Gral. Belgrano y Bombero Galarza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GOBERNADOR MONTEVERDE</v>
      </c>
      <c r="B207" t="str">
        <f>ESTADISTICA!B205</f>
        <v>MON01</v>
      </c>
      <c r="C207" t="str">
        <f>ESTADISTICA!C205</f>
        <v>San Martin y Patricias Argentinas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GOBERNADOR MONTEVERDE</v>
      </c>
      <c r="B208" t="str">
        <f>ESTADISTICA!B206</f>
        <v>MON02</v>
      </c>
      <c r="C208" t="str">
        <f>ESTADISTICA!C206</f>
        <v>Senzabello y Famatina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GOBERNADOR MONTEVERDE</v>
      </c>
      <c r="B209" t="str">
        <f>ESTADISTICA!B207</f>
        <v>MON03</v>
      </c>
      <c r="C209" t="str">
        <f>ESTADISTICA!C207</f>
        <v>Senzabello y Guemes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GOBERNADOR MONTEVERDE</v>
      </c>
      <c r="B210" t="str">
        <f>ESTADISTICA!B208</f>
        <v>MON04</v>
      </c>
      <c r="C210" t="str">
        <f>ESTADISTICA!C208</f>
        <v>Av. Yrigoyen y San Lorenzo</v>
      </c>
      <c r="D210" t="str">
        <f>ESTADISTICA!D208</f>
        <v>Domo</v>
      </c>
      <c r="E210" t="str">
        <f>ESTADISTICA!E208</f>
        <v>Radio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 01</v>
      </c>
      <c r="C211" t="str">
        <f>ESTADISTICA!C209</f>
        <v>Sallares y Parrillo</v>
      </c>
      <c r="D211" t="str">
        <f>ESTADISTICA!D209</f>
        <v>Domo</v>
      </c>
      <c r="E211" t="str">
        <f>ESTADISTICA!E209</f>
        <v>Fibra Optica</v>
      </c>
      <c r="F211" t="str">
        <f>ESTADISTICA!F209</f>
        <v>APAGADO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NJU02</v>
      </c>
      <c r="C212" t="str">
        <f>ESTADISTICA!C210</f>
        <v>Ituzaingo y Boccuzzi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NJU03</v>
      </c>
      <c r="C213" t="str">
        <f>ESTADISTICA!C211</f>
        <v>San Juan y Parrillo</v>
      </c>
      <c r="D213" t="str">
        <f>ESTADISTICA!D211</f>
        <v>Domo</v>
      </c>
      <c r="E213" t="str">
        <f>ESTADISTICA!E211</f>
        <v>PTO A FO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9 DE JULIO</v>
      </c>
      <c r="B214" t="str">
        <f>ESTADISTICA!B212</f>
        <v>NJU04</v>
      </c>
      <c r="C214" t="str">
        <f>ESTADISTICA!C212</f>
        <v>Ituzaingo y 214 A</v>
      </c>
      <c r="D214" t="str">
        <f>ESTADISTICA!D212</f>
        <v>Domo</v>
      </c>
      <c r="E214" t="str">
        <f>ESTADISTICA!E212</f>
        <v>Radio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ZEBALLOS CENTRO</v>
      </c>
      <c r="B215" t="str">
        <f>ESTADISTICA!B213</f>
        <v>NJU05</v>
      </c>
      <c r="C215" t="str">
        <f>ESTADISTICA!C213</f>
        <v>Ituzaingo y Alem</v>
      </c>
      <c r="D215" t="str">
        <f>ESTADISTICA!D213</f>
        <v>Domo</v>
      </c>
      <c r="E215" t="str">
        <f>ESTADISTICA!E213</f>
        <v>Radio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CENTRO</v>
      </c>
      <c r="B216" t="str">
        <f>ESTADISTICA!B214</f>
        <v>NJU06</v>
      </c>
      <c r="C216" t="str">
        <f>ESTADISTICA!C214</f>
        <v>Sallares y Rodo</v>
      </c>
      <c r="D216" t="str">
        <f>ESTADISTICA!D214</f>
        <v>Domo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9 DE JULIO</v>
      </c>
      <c r="B217" t="str">
        <f>ESTADISTICA!B215</f>
        <v>NJU07</v>
      </c>
      <c r="C217" t="str">
        <f>ESTADISTICA!C215</f>
        <v>Gral. Juan Domingo Peron y Parrillo</v>
      </c>
      <c r="D217" t="str">
        <f>ESTADISTICA!D215</f>
        <v>Domo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9 DE JULIO</v>
      </c>
      <c r="B218" t="str">
        <f>ESTADISTICA!B216</f>
        <v>NJU 08</v>
      </c>
      <c r="C218" t="str">
        <f>ESTADISTICA!C216</f>
        <v>BOCCUZZI Y O HIGGINS</v>
      </c>
      <c r="D218" t="str">
        <f>ESTADISTICA!D216</f>
        <v>DOMO</v>
      </c>
      <c r="E218" t="str">
        <f>ESTADISTICA!E216</f>
        <v>Radio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9 DE JULIO</v>
      </c>
      <c r="B219" t="str">
        <f>ESTADISTICA!B217</f>
        <v>NJU09</v>
      </c>
      <c r="C219" t="str">
        <f>ESTADISTICA!C217</f>
        <v>PARRILLO Y CONTRERAS</v>
      </c>
      <c r="D219" t="str">
        <f>ESTADISTICA!D217</f>
        <v>DOMO</v>
      </c>
      <c r="E219" t="str">
        <f>ESTADISTICA!E217</f>
        <v>Fibra Optica</v>
      </c>
      <c r="F219" t="str">
        <f>ESTADISTICA!F217</f>
        <v>APAGADO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PICO DE ORO</v>
      </c>
      <c r="B220" t="str">
        <f>ESTADISTICA!B218</f>
        <v>PCO 01</v>
      </c>
      <c r="C220" t="str">
        <f>ESTADISTICA!C218</f>
        <v>CEMENTERIO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PICO DE ORO</v>
      </c>
      <c r="B221" t="str">
        <f>ESTADISTICA!B219</f>
        <v>PCO02 (fija 1)</v>
      </c>
      <c r="C221" t="str">
        <f>ESTADISTICA!C219</f>
        <v>SICILIA E/ VIENA Y VARSOVIA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PICO DE ORO</v>
      </c>
      <c r="B222" t="str">
        <f>ESTADISTICA!B220</f>
        <v>PCO03 (fija 2)</v>
      </c>
      <c r="C222" t="str">
        <f>ESTADISTICA!C220</f>
        <v>SICILIA E/ VIENA Y VARSOVIA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PICO DE ORO</v>
      </c>
      <c r="B223" t="str">
        <f>ESTADISTICA!B221</f>
        <v>PCO04 (fija 1)</v>
      </c>
      <c r="C223" t="str">
        <f>ESTADISTICA!C221</f>
        <v>BERNA Y POLONIA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PICO DE ORO</v>
      </c>
      <c r="B224" t="str">
        <f>ESTADISTICA!B222</f>
        <v>PCO05 (fija 2)</v>
      </c>
      <c r="C224" t="str">
        <f>ESTADISTICA!C222</f>
        <v>BERNA Y POLONIA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AGUSTIN RAMIREZ</v>
      </c>
      <c r="B225" t="str">
        <f>ESTADISTICA!B223</f>
        <v>PUNTO SEGURO - AGUSTIN RAMIREZ (domo)</v>
      </c>
      <c r="C225" t="str">
        <f>ESTADISTICA!C223</f>
        <v>EL MALAMBO Y LA TRANQUERA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AGUSTIN RAMIREZ</v>
      </c>
      <c r="B226" t="str">
        <f>ESTADISTICA!B224</f>
        <v>PUNTO SEGURO - AGUSTIN RAMIREZ (fija)</v>
      </c>
      <c r="C226" t="str">
        <f>ESTADISTICA!C224</f>
        <v>EL MALAMBO Y LA TRANQUERA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PARQUE</v>
      </c>
      <c r="B227" t="str">
        <f>ESTADISTICA!B225</f>
        <v>PUNTO SEGURO - EL PARQUE (domo)</v>
      </c>
      <c r="C227" t="str">
        <f>ESTADISTICA!C225</f>
        <v>CALLE 1282 Y 1201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PARQUE</v>
      </c>
      <c r="B228" t="str">
        <f>ESTADISTICA!B226</f>
        <v>PUNTO SEGURO - EL PARQUE (fija)</v>
      </c>
      <c r="C228" t="str">
        <f>ESTADISTICA!C226</f>
        <v>CALLE 1282 Y 1201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INGENIERO ALLAN</v>
      </c>
      <c r="B229" t="str">
        <f>ESTADISTICA!B227</f>
        <v>PUNTO SEGURO - ING. ALLAN (domo)</v>
      </c>
      <c r="C229" t="str">
        <f>ESTADISTICA!C227</f>
        <v>DIAG. LOS YAGANES Y 1148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INGENIERO ALLAN</v>
      </c>
      <c r="B230" t="str">
        <f>ESTADISTICA!B228</f>
        <v>PUNTO SEGURO - ING. ALLAN (fija)</v>
      </c>
      <c r="C230" t="str">
        <f>ESTADISTICA!C228</f>
        <v>DIAG. LOS YAGANES Y 1148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VILLA ARGENTINA</v>
      </c>
      <c r="B231" t="str">
        <f>ESTADISTICA!B229</f>
        <v>PUNTO SEGURO - KM 26 (domo)</v>
      </c>
      <c r="C231" t="str">
        <f>ESTADISTICA!C229</f>
        <v>513 Y PORTELA</v>
      </c>
      <c r="D231" t="str">
        <f>ESTADISTICA!D229</f>
        <v>Domo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VILLA ARGENTINA</v>
      </c>
      <c r="B232" t="str">
        <f>ESTADISTICA!B230</f>
        <v>PUNTO SEGURO - KM 26 (fija)</v>
      </c>
      <c r="C232" t="str">
        <f>ESTADISTICA!C230</f>
        <v>513 Y PORTELA</v>
      </c>
      <c r="D232" t="str">
        <f>ESTADISTICA!D230</f>
        <v>Fija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LUJAN</v>
      </c>
      <c r="B233" t="str">
        <f>ESTADISTICA!B231</f>
        <v>PUNTO SEGURO - LUJAN (fija)</v>
      </c>
      <c r="C233" t="str">
        <f>ESTADISTICA!C231</f>
        <v>DIAG. LOS TILOS Y LOS ALGARROBOS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PICO DE ORO (domo)</v>
      </c>
      <c r="C234" t="str">
        <f>ESTADISTICA!C232</f>
        <v>PISANI Y BULGARIA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PICO DE ORO (fija)</v>
      </c>
      <c r="C235" t="str">
        <f>ESTADISTICA!C233</f>
        <v>PISANI Y BULGARIA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SAN FRANCISCO ESTE (CHICO)</v>
      </c>
      <c r="B236" t="str">
        <f>ESTADISTICA!B234</f>
        <v>PUNTO SEGURO - SAN FRANCISCO (domo)</v>
      </c>
      <c r="C236" t="str">
        <f>ESTADISTICA!C234</f>
        <v>RP 53 Y 1332</v>
      </c>
      <c r="D236" t="str">
        <f>ESTADISTICA!D234</f>
        <v>DOMO</v>
      </c>
      <c r="E236" t="str">
        <f>ESTADISTICA!E234</f>
        <v>Fibra Optica</v>
      </c>
      <c r="F236" t="str">
        <f>ESTADISTICA!F234</f>
        <v>APAGADO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SAN JORGE</v>
      </c>
      <c r="B237" t="str">
        <f>ESTADISTICA!B235</f>
        <v>Punto Seguro - San Jorge (Domo)</v>
      </c>
      <c r="C237" t="str">
        <f>ESTADISTICA!C235</f>
        <v>CALLE 523 E/ 554 Y 556</v>
      </c>
      <c r="D237" t="str">
        <f>ESTADISTICA!D235</f>
        <v>DOMO</v>
      </c>
      <c r="E237" t="str">
        <f>ESTADISTICA!E235</f>
        <v>PTO A FO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SAN JORGE</v>
      </c>
      <c r="B238" t="str">
        <f>ESTADISTICA!B236</f>
        <v>Punto Seguro - San Jorge (Fija)</v>
      </c>
      <c r="C238" t="str">
        <f>ESTADISTICA!C236</f>
        <v>CALLE 523 E/ 554 Y 556</v>
      </c>
      <c r="D238" t="str">
        <f>ESTADISTICA!D236</f>
        <v>Fija</v>
      </c>
      <c r="E238" t="str">
        <f>ESTADISTICA!E236</f>
        <v>PTO A FO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SAN RUDECINDO</v>
      </c>
      <c r="B239" t="str">
        <f>ESTADISTICA!B237</f>
        <v>PUNTO SEGURO- SAN RUDECINDO (domo)</v>
      </c>
      <c r="C239" t="str">
        <f>ESTADISTICA!C237</f>
        <v>SANTA SOFIA Y ALVAR NUÑEZ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SAN RUDECINDO</v>
      </c>
      <c r="B240" t="str">
        <f>ESTADISTICA!B238</f>
        <v>PUNTO SEGURO - SAN RUDECINDO (fija)</v>
      </c>
      <c r="C240" t="str">
        <f>ESTADISTICA!C238</f>
        <v>SANTA SOFIA Y ALVAR NUÑEZ</v>
      </c>
      <c r="D240" t="str">
        <f>ESTADISTICA!D238</f>
        <v>Fija</v>
      </c>
      <c r="E240" t="str">
        <f>ESTADISTICA!E238</f>
        <v>Fibra Optica</v>
      </c>
      <c r="F240" t="str">
        <f>ESTADISTICA!F238</f>
        <v>APAGADO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- SANTA ROSA (domo)</v>
      </c>
      <c r="C241" t="str">
        <f>ESTADISTICA!C239</f>
        <v>BRUSELAS Y SICILIA</v>
      </c>
      <c r="D241" t="str">
        <f>ESTADISTICA!D239</f>
        <v>DOMO</v>
      </c>
      <c r="E241" t="str">
        <f>ESTADISTICA!E239</f>
        <v>Fibra Optica</v>
      </c>
      <c r="F241" t="str">
        <f>ESTADISTICA!F239</f>
        <v>APAGADO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ZONA RURAL SANTA ROSA</v>
      </c>
      <c r="B242" t="str">
        <f>ESTADISTICA!B240</f>
        <v>PUNTO SEGURO - SANTA ROSA (fija)</v>
      </c>
      <c r="C242" t="str">
        <f>ESTADISTICA!C240</f>
        <v>BRUSELAS Y SICILIA</v>
      </c>
      <c r="D242" t="str">
        <f>ESTADISTICA!D240</f>
        <v>Fija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DON JOSE</v>
      </c>
      <c r="B243" t="str">
        <f>ESTADISTICA!B241</f>
        <v>PUNTO SEGURO AGUSTIN RAMIREZ INTERCOMUNICADOR</v>
      </c>
      <c r="C243" t="str">
        <f>ESTADISTICA!C241</f>
        <v>MALAMBO Y LA TRANQUERA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EL PARQUE</v>
      </c>
      <c r="B244" t="str">
        <f>ESTADISTICA!B242</f>
        <v>PUNTO SEGURO EL PARQUE INTERCOMUNICADOR</v>
      </c>
      <c r="C244" t="str">
        <f>ESTADISTICA!C242</f>
        <v>1282 Y 1201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INGENIERO ALLAN</v>
      </c>
      <c r="B245" t="str">
        <f>ESTADISTICA!B243</f>
        <v>PUNTO SEGURO INGENIERO ALLAN INTERCOMUNICADOR</v>
      </c>
      <c r="C245" t="str">
        <f>ESTADISTICA!C243</f>
        <v>DIAG LOS YAGANES Y 1148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LUJAN</v>
      </c>
      <c r="B246" t="str">
        <f>ESTADISTICA!B244</f>
        <v>PUNTO SEGURO LUJAN (domo)</v>
      </c>
      <c r="C246" t="str">
        <f>ESTADISTICA!C244</f>
        <v>DIAG. LOS TILOS Y LOS ALGARROBOS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LUJAN</v>
      </c>
      <c r="B247" t="str">
        <f>ESTADISTICA!B245</f>
        <v>PUNTO SEGURO LUJAN INTERCOMUNICADOR</v>
      </c>
      <c r="C247" t="str">
        <f>ESTADISTICA!C245</f>
        <v>DIAG LOS TILOS Y LOS ALGARROBOS</v>
      </c>
      <c r="D247" t="str">
        <f>ESTADISTICA!D245</f>
        <v>Fija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ZONA RURAL SANTA ROSA</v>
      </c>
      <c r="B248" t="str">
        <f>ESTADISTICA!B246</f>
        <v>PUNTO SEGURO PICO DE ORO INTERCOMUNICADOR</v>
      </c>
      <c r="C248" t="str">
        <f>ESTADISTICA!C246</f>
        <v>PISANI Y BULGARIA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PUNTO SEGURO SAN JORGE INTERCOMUNICADOR</v>
      </c>
      <c r="C249" t="str">
        <f>ESTADISTICA!C247</f>
        <v>CALLE 554 Y 523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RUDECINDO</v>
      </c>
      <c r="B250" t="str">
        <f>ESTADISTICA!B248</f>
        <v>PUNTO SEGURO SAN RUDECINDO INTERCOMUNICADOR</v>
      </c>
      <c r="C250" t="str">
        <f>ESTADISTICA!C248</f>
        <v>SABTA SOFIA Y ALVAR NUÃ‘EZ</v>
      </c>
      <c r="D250" t="str">
        <f>ESTADISTICA!D248</f>
        <v>Domo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ZONA RURAL SANTA ROSA</v>
      </c>
      <c r="B251" t="str">
        <f>ESTADISTICA!B249</f>
        <v>PUNTO SEGURO SANTA ROSA INTERCOMUNICADOR</v>
      </c>
      <c r="C251" t="str">
        <f>ESTADISTICA!C249</f>
        <v>Bruselas y sicilia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VILLA ARGENTINA</v>
      </c>
      <c r="B252" t="str">
        <f>ESTADISTICA!B250</f>
        <v>PUNTO SEGURO VILLA ARGENTINA INTERCOMUNICADOR</v>
      </c>
      <c r="C252" t="str">
        <f>ESTADISTICA!C250</f>
        <v>CALLE 513 Y DIAG PORTELA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EL ROCIO</v>
      </c>
      <c r="B253" t="str">
        <f>ESTADISTICA!B251</f>
        <v>RCO 01</v>
      </c>
      <c r="C253" t="str">
        <f>ESTADISTICA!C251</f>
        <v>AV. LUJAN Y LOBOS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EL ROCIO</v>
      </c>
      <c r="B254" t="str">
        <f>ESTADISTICA!B252</f>
        <v>RCO02</v>
      </c>
      <c r="C254" t="str">
        <f>ESTADISTICA!C252</f>
        <v>AV. LUJAN Y BRANDSEN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EL ROCIO</v>
      </c>
      <c r="B255" t="str">
        <f>ESTADISTICA!B253</f>
        <v>RCO03 (fija 1)</v>
      </c>
      <c r="C255" t="str">
        <f>ESTADISTICA!C253</f>
        <v>OLAVARRIA Y CONCORDIA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EL ROCIO</v>
      </c>
      <c r="B256" t="str">
        <f>ESTADISTICA!B254</f>
        <v>RCO04 (fija 2)</v>
      </c>
      <c r="C256" t="str">
        <f>ESTADISTICA!C254</f>
        <v>OLAVARRIA Y CONCORDIA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EL ROCIO</v>
      </c>
      <c r="B257" t="str">
        <f>ESTADISTICA!B255</f>
        <v>RCO05 (fija 1)</v>
      </c>
      <c r="C257" t="str">
        <f>ESTADISTICA!C255</f>
        <v>LOBOS Y CHASCOMUS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EL ROCIO</v>
      </c>
      <c r="B258" t="str">
        <f>ESTADISTICA!B256</f>
        <v>RCO06 (fija 2)</v>
      </c>
      <c r="C258" t="str">
        <f>ESTADISTICA!C256</f>
        <v>LOBOS Y CHASCOMUS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RRJ01</v>
      </c>
      <c r="C259" t="str">
        <f>ESTADISTICA!C257</f>
        <v>AV. LUJAN Y BRAGADO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RRJ02</v>
      </c>
      <c r="C260" t="str">
        <f>ESTADISTICA!C258</f>
        <v>AV. LUJAN Y DIAG. LOS POETAS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RRJ03 (fija 1)</v>
      </c>
      <c r="C261" t="str">
        <f>ESTADISTICA!C259</f>
        <v>RUBEN DARIO E/ FADER Y DIAG. LOS POETAS</v>
      </c>
      <c r="D261" t="str">
        <f>ESTADISTICA!D259</f>
        <v>Fija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RRJ04 (fija 2)</v>
      </c>
      <c r="C262" t="str">
        <f>ESTADISTICA!C260</f>
        <v>RUBEN DARIO E/ FADER Y DIAG. LOS POETAS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RICARDO ROJAS</v>
      </c>
      <c r="B263" t="str">
        <f>ESTADISTICA!B261</f>
        <v>RRJ 05</v>
      </c>
      <c r="C263" t="str">
        <f>ESTADISTICA!C261</f>
        <v>LUJAN Y RUTA 36</v>
      </c>
      <c r="D263" t="str">
        <f>ESTADISTICA!D261</f>
        <v>DOMO</v>
      </c>
      <c r="E263" t="str">
        <f>ESTADISTICA!E261</f>
        <v>Fibra Optica</v>
      </c>
      <c r="F263" t="str">
        <f>ESTADISTICA!F261</f>
        <v>APAGADO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RICARDO ROJAS</v>
      </c>
      <c r="B264" t="str">
        <f>ESTADISTICA!B262</f>
        <v>RRJ 06</v>
      </c>
      <c r="C264" t="str">
        <f>ESTADISTICA!C262</f>
        <v>Constancio Vigil y Pablo Groussac</v>
      </c>
      <c r="D264" t="str">
        <f>ESTADISTICA!D262</f>
        <v>Domo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RICARDO ROJAS</v>
      </c>
      <c r="B265" t="str">
        <f>ESTADISTICA!B263</f>
        <v>RRJ 07</v>
      </c>
      <c r="C265" t="str">
        <f>ESTADISTICA!C263</f>
        <v>Constancio Vigil y Estanislao del Campo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RICARDO ROJAS</v>
      </c>
      <c r="B266" t="str">
        <f>ESTADISTICA!B264</f>
        <v>RRJ 08</v>
      </c>
      <c r="C266" t="str">
        <f>ESTADISTICA!C264</f>
        <v>Constancio Vigil y Pablo Podesta</v>
      </c>
      <c r="D266" t="str">
        <f>ESTADISTICA!D264</f>
        <v>Domo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RICARDO ROJAS</v>
      </c>
      <c r="B267" t="str">
        <f>ESTADISTICA!B265</f>
        <v>RRJ 09</v>
      </c>
      <c r="C267" t="str">
        <f>ESTADISTICA!C265</f>
        <v>Constancio Vigil y Jose Ingeniero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RICARDO ROJAS</v>
      </c>
      <c r="B268" t="str">
        <f>ESTADISTICA!B266</f>
        <v>RRJ 10</v>
      </c>
      <c r="C268" t="str">
        <f>ESTADISTICA!C266</f>
        <v>LUGONES Y OBLIGADO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RICARDO ROJAS</v>
      </c>
      <c r="B269" t="str">
        <f>ESTADISTICA!B267</f>
        <v>RRJ 11</v>
      </c>
      <c r="C269" t="str">
        <f>ESTADISTICA!C267</f>
        <v>LUGONES Y OBLIGADO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RICARDO ROJAS</v>
      </c>
      <c r="B270" t="str">
        <f>ESTADISTICA!B268</f>
        <v>RRJ 12</v>
      </c>
      <c r="C270" t="str">
        <f>ESTADISTICA!C268</f>
        <v>FADER Y DIAGONAL LOS POETAS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ANA</v>
      </c>
      <c r="B271" t="str">
        <f>ESTADISTICA!B269</f>
        <v>SAN 02</v>
      </c>
      <c r="C271" t="str">
        <f>ESTADISTICA!C269</f>
        <v>HUDSON Y SUIPACHA</v>
      </c>
      <c r="D271" t="str">
        <f>ESTADISTICA!D269</f>
        <v>Fija 2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ANA</v>
      </c>
      <c r="B272" t="str">
        <f>ESTADISTICA!B270</f>
        <v>SAN01</v>
      </c>
      <c r="C272" t="str">
        <f>ESTADISTICA!C270</f>
        <v>HUDSON Y SUIPACHA</v>
      </c>
      <c r="D272" t="str">
        <f>ESTADISTICA!D270</f>
        <v>Fija 1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SAR01</v>
      </c>
      <c r="C273" t="str">
        <f>ESTADISTICA!C271</f>
        <v>Storni Y Sanchez de Loria</v>
      </c>
      <c r="D273" t="str">
        <f>ESTADISTICA!D271</f>
        <v>Domo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PRESIDENTE SARMIENTO</v>
      </c>
      <c r="B274" t="str">
        <f>ESTADISTICA!B272</f>
        <v>SAR 02 (fija 1)</v>
      </c>
      <c r="C274" t="str">
        <f>ESTADISTICA!C272</f>
        <v>DARDO ROCHA Y GABRIELA MISTRAL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PRESIDENTE SARMIENTO</v>
      </c>
      <c r="B275" t="str">
        <f>ESTADISTICA!B273</f>
        <v>SAR 03 (fija 2)</v>
      </c>
      <c r="C275" t="str">
        <f>ESTADISTICA!C273</f>
        <v>DARDO ROCHA Y GABRIELA MISTRAL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PRESIDENTE SARMIENTO</v>
      </c>
      <c r="B276" t="str">
        <f>ESTADISTICA!B274</f>
        <v>SAR 04</v>
      </c>
      <c r="C276" t="str">
        <f>ESTADISTICA!C274</f>
        <v>MONTES DE OCA Y ALVARADO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PRESIDENTE SARMIENTO</v>
      </c>
      <c r="B277" t="str">
        <f>ESTADISTICA!B275</f>
        <v>SAR 05</v>
      </c>
      <c r="C277" t="str">
        <f>ESTADISTICA!C275</f>
        <v>ALVARADO Y ROCHA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PRESIDENTE SARMIENTO</v>
      </c>
      <c r="B278" t="str">
        <f>ESTADISTICA!B276</f>
        <v>SAR 06</v>
      </c>
      <c r="C278" t="str">
        <f>ESTADISTICA!C276</f>
        <v>Necochea y Lorenzini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tr">
        <f>ESTADISTICA!A277</f>
        <v>PRESIDENTE SARMIENTO</v>
      </c>
      <c r="B279" t="str">
        <f>ESTADISTICA!B277</f>
        <v>SAR 07</v>
      </c>
      <c r="C279" t="str">
        <f>ESTADISTICA!C277</f>
        <v>Necochea y Lorenzini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PRESIDENTE SARMIENTO</v>
      </c>
      <c r="B280" t="str">
        <f>ESTADISTICA!B278</f>
        <v>SAR 08</v>
      </c>
      <c r="C280" t="str">
        <f>ESTADISTICA!C278</f>
        <v>Necochea y Montes de Oca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PRESIDENTE SARMIENTO</v>
      </c>
      <c r="B281" t="str">
        <f>ESTADISTICA!B279</f>
        <v>SAR 09</v>
      </c>
      <c r="C281" t="str">
        <f>ESTADISTICA!C279</f>
        <v>Necochea y Montes de Oca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>
        <f>ESTADISTICA!A280</f>
        <v>0</v>
      </c>
      <c r="B282" t="str">
        <f>ESTADISTICA!B280</f>
        <v>SAR 10</v>
      </c>
      <c r="C282" t="str">
        <f>ESTADISTICA!C280</f>
        <v>SENZABELLO Y TINOGASTA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>
        <f>ESTADISTICA!A281</f>
        <v>0</v>
      </c>
      <c r="B283" t="str">
        <f>ESTADISTICA!B281</f>
        <v>SAR 11</v>
      </c>
      <c r="C283" t="str">
        <f>ESTADISTICA!C281</f>
        <v>SENSABELLO Y BRAILLE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 EDUARDO</v>
      </c>
      <c r="B284" t="str">
        <f>ESTADISTICA!B282</f>
        <v>SEDU01</v>
      </c>
      <c r="C284" t="str">
        <f>ESTADISTICA!C282</f>
        <v>San Martin y Sperandio</v>
      </c>
      <c r="D284" t="str">
        <f>ESTADISTICA!D282</f>
        <v>Domo</v>
      </c>
      <c r="E284" t="str">
        <f>ESTADISTICA!E282</f>
        <v>Fibra Optica</v>
      </c>
      <c r="F284" t="str">
        <f>ESTADISTICA!F282</f>
        <v>APAGADO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EDUARDO</v>
      </c>
      <c r="B285" t="str">
        <f>ESTADISTICA!B283</f>
        <v>SEDU02</v>
      </c>
      <c r="C285" t="str">
        <f>ESTADISTICA!C283</f>
        <v>Curva de Berraymundo</v>
      </c>
      <c r="D285" t="str">
        <f>ESTADISTICA!D283</f>
        <v>Domo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CIRIO</v>
      </c>
      <c r="B286" t="str">
        <f>ESTADISTICA!B284</f>
        <v>SEDU03</v>
      </c>
      <c r="C286" t="str">
        <f>ESTADISTICA!C284</f>
        <v>Av. San Martin y Las Americas</v>
      </c>
      <c r="D286" t="str">
        <f>ESTADISTICA!D284</f>
        <v>Domo</v>
      </c>
      <c r="E286" t="str">
        <f>ESTADISTICA!E284</f>
        <v>Radio</v>
      </c>
      <c r="F286" t="str">
        <f>ESTADISTICA!F284</f>
        <v>APAGADO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SAN EMILIO</v>
      </c>
      <c r="B287" t="str">
        <f>ESTADISTICA!B285</f>
        <v>SEMI01</v>
      </c>
      <c r="C287" t="str">
        <f>ESTADISTICA!C285</f>
        <v>San Martin y Av. del Trabajo</v>
      </c>
      <c r="D287" t="str">
        <f>ESTADISTICA!D285</f>
        <v>Domo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EMILIO</v>
      </c>
      <c r="B288" t="str">
        <f>ESTADISTICA!B286</f>
        <v>SEMI 02</v>
      </c>
      <c r="C288" t="str">
        <f>ESTADISTICA!C286</f>
        <v>Cno. Gral. Belgrano y Francia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EMILIO</v>
      </c>
      <c r="B289" t="str">
        <f>ESTADISTICA!B287</f>
        <v>SEMI03 (fija 1)</v>
      </c>
      <c r="C289" t="str">
        <f>ESTADISTICA!C287</f>
        <v>GORRITI E/ GALARZA Y LOPE DE VEGA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EMILIO</v>
      </c>
      <c r="B290" t="str">
        <f>ESTADISTICA!B288</f>
        <v>SEMI04 (fija 2)</v>
      </c>
      <c r="C290" t="str">
        <f>ESTADISTICA!C288</f>
        <v>GORRITI E/ GALARZA Y LOPE DE VEGA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SIR01</v>
      </c>
      <c r="C291" t="str">
        <f>ESTADISTICA!C289</f>
        <v>Moran y Calle 14</v>
      </c>
      <c r="D291" t="str">
        <f>ESTADISTICA!D289</f>
        <v>DOMO</v>
      </c>
      <c r="E291" t="str">
        <f>ESTADISTICA!E289</f>
        <v>Radio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 EDUARDO</v>
      </c>
      <c r="B292" t="str">
        <f>ESTADISTICA!B290</f>
        <v>SIR 02</v>
      </c>
      <c r="C292" t="str">
        <f>ESTADISTICA!C290</f>
        <v>Victorino de la Plaza y Argentina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 EDUARDO</v>
      </c>
      <c r="B293" t="str">
        <f>ESTADISTICA!B291</f>
        <v>SIR 03</v>
      </c>
      <c r="C293" t="str">
        <f>ESTADISTICA!C291</f>
        <v>MONTES Y LONARDI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04</v>
      </c>
      <c r="C294" t="str">
        <f>ESTADISTICA!C292</f>
        <v>AV. MONTEVERDE Y MORAN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05 (FIJA 01)</v>
      </c>
      <c r="C295" t="str">
        <f>ESTADISTICA!C293</f>
        <v>AV. MONTEVERDE Y MORAN</v>
      </c>
      <c r="D295" t="str">
        <f>ESTADISTICA!D293</f>
        <v>Fija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LA SIRENA</v>
      </c>
      <c r="B296" t="str">
        <f>ESTADISTICA!B294</f>
        <v>SIR 06 (FIJA 02)</v>
      </c>
      <c r="C296" t="str">
        <f>ESTADISTICA!C294</f>
        <v>AV. MONTEVERDE Y MORAN</v>
      </c>
      <c r="D296" t="str">
        <f>ESTADISTICA!D294</f>
        <v>Fija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AURORA</v>
      </c>
      <c r="B297" t="str">
        <f>ESTADISTICA!B295</f>
        <v>SIR07 (fija 1)</v>
      </c>
      <c r="C297" t="str">
        <f>ESTADISTICA!C295</f>
        <v>MONTEVERDE Y URIBURU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AURORA</v>
      </c>
      <c r="B298" t="str">
        <f>ESTADISTICA!B296</f>
        <v>SIR08 (fija 2)</v>
      </c>
      <c r="C298" t="str">
        <f>ESTADISTICA!C296</f>
        <v>MONTEVERDE Y URIBURU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LA SIRENA</v>
      </c>
      <c r="B299" t="str">
        <f>ESTADISTICA!B297</f>
        <v>SIR09 (fija 1)</v>
      </c>
      <c r="C299" t="str">
        <f>ESTADISTICA!C297</f>
        <v>GUIDO SPANO Y MORAN</v>
      </c>
      <c r="D299" t="str">
        <f>ESTADISTICA!D297</f>
        <v>Fija</v>
      </c>
      <c r="E299" t="str">
        <f>ESTADISTICA!E297</f>
        <v>Fibra Optica</v>
      </c>
      <c r="F299" t="str">
        <f>ESTADISTICA!F297</f>
        <v>APAGADO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LA SIRENA</v>
      </c>
      <c r="B300" t="str">
        <f>ESTADISTICA!B298</f>
        <v>SIR10 (fija 2)</v>
      </c>
      <c r="C300" t="str">
        <f>ESTADISTICA!C298</f>
        <v>GUIDO SPANO Y MORAN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LA SIRENA</v>
      </c>
      <c r="B301" t="str">
        <f>ESTADISTICA!B299</f>
        <v>SIR11 (fija 1)</v>
      </c>
      <c r="C301" t="str">
        <f>ESTADISTICA!C299</f>
        <v>LARREA Y GUARDIA NACIONAL</v>
      </c>
      <c r="D301" t="str">
        <f>ESTADISTICA!D299</f>
        <v>Fija</v>
      </c>
      <c r="E301" t="str">
        <f>ESTADISTICA!E299</f>
        <v>Fibra Optica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LA SIRENA</v>
      </c>
      <c r="B302" t="str">
        <f>ESTADISTICA!B300</f>
        <v>SIR12 (fija 2)</v>
      </c>
      <c r="C302" t="str">
        <f>ESTADISTICA!C300</f>
        <v>LARREA Y GUARDIA NACIONAL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AURORA</v>
      </c>
      <c r="B303" t="str">
        <f>ESTADISTICA!B301</f>
        <v>SIR 13</v>
      </c>
      <c r="C303" t="str">
        <f>ESTADISTICA!C301</f>
        <v>AV MONTEVERDE Y URIBURU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LA SIRENA</v>
      </c>
      <c r="B304" t="str">
        <f>ESTADISTICA!B302</f>
        <v>SIR 14</v>
      </c>
      <c r="C304" t="str">
        <f>ESTADISTICA!C302</f>
        <v>MANUEL IGLESIAS Y PEDRAZA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LA SIRENA</v>
      </c>
      <c r="B305" t="str">
        <f>ESTADISTICA!B303</f>
        <v>SIR 15</v>
      </c>
      <c r="C305" t="str">
        <f>ESTADISTICA!C303</f>
        <v>Monteverde y Azara</v>
      </c>
      <c r="D305" t="str">
        <f>ESTADISTICA!D303</f>
        <v>Domo</v>
      </c>
      <c r="E305" t="str">
        <f>ESTADISTICA!E303</f>
        <v>Fibra Optica</v>
      </c>
      <c r="F305" t="str">
        <f>ESTADISTICA!F303</f>
        <v>APAGADO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 JORGE</v>
      </c>
      <c r="B306" t="str">
        <f>ESTADISTICA!B304</f>
        <v>SJO 03</v>
      </c>
      <c r="C306" t="str">
        <f>ESTADISTICA!C304</f>
        <v>517 Y 580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 JORGE</v>
      </c>
      <c r="B307" t="str">
        <f>ESTADISTICA!B305</f>
        <v>SJO 04</v>
      </c>
      <c r="C307" t="str">
        <f>ESTADISTICA!C305</f>
        <v>552 Y 519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 JORGE</v>
      </c>
      <c r="B308" t="str">
        <f>ESTADISTICA!B306</f>
        <v>SJO 09 (FIJA 1)</v>
      </c>
      <c r="C308" t="str">
        <f>ESTADISTICA!C306</f>
        <v>515 Y 566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 JORGE</v>
      </c>
      <c r="B309" t="str">
        <f>ESTADISTICA!B307</f>
        <v>SJO 10 (FIJA 2)</v>
      </c>
      <c r="C309" t="str">
        <f>ESTADISTICA!C307</f>
        <v>515 Y 566</v>
      </c>
      <c r="D309" t="str">
        <f>ESTADISTICA!D307</f>
        <v>Fija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 JORGE</v>
      </c>
      <c r="B310" t="str">
        <f>ESTADISTICA!B308</f>
        <v>SJO01</v>
      </c>
      <c r="C310" t="str">
        <f>ESTADISTICA!C308</f>
        <v>Calle 554 y 527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JORGE</v>
      </c>
      <c r="B311" t="str">
        <f>ESTADISTICA!B309</f>
        <v>SJO02</v>
      </c>
      <c r="C311" t="str">
        <f>ESTADISTICA!C309</f>
        <v>Calle 554 y 511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JORGE</v>
      </c>
      <c r="B312" t="str">
        <f>ESTADISTICA!B310</f>
        <v>SJO05 (fija 1)</v>
      </c>
      <c r="C312" t="str">
        <f>ESTADISTICA!C310</f>
        <v>511 Y 560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SAN JORGE</v>
      </c>
      <c r="B313" t="str">
        <f>ESTADISTICA!B311</f>
        <v>SJO06 (fija 2)</v>
      </c>
      <c r="C313" t="str">
        <f>ESTADISTICA!C311</f>
        <v>511 Y 560</v>
      </c>
      <c r="D313" t="str">
        <f>ESTADISTICA!D311</f>
        <v>Fija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JORGE</v>
      </c>
      <c r="B314" t="str">
        <f>ESTADISTICA!B312</f>
        <v>SJO07 (fija 1)</v>
      </c>
      <c r="C314" t="str">
        <f>ESTADISTICA!C312</f>
        <v>503 Y 556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JORGE</v>
      </c>
      <c r="B315" t="str">
        <f>ESTADISTICA!B313</f>
        <v>SJO08 (fija 2)</v>
      </c>
      <c r="C315" t="str">
        <f>ESTADISTICA!C313</f>
        <v>503 Y 556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SANTO TOMAS</v>
      </c>
      <c r="B316" t="str">
        <f>ESTADISTICA!B314</f>
        <v>SJU01</v>
      </c>
      <c r="C316" t="str">
        <f>ESTADISTICA!C314</f>
        <v>Ruta 36 y Pte.Peron</v>
      </c>
      <c r="D316" t="str">
        <f>ESTADISTICA!D314</f>
        <v>Domo</v>
      </c>
      <c r="E316" t="str">
        <f>ESTADISTICA!E314</f>
        <v>Radio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GENERAL SAN MARTIN</v>
      </c>
      <c r="B317" t="str">
        <f>ESTADISTICA!B315</f>
        <v>SMA01</v>
      </c>
      <c r="C317" t="str">
        <f>ESTADISTICA!C315</f>
        <v>Hudson y Montevideo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GENERAL SAN MARTIN</v>
      </c>
      <c r="B318" t="str">
        <f>ESTADISTICA!B316</f>
        <v>SMA02</v>
      </c>
      <c r="C318" t="str">
        <f>ESTADISTICA!C316</f>
        <v>Hudson y San Nicolas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GENERAL SAN MARTIN</v>
      </c>
      <c r="B319" t="str">
        <f>ESTADISTICA!B317</f>
        <v>SMA 03</v>
      </c>
      <c r="C319" t="str">
        <f>ESTADISTICA!C317</f>
        <v>ROSARIO Y SAN NICOLAS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GENERAL SAN MARTIN</v>
      </c>
      <c r="B320" t="str">
        <f>ESTADISTICA!B318</f>
        <v>SMA 04</v>
      </c>
      <c r="C320" t="str">
        <f>ESTADISTICA!C318</f>
        <v>HUDSON Y MONTEVIDEO</v>
      </c>
      <c r="D320" t="str">
        <f>ESTADISTICA!D318</f>
        <v>FIJA</v>
      </c>
      <c r="E320" t="str">
        <f>ESTADISTICA!E318</f>
        <v>Radio</v>
      </c>
      <c r="F320" t="str">
        <f>ESTADISTICA!F318</f>
        <v>APAGADO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GENERAL SAN MARTIN</v>
      </c>
      <c r="B321" t="str">
        <f>ESTADISTICA!B319</f>
        <v>SMA05</v>
      </c>
      <c r="C321" t="str">
        <f>ESTADISTICA!C319</f>
        <v>MONTEVIDEO Y VILLEGAS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GENERAL SAN MARTIN</v>
      </c>
      <c r="B322" t="str">
        <f>ESTADISTICA!B320</f>
        <v>SMA 06</v>
      </c>
      <c r="C322" t="str">
        <f>ESTADISTICA!C320</f>
        <v>AV. HUDSON Y RIO IGUAZU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GENERAL SAN MARTIN</v>
      </c>
      <c r="B323" t="str">
        <f>ESTADISTICA!B321</f>
        <v>SMA 07</v>
      </c>
      <c r="C323" t="str">
        <f>ESTADISTICA!C321</f>
        <v>AV. HUDSON Y RIO TURBIO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 MARTIN</v>
      </c>
      <c r="B324" t="str">
        <f>ESTADISTICA!B322</f>
        <v>SMA 08</v>
      </c>
      <c r="C324" t="str">
        <f>ESTADISTICA!C322</f>
        <v>12 De Octubre y H. Lagos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 MARTIN</v>
      </c>
      <c r="B325" t="str">
        <f>ESTADISTICA!B323</f>
        <v>SMA 09</v>
      </c>
      <c r="C325" t="str">
        <f>ESTADISTICA!C323</f>
        <v>12 De Octubre y H. Lagos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 NICOLAS</v>
      </c>
      <c r="B326" t="str">
        <f>ESTADISTICA!B324</f>
        <v>SNI01 (fija 1)</v>
      </c>
      <c r="C326" t="str">
        <f>ESTADISTICA!C324</f>
        <v>SARRATEA E/ EEUU DE A. Y AGRELO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 NICOLAS</v>
      </c>
      <c r="B327" t="str">
        <f>ESTADISTICA!B325</f>
        <v>SNI02 (fija 2)</v>
      </c>
      <c r="C327" t="str">
        <f>ESTADISTICA!C325</f>
        <v>SARRATEA E/ EEUU DE A. Y AGRELO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SAN NICOLAS</v>
      </c>
      <c r="B328" t="str">
        <f>ESTADISTICA!B326</f>
        <v>SNI 03 (fija 1)</v>
      </c>
      <c r="C328" t="str">
        <f>ESTADISTICA!C326</f>
        <v>SARRATEA Y LOS TREBOLES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 NICOLAS</v>
      </c>
      <c r="B329" t="str">
        <f>ESTADISTICA!B327</f>
        <v>SNI 04 (fija 2)</v>
      </c>
      <c r="C329" t="str">
        <f>ESTADISTICA!C327</f>
        <v>SARRATEA Y LOS TREBOLES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SANTA ROSA</v>
      </c>
      <c r="B330" t="str">
        <f>ESTADISTICA!B328</f>
        <v>SRO 04</v>
      </c>
      <c r="C330" t="str">
        <f>ESTADISTICA!C328</f>
        <v>Belgica y Andorra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 08</v>
      </c>
      <c r="C331" t="str">
        <f>ESTADISTICA!C329</f>
        <v>NOVAK E/ DESSY Y BELGICA (POLIDEPORTIVO LA PATRIADA)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 11</v>
      </c>
      <c r="C332" t="str">
        <f>ESTADISTICA!C330</f>
        <v>MILAN Y MALLORCA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ZONA RURAL SANTA ROSA</v>
      </c>
      <c r="B333" t="str">
        <f>ESTADISTICA!B331</f>
        <v>SRO 13 (fija 1)</v>
      </c>
      <c r="C333" t="str">
        <f>ESTADISTICA!C331</f>
        <v>BRUSELAS E/ GRECIA Y CHECOSLOVAQUIA</v>
      </c>
      <c r="D333" t="str">
        <f>ESTADISTICA!D331</f>
        <v>Fija</v>
      </c>
      <c r="E333" t="str">
        <f>ESTADISTICA!E331</f>
        <v>RADIO</v>
      </c>
      <c r="F333" t="str">
        <f>ESTADISTICA!F331</f>
        <v>APAGADO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ZONA RURAL SANTA ROSA</v>
      </c>
      <c r="B334" t="str">
        <f>ESTADISTICA!B332</f>
        <v>SRO 14 (fija 2)</v>
      </c>
      <c r="C334" t="str">
        <f>ESTADISTICA!C332</f>
        <v>BRUSELAS E/ GRECIA Y CHECOSLOVAQUIA</v>
      </c>
      <c r="D334" t="str">
        <f>ESTADISTICA!D332</f>
        <v>Fija</v>
      </c>
      <c r="E334" t="str">
        <f>ESTADISTICA!E332</f>
        <v>RADIO</v>
      </c>
      <c r="F334" t="str">
        <f>ESTADISTICA!F332</f>
        <v>APAGADO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 18 (fija 1)</v>
      </c>
      <c r="C335" t="str">
        <f>ESTADISTICA!C333</f>
        <v>GRAN CANARIA Y BUDAPEST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 19 (fija 2)</v>
      </c>
      <c r="C336" t="str">
        <f>ESTADISTICA!C334</f>
        <v>GRAN CANARIA Y BUDAPEST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SRO01</v>
      </c>
      <c r="C337" t="str">
        <f>ESTADISTICA!C335</f>
        <v>Yugoslavia y MilÃ¡n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ZONA RURAL SANTA ROSA</v>
      </c>
      <c r="B338" t="str">
        <f>ESTADISTICA!B336</f>
        <v>SRO02</v>
      </c>
      <c r="C338" t="str">
        <f>ESTADISTICA!C336</f>
        <v>Bruselas y Calle 448</v>
      </c>
      <c r="D338" t="str">
        <f>ESTADISTICA!D336</f>
        <v>Domo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SANTA ROSA</v>
      </c>
      <c r="B339" t="str">
        <f>ESTADISTICA!B337</f>
        <v>SRO03</v>
      </c>
      <c r="C339" t="str">
        <f>ESTADISTICA!C337</f>
        <v>Eva Peron y Paysandu</v>
      </c>
      <c r="D339" t="str">
        <f>ESTADISTICA!D337</f>
        <v>Domo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SANTA ROSA</v>
      </c>
      <c r="B340" t="str">
        <f>ESTADISTICA!B338</f>
        <v>SRO05</v>
      </c>
      <c r="C340" t="str">
        <f>ESTADISTICA!C338</f>
        <v>CAFFERATA Y BONN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SANTA ROSA</v>
      </c>
      <c r="B341" t="str">
        <f>ESTADISTICA!B339</f>
        <v>SRO06</v>
      </c>
      <c r="C341" t="str">
        <f>ESTADISTICA!C339</f>
        <v>Novak y Bonn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SANTA ROSA</v>
      </c>
      <c r="B342" t="str">
        <f>ESTADISTICA!B340</f>
        <v>SRO07</v>
      </c>
      <c r="C342" t="str">
        <f>ESTADISTICA!C340</f>
        <v>NOVAK Y BELGICA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SANTA ROSA</v>
      </c>
      <c r="B343" t="str">
        <f>ESTADISTICA!B341</f>
        <v>SRO09</v>
      </c>
      <c r="C343" t="str">
        <f>ESTADISTICA!C341</f>
        <v>BUCAREST E/ ALEMANIA Y CAFFERATA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SANTA ROSA</v>
      </c>
      <c r="B344" t="str">
        <f>ESTADISTICA!B342</f>
        <v>SRO10</v>
      </c>
      <c r="C344" t="str">
        <f>ESTADISTICA!C342</f>
        <v>DINAMARCA Y MILAN</v>
      </c>
      <c r="D344" t="str">
        <f>ESTADISTICA!D342</f>
        <v>DOMO</v>
      </c>
      <c r="E344" t="str">
        <f>ESTADISTICA!E342</f>
        <v>Radio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SANTA ROSA</v>
      </c>
      <c r="B345" t="str">
        <f>ESTADISTICA!B343</f>
        <v>SRO12</v>
      </c>
      <c r="C345" t="str">
        <f>ESTADISTICA!C343</f>
        <v>YUGOSLAVIA Y PAYSANDU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SANTA ROSA</v>
      </c>
      <c r="B346" t="str">
        <f>ESTADISTICA!B344</f>
        <v>SRO15</v>
      </c>
      <c r="C346" t="str">
        <f>ESTADISTICA!C344</f>
        <v>NOVAK Y TIRANA (614)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SANTA ROSA</v>
      </c>
      <c r="B347" t="str">
        <f>ESTADISTICA!B345</f>
        <v>SRO16 (fija 1)</v>
      </c>
      <c r="C347" t="str">
        <f>ESTADISTICA!C345</f>
        <v>ANDORRA E/ BELGICA Y SAN MARINO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SANTA ROSA</v>
      </c>
      <c r="B348" t="str">
        <f>ESTADISTICA!B346</f>
        <v>SRO17 (fija 2)</v>
      </c>
      <c r="C348" t="str">
        <f>ESTADISTICA!C346</f>
        <v>ANDORRA E/ BELGICA Y SAN MARINO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SAN RUDECINDO</v>
      </c>
      <c r="B349" t="str">
        <f>ESTADISTICA!B347</f>
        <v>SRU01 (fija 1)</v>
      </c>
      <c r="C349" t="str">
        <f>ESTADISTICA!C347</f>
        <v>HERNANDARIAS Y AMBATO</v>
      </c>
      <c r="D349" t="str">
        <f>ESTADISTICA!D347</f>
        <v>Fija</v>
      </c>
      <c r="E349" t="str">
        <f>ESTADISTICA!E347</f>
        <v>Fibra Optica</v>
      </c>
      <c r="F349" t="str">
        <f>ESTADISTICA!F347</f>
        <v>APAGADO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SAN RUDECINDO</v>
      </c>
      <c r="B350" t="str">
        <f>ESTADISTICA!B348</f>
        <v>SRU02 (fija 2)</v>
      </c>
      <c r="C350" t="str">
        <f>ESTADISTICA!C348</f>
        <v>HERNANDARIAS Y AMBATO</v>
      </c>
      <c r="D350" t="str">
        <f>ESTADISTICA!D348</f>
        <v>Fija</v>
      </c>
      <c r="E350" t="str">
        <f>ESTADISTICA!E348</f>
        <v>Fibra Optica</v>
      </c>
      <c r="F350" t="str">
        <f>ESTADISTICA!F348</f>
        <v>APAGADO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SAN RUDECINDO</v>
      </c>
      <c r="B351" t="str">
        <f>ESTADISTICA!B349</f>
        <v>SRU03</v>
      </c>
      <c r="C351" t="str">
        <f>ESTADISTICA!C349</f>
        <v>SANTA SOFIA Y LUIS AGOTE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PRESIDENTE SARMIENTO</v>
      </c>
      <c r="B352" t="str">
        <f>ESTADISTICA!B350</f>
        <v>VANG 09</v>
      </c>
      <c r="C352" t="str">
        <f>ESTADISTICA!C350</f>
        <v>Ruta 36 y Senzabello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ANGELICA</v>
      </c>
      <c r="B353" t="str">
        <f>ESTADISTICA!B351</f>
        <v>VANG01</v>
      </c>
      <c r="C353" t="str">
        <f>ESTADISTICA!C351</f>
        <v>Senzabello y Necochea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ANGELICA</v>
      </c>
      <c r="B354" t="str">
        <f>ESTADISTICA!B352</f>
        <v>VANG02</v>
      </c>
      <c r="C354" t="str">
        <f>ESTADISTICA!C352</f>
        <v>Thevenet y Ruta 36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DEL PLATA</v>
      </c>
      <c r="B355" t="str">
        <f>ESTADISTICA!B353</f>
        <v>VANG03</v>
      </c>
      <c r="C355" t="str">
        <f>ESTADISTICA!C353</f>
        <v>Thevenet 1950</v>
      </c>
      <c r="D355" t="str">
        <f>ESTADISTICA!D353</f>
        <v>Domo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ANGELICA</v>
      </c>
      <c r="B356" t="str">
        <f>ESTADISTICA!B354</f>
        <v>VANG04</v>
      </c>
      <c r="C356" t="str">
        <f>ESTADISTICA!C354</f>
        <v>Storni e/Thevenet y Calle 158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ANGELICA</v>
      </c>
      <c r="B357" t="str">
        <f>ESTADISTICA!B355</f>
        <v>VANG05</v>
      </c>
      <c r="C357" t="str">
        <f>ESTADISTICA!C355</f>
        <v>Storni y Thevenet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ANGELICA</v>
      </c>
      <c r="B358" t="str">
        <f>ESTADISTICA!B356</f>
        <v>VANG06</v>
      </c>
      <c r="C358" t="str">
        <f>ESTADISTICA!C356</f>
        <v>Arenales e/Thevenet y Calle 158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ANGELICA</v>
      </c>
      <c r="B359" t="str">
        <f>ESTADISTICA!B357</f>
        <v>VANG07</v>
      </c>
      <c r="C359" t="str">
        <f>ESTADISTICA!C357</f>
        <v>Arenales y Thevenet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ANGELICA</v>
      </c>
      <c r="B360" t="str">
        <f>ESTADISTICA!B358</f>
        <v>VANG08</v>
      </c>
      <c r="C360" t="str">
        <f>ESTADISTICA!C358</f>
        <v>Calle 158 al 2200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ANGELICA</v>
      </c>
      <c r="B361" t="str">
        <f>ESTADISTICA!B359</f>
        <v>VANG10</v>
      </c>
      <c r="C361" t="str">
        <f>ESTADISTICA!C359</f>
        <v>Senzabello y Braile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ANGELICA</v>
      </c>
      <c r="B362" t="str">
        <f>ESTADISTICA!B360</f>
        <v>VANG11</v>
      </c>
      <c r="C362" t="str">
        <f>ESTADISTICA!C360</f>
        <v>Senzabello y Braile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ANGELICA</v>
      </c>
      <c r="B363" t="str">
        <f>ESTADISTICA!B361</f>
        <v>VANG12</v>
      </c>
      <c r="C363" t="str">
        <f>ESTADISTICA!C361</f>
        <v>TAPALQUE E/ BOLIVAR Y GORRITI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ANGELICA</v>
      </c>
      <c r="B364" t="str">
        <f>ESTADISTICA!B362</f>
        <v>VANG13</v>
      </c>
      <c r="C364" t="str">
        <f>ESTADISTICA!C362</f>
        <v>TAPALQUE E/ BOLIVAR Y GORRITI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 01</v>
      </c>
      <c r="C365" t="str">
        <f>ESTADISTICA!C363</f>
        <v>Calle 519 y 546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 02</v>
      </c>
      <c r="C366" t="str">
        <f>ESTADISTICA!C364</f>
        <v>DIAGONAL LOS TILOS Y 542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ARGENTINA</v>
      </c>
      <c r="B367" t="str">
        <f>ESTADISTICA!B365</f>
        <v>VAR03 (fija 1)</v>
      </c>
      <c r="C367" t="str">
        <f>ESTADISTICA!C365</f>
        <v>509 y 546</v>
      </c>
      <c r="D367" t="str">
        <f>ESTADISTICA!D365</f>
        <v>Fija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ARGENTINA</v>
      </c>
      <c r="B368" t="str">
        <f>ESTADISTICA!B366</f>
        <v>VAR04 (fija 2)</v>
      </c>
      <c r="C368" t="str">
        <f>ESTADISTICA!C366</f>
        <v>509 y 546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ARGENTINA</v>
      </c>
      <c r="B369" t="str">
        <f>ESTADISTICA!B367</f>
        <v>VAR05 (fija 1)</v>
      </c>
      <c r="C369" t="str">
        <f>ESTADISTICA!C367</f>
        <v>511 E/ 544 Y 546</v>
      </c>
      <c r="D369" t="str">
        <f>ESTADISTICA!D367</f>
        <v>Fija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t="str">
        <f>ESTADISTICA!A368</f>
        <v>VILLA ARGENTINA</v>
      </c>
      <c r="B370" t="str">
        <f>ESTADISTICA!B368</f>
        <v>VAR06 (fija 2)</v>
      </c>
      <c r="C370" t="str">
        <f>ESTADISTICA!C368</f>
        <v>511 E/ 544 Y 546</v>
      </c>
      <c r="D370" t="str">
        <f>ESTADISTICA!D368</f>
        <v>Fija</v>
      </c>
      <c r="E370" t="str">
        <f>ESTADISTICA!E368</f>
        <v>RADIO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hidden="1" x14ac:dyDescent="0.25">
      <c r="A371" t="str">
        <f>ESTADISTICA!A369</f>
        <v>VILLA ARGENTINA</v>
      </c>
      <c r="B371" t="str">
        <f>ESTADISTICA!B369</f>
        <v>VAR07</v>
      </c>
      <c r="C371" t="str">
        <f>ESTADISTICA!C369</f>
        <v>DIAG. LOS TILOS Y 517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hidden="1" x14ac:dyDescent="0.25">
      <c r="A372" t="str">
        <f>ESTADISTICA!A370</f>
        <v>VILLA ARGENTINA</v>
      </c>
      <c r="B372" t="str">
        <f>ESTADISTICA!B370</f>
        <v>VAR 08 (fija 1)</v>
      </c>
      <c r="C372" t="str">
        <f>ESTADISTICA!C370</f>
        <v>534 Y 523</v>
      </c>
      <c r="D372" t="str">
        <f>ESTADISTICA!D370</f>
        <v>Fija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hidden="1" x14ac:dyDescent="0.25">
      <c r="A373" t="str">
        <f>ESTADISTICA!A371</f>
        <v>VILLA ARGENTINA</v>
      </c>
      <c r="B373" t="str">
        <f>ESTADISTICA!B371</f>
        <v>VAR 09 (fija 2)</v>
      </c>
      <c r="C373" t="str">
        <f>ESTADISTICA!C371</f>
        <v>534 Y 523</v>
      </c>
      <c r="D373" t="str">
        <f>ESTADISTICA!D371</f>
        <v>Fija</v>
      </c>
      <c r="E373" t="str">
        <f>ESTADISTICA!E371</f>
        <v>FIBRA OPTICA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hidden="1" x14ac:dyDescent="0.25">
      <c r="A374" t="str">
        <f>ESTADISTICA!A372</f>
        <v>VILLA ARGENTINA</v>
      </c>
      <c r="B374" t="str">
        <f>ESTADISTICA!B372</f>
        <v>VAR10 (fija 1)</v>
      </c>
      <c r="C374" t="str">
        <f>ESTADISTICA!C372</f>
        <v>532 A Y 523</v>
      </c>
      <c r="D374" t="str">
        <f>ESTADISTICA!D372</f>
        <v>Fija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hidden="1" x14ac:dyDescent="0.25">
      <c r="A375" t="str">
        <f>ESTADISTICA!A373</f>
        <v>VILLA ARGENTINA</v>
      </c>
      <c r="B375" t="str">
        <f>ESTADISTICA!B373</f>
        <v>VAR11 (fija 2)</v>
      </c>
      <c r="C375" t="str">
        <f>ESTADISTICA!C373</f>
        <v>532 A Y 523</v>
      </c>
      <c r="D375" t="str">
        <f>ESTADISTICA!D373</f>
        <v>Fija</v>
      </c>
      <c r="E375" t="str">
        <f>ESTADISTICA!E373</f>
        <v>FIBRA OPTICA</v>
      </c>
      <c r="F375" t="str">
        <f>ESTADISTICA!F373</f>
        <v>APAGADO</v>
      </c>
      <c r="G375">
        <f>ESTADISTICA!G373</f>
        <v>0</v>
      </c>
      <c r="H375">
        <f>ESTADISTICA!H373</f>
        <v>0</v>
      </c>
      <c r="I375">
        <f>ESTADISTICA!I373</f>
        <v>0</v>
      </c>
      <c r="J375">
        <f>ESTADISTICA!J373</f>
        <v>0</v>
      </c>
      <c r="K375">
        <f>ESTADISTICA!K373</f>
        <v>0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hidden="1" x14ac:dyDescent="0.25">
      <c r="A376" t="str">
        <f>ESTADISTICA!A374</f>
        <v>VILLA ARGENTINA</v>
      </c>
      <c r="B376" t="str">
        <f>ESTADISTICA!B374</f>
        <v>VAR12</v>
      </c>
      <c r="C376" t="str">
        <f>ESTADISTICA!C374</f>
        <v>Calle 527 y Portela</v>
      </c>
      <c r="D376" t="str">
        <f>ESTADISTICA!D374</f>
        <v>Domo</v>
      </c>
      <c r="E376" t="str">
        <f>ESTADISTICA!E374</f>
        <v>Fibra Optica</v>
      </c>
      <c r="F376" t="str">
        <f>ESTADISTICA!F374</f>
        <v>APAGADO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 t="str">
        <f>ESTADISTICA!V374</f>
        <v xml:space="preserve"> 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hidden="1" x14ac:dyDescent="0.25">
      <c r="A377" t="str">
        <f>ESTADISTICA!A375</f>
        <v>VILLA ARGENTINA</v>
      </c>
      <c r="B377" t="str">
        <f>ESTADISTICA!B375</f>
        <v>VAR13</v>
      </c>
      <c r="C377" t="str">
        <f>ESTADISTICA!C375</f>
        <v>Calle 527 y 532</v>
      </c>
      <c r="D377" t="str">
        <f>ESTADISTICA!D375</f>
        <v>Domo</v>
      </c>
      <c r="E377" t="str">
        <f>ESTADISTICA!E375</f>
        <v>Fibra Optica</v>
      </c>
      <c r="F377" t="str">
        <f>ESTADISTICA!F375</f>
        <v>APAGADO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hidden="1" x14ac:dyDescent="0.25">
      <c r="A378" t="str">
        <f>ESTADISTICA!A376</f>
        <v>VILLA ARGENTINA</v>
      </c>
      <c r="B378" t="str">
        <f>ESTADISTICA!B376</f>
        <v>VAR14</v>
      </c>
      <c r="C378" t="str">
        <f>ESTADISTICA!C376</f>
        <v>Pportela y 517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hidden="1" x14ac:dyDescent="0.25">
      <c r="A379" t="str">
        <f>ESTADISTICA!A377</f>
        <v>VILLA VATTEONE</v>
      </c>
      <c r="B379" t="str">
        <f>ESTADISTICA!B377</f>
        <v>VAT01</v>
      </c>
      <c r="C379" t="str">
        <f>ESTADISTICA!C377</f>
        <v>Montevideo y El ChaÃ±ar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hidden="1" x14ac:dyDescent="0.25">
      <c r="A380" t="str">
        <f>ESTADISTICA!A378</f>
        <v>VILLA VATTEONE CENTRO</v>
      </c>
      <c r="B380" t="str">
        <f>ESTADISTICA!B378</f>
        <v>VAT02</v>
      </c>
      <c r="C380" t="str">
        <f>ESTADISTICA!C378</f>
        <v>Eva Peron y 12 de Octubre</v>
      </c>
      <c r="D380" t="str">
        <f>ESTADISTICA!D378</f>
        <v>Domo</v>
      </c>
      <c r="E380" t="str">
        <f>ESTADISTICA!E378</f>
        <v>Fibra Optica</v>
      </c>
      <c r="F380">
        <f>ESTADISTICA!F378</f>
        <v>0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hidden="1" x14ac:dyDescent="0.25">
      <c r="A381" t="str">
        <f>ESTADISTICA!A379</f>
        <v>VILLA VATTEONE CENTRO</v>
      </c>
      <c r="B381" t="str">
        <f>ESTADISTICA!B379</f>
        <v>VAT03</v>
      </c>
      <c r="C381" t="str">
        <f>ESTADISTICA!C379</f>
        <v>Lavalle y Belgrano</v>
      </c>
      <c r="D381" t="str">
        <f>ESTADISTICA!D379</f>
        <v>Domo</v>
      </c>
      <c r="E381" t="str">
        <f>ESTADISTICA!E379</f>
        <v>Fibra Optica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hidden="1" x14ac:dyDescent="0.25">
      <c r="A382" t="str">
        <f>ESTADISTICA!A380</f>
        <v>VILLA VATTEONE CENTRO</v>
      </c>
      <c r="B382" t="str">
        <f>ESTADISTICA!B380</f>
        <v>VAT04</v>
      </c>
      <c r="C382" t="str">
        <f>ESTADISTICA!C380</f>
        <v>Lavalle y Entre Rios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hidden="1" x14ac:dyDescent="0.25">
      <c r="A383" t="str">
        <f>ESTADISTICA!A381</f>
        <v>VILLA VATTEONE CENTRO</v>
      </c>
      <c r="B383" t="str">
        <f>ESTADISTICA!B381</f>
        <v>VAT05</v>
      </c>
      <c r="C383" t="str">
        <f>ESTADISTICA!C381</f>
        <v>Lavalle y Colombia</v>
      </c>
      <c r="D383" t="str">
        <f>ESTADISTICA!D381</f>
        <v>Domo</v>
      </c>
      <c r="E383" t="str">
        <f>ESTADISTICA!E381</f>
        <v>Radio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hidden="1" x14ac:dyDescent="0.25">
      <c r="A384" t="str">
        <f>ESTADISTICA!A382</f>
        <v>VILLA VATTEONE CENTRO</v>
      </c>
      <c r="B384" t="str">
        <f>ESTADISTICA!B382</f>
        <v>VAT06</v>
      </c>
      <c r="C384" t="str">
        <f>ESTADISTICA!C382</f>
        <v>Eva Peron y Pueyrredon</v>
      </c>
      <c r="D384" t="str">
        <f>ESTADISTICA!D382</f>
        <v>Domo</v>
      </c>
      <c r="E384" t="str">
        <f>ESTADISTICA!E382</f>
        <v>Fibra Optica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 CENTRO</v>
      </c>
      <c r="B385" t="str">
        <f>ESTADISTICA!B383</f>
        <v>VAT07</v>
      </c>
      <c r="C385" t="str">
        <f>ESTADISTICA!C383</f>
        <v>Eva Peron y Lavalle</v>
      </c>
      <c r="D385">
        <f>ESTADISTICA!D383</f>
        <v>0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hidden="1" x14ac:dyDescent="0.25">
      <c r="A386" t="str">
        <f>ESTADISTICA!A384</f>
        <v>VILLA VATTEONE</v>
      </c>
      <c r="B386" t="str">
        <f>ESTADISTICA!B384</f>
        <v>VAT08</v>
      </c>
      <c r="C386" t="str">
        <f>ESTADISTICA!C384</f>
        <v>12 de Octubre y Florida</v>
      </c>
      <c r="D386" t="str">
        <f>ESTADISTICA!D384</f>
        <v>Domo</v>
      </c>
      <c r="E386" t="str">
        <f>ESTADISTICA!E384</f>
        <v>FIBRA OPTICA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hidden="1" x14ac:dyDescent="0.25">
      <c r="A387" t="str">
        <f>ESTADISTICA!A385</f>
        <v>VILLA VATTEONE</v>
      </c>
      <c r="B387" t="str">
        <f>ESTADISTICA!B385</f>
        <v>VAT09</v>
      </c>
      <c r="C387" t="str">
        <f>ESTADISTICA!C385</f>
        <v>Montevideo y Alsina</v>
      </c>
      <c r="D387" t="str">
        <f>ESTADISTICA!D385</f>
        <v>Domo</v>
      </c>
      <c r="E387" t="str">
        <f>ESTADISTICA!E385</f>
        <v>Fibra Optica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hidden="1" x14ac:dyDescent="0.25">
      <c r="A388" t="str">
        <f>ESTADISTICA!A386</f>
        <v>VILLA VATTEONE CENTRO</v>
      </c>
      <c r="B388" t="str">
        <f>ESTADISTICA!B386</f>
        <v>VAT 10</v>
      </c>
      <c r="C388" t="str">
        <f>ESTADISTICA!C386</f>
        <v>Belgrano y Quintana</v>
      </c>
      <c r="D388" t="str">
        <f>ESTADISTICA!D386</f>
        <v>Domo</v>
      </c>
      <c r="E388" t="str">
        <f>ESTADISTICA!E386</f>
        <v>Fibra Optica</v>
      </c>
      <c r="F388" t="str">
        <f>ESTADISTICA!F386</f>
        <v>APAGADO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hidden="1" x14ac:dyDescent="0.25">
      <c r="A389" t="str">
        <f>ESTADISTICA!A387</f>
        <v>VILLA VATTEONE</v>
      </c>
      <c r="B389" t="str">
        <f>ESTADISTICA!B387</f>
        <v>VAT11</v>
      </c>
      <c r="C389" t="str">
        <f>ESTADISTICA!C387</f>
        <v>Mainini y Montevideo</v>
      </c>
      <c r="D389" t="str">
        <f>ESTADISTICA!D387</f>
        <v>Domo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</v>
      </c>
      <c r="B390" t="str">
        <f>ESTADISTICA!B388</f>
        <v>VAT12</v>
      </c>
      <c r="C390" t="str">
        <f>ESTADISTICA!C388</f>
        <v>12 DE OCTUBRE Y CHACO</v>
      </c>
      <c r="D390" t="str">
        <f>ESTADISTICA!D388</f>
        <v>DOMO</v>
      </c>
      <c r="E390" t="str">
        <f>ESTADISTICA!E388</f>
        <v>PTO A FO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VAT13</v>
      </c>
      <c r="C391" t="str">
        <f>ESTADISTICA!C389</f>
        <v>Av.12 de Octubre y Belgrano</v>
      </c>
      <c r="D391" t="str">
        <f>ESTADISTICA!D389</f>
        <v>Domo</v>
      </c>
      <c r="E391" t="str">
        <f>ESTADISTICA!E389</f>
        <v>PTO A FO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hidden="1" x14ac:dyDescent="0.25">
      <c r="A392" t="str">
        <f>ESTADISTICA!A390</f>
        <v>VILLA VATTEONE</v>
      </c>
      <c r="B392" t="str">
        <f>ESTADISTICA!B390</f>
        <v>VAT 14</v>
      </c>
      <c r="C392" t="str">
        <f>ESTADISTICA!C390</f>
        <v>FLORIDA Y MONTEVIDEO</v>
      </c>
      <c r="D392" t="str">
        <f>ESTADISTICA!D390</f>
        <v>DOMO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VATTEONE</v>
      </c>
      <c r="B393" t="str">
        <f>ESTADISTICA!B391</f>
        <v>VAT 15</v>
      </c>
      <c r="C393" t="str">
        <f>ESTADISTICA!C391</f>
        <v>CORRIENTES Y VICENTE LOPEZ</v>
      </c>
      <c r="D393" t="str">
        <f>ESTADISTICA!D391</f>
        <v>DOMO</v>
      </c>
      <c r="E393" t="str">
        <f>ESTADISTICA!E391</f>
        <v>PTO A FO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VILLA VATTEONE</v>
      </c>
      <c r="B394" t="str">
        <f>ESTADISTICA!B392</f>
        <v>VAT 16</v>
      </c>
      <c r="C394" t="str">
        <f>ESTADISTICA!C392</f>
        <v>MONTEVIDEO Y CHACO</v>
      </c>
      <c r="D394" t="str">
        <f>ESTADISTICA!D392</f>
        <v>DOMO</v>
      </c>
      <c r="E394" t="str">
        <f>ESTADISTICA!E392</f>
        <v>PTO A FO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VATTEONE</v>
      </c>
      <c r="B395" t="str">
        <f>ESTADISTICA!B393</f>
        <v>VAT 17</v>
      </c>
      <c r="C395" t="str">
        <f>ESTADISTICA!C393</f>
        <v>CHAÑAR Y URUGUAY</v>
      </c>
      <c r="D395" t="str">
        <f>ESTADISTICA!D393</f>
        <v>DOMO</v>
      </c>
      <c r="E395" t="str">
        <f>ESTADISTICA!E393</f>
        <v>PTO A FO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VATTEONE CENTRO</v>
      </c>
      <c r="B396" t="str">
        <f>ESTADISTICA!B394</f>
        <v>VAT18</v>
      </c>
      <c r="C396" t="str">
        <f>ESTADISTICA!C394</f>
        <v>LAVALLE Y FONROUGE</v>
      </c>
      <c r="D396" t="str">
        <f>ESTADISTICA!D394</f>
        <v>DOMO</v>
      </c>
      <c r="E396" t="str">
        <f>ESTADISTICA!E394</f>
        <v>PTO A FO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hidden="1" x14ac:dyDescent="0.25">
      <c r="A397" t="str">
        <f>ESTADISTICA!A395</f>
        <v>VILLA VATTEONE CENTRO</v>
      </c>
      <c r="B397" t="str">
        <f>ESTADISTICA!B395</f>
        <v>VAT19</v>
      </c>
      <c r="C397" t="str">
        <f>ESTADISTICA!C395</f>
        <v>QUINTANA Y FONROUGE ( TUCUMAN )</v>
      </c>
      <c r="D397" t="str">
        <f>ESTADISTICA!D395</f>
        <v>DOMO</v>
      </c>
      <c r="E397" t="str">
        <f>ESTADISTICA!E395</f>
        <v>Radio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hidden="1" x14ac:dyDescent="0.25">
      <c r="A398" t="str">
        <f>ESTADISTICA!A396</f>
        <v>VILLA VATTEONE</v>
      </c>
      <c r="B398" t="str">
        <f>ESTADISTICA!B396</f>
        <v>VAT 20</v>
      </c>
      <c r="C398" t="str">
        <f>ESTADISTICA!C396</f>
        <v>URUGUAY Y PILCOMAYO</v>
      </c>
      <c r="D398" t="str">
        <f>ESTADISTICA!D396</f>
        <v>FIJA</v>
      </c>
      <c r="E398" t="str">
        <f>ESTADISTICA!E396</f>
        <v>Radio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hidden="1" x14ac:dyDescent="0.25">
      <c r="A399" t="str">
        <f>ESTADISTICA!A397</f>
        <v>VILLA VATTEONE CENTRO</v>
      </c>
      <c r="B399" t="str">
        <f>ESTADISTICA!B397</f>
        <v>VAT 21 (fija 1)</v>
      </c>
      <c r="C399" t="str">
        <f>ESTADISTICA!C397</f>
        <v>QUINTANA E/ BELGRANO Y FONROUGE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hidden="1" x14ac:dyDescent="0.25">
      <c r="A400" t="str">
        <f>ESTADISTICA!A398</f>
        <v>VILLA VATTEONE CENTRO</v>
      </c>
      <c r="B400" t="str">
        <f>ESTADISTICA!B398</f>
        <v>VAT 22 (fija 2)</v>
      </c>
      <c r="C400" t="str">
        <f>ESTADISTICA!C398</f>
        <v>QUINTANA E/ BELGRANO Y FONROUGE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hidden="1" x14ac:dyDescent="0.25">
      <c r="A401" t="str">
        <f>ESTADISTICA!A399</f>
        <v>VILLA VATTEONE CENTRO</v>
      </c>
      <c r="B401" t="str">
        <f>ESTADISTICA!B399</f>
        <v>VAT23 (fija 1)</v>
      </c>
      <c r="C401" t="str">
        <f>ESTADISTICA!C399</f>
        <v>EVA PERON Y "EL TUNEL" (BAJO NIVEL)</v>
      </c>
      <c r="D401" t="str">
        <f>ESTADISTICA!D399</f>
        <v>Fija</v>
      </c>
      <c r="E401" t="str">
        <f>ESTADISTICA!E399</f>
        <v>Fibra Optica</v>
      </c>
      <c r="F401" t="str">
        <f>ESTADISTICA!F399</f>
        <v>APAGADO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hidden="1" x14ac:dyDescent="0.25">
      <c r="A402" t="str">
        <f>ESTADISTICA!A400</f>
        <v>VILLA VATTEONE CENTRO</v>
      </c>
      <c r="B402" t="str">
        <f>ESTADISTICA!B400</f>
        <v>VAT24 (fija 2)</v>
      </c>
      <c r="C402" t="str">
        <f>ESTADISTICA!C400</f>
        <v>EVA PERON Y "EL TUNEL" (BAJO NIVEL)</v>
      </c>
      <c r="D402" t="str">
        <f>ESTADISTICA!D400</f>
        <v>Fija</v>
      </c>
      <c r="E402" t="str">
        <f>ESTADISTICA!E400</f>
        <v>Fibra Optica</v>
      </c>
      <c r="F402" t="str">
        <f>ESTADISTICA!F400</f>
        <v>APAGADO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hidden="1" x14ac:dyDescent="0.25">
      <c r="A403" t="str">
        <f>ESTADISTICA!A401</f>
        <v>VILLA VATTEONE CENTRO</v>
      </c>
      <c r="B403" t="str">
        <f>ESTADISTICA!B401</f>
        <v>VAT 25</v>
      </c>
      <c r="C403" t="str">
        <f>ESTADISTICA!C401</f>
        <v>Mainini y Uruguay</v>
      </c>
      <c r="D403" t="str">
        <f>ESTADISTICA!D401</f>
        <v>Fija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hidden="1" x14ac:dyDescent="0.25">
      <c r="A404" t="str">
        <f>ESTADISTICA!A402</f>
        <v>VILLA VATTEONE CENTRO</v>
      </c>
      <c r="B404" t="str">
        <f>ESTADISTICA!B402</f>
        <v>VAT 26</v>
      </c>
      <c r="C404" t="str">
        <f>ESTADISTICA!C402</f>
        <v>Mainini y Uruguay</v>
      </c>
      <c r="D404" t="str">
        <f>ESTADISTICA!D402</f>
        <v>fija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hidden="1" x14ac:dyDescent="0.25">
      <c r="A405" t="str">
        <f>ESTADISTICA!A403</f>
        <v>VILLA VATTEONE</v>
      </c>
      <c r="B405" t="str">
        <f>ESTADISTICA!B403</f>
        <v>VAT 27</v>
      </c>
      <c r="C405" t="str">
        <f>ESTADISTICA!C403</f>
        <v>12 DE OCTUBRE Y ROSARIO</v>
      </c>
      <c r="D405" t="str">
        <f>ESTADISTICA!D403</f>
        <v>DOMO</v>
      </c>
      <c r="E405" t="str">
        <f>ESTADISTICA!E403</f>
        <v>Fibra Optica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hidden="1" x14ac:dyDescent="0.25">
      <c r="A406" t="str">
        <f>ESTADISTICA!A404</f>
        <v>VILLA AURORA</v>
      </c>
      <c r="B406" t="str">
        <f>ESTADISTICA!B404</f>
        <v>VAU 01</v>
      </c>
      <c r="C406" t="str">
        <f>ESTADISTICA!C404</f>
        <v>San Martin y Monteverde</v>
      </c>
      <c r="D406" t="str">
        <f>ESTADISTICA!D404</f>
        <v>Domo</v>
      </c>
      <c r="E406" t="str">
        <f>ESTADISTICA!E404</f>
        <v>Fibra Optica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hidden="1" x14ac:dyDescent="0.25">
      <c r="A407" t="str">
        <f>ESTADISTICA!A405</f>
        <v>SAN EMILIO</v>
      </c>
      <c r="B407" t="str">
        <f>ESTADISTICA!B405</f>
        <v>VAU 02</v>
      </c>
      <c r="C407" t="str">
        <f>ESTADISTICA!C405</f>
        <v>San Martin y Lope de Vega</v>
      </c>
      <c r="D407" t="str">
        <f>ESTADISTICA!D405</f>
        <v>Domo</v>
      </c>
      <c r="E407" t="str">
        <f>ESTADISTICA!E405</f>
        <v>Fibra Optica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hidden="1" x14ac:dyDescent="0.25">
      <c r="A408" t="str">
        <f>ESTADISTICA!A406</f>
        <v>VILLA AURORA</v>
      </c>
      <c r="B408" t="str">
        <f>ESTADISTICA!B406</f>
        <v>VAU03 (fija 1)</v>
      </c>
      <c r="C408" t="str">
        <f>ESTADISTICA!C406</f>
        <v>PIZZURNO Y NUESTRAS MALVINAS</v>
      </c>
      <c r="D408" t="str">
        <f>ESTADISTICA!D406</f>
        <v>Fija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hidden="1" x14ac:dyDescent="0.25">
      <c r="A409" t="str">
        <f>ESTADISTICA!A407</f>
        <v>VILLA AURORA</v>
      </c>
      <c r="B409" t="str">
        <f>ESTADISTICA!B407</f>
        <v>VAU04 (fija 2)</v>
      </c>
      <c r="C409" t="str">
        <f>ESTADISTICA!C407</f>
        <v>PIZZURNO Y NUESTRAS MALVINAS</v>
      </c>
      <c r="D409" t="str">
        <f>ESTADISTICA!D407</f>
        <v>Fija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hidden="1" x14ac:dyDescent="0.25">
      <c r="A410" t="str">
        <f>ESTADISTICA!A408</f>
        <v>VILLA AURORA</v>
      </c>
      <c r="B410" t="str">
        <f>ESTADISTICA!B408</f>
        <v>VAU05 (fija 1)</v>
      </c>
      <c r="C410" t="str">
        <f>ESTADISTICA!C408</f>
        <v>GUIDO SPANO Y VICTORINO DE LA PLAZA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hidden="1" x14ac:dyDescent="0.25">
      <c r="A411" t="str">
        <f>ESTADISTICA!A409</f>
        <v>VILLA AURORA</v>
      </c>
      <c r="B411" t="str">
        <f>ESTADISTICA!B409</f>
        <v>VAU06 (fija 2)</v>
      </c>
      <c r="C411" t="str">
        <f>ESTADISTICA!C409</f>
        <v>GUIDO SPANO Y VICTORINO DE LA PLAZA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hidden="1" x14ac:dyDescent="0.25">
      <c r="A412" t="str">
        <f>ESTADISTICA!A410</f>
        <v>VILLA AURORA</v>
      </c>
      <c r="B412" t="str">
        <f>ESTADISTICA!B410</f>
        <v>VAU 07</v>
      </c>
      <c r="C412" t="str">
        <f>ESTADISTICA!C410</f>
        <v>VICTORINO DE LA PLAZA Y MONTEVERDE</v>
      </c>
      <c r="D412" t="str">
        <f>ESTADISTICA!D410</f>
        <v>Domo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hidden="1" x14ac:dyDescent="0.25">
      <c r="A413" t="str">
        <f>ESTADISTICA!A411</f>
        <v>VILLA AURORA</v>
      </c>
      <c r="B413" t="str">
        <f>ESTADISTICA!B411</f>
        <v>VAU08</v>
      </c>
      <c r="C413" t="str">
        <f>ESTADISTICA!C411</f>
        <v>MONTEVERDE Y WASHINGTON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hidden="1" x14ac:dyDescent="0.25">
      <c r="A414" t="str">
        <f>ESTADISTICA!A412</f>
        <v>VILLA DEL PLATA</v>
      </c>
      <c r="B414" t="str">
        <f>ESTADISTICA!B412</f>
        <v>VDPL02</v>
      </c>
      <c r="C414" t="str">
        <f>ESTADISTICA!C412</f>
        <v>Thevenet y Berutti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hidden="1" x14ac:dyDescent="0.25">
      <c r="A415" t="str">
        <f>ESTADISTICA!A413</f>
        <v>VILLA DEL PLATA</v>
      </c>
      <c r="B415" t="str">
        <f>ESTADISTICA!B413</f>
        <v>VDPL03</v>
      </c>
      <c r="C415" t="str">
        <f>ESTADISTICA!C413</f>
        <v>Neuquen y Alvarado</v>
      </c>
      <c r="D415" t="str">
        <f>ESTADISTICA!D413</f>
        <v>Domo</v>
      </c>
      <c r="E415" t="str">
        <f>ESTADISTICA!E413</f>
        <v>Radio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hidden="1" x14ac:dyDescent="0.25">
      <c r="A416" t="str">
        <f>ESTADISTICA!A414</f>
        <v>VILLA DEL PLATA</v>
      </c>
      <c r="B416" t="str">
        <f>ESTADISTICA!B414</f>
        <v>VDPL04</v>
      </c>
      <c r="C416" t="str">
        <f>ESTADISTICA!C414</f>
        <v>Neuquen y Diagonal Guemes</v>
      </c>
      <c r="D416" t="str">
        <f>ESTADISTICA!D414</f>
        <v>Domo</v>
      </c>
      <c r="E416" t="str">
        <f>ESTADISTICA!E414</f>
        <v>Radio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DEL PLATA</v>
      </c>
      <c r="B417" t="str">
        <f>ESTADISTICA!B415</f>
        <v>VDPL05</v>
      </c>
      <c r="C417" t="str">
        <f>ESTADISTICA!C415</f>
        <v>Ruta 36 y Abraham</v>
      </c>
      <c r="D417" t="str">
        <f>ESTADISTICA!D415</f>
        <v>Domo</v>
      </c>
      <c r="E417" t="str">
        <f>ESTADISTICA!E415</f>
        <v>PTO A FO</v>
      </c>
      <c r="F417" t="str">
        <f>ESTADISTICA!F415</f>
        <v>APAGADO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hidden="1" x14ac:dyDescent="0.25">
      <c r="A418" t="str">
        <f>ESTADISTICA!A416</f>
        <v>VILLA ANGELICA</v>
      </c>
      <c r="B418" t="str">
        <f>ESTADISTICA!B416</f>
        <v>VDPL06</v>
      </c>
      <c r="C418" t="str">
        <f>ESTADISTICA!C416</f>
        <v>Thevenet e/ Islas Orcadas y Gardel</v>
      </c>
      <c r="D418" t="str">
        <f>ESTADISTICA!D416</f>
        <v>Domo</v>
      </c>
      <c r="E418" t="str">
        <f>ESTADISTICA!E416</f>
        <v>Radio</v>
      </c>
      <c r="F418" t="str">
        <f>ESTADISTICA!F416</f>
        <v>APAGADO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hidden="1" x14ac:dyDescent="0.25">
      <c r="A419" t="str">
        <f>ESTADISTICA!A417</f>
        <v>VILLA HUDSON</v>
      </c>
      <c r="B419" t="str">
        <f>ESTADISTICA!B417</f>
        <v>VHS 01</v>
      </c>
      <c r="C419" t="str">
        <f>ESTADISTICA!C417</f>
        <v>AV. HUDSON Y AV. LUJAN</v>
      </c>
      <c r="D419" t="str">
        <f>ESTADISTICA!D417</f>
        <v>DOMO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hidden="1" x14ac:dyDescent="0.25">
      <c r="A420" t="str">
        <f>ESTADISTICA!A418</f>
        <v>VILLA HUDSON</v>
      </c>
      <c r="B420" t="str">
        <f>ESTADISTICA!B418</f>
        <v>VHS 02</v>
      </c>
      <c r="C420" t="str">
        <f>ESTADISTICA!C418</f>
        <v>AV. LUJAN Y CALLE 909 A</v>
      </c>
      <c r="D420" t="str">
        <f>ESTADISTICA!D418</f>
        <v>DOMO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hidden="1" x14ac:dyDescent="0.25">
      <c r="A421" t="str">
        <f>ESTADISTICA!A419</f>
        <v>VILLA HUDSON</v>
      </c>
      <c r="B421" t="str">
        <f>ESTADISTICA!B419</f>
        <v>VHS 03 (fija 1)</v>
      </c>
      <c r="C421" t="str">
        <f>ESTADISTICA!C419</f>
        <v>AV. HUDSON Y LOS INMIGRANTES</v>
      </c>
      <c r="D421" t="str">
        <f>ESTADISTICA!D419</f>
        <v>Fija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hidden="1" x14ac:dyDescent="0.25">
      <c r="A422" t="str">
        <f>ESTADISTICA!A420</f>
        <v>VILLA HUDSON</v>
      </c>
      <c r="B422" t="str">
        <f>ESTADISTICA!B420</f>
        <v>VHS 04 (fija 2)</v>
      </c>
      <c r="C422" t="str">
        <f>ESTADISTICA!C420</f>
        <v>AV. HUDSON Y LOS INMIGRANTES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hidden="1" x14ac:dyDescent="0.25">
      <c r="A423" t="str">
        <f>ESTADISTICA!A421</f>
        <v>VILLA ARIAS</v>
      </c>
      <c r="B423" t="str">
        <f>ESTADISTICA!B421</f>
        <v>VLA 01 (fija 1)</v>
      </c>
      <c r="C423" t="str">
        <f>ESTADISTICA!C421</f>
        <v>820 Y SOLER</v>
      </c>
      <c r="D423" t="str">
        <f>ESTADISTICA!D421</f>
        <v>Fija</v>
      </c>
      <c r="E423" t="str">
        <f>ESTADISTICA!E421</f>
        <v>Fibra Optica</v>
      </c>
      <c r="F423" t="str">
        <f>ESTADISTICA!F421</f>
        <v>APAGADO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hidden="1" x14ac:dyDescent="0.25">
      <c r="A424" t="str">
        <f>ESTADISTICA!A422</f>
        <v>VILLA ARIAS</v>
      </c>
      <c r="B424" t="str">
        <f>ESTADISTICA!B422</f>
        <v>VLA 02</v>
      </c>
      <c r="C424" t="str">
        <f>ESTADISTICA!C422</f>
        <v>ESPORA Y HUDSON</v>
      </c>
      <c r="D424" t="str">
        <f>ESTADISTICA!D422</f>
        <v>DOMO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hidden="1" x14ac:dyDescent="0.25">
      <c r="A425" t="str">
        <f>ESTADISTICA!A423</f>
        <v>VILLA ARIAS</v>
      </c>
      <c r="B425" t="str">
        <f>ESTADISTICA!B423</f>
        <v>VLA03 (fija 2)</v>
      </c>
      <c r="C425" t="str">
        <f>ESTADISTICA!C423</f>
        <v>820 y SOLER</v>
      </c>
      <c r="D425" t="str">
        <f>ESTADISTICA!D423</f>
        <v>Fija</v>
      </c>
      <c r="E425" t="str">
        <f>ESTADISTICA!E423</f>
        <v>Fibra Optica</v>
      </c>
      <c r="F425" t="str">
        <f>ESTADISTICA!F423</f>
        <v>APAGADO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hidden="1" x14ac:dyDescent="0.25">
      <c r="A426" t="str">
        <f>ESTADISTICA!A424</f>
        <v>VILLA ARIAS</v>
      </c>
      <c r="B426" t="str">
        <f>ESTADISTICA!B424</f>
        <v>VLA04</v>
      </c>
      <c r="C426" t="str">
        <f>ESTADISTICA!C424</f>
        <v>ESPORA Y MARTIN GRASS</v>
      </c>
      <c r="D426" t="str">
        <f>ESTADISTICA!D424</f>
        <v>DOMO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hidden="1" x14ac:dyDescent="0.25">
      <c r="A427" t="str">
        <f>ESTADISTICA!A425</f>
        <v>VILLA ARIAS</v>
      </c>
      <c r="B427" t="str">
        <f>ESTADISTICA!B425</f>
        <v>VLA05</v>
      </c>
      <c r="C427" t="str">
        <f>ESTADISTICA!C425</f>
        <v>ESPORA Y 802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hidden="1" x14ac:dyDescent="0.25">
      <c r="A428" t="str">
        <f>ESTADISTICA!A426</f>
        <v>VILLA MONICA NUEVA</v>
      </c>
      <c r="B428" t="str">
        <f>ESTADISTICA!B426</f>
        <v>VMO 02</v>
      </c>
      <c r="C428" t="str">
        <f>ESTADISTICA!C426</f>
        <v>Rio Carapachay y Oroño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hidden="1" x14ac:dyDescent="0.25">
      <c r="A429" t="str">
        <f>ESTADISTICA!A427</f>
        <v>VILLA MONICA NUEVA</v>
      </c>
      <c r="B429" t="str">
        <f>ESTADISTICA!B427</f>
        <v>VMO 03 (fija 1)</v>
      </c>
      <c r="C429" t="str">
        <f>ESTADISTICA!C427</f>
        <v>EVA PERON E/ OROÑO Y 734 A</v>
      </c>
      <c r="D429" t="str">
        <f>ESTADISTICA!D427</f>
        <v>Fija</v>
      </c>
      <c r="E429" t="str">
        <f>ESTADISTICA!E427</f>
        <v>Fibra Optica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hidden="1" x14ac:dyDescent="0.25">
      <c r="A430" t="str">
        <f>ESTADISTICA!A428</f>
        <v>VILLA MONICA NUEVA</v>
      </c>
      <c r="B430" t="str">
        <f>ESTADISTICA!B428</f>
        <v>VMO 04 (fija 2)</v>
      </c>
      <c r="C430" t="str">
        <f>ESTADISTICA!C428</f>
        <v>EVA PERON E/ OROÑO Y 734 A</v>
      </c>
      <c r="D430" t="str">
        <f>ESTADISTICA!D428</f>
        <v>Fija</v>
      </c>
      <c r="E430" t="str">
        <f>ESTADISTICA!E428</f>
        <v>Fibra Optica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hidden="1" x14ac:dyDescent="0.25">
      <c r="A431" t="str">
        <f>ESTADISTICA!A429</f>
        <v>VILLA MONICA NUEVA</v>
      </c>
      <c r="B431" t="str">
        <f>ESTADISTICA!B429</f>
        <v>VMO 05</v>
      </c>
      <c r="C431" t="str">
        <f>ESTADISTICA!C429</f>
        <v>OROÑO Y EVA PERON</v>
      </c>
      <c r="D431" t="str">
        <f>ESTADISTICA!D429</f>
        <v>DOMO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hidden="1" x14ac:dyDescent="0.25">
      <c r="A432" t="str">
        <f>ESTADISTICA!A430</f>
        <v>VILLA MONICA NUEVA</v>
      </c>
      <c r="B432" t="str">
        <f>ESTADISTICA!B430</f>
        <v>VMO01</v>
      </c>
      <c r="C432" t="str">
        <f>ESTADISTICA!C430</f>
        <v>Eva Peron y Monseñor de las Casas</v>
      </c>
      <c r="D432" t="str">
        <f>ESTADISTICA!D430</f>
        <v>DOMO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hidden="1" x14ac:dyDescent="0.25">
      <c r="A433" t="str">
        <f>ESTADISTICA!A431</f>
        <v>VILLA MONICA VIEJA</v>
      </c>
      <c r="B433" t="str">
        <f>ESTADISTICA!B431</f>
        <v>VMOV01 (fija 1)</v>
      </c>
      <c r="C433" t="str">
        <f>ESTADISTICA!C431</f>
        <v>ATENAS E/ CAFFERATA Y ALEMANIA</v>
      </c>
      <c r="D433" t="str">
        <f>ESTADISTICA!D431</f>
        <v>Fija</v>
      </c>
      <c r="E433" t="str">
        <f>ESTADISTICA!E431</f>
        <v>Fibra Optica</v>
      </c>
      <c r="F433" t="str">
        <f>ESTADISTICA!F431</f>
        <v>APAGADO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25">
      <c r="A434" t="str">
        <f>ESTADISTICA!A432</f>
        <v>VILLA MONICA VIEJA</v>
      </c>
      <c r="B434" t="str">
        <f>ESTADISTICA!B432</f>
        <v>VMOV 02 (fija 2)</v>
      </c>
      <c r="C434" t="str">
        <f>ESTADISTICA!C432</f>
        <v>ATENAS E/ CAFFERATA Y ALEMANIA</v>
      </c>
      <c r="D434" t="str">
        <f>ESTADISTICA!D432</f>
        <v>Fija</v>
      </c>
      <c r="E434" t="str">
        <f>ESTADISTICA!E432</f>
        <v>Fibra Optica</v>
      </c>
      <c r="F434" t="str">
        <f>ESTADISTICA!F432</f>
        <v>APAGADO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25">
      <c r="A435" t="str">
        <f>ESTADISTICA!A433</f>
        <v>VILLA MONICA VIEJA</v>
      </c>
      <c r="B435" t="str">
        <f>ESTADISTICA!B433</f>
        <v>VMOV 03 (fija 1)</v>
      </c>
      <c r="C435" t="str">
        <f>ESTADISTICA!C433</f>
        <v>ROMA E/ HOLANDA Y CAFFERATA</v>
      </c>
      <c r="D435" t="str">
        <f>ESTADISTICA!D433</f>
        <v>Fija</v>
      </c>
      <c r="E435" t="str">
        <f>ESTADISTICA!E433</f>
        <v>Fibra Optica</v>
      </c>
      <c r="F435" t="str">
        <f>ESTADISTICA!F433</f>
        <v>APAGADO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hidden="1" x14ac:dyDescent="0.25">
      <c r="A436" t="str">
        <f>ESTADISTICA!A434</f>
        <v>VILLA MONICA VIEJA</v>
      </c>
      <c r="B436" t="str">
        <f>ESTADISTICA!B434</f>
        <v>VMOV04 (fija 2)</v>
      </c>
      <c r="C436" t="str">
        <f>ESTADISTICA!C434</f>
        <v>ROMA E/ HOLANDA Y CAFFERATA</v>
      </c>
      <c r="D436" t="str">
        <f>ESTADISTICA!D434</f>
        <v>Fija</v>
      </c>
      <c r="E436" t="str">
        <f>ESTADISTICA!E434</f>
        <v>Fibra Optica</v>
      </c>
      <c r="F436" t="str">
        <f>ESTADISTICA!F434</f>
        <v>APAGADO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hidden="1" x14ac:dyDescent="0.25">
      <c r="A437" t="str">
        <f>ESTADISTICA!A435</f>
        <v>VILLA SAN LUIS</v>
      </c>
      <c r="B437" t="str">
        <f>ESTADISTICA!B435</f>
        <v>VSL 01</v>
      </c>
      <c r="C437" t="str">
        <f>ESTADISTICA!C435</f>
        <v>AV. HUDSON Y CACHEUTA</v>
      </c>
      <c r="D437" t="str">
        <f>ESTADISTICA!D435</f>
        <v>DOMO</v>
      </c>
      <c r="E437" t="str">
        <f>ESTADISTICA!E435</f>
        <v>Fibra Optica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hidden="1" x14ac:dyDescent="0.25">
      <c r="A438" t="str">
        <f>ESTADISTICA!A436</f>
        <v>VILLA SUSANA</v>
      </c>
      <c r="B438" t="str">
        <f>ESTADISTICA!B436</f>
        <v>VSU01</v>
      </c>
      <c r="C438" t="str">
        <f>ESTADISTICA!C436</f>
        <v>CJAL. JUAN BROWN Y SANTA FE</v>
      </c>
      <c r="D438" t="str">
        <f>ESTADISTICA!D436</f>
        <v>DOMO</v>
      </c>
      <c r="E438" t="str">
        <f>ESTADISTICA!E436</f>
        <v>Radio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hidden="1" x14ac:dyDescent="0.25">
      <c r="A439" t="str">
        <f>ESTADISTICA!A437</f>
        <v>VILLA SUSANA</v>
      </c>
      <c r="B439" t="str">
        <f>ESTADISTICA!B437</f>
        <v>VSU 02</v>
      </c>
      <c r="C439" t="str">
        <f>ESTADISTICA!C437</f>
        <v>CABELLO Y SANTA FE</v>
      </c>
      <c r="D439" t="str">
        <f>ESTADISTICA!D437</f>
        <v>DOMO</v>
      </c>
      <c r="E439" t="str">
        <f>ESTADISTICA!E437</f>
        <v>Radio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hidden="1" x14ac:dyDescent="0.25">
      <c r="A440" t="str">
        <f>ESTADISTICA!A438</f>
        <v>VILLA SUSANA</v>
      </c>
      <c r="B440" t="str">
        <f>ESTADISTICA!B438</f>
        <v>VSU 03</v>
      </c>
      <c r="C440" t="str">
        <f>ESTADISTICA!C438</f>
        <v>EE.UU Y SERRANO</v>
      </c>
      <c r="D440" t="str">
        <f>ESTADISTICA!D438</f>
        <v>DOMO</v>
      </c>
      <c r="E440" t="str">
        <f>ESTADISTICA!E438</f>
        <v>Radio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hidden="1" x14ac:dyDescent="0.25">
      <c r="A441" t="str">
        <f>ESTADISTICA!A439</f>
        <v>VILLA SUSANA</v>
      </c>
      <c r="B441" t="str">
        <f>ESTADISTICA!B439</f>
        <v>VSU 04</v>
      </c>
      <c r="C441" t="str">
        <f>ESTADISTICA!C439</f>
        <v>Aniceto Diaz y Cordoba</v>
      </c>
      <c r="D441" t="str">
        <f>ESTADISTICA!D439</f>
        <v>fija</v>
      </c>
      <c r="E441" t="str">
        <f>ESTADISTICA!E439</f>
        <v>Fibra Optica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hidden="1" x14ac:dyDescent="0.25">
      <c r="A442" t="str">
        <f>ESTADISTICA!A440</f>
        <v>VILLA SUSANA</v>
      </c>
      <c r="B442" t="str">
        <f>ESTADISTICA!B440</f>
        <v>VSU 05</v>
      </c>
      <c r="C442" t="str">
        <f>ESTADISTICA!C440</f>
        <v>Aniceto Diaz y Cordoba</v>
      </c>
      <c r="D442" t="str">
        <f>ESTADISTICA!D440</f>
        <v>fija</v>
      </c>
      <c r="E442" t="str">
        <f>ESTADISTICA!E440</f>
        <v>Fibra Optica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hidden="1" x14ac:dyDescent="0.25">
      <c r="A443" t="str">
        <f>ESTADISTICA!A441</f>
        <v>VILLA SUSANA</v>
      </c>
      <c r="B443" t="str">
        <f>ESTADISTICA!B441</f>
        <v>VSU 06</v>
      </c>
      <c r="C443" t="str">
        <f>ESTADISTICA!C441</f>
        <v>EE.UU Y BROWN</v>
      </c>
      <c r="D443" t="str">
        <f>ESTADISTICA!D441</f>
        <v>DOMO</v>
      </c>
      <c r="E443" t="str">
        <f>ESTADISTICA!E441</f>
        <v>Fibra Optica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hidden="1" x14ac:dyDescent="0.25">
      <c r="A444" t="str">
        <f>ESTADISTICA!A442</f>
        <v>ZEBALLOS</v>
      </c>
      <c r="B444" t="str">
        <f>ESTADISTICA!B442</f>
        <v>ZEB02</v>
      </c>
      <c r="C444" t="str">
        <f>ESTADISTICA!C442</f>
        <v>Quinquela Martin y Sgo. del Estero</v>
      </c>
      <c r="D444" t="str">
        <f>ESTADISTICA!D442</f>
        <v>Domo</v>
      </c>
      <c r="E444" t="str">
        <f>ESTADISTICA!E442</f>
        <v>Radio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hidden="1" x14ac:dyDescent="0.25">
      <c r="A445" t="str">
        <f>ESTADISTICA!A443</f>
        <v>9 DE JULIO</v>
      </c>
      <c r="B445" t="str">
        <f>ESTADISTICA!B443</f>
        <v>ZEB03</v>
      </c>
      <c r="C445" t="str">
        <f>ESTADISTICA!C443</f>
        <v>Quinquela Martin y Pte. Peron</v>
      </c>
      <c r="D445" t="str">
        <f>ESTADISTICA!D443</f>
        <v>Domo</v>
      </c>
      <c r="E445" t="str">
        <f>ESTADISTICA!E443</f>
        <v>Radio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hidden="1" x14ac:dyDescent="0.25">
      <c r="A446" t="str">
        <f>ESTADISTICA!A444</f>
        <v>ZEBALLOS</v>
      </c>
      <c r="B446" t="str">
        <f>ESTADISTICA!B444</f>
        <v>ZEB04</v>
      </c>
      <c r="C446" t="str">
        <f>ESTADISTICA!C444</f>
        <v>THEVENET Y DIAGONAL GRANADEROS</v>
      </c>
      <c r="D446" t="str">
        <f>ESTADISTICA!D444</f>
        <v>DOMO</v>
      </c>
      <c r="E446" t="str">
        <f>ESTADISTICA!E444</f>
        <v>Radio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hidden="1" x14ac:dyDescent="0.25">
      <c r="A447" t="str">
        <f>ESTADISTICA!A445</f>
        <v>ZEBALLOS</v>
      </c>
      <c r="B447" t="str">
        <f>ESTADISTICA!B445</f>
        <v>ZEB 05</v>
      </c>
      <c r="C447" t="str">
        <f>ESTADISTICA!C445</f>
        <v>DIAG. GRANADEROS Y 214 BIS</v>
      </c>
      <c r="D447" t="str">
        <f>ESTADISTICA!D445</f>
        <v>Domo</v>
      </c>
      <c r="E447" t="str">
        <f>ESTADISTICA!E445</f>
        <v>Radio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hidden="1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hidden="1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hidden="1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hidden="1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hidden="1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hidden="1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hidden="1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hidden="1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hidden="1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hidden="1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hidden="1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hidden="1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hidden="1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hidden="1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hidden="1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hidden="1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hidden="1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hidden="1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hidden="1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hidden="1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hidden="1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hidden="1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hidden="1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hidden="1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hidden="1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hidden="1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hidden="1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hidden="1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hidden="1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hidden="1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hidden="1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hidden="1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hidden="1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hidden="1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hidden="1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hidden="1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hidden="1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hidden="1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hidden="1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hidden="1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hidden="1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hidden="1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hidden="1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hidden="1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hidden="1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hidden="1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hidden="1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hidden="1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hidden="1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hidden="1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hidden="1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hidden="1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hidden="1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hidden="1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hidden="1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hidden="1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hidden="1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hidden="1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hidden="1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hidden="1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hidden="1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hidden="1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hidden="1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hidden="1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hidden="1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hidden="1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hidden="1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hidden="1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hidden="1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hidden="1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hidden="1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hidden="1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hidden="1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hidden="1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hidden="1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hidden="1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hidden="1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hidden="1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hidden="1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hidden="1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hidden="1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hidden="1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hidden="1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hidden="1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hidden="1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hidden="1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hidden="1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hidden="1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hidden="1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hidden="1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hidden="1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hidden="1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</sheetData>
  <autoFilter ref="A3:AI539" xr:uid="{00000000-0009-0000-0000-000004000000}">
    <filterColumn colId="4">
      <filters>
        <filter val="PTO A FO"/>
      </filters>
    </filterColumn>
  </autoFilter>
  <conditionalFormatting sqref="F4:AI539">
    <cfRule type="containsText" dxfId="124" priority="1" operator="containsText" text="APAGADO">
      <formula>NOT(ISERROR(SEARCH("APAGADO",F4)))</formula>
    </cfRule>
  </conditionalFormatting>
  <conditionalFormatting sqref="AE3:AE1048576">
    <cfRule type="containsText" dxfId="123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J686"/>
  <sheetViews>
    <sheetView workbookViewId="0">
      <pane xSplit="5" ySplit="3" topLeftCell="F71" activePane="bottomRight" state="frozenSplit"/>
      <selection pane="topRight" activeCell="F1" sqref="F1"/>
      <selection pane="bottomLeft" activeCell="A3" sqref="A3"/>
      <selection pane="bottomRight" activeCell="AC2" sqref="AC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6" t="s">
        <v>984</v>
      </c>
      <c r="D1" s="36">
        <f>COUNTIFS(E4:E400,"=radio")</f>
        <v>95</v>
      </c>
    </row>
    <row r="2" spans="1:36" ht="21" x14ac:dyDescent="0.35">
      <c r="E2" s="19" t="s">
        <v>618</v>
      </c>
      <c r="F2" s="19">
        <f>COUNTIFS(F4:F500, "=APAGADO",E4:E500,"=radio")</f>
        <v>11</v>
      </c>
      <c r="G2" s="19">
        <f>COUNTIFS(G4:G500, "=APAGADO",E4:E500,"=radio")</f>
        <v>0</v>
      </c>
      <c r="H2" s="19">
        <f>COUNTIFS(H4:H500, "=APAGADO",E4:E500,"=radio")</f>
        <v>0</v>
      </c>
      <c r="I2" s="19">
        <f>COUNTIFS(I4:I500, "=APAGADO",E4:E500,"=radio")</f>
        <v>0</v>
      </c>
      <c r="J2" s="19">
        <f>COUNTIFS(J4:J500, "=APAGADO",E4:E500,"=radio")</f>
        <v>0</v>
      </c>
      <c r="K2" s="19">
        <f>COUNTIFS(K4:K500, "=APAGADO",E4:E500,"=radio")</f>
        <v>0</v>
      </c>
      <c r="L2" s="19">
        <f>COUNTIFS(L4:L500, "=APAGADO",E4:E500,"=radio")</f>
        <v>0</v>
      </c>
      <c r="M2" s="19">
        <f>COUNTIFS(M4:M500, "=APAGADO",E4:E500,"=radio")</f>
        <v>0</v>
      </c>
      <c r="N2" s="19">
        <f>COUNTIFS(N4:N500, "=APAGADO",E4:E500,"=radio")</f>
        <v>0</v>
      </c>
      <c r="O2" s="19">
        <f>COUNTIFS(O4:O500, "=APAGADO",E4:E500,"=radio")</f>
        <v>0</v>
      </c>
      <c r="P2" s="19">
        <f>COUNTIFS(P4:P500, "=APAGADO",E4:E500,"=radio")</f>
        <v>0</v>
      </c>
      <c r="Q2" s="19">
        <f>COUNTIFS(Q4:Q367, "=APAGADO",E4:E367,"=radio")</f>
        <v>0</v>
      </c>
      <c r="R2" s="19">
        <f>COUNTIFS(R4:R500, "=APAGADO",E4:E500,"=radio")</f>
        <v>0</v>
      </c>
      <c r="S2" s="19">
        <f>COUNTIFS(S4:S500, "=APAGADO",E4:E500,"=radio")</f>
        <v>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 t="shared" ref="AH2:AJ2" si="0">COUNTIFS(AH4:AH500, "=APAGADO",F4:F500,"=radio")</f>
        <v>0</v>
      </c>
      <c r="AI2" s="19">
        <f t="shared" si="0"/>
        <v>0</v>
      </c>
      <c r="AJ2" s="19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1">
        <f>ESTADISTICA!F1</f>
        <v>45078</v>
      </c>
      <c r="G3" s="41">
        <f>ESTADISTICA!G1</f>
        <v>45079</v>
      </c>
      <c r="H3" s="41">
        <f>ESTADISTICA!H1</f>
        <v>45080</v>
      </c>
      <c r="I3" s="41">
        <f>ESTADISTICA!I1</f>
        <v>45081</v>
      </c>
      <c r="J3" s="41">
        <f>ESTADISTICA!J1</f>
        <v>45082</v>
      </c>
      <c r="K3" s="41">
        <f>ESTADISTICA!K1</f>
        <v>45083</v>
      </c>
      <c r="L3" s="41">
        <f>ESTADISTICA!L1</f>
        <v>45084</v>
      </c>
      <c r="M3" s="41">
        <f>ESTADISTICA!M1</f>
        <v>45085</v>
      </c>
      <c r="N3" s="41">
        <f>ESTADISTICA!N1</f>
        <v>45086</v>
      </c>
      <c r="O3" s="41">
        <f>ESTADISTICA!O1</f>
        <v>45087</v>
      </c>
      <c r="P3" s="41">
        <f>ESTADISTICA!P1</f>
        <v>45088</v>
      </c>
      <c r="Q3" s="41">
        <f>ESTADISTICA!Q1</f>
        <v>45089</v>
      </c>
      <c r="R3" s="41">
        <f>ESTADISTICA!R1</f>
        <v>45090</v>
      </c>
      <c r="S3" s="41">
        <f>ESTADISTICA!S1</f>
        <v>45091</v>
      </c>
      <c r="T3" s="41">
        <f>ESTADISTICA!T1</f>
        <v>45092</v>
      </c>
      <c r="U3" s="41">
        <f>ESTADISTICA!U1</f>
        <v>45093</v>
      </c>
      <c r="V3" s="41">
        <f>ESTADISTICA!V1</f>
        <v>45094</v>
      </c>
      <c r="W3" s="41">
        <f>ESTADISTICA!W1</f>
        <v>45095</v>
      </c>
      <c r="X3" s="41">
        <f>ESTADISTICA!X1</f>
        <v>45096</v>
      </c>
      <c r="Y3" s="41">
        <f>ESTADISTICA!Y1</f>
        <v>45097</v>
      </c>
      <c r="Z3" s="41">
        <f>ESTADISTICA!Z1</f>
        <v>45098</v>
      </c>
      <c r="AA3" s="41">
        <f>ESTADISTICA!AA1</f>
        <v>45099</v>
      </c>
      <c r="AB3" s="41">
        <f>ESTADISTICA!AB1</f>
        <v>45100</v>
      </c>
      <c r="AC3" s="41">
        <f>ESTADISTICA!AC1</f>
        <v>45101</v>
      </c>
      <c r="AD3" s="41">
        <f>ESTADISTICA!AD1</f>
        <v>45102</v>
      </c>
      <c r="AE3" s="41">
        <f>ESTADISTICA!AE1</f>
        <v>45103</v>
      </c>
      <c r="AF3" s="41">
        <f>ESTADISTICA!AF1</f>
        <v>45104</v>
      </c>
      <c r="AG3" s="41">
        <f>ESTADISTICA!AG1</f>
        <v>45105</v>
      </c>
      <c r="AH3" s="41">
        <f>ESTADISTICA!AH1</f>
        <v>45106</v>
      </c>
      <c r="AI3" s="41">
        <f>ESTADISTICA!AI1</f>
        <v>45107</v>
      </c>
      <c r="AJ3" s="41" t="e">
        <f>ESTADISTICA!AJ1</f>
        <v>#REF!</v>
      </c>
    </row>
    <row r="4" spans="1:36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6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6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6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6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6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6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6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6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6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6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6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6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6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6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6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6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6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6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6" hidden="1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6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6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6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6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6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6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6" hidden="1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6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6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6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6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6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6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6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6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6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6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6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6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6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6" hidden="1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º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6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6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6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6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6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6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6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6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6" hidden="1" x14ac:dyDescent="0.25">
      <c r="A105" t="str">
        <f>ESTADISTICA!A103</f>
        <v>CENTRO</v>
      </c>
      <c r="B105" t="str">
        <f>ESTADISTICA!B103</f>
        <v>CEN 84</v>
      </c>
      <c r="C105" t="str">
        <f>ESTADISTICA!C103</f>
        <v>25 DE MAYO Y MAIPU</v>
      </c>
      <c r="D105" t="str">
        <f>ESTADISTICA!D103</f>
        <v>Fija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6" hidden="1" x14ac:dyDescent="0.25">
      <c r="A106" t="str">
        <f>ESTADISTICA!A104</f>
        <v>CENTRO</v>
      </c>
      <c r="B106" t="str">
        <f>ESTADISTICA!B104</f>
        <v>CEN 85</v>
      </c>
      <c r="C106" t="str">
        <f>ESTADISTICA!C104</f>
        <v>PTE PERON E/ PRINGLES Y BROWN</v>
      </c>
      <c r="D106" t="str">
        <f>ESTADISTICA!D104</f>
        <v>Fija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6" x14ac:dyDescent="0.25">
      <c r="A107" t="str">
        <f>ESTADISTICA!A105</f>
        <v>SAN NICOLAS</v>
      </c>
      <c r="B107" t="str">
        <f>ESTADISTICA!B105</f>
        <v>CHA01</v>
      </c>
      <c r="C107" t="str">
        <f>ESTADISTICA!C105</f>
        <v>Novak y Pte Illia</v>
      </c>
      <c r="D107" t="str">
        <f>ESTADISTICA!D105</f>
        <v>Domo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25">
      <c r="A108" t="str">
        <f>ESTADISTICA!A106</f>
        <v>CHACABUCO</v>
      </c>
      <c r="B108" t="str">
        <f>ESTADISTICA!B106</f>
        <v>CHA02</v>
      </c>
      <c r="C108" t="str">
        <f>ESTADISTICA!C106</f>
        <v>Pte. Illia y Posadas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6" hidden="1" x14ac:dyDescent="0.25">
      <c r="A109" t="str">
        <f>ESTADISTICA!A107</f>
        <v>CHACABUCO</v>
      </c>
      <c r="B109" t="str">
        <f>ESTADISTICA!B107</f>
        <v>CHA03</v>
      </c>
      <c r="C109" t="str">
        <f>ESTADISTICA!C107</f>
        <v>MAIPU Y ALVAREZ THOMAS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6" hidden="1" x14ac:dyDescent="0.25">
      <c r="A110" t="str">
        <f>ESTADISTICA!A108</f>
        <v>CHACABUCO</v>
      </c>
      <c r="B110" t="str">
        <f>ESTADISTICA!B108</f>
        <v>CHA04</v>
      </c>
      <c r="C110" t="str">
        <f>ESTADISTICA!C108</f>
        <v>ESTADOS UNIDOS DE A. E ILLIA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6" x14ac:dyDescent="0.25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6" x14ac:dyDescent="0.25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6" x14ac:dyDescent="0.25">
      <c r="A113" t="str">
        <f>ESTADISTICA!A111</f>
        <v>LA COLORADA ESTE</v>
      </c>
      <c r="B113" t="str">
        <f>ESTADISTICA!B111</f>
        <v>COL 03</v>
      </c>
      <c r="C113" t="str">
        <f>ESTADISTICA!C111</f>
        <v>CARIBONI Y LA ANCIANIDAD</v>
      </c>
      <c r="D113" t="str">
        <f>ESTADISTICA!D111</f>
        <v>DOMO</v>
      </c>
      <c r="E113" t="str">
        <f>ESTADISTICA!E111</f>
        <v>Radio</v>
      </c>
      <c r="F113" t="str">
        <f>ESTADISTICA!F111</f>
        <v>APAGADO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6" hidden="1" x14ac:dyDescent="0.25">
      <c r="A114" t="str">
        <f>ESTADISTICA!A112</f>
        <v>LA COLORADA ESTE</v>
      </c>
      <c r="B114" t="str">
        <f>ESTADISTICA!B112</f>
        <v>COL 04</v>
      </c>
      <c r="C114" t="str">
        <f>ESTADISTICA!C112</f>
        <v>EVA PERON Y SAVIO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6" x14ac:dyDescent="0.25">
      <c r="A115" t="str">
        <f>ESTADISTICA!A113</f>
        <v>DON JOSE</v>
      </c>
      <c r="B115" t="str">
        <f>ESTADISTICA!B113</f>
        <v>DJO01</v>
      </c>
      <c r="C115" t="str">
        <f>ESTADISTICA!C113</f>
        <v>Monteverde y Donato Alvarez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6" hidden="1" x14ac:dyDescent="0.25">
      <c r="A116" t="str">
        <f>ESTADISTICA!A114</f>
        <v>DON JOSE</v>
      </c>
      <c r="B116" t="str">
        <f>ESTADISTICA!B114</f>
        <v>DJO 02 (fija 1)</v>
      </c>
      <c r="C116" t="str">
        <f>ESTADISTICA!C114</f>
        <v>DONATO ALVAREZ Y EL APERO</v>
      </c>
      <c r="D116" t="str">
        <f>ESTADISTICA!D114</f>
        <v>Fija</v>
      </c>
      <c r="E116" t="str">
        <f>ESTADISTICA!E114</f>
        <v>PTO A FO</v>
      </c>
      <c r="F116" t="str">
        <f>ESTADISTICA!F114</f>
        <v>APAGADO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6" hidden="1" x14ac:dyDescent="0.25">
      <c r="A117" t="str">
        <f>ESTADISTICA!A115</f>
        <v>DON JOSE</v>
      </c>
      <c r="B117" t="str">
        <f>ESTADISTICA!B115</f>
        <v>DJO 03 (fija 2)</v>
      </c>
      <c r="C117" t="str">
        <f>ESTADISTICA!C115</f>
        <v>DONATO ALVAREZ Y EL APERO</v>
      </c>
      <c r="D117" t="str">
        <f>ESTADISTICA!D115</f>
        <v>Fija</v>
      </c>
      <c r="E117" t="str">
        <f>ESTADISTICA!E115</f>
        <v>PTO A FO</v>
      </c>
      <c r="F117" t="str">
        <f>ESTADISTICA!F115</f>
        <v>APAGADO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6" x14ac:dyDescent="0.25">
      <c r="A118" t="str">
        <f>ESTADISTICA!A116</f>
        <v>DON JOSE</v>
      </c>
      <c r="B118" t="str">
        <f>ESTADISTICA!B116</f>
        <v>DJO 04 (Fija 1)</v>
      </c>
      <c r="C118" t="str">
        <f>ESTADISTICA!C116</f>
        <v>MONTEVERDE Y EL INDIO</v>
      </c>
      <c r="D118" t="str">
        <f>ESTADISTICA!D116</f>
        <v>Fija</v>
      </c>
      <c r="E118" t="str">
        <f>ESTADISTICA!E116</f>
        <v>Radio</v>
      </c>
      <c r="F118" t="str">
        <f>ESTADISTICA!F116</f>
        <v>APAGADO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6" x14ac:dyDescent="0.25">
      <c r="A119" t="str">
        <f>ESTADISTICA!A117</f>
        <v>DON JOSE</v>
      </c>
      <c r="B119" t="str">
        <f>ESTADISTICA!B117</f>
        <v>DJO 05 (Fija 2)</v>
      </c>
      <c r="C119" t="str">
        <f>ESTADISTICA!C117</f>
        <v>MONTEVERDE Y EL INDIO</v>
      </c>
      <c r="D119" t="str">
        <f>ESTADISTICA!D117</f>
        <v>Fija</v>
      </c>
      <c r="E119" t="str">
        <f>ESTADISTICA!E117</f>
        <v>Radio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6" x14ac:dyDescent="0.25">
      <c r="A120" t="str">
        <f>ESTADISTICA!A118</f>
        <v>DON JOSE</v>
      </c>
      <c r="B120" t="str">
        <f>ESTADISTICA!B118</f>
        <v>DJ O6</v>
      </c>
      <c r="C120" t="str">
        <f>ESTADISTICA!C118</f>
        <v>Calle 414 y El Indio</v>
      </c>
      <c r="D120" t="str">
        <f>ESTADISTICA!D118</f>
        <v>Fija</v>
      </c>
      <c r="E120" t="str">
        <f>ESTADISTICA!E118</f>
        <v>Radio</v>
      </c>
      <c r="F120" t="str">
        <f>ESTADISTICA!F118</f>
        <v>APAGADO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6" x14ac:dyDescent="0.25">
      <c r="A121" t="str">
        <f>ESTADISTICA!A119</f>
        <v>DON JOSE</v>
      </c>
      <c r="B121" t="str">
        <f>ESTADISTICA!B119</f>
        <v>DJ 07</v>
      </c>
      <c r="C121" t="str">
        <f>ESTADISTICA!C119</f>
        <v>Calle 414 y El Indio</v>
      </c>
      <c r="D121" t="str">
        <f>ESTADISTICA!D119</f>
        <v>Fija</v>
      </c>
      <c r="E121" t="str">
        <f>ESTADISTICA!E119</f>
        <v>Radio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6" hidden="1" x14ac:dyDescent="0.25">
      <c r="A122" t="str">
        <f>ESTADISTICA!A120</f>
        <v>EL PARQUE</v>
      </c>
      <c r="B122" t="str">
        <f>ESTADISTICA!B120</f>
        <v>EPQ 01</v>
      </c>
      <c r="C122" t="str">
        <f>ESTADISTICA!C120</f>
        <v>1282 Y GRIERSON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hidden="1" x14ac:dyDescent="0.25">
      <c r="A123" t="str">
        <f>ESTADISTICA!A121</f>
        <v>EL PARQUE</v>
      </c>
      <c r="B123" t="str">
        <f>ESTADISTICA!B121</f>
        <v>EPQ 02</v>
      </c>
      <c r="C123" t="str">
        <f>ESTADISTICA!C121</f>
        <v>1282 Y MASSE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6" hidden="1" x14ac:dyDescent="0.25">
      <c r="A124" t="str">
        <f>ESTADISTICA!A122</f>
        <v>EL PARQUE</v>
      </c>
      <c r="B124" t="str">
        <f>ESTADISTICA!B122</f>
        <v>EPQ 03</v>
      </c>
      <c r="C124" t="str">
        <f>ESTADISTICA!C122</f>
        <v>1282 Y RP 36</v>
      </c>
      <c r="D124" t="str">
        <f>ESTADISTICA!D122</f>
        <v>Domo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6" hidden="1" x14ac:dyDescent="0.25">
      <c r="A125" t="str">
        <f>ESTADISTICA!A123</f>
        <v>EL PARQUE</v>
      </c>
      <c r="B125" t="str">
        <f>ESTADISTICA!B123</f>
        <v>EPQ 04</v>
      </c>
      <c r="C125" t="str">
        <f>ESTADISTICA!C123</f>
        <v>1282 Y MORENO</v>
      </c>
      <c r="D125" t="str">
        <f>ESTADISTICA!D123</f>
        <v>DOMO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6" x14ac:dyDescent="0.25">
      <c r="A126" t="str">
        <f>ESTADISTICA!A124</f>
        <v>LA ESMERALDA</v>
      </c>
      <c r="B126" t="str">
        <f>ESTADISTICA!B124</f>
        <v>ESM01</v>
      </c>
      <c r="C126" t="str">
        <f>ESTADISTICA!C124</f>
        <v>Cabello y Brasil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6" hidden="1" x14ac:dyDescent="0.25">
      <c r="A127" t="str">
        <f>ESTADISTICA!A125</f>
        <v>SAN JORGE</v>
      </c>
      <c r="B127" t="str">
        <f>ESTADISTICA!B125</f>
        <v>ESM02</v>
      </c>
      <c r="C127" t="str">
        <f>ESTADISTICA!C125</f>
        <v>Novak y Cabello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6" hidden="1" x14ac:dyDescent="0.25">
      <c r="A128" t="str">
        <f>ESTADISTICA!A126</f>
        <v>LIBERTAD</v>
      </c>
      <c r="B128" t="str">
        <f>ESTADISTICA!B126</f>
        <v>ESM03</v>
      </c>
      <c r="C128" t="str">
        <f>ESTADISTICA!C126</f>
        <v>Novak y Humahuaca</v>
      </c>
      <c r="D128" t="str">
        <f>ESTADISTICA!D126</f>
        <v>DOMO</v>
      </c>
      <c r="E128" t="str">
        <f>ESTADISTICA!E126</f>
        <v>PTO A FO</v>
      </c>
      <c r="F128" t="str">
        <f>ESTADISTICA!F126</f>
        <v>APAGADO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6" hidden="1" x14ac:dyDescent="0.25">
      <c r="A129" t="str">
        <f>ESTADISTICA!A127</f>
        <v>LA ESMERALDA</v>
      </c>
      <c r="B129" t="str">
        <f>ESTADISTICA!B127</f>
        <v>ESM04</v>
      </c>
      <c r="C129" t="str">
        <f>ESTADISTICA!C127</f>
        <v>Basualdo y Bengochea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6" hidden="1" x14ac:dyDescent="0.25">
      <c r="A130" t="str">
        <f>ESTADISTICA!A128</f>
        <v>LA ESMERALDA</v>
      </c>
      <c r="B130" t="str">
        <f>ESTADISTICA!B128</f>
        <v>ESM05</v>
      </c>
      <c r="C130" t="str">
        <f>ESTADISTICA!C128</f>
        <v>Aniceto Diaz y Villar</v>
      </c>
      <c r="D130" t="str">
        <f>ESTADISTICA!D128</f>
        <v>Domo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6" x14ac:dyDescent="0.25">
      <c r="A131" t="str">
        <f>ESTADISTICA!A129</f>
        <v>LA ESMERALDA</v>
      </c>
      <c r="B131" t="str">
        <f>ESTADISTICA!B129</f>
        <v>ESM06</v>
      </c>
      <c r="C131" t="str">
        <f>ESTADISTICA!C129</f>
        <v>Roselli y Cabello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6" hidden="1" x14ac:dyDescent="0.25">
      <c r="A132" t="str">
        <f>ESTADISTICA!A130</f>
        <v>LA ESMERALDA</v>
      </c>
      <c r="B132" t="str">
        <f>ESTADISTICA!B130</f>
        <v>ESM07</v>
      </c>
      <c r="C132" t="str">
        <f>ESTADISTICA!C130</f>
        <v>AV. NOVAK Y SERRANO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6" x14ac:dyDescent="0.25">
      <c r="A133" t="str">
        <f>ESTADISTICA!A131</f>
        <v>LA ESMERALDA</v>
      </c>
      <c r="B133" t="str">
        <f>ESTADISTICA!B131</f>
        <v>ESM 08</v>
      </c>
      <c r="C133" t="str">
        <f>ESTADISTICA!C131</f>
        <v>DAVINSON Y MORANCHEL</v>
      </c>
      <c r="D133" t="str">
        <f>ESTADISTICA!D131</f>
        <v>FIJA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6" hidden="1" x14ac:dyDescent="0.25">
      <c r="A134" t="str">
        <f>ESTADISTICA!A132</f>
        <v>LA ESMERALDA</v>
      </c>
      <c r="B134" t="str">
        <f>ESTADISTICA!B132</f>
        <v>ESM09 (fija 1)</v>
      </c>
      <c r="C134" t="str">
        <f>ESTADISTICA!C132</f>
        <v>EEUU Y CABELLO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hidden="1" x14ac:dyDescent="0.25">
      <c r="A135" t="str">
        <f>ESTADISTICA!A133</f>
        <v>LA ESMERALDA</v>
      </c>
      <c r="B135" t="str">
        <f>ESTADISTICA!B133</f>
        <v>ESM10 (fija 2)</v>
      </c>
      <c r="C135" t="str">
        <f>ESTADISTICA!C133</f>
        <v>EEUU Y CABELLO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hidden="1" x14ac:dyDescent="0.25">
      <c r="A136" t="str">
        <f>ESTADISTICA!A134</f>
        <v>LA ESMERALDA</v>
      </c>
      <c r="B136" t="str">
        <f>ESTADISTICA!B134</f>
        <v>ESM11 (fija 1)</v>
      </c>
      <c r="C136" t="str">
        <f>ESTADISTICA!C134</f>
        <v>NOVAK Y LAMBARDI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hidden="1" x14ac:dyDescent="0.25">
      <c r="A137" t="str">
        <f>ESTADISTICA!A135</f>
        <v>LA ESMERALDA</v>
      </c>
      <c r="B137" t="str">
        <f>ESTADISTICA!B135</f>
        <v>ESM12 (fija 2)</v>
      </c>
      <c r="C137" t="str">
        <f>ESTADISTICA!C135</f>
        <v>NOVAK Y LAMBARDI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hidden="1" x14ac:dyDescent="0.25">
      <c r="A138" t="str">
        <f>ESTADISTICA!A136</f>
        <v>LA ESMERALDA</v>
      </c>
      <c r="B138" t="str">
        <f>ESTADISTICA!B136</f>
        <v>ESM 13</v>
      </c>
      <c r="C138" t="str">
        <f>ESTADISTICA!C136</f>
        <v>Barzi y Serrano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6" hidden="1" x14ac:dyDescent="0.25">
      <c r="A139" t="str">
        <f>ESTADISTICA!A137</f>
        <v>LA ESMERALDA</v>
      </c>
      <c r="B139" t="str">
        <f>ESTADISTICA!B137</f>
        <v>ESM 14</v>
      </c>
      <c r="C139" t="str">
        <f>ESTADISTICA!C137</f>
        <v>Barzi y Serrano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6" hidden="1" x14ac:dyDescent="0.25">
      <c r="A140" t="str">
        <f>ESTADISTICA!A138</f>
        <v>LA ESMERALDA</v>
      </c>
      <c r="B140" t="str">
        <f>ESTADISTICA!B138</f>
        <v>ESM 15</v>
      </c>
      <c r="C140" t="str">
        <f>ESTADISTICA!C138</f>
        <v>Basualdo y Lieja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6" hidden="1" x14ac:dyDescent="0.25">
      <c r="A141" t="str">
        <f>ESTADISTICA!A139</f>
        <v>LA ESMERALDA</v>
      </c>
      <c r="B141" t="str">
        <f>ESTADISTICA!B139</f>
        <v>ESM 16</v>
      </c>
      <c r="C141" t="str">
        <f>ESTADISTICA!C139</f>
        <v>Basualdo y Lieja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6" hidden="1" x14ac:dyDescent="0.25">
      <c r="A142" t="str">
        <f>ESTADISTICA!A140</f>
        <v>INGENIERO ALLAN</v>
      </c>
      <c r="B142" t="str">
        <f>ESTADISTICA!B140</f>
        <v>INA 01</v>
      </c>
      <c r="C142" t="str">
        <f>ESTADISTICA!C140</f>
        <v>1138 Y 1155</v>
      </c>
      <c r="D142" t="str">
        <f>ESTADISTICA!D140</f>
        <v>DOMO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6" hidden="1" x14ac:dyDescent="0.25">
      <c r="A143" t="str">
        <f>ESTADISTICA!A141</f>
        <v>INGENIERO ALLAN</v>
      </c>
      <c r="B143" t="str">
        <f>ESTADISTICA!B141</f>
        <v>INA 02</v>
      </c>
      <c r="C143" t="str">
        <f>ESTADISTICA!C141</f>
        <v>1144 Y 1155</v>
      </c>
      <c r="D143" t="str">
        <f>ESTADISTICA!D141</f>
        <v>DOMO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6" hidden="1" x14ac:dyDescent="0.25">
      <c r="A144" t="str">
        <f>ESTADISTICA!A142</f>
        <v>INFICO</v>
      </c>
      <c r="B144" t="str">
        <f>ESTADISTICA!B142</f>
        <v>INF 01</v>
      </c>
      <c r="C144" t="str">
        <f>ESTADISTICA!C142</f>
        <v>AV. HUDSON Y CARIBONI</v>
      </c>
      <c r="D144">
        <f>ESTADISTICA!D142</f>
        <v>0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VILLA ARGENTINA</v>
      </c>
      <c r="B145" t="str">
        <f>ESTADISTICA!B143</f>
        <v>KM01</v>
      </c>
      <c r="C145" t="str">
        <f>ESTADISTICA!C143</f>
        <v>Vias FFCC y La Pulperia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CHACABUCO</v>
      </c>
      <c r="B146" t="str">
        <f>ESTADISTICA!B144</f>
        <v>KM02</v>
      </c>
      <c r="C146" t="str">
        <f>ESTADISTICA!C144</f>
        <v>Novak e/El Overo y el Mangrullo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KM03</v>
      </c>
      <c r="C147" t="str">
        <f>ESTADISTICA!C145</f>
        <v>Novak y La Pulperia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KM04</v>
      </c>
      <c r="C148" t="str">
        <f>ESTADISTICA!C146</f>
        <v>El Ombu y El Zonda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KM05</v>
      </c>
      <c r="C149" t="str">
        <f>ESTADISTICA!C147</f>
        <v>El Ombu y Los Charruas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KM06</v>
      </c>
      <c r="C150" t="str">
        <f>ESTADISTICA!C148</f>
        <v>El Ombu y La Cautiva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 07</v>
      </c>
      <c r="C151" t="str">
        <f>ESTADISTICA!C149</f>
        <v>EL ALJIBE E/ EL ZONDA Y DON SEGUNDO SOMBRA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KM08 / UPA 03</v>
      </c>
      <c r="C152" t="str">
        <f>ESTADISTICA!C150</f>
        <v>LOS CHARRUAS Y BLANDENGUES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KM09 / UPA 1</v>
      </c>
      <c r="C153" t="str">
        <f>ESTADISTICA!C151</f>
        <v>NOVAK Y LA POSTA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 10 / UPA 2</v>
      </c>
      <c r="C154" t="str">
        <f>ESTADISTICA!C152</f>
        <v>PLAYA DE ESTACIONAMIENTO INTERNA E/ HOSP. MODULAR Y UPA 11.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KM11</v>
      </c>
      <c r="C155" t="str">
        <f>ESTADISTICA!C153</f>
        <v>NOVAK Y EL OVERO</v>
      </c>
      <c r="D155" t="str">
        <f>ESTADISTICA!D153</f>
        <v>DOMO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 12 FIJA 1</v>
      </c>
      <c r="C156" t="str">
        <f>ESTADISTICA!C154</f>
        <v>BLANDENGUES Y LA ZAMBA</v>
      </c>
      <c r="D156" t="str">
        <f>ESTADISTICA!D154</f>
        <v>Fija</v>
      </c>
      <c r="E156" t="str">
        <f>ESTADISTICA!E154</f>
        <v>PTO A FO</v>
      </c>
      <c r="F156" t="str">
        <f>ESTADISTICA!F154</f>
        <v>APAGADO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 13 FIJA 2</v>
      </c>
      <c r="C157" t="str">
        <f>ESTADISTICA!C155</f>
        <v>BLANDENGUES Y LA ZAMBA</v>
      </c>
      <c r="D157" t="str">
        <f>ESTADISTICA!D155</f>
        <v>Fija</v>
      </c>
      <c r="E157" t="str">
        <f>ESTADISTICA!E155</f>
        <v>PTO A FO</v>
      </c>
      <c r="F157" t="str">
        <f>ESTADISTICA!F155</f>
        <v>APAGADO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KM 26700 (JULIO A. COSTA)</v>
      </c>
      <c r="B158" t="str">
        <f>ESTADISTICA!B156</f>
        <v>KM 14 (fija 1)</v>
      </c>
      <c r="C158" t="str">
        <f>ESTADISTICA!C156</f>
        <v>EL GAUCHO Y EL ZONDA</v>
      </c>
      <c r="D158" t="str">
        <f>ESTADISTICA!D156</f>
        <v>Fija</v>
      </c>
      <c r="E158" t="str">
        <f>ESTADISTICA!E156</f>
        <v>PTO A FO</v>
      </c>
      <c r="F158" t="str">
        <f>ESTADISTICA!F156</f>
        <v>APAGADO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KM 26700 (JULIO A. COSTA)</v>
      </c>
      <c r="B159" t="str">
        <f>ESTADISTICA!B157</f>
        <v>KM 15 (fija 2)</v>
      </c>
      <c r="C159" t="str">
        <f>ESTADISTICA!C157</f>
        <v>EL GAUCHO Y EL ZONDA</v>
      </c>
      <c r="D159" t="str">
        <f>ESTADISTICA!D157</f>
        <v>Fija</v>
      </c>
      <c r="E159" t="str">
        <f>ESTADISTICA!E157</f>
        <v>PTO A FO</v>
      </c>
      <c r="F159" t="str">
        <f>ESTADISTICA!F157</f>
        <v>APAGADO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KM 26700 (JULIO A. COSTA)</v>
      </c>
      <c r="B160" t="str">
        <f>ESTADISTICA!B158</f>
        <v>KM 16 (fija 1)</v>
      </c>
      <c r="C160" t="str">
        <f>ESTADISTICA!C158</f>
        <v>EL GAUCHO Y MARTIN FIERRO</v>
      </c>
      <c r="D160" t="str">
        <f>ESTADISTICA!D158</f>
        <v>Fija</v>
      </c>
      <c r="E160" t="str">
        <f>ESTADISTICA!E158</f>
        <v>PTO A FO</v>
      </c>
      <c r="F160" t="str">
        <f>ESTADISTICA!F158</f>
        <v>APAGADO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KM 26700 (JULIO A. COSTA)</v>
      </c>
      <c r="B161" t="str">
        <f>ESTADISTICA!B159</f>
        <v>KM 17 (fija 2)</v>
      </c>
      <c r="C161" t="str">
        <f>ESTADISTICA!C159</f>
        <v>EL GAUCHO Y MARTIN FIERRO</v>
      </c>
      <c r="D161" t="str">
        <f>ESTADISTICA!D159</f>
        <v>Fija</v>
      </c>
      <c r="E161" t="str">
        <f>ESTADISTICA!E159</f>
        <v>PTO A FO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KM 26700 (JULIO A. COSTA)</v>
      </c>
      <c r="B162" t="str">
        <f>ESTADISTICA!B160</f>
        <v>KM 18</v>
      </c>
      <c r="C162" t="str">
        <f>ESTADISTICA!C160</f>
        <v>PULPERIA Y EL ALJIBE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LOMAS DE MONTEVERDE</v>
      </c>
      <c r="B163" t="str">
        <f>ESTADISTICA!B161</f>
        <v>LDM 01</v>
      </c>
      <c r="C163" t="str">
        <f>ESTADISTICA!C161</f>
        <v>ILLIA Y BOUREL</v>
      </c>
      <c r="D163" t="str">
        <f>ESTADISTICA!D161</f>
        <v>DOMO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LOMAS DE MONTEVERDE</v>
      </c>
      <c r="B164" t="str">
        <f>ESTADISTICA!B162</f>
        <v>LDM 02</v>
      </c>
      <c r="C164" t="str">
        <f>ESTADISTICA!C162</f>
        <v>LAS HERAS Y EDISON</v>
      </c>
      <c r="D164" t="str">
        <f>ESTADISTICA!D162</f>
        <v>DOMO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LOMAS DE MONTEVERDE</v>
      </c>
      <c r="B165" t="str">
        <f>ESTADISTICA!B163</f>
        <v>LDM 03</v>
      </c>
      <c r="C165" t="str">
        <f>ESTADISTICA!C163</f>
        <v>LAS HERAS Y FRANKLIN</v>
      </c>
      <c r="D165" t="str">
        <f>ESTADISTICA!D163</f>
        <v>DOMO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LIBERTAD</v>
      </c>
      <c r="B166" t="str">
        <f>ESTADISTICA!B164</f>
        <v>LIBER 01</v>
      </c>
      <c r="C166" t="str">
        <f>ESTADISTICA!C164</f>
        <v>511 Y 574 FIJA 01</v>
      </c>
      <c r="D166" t="str">
        <f>ESTADISTICA!D164</f>
        <v>Fija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LIBERTAD</v>
      </c>
      <c r="B167" t="str">
        <f>ESTADISTICA!B165</f>
        <v>LIBER 02</v>
      </c>
      <c r="C167" t="str">
        <f>ESTADISTICA!C165</f>
        <v>511 Y 574 FIJA 02</v>
      </c>
      <c r="D167" t="str">
        <f>ESTADISTICA!D165</f>
        <v>Fija</v>
      </c>
      <c r="E167" t="str">
        <f>ESTADISTICA!E165</f>
        <v>Radio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CHACABUCO</v>
      </c>
      <c r="B168" t="str">
        <f>ESTADISTICA!B166</f>
        <v>LPI 01</v>
      </c>
      <c r="C168" t="str">
        <f>ESTADISTICA!C166</f>
        <v>Maipu y Posadas</v>
      </c>
      <c r="D168" t="str">
        <f>ESTADISTICA!D166</f>
        <v>Domo</v>
      </c>
      <c r="E168" t="str">
        <f>ESTADISTICA!E166</f>
        <v>Radio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CHACABUCO</v>
      </c>
      <c r="B169" t="str">
        <f>ESTADISTICA!B167</f>
        <v>LPI02</v>
      </c>
      <c r="C169" t="str">
        <f>ESTADISTICA!C167</f>
        <v>EE.UU y Ayacucho</v>
      </c>
      <c r="D169" t="str">
        <f>ESTADISTICA!D167</f>
        <v>Domo</v>
      </c>
      <c r="E169" t="str">
        <f>ESTADISTICA!E167</f>
        <v>Radio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LA PILETA</v>
      </c>
      <c r="B170" t="str">
        <f>ESTADISTICA!B168</f>
        <v>LPI03 (fija 2)</v>
      </c>
      <c r="C170" t="str">
        <f>ESTADISTICA!C168</f>
        <v>MAIPU Y POSADAS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LA PILETA</v>
      </c>
      <c r="B171" t="str">
        <f>ESTADISTICA!B169</f>
        <v>LPI04 (fija 1)</v>
      </c>
      <c r="C171" t="str">
        <f>ESTADISTICA!C169</f>
        <v>MAIPU Y POSADAS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LOS PILARES</v>
      </c>
      <c r="B172" t="str">
        <f>ESTADISTICA!B170</f>
        <v>LPR 01</v>
      </c>
      <c r="C172" t="str">
        <f>ESTADISTICA!C170</f>
        <v>EVA PERON E/ CACHEUTA Y 1406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LOS PILARES</v>
      </c>
      <c r="B173" t="str">
        <f>ESTADISTICA!B171</f>
        <v>LPR02 (fija 1)</v>
      </c>
      <c r="C173" t="str">
        <f>ESTADISTICA!C171</f>
        <v>EVA PERON Y CACHEUTA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LOS PILARES</v>
      </c>
      <c r="B174" t="str">
        <f>ESTADISTICA!B172</f>
        <v>LPR03 (fija 2)</v>
      </c>
      <c r="C174" t="str">
        <f>ESTADISTICA!C172</f>
        <v>EVA PERON Y CACHEUTA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 05</v>
      </c>
      <c r="C175" t="str">
        <f>ESTADISTICA!C173</f>
        <v>Calchaqui y Las Americas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LOPEZ ROMERO</v>
      </c>
      <c r="B176" t="str">
        <f>ESTADISTICA!B174</f>
        <v>LRO 09</v>
      </c>
      <c r="C176" t="str">
        <f>ESTADISTICA!C174</f>
        <v>Las Americas y Braile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6" hidden="1" x14ac:dyDescent="0.25">
      <c r="A177" t="str">
        <f>ESTADISTICA!A175</f>
        <v>LOPEZ ROMERO</v>
      </c>
      <c r="B177" t="str">
        <f>ESTADISTICA!B175</f>
        <v>LRO 10</v>
      </c>
      <c r="C177" t="str">
        <f>ESTADISTICA!C175</f>
        <v>Con. Gral. Belgrano y Balcarce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6" hidden="1" x14ac:dyDescent="0.25">
      <c r="A178" t="str">
        <f>ESTADISTICA!A176</f>
        <v>LOPEZ ROMERO</v>
      </c>
      <c r="B178" t="str">
        <f>ESTADISTICA!B176</f>
        <v>LRO 12 (fija 1)</v>
      </c>
      <c r="C178" t="str">
        <f>ESTADISTICA!C176</f>
        <v>LAS AMERICAS E/ BRAILLE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hidden="1" x14ac:dyDescent="0.25">
      <c r="A179" t="str">
        <f>ESTADISTICA!A177</f>
        <v>LOPEZ ROMERO</v>
      </c>
      <c r="B179" t="str">
        <f>ESTADISTICA!B177</f>
        <v>LRO 13 (fija 2)</v>
      </c>
      <c r="C179" t="str">
        <f>ESTADISTICA!C177</f>
        <v>LAS AMERICAS E/ BRAILLE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6" hidden="1" x14ac:dyDescent="0.25">
      <c r="A180" t="str">
        <f>ESTADISTICA!A178</f>
        <v>LOPEZ ROMERO</v>
      </c>
      <c r="B180" t="str">
        <f>ESTADISTICA!B178</f>
        <v>LRO01</v>
      </c>
      <c r="C180" t="str">
        <f>ESTADISTICA!C178</f>
        <v>H. IRIGOYEN Y BRAILE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6" hidden="1" x14ac:dyDescent="0.25">
      <c r="A181" t="str">
        <f>ESTADISTICA!A179</f>
        <v>PRESIDENTE SARMIENTO</v>
      </c>
      <c r="B181" t="str">
        <f>ESTADISTICA!B179</f>
        <v>LRO02</v>
      </c>
      <c r="C181" t="str">
        <f>ESTADISTICA!C179</f>
        <v>H. Irigoyen e Islas Orcadas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6" hidden="1" x14ac:dyDescent="0.25">
      <c r="A182" t="str">
        <f>ESTADISTICA!A180</f>
        <v>LOPEZ ROMERO</v>
      </c>
      <c r="B182" t="str">
        <f>ESTADISTICA!B180</f>
        <v>LRO03</v>
      </c>
      <c r="C182" t="str">
        <f>ESTADISTICA!C180</f>
        <v>H. Irigoyen y Parravicini</v>
      </c>
      <c r="D182" t="str">
        <f>ESTADISTICA!D180</f>
        <v>Fija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6" hidden="1" x14ac:dyDescent="0.25">
      <c r="A183" t="str">
        <f>ESTADISTICA!A181</f>
        <v>LOPEZ ROMERO</v>
      </c>
      <c r="B183" t="str">
        <f>ESTADISTICA!B181</f>
        <v>LRO04</v>
      </c>
      <c r="C183" t="str">
        <f>ESTADISTICA!C181</f>
        <v>H. Irigoyen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6" hidden="1" x14ac:dyDescent="0.25">
      <c r="A184" t="str">
        <f>ESTADISTICA!A182</f>
        <v>PRESIDENTE SARMIENTO</v>
      </c>
      <c r="B184" t="str">
        <f>ESTADISTICA!B182</f>
        <v>LRO06</v>
      </c>
      <c r="C184" t="str">
        <f>ESTADISTICA!C182</f>
        <v>H. Irigoyen y Belgrano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6" hidden="1" x14ac:dyDescent="0.25">
      <c r="A185" t="str">
        <f>ESTADISTICA!A183</f>
        <v>LOPEZ ROMERO</v>
      </c>
      <c r="B185" t="str">
        <f>ESTADISTICA!B183</f>
        <v>LRO07</v>
      </c>
      <c r="C185" t="str">
        <f>ESTADISTICA!C183</f>
        <v>H. Irigoyen y Remedios de Escalada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6" hidden="1" x14ac:dyDescent="0.25">
      <c r="A186" t="str">
        <f>ESTADISTICA!A184</f>
        <v>LOPEZ ROMERO</v>
      </c>
      <c r="B186" t="str">
        <f>ESTADISTICA!B184</f>
        <v>LRO08</v>
      </c>
      <c r="C186" t="str">
        <f>ESTADISTICA!C184</f>
        <v>Remedios de Escalada y Finochieto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6" hidden="1" x14ac:dyDescent="0.25">
      <c r="A187" t="str">
        <f>ESTADISTICA!A185</f>
        <v>LOPEZ ROMERO</v>
      </c>
      <c r="B187" t="str">
        <f>ESTADISTICA!B185</f>
        <v>LRO11</v>
      </c>
      <c r="C187" t="str">
        <f>ESTADISTICA!C185</f>
        <v>Av. Yrigoyen y Braile</v>
      </c>
      <c r="D187">
        <f>ESTADISTICA!D185</f>
        <v>0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6" hidden="1" x14ac:dyDescent="0.25">
      <c r="A188" t="str">
        <f>ESTADISTICA!A186</f>
        <v>LOPEZ ROMERO</v>
      </c>
      <c r="B188" t="str">
        <f>ESTADISTICA!B186</f>
        <v>LRO14</v>
      </c>
      <c r="C188" t="str">
        <f>ESTADISTICA!C186</f>
        <v>YRIGOYEN Y STORNI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6" hidden="1" x14ac:dyDescent="0.25">
      <c r="A189" t="str">
        <f>ESTADISTICA!A187</f>
        <v>LOPEZ ROMERO</v>
      </c>
      <c r="B189" t="str">
        <f>ESTADISTICA!B187</f>
        <v>LRO15</v>
      </c>
      <c r="C189" t="str">
        <f>ESTADISTICA!C187</f>
        <v>BRAILE Y FINOCCHIETTO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6" x14ac:dyDescent="0.25">
      <c r="A190" t="str">
        <f>ESTADISTICA!A188</f>
        <v>LUJAN</v>
      </c>
      <c r="B190" t="str">
        <f>ESTADISTICA!B188</f>
        <v>LUJ 01</v>
      </c>
      <c r="C190" t="str">
        <f>ESTADISTICA!C188</f>
        <v>ñandu y Los Pinos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6" hidden="1" x14ac:dyDescent="0.25">
      <c r="A191" t="str">
        <f>ESTADISTICA!A189</f>
        <v>VILLA ARGENTINA</v>
      </c>
      <c r="B191" t="str">
        <f>ESTADISTICA!B189</f>
        <v>LUJ 02</v>
      </c>
      <c r="C191" t="str">
        <f>ESTADISTICA!C189</f>
        <v>DIAG. LOS TILOS Y 527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6" hidden="1" x14ac:dyDescent="0.25">
      <c r="A192" t="str">
        <f>ESTADISTICA!A190</f>
        <v>LUJAN</v>
      </c>
      <c r="B192" t="str">
        <f>ESTADISTICA!B190</f>
        <v>LUJ03</v>
      </c>
      <c r="C192" t="str">
        <f>ESTADISTICA!C190</f>
        <v>LOS PINOS Y LOS TILOS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6" hidden="1" x14ac:dyDescent="0.25">
      <c r="A193" t="str">
        <f>ESTADISTICA!A191</f>
        <v>PRESIDENTE PERON (PEPSI)</v>
      </c>
      <c r="B193" t="str">
        <f>ESTADISTICA!B191</f>
        <v>MAR 01</v>
      </c>
      <c r="C193" t="str">
        <f>ESTADISTICA!C191</f>
        <v>RP36 Y LA ESMERALDA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6" hidden="1" x14ac:dyDescent="0.25">
      <c r="A194" t="str">
        <f>ESTADISTICA!A192</f>
        <v>RICARDO ROJAS</v>
      </c>
      <c r="B194" t="str">
        <f>ESTADISTICA!B192</f>
        <v>MAR 02 (FIJA1)</v>
      </c>
      <c r="C194" t="str">
        <f>ESTADISTICA!C192</f>
        <v>LUJAN Y PATAGONES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6" hidden="1" x14ac:dyDescent="0.25">
      <c r="A195" t="str">
        <f>ESTADISTICA!A193</f>
        <v>LAS MARGARITAS</v>
      </c>
      <c r="B195" t="str">
        <f>ESTADISTICA!B193</f>
        <v>MAR 03(FIJA 2)</v>
      </c>
      <c r="C195" t="str">
        <f>ESTADISTICA!C193</f>
        <v>LUJAN Y PATAGONES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6" x14ac:dyDescent="0.25">
      <c r="A196" t="str">
        <f>ESTADISTICA!A194</f>
        <v>MAYOL</v>
      </c>
      <c r="B196" t="str">
        <f>ESTADISTICA!B194</f>
        <v>MAY 01</v>
      </c>
      <c r="C196" t="str">
        <f>ESTADISTICA!C194</f>
        <v>Eva Peron y Cabildo</v>
      </c>
      <c r="D196" t="str">
        <f>ESTADISTICA!D194</f>
        <v>Domo</v>
      </c>
      <c r="E196" t="str">
        <f>ESTADISTICA!E194</f>
        <v>Radio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6" x14ac:dyDescent="0.25">
      <c r="A197" t="str">
        <f>ESTADISTICA!A195</f>
        <v>MAYOL</v>
      </c>
      <c r="B197" t="str">
        <f>ESTADISTICA!B195</f>
        <v>MAY 02</v>
      </c>
      <c r="C197" t="str">
        <f>ESTADISTICA!C195</f>
        <v>EVA PERON Y MONTEVIDEO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6" hidden="1" x14ac:dyDescent="0.25">
      <c r="A198" t="str">
        <f>ESTADISTICA!A196</f>
        <v>MAYOL</v>
      </c>
      <c r="B198" t="str">
        <f>ESTADISTICA!B196</f>
        <v>MAY 03</v>
      </c>
      <c r="C198" t="str">
        <f>ESTADISTICA!C196</f>
        <v>CHAÑAR Y SAN NICOLAS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6" x14ac:dyDescent="0.25">
      <c r="A199" t="str">
        <f>ESTADISTICA!A197</f>
        <v>MAYOL</v>
      </c>
      <c r="B199" t="str">
        <f>ESTADISTICA!B197</f>
        <v>MAY 04</v>
      </c>
      <c r="C199" t="str">
        <f>ESTADISTICA!C197</f>
        <v>MAR CHIQUITA Y RIO JACHAL</v>
      </c>
      <c r="D199" t="str">
        <f>ESTADISTICA!D197</f>
        <v>DOMO</v>
      </c>
      <c r="E199" t="str">
        <f>ESTADISTICA!E197</f>
        <v>Radio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6" hidden="1" x14ac:dyDescent="0.25">
      <c r="A200">
        <f>ESTADISTICA!A198</f>
        <v>0</v>
      </c>
      <c r="B200" t="str">
        <f>ESTADISTICA!B198</f>
        <v>MCUD 01</v>
      </c>
      <c r="C200" t="str">
        <f>ESTADISTICA!C198</f>
        <v>TINOGASTA Y SAN LORENZO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hidden="1" x14ac:dyDescent="0.25">
      <c r="A201" t="str">
        <f>ESTADISTICA!A199</f>
        <v>MARTIN FIERRO</v>
      </c>
      <c r="B201" t="str">
        <f>ESTADISTICA!B199</f>
        <v>MFI 01</v>
      </c>
      <c r="C201" t="str">
        <f>ESTADISTICA!C199</f>
        <v>Belgrano y Sgto. Cabral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6" hidden="1" x14ac:dyDescent="0.25">
      <c r="A202" t="str">
        <f>ESTADISTICA!A200</f>
        <v>LOPEZ ROMERO</v>
      </c>
      <c r="B202" t="str">
        <f>ESTADISTICA!B200</f>
        <v>MFI02</v>
      </c>
      <c r="C202" t="str">
        <f>ESTADISTICA!C200</f>
        <v>Calchaqui y Balcarce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6" hidden="1" x14ac:dyDescent="0.25">
      <c r="A203" t="str">
        <f>ESTADISTICA!A201</f>
        <v>SAN EMILIO</v>
      </c>
      <c r="B203" t="str">
        <f>ESTADISTICA!B201</f>
        <v>MFI 03</v>
      </c>
      <c r="C203" t="str">
        <f>ESTADISTICA!C201</f>
        <v>Cno. Gral. Belgrano y Av. del Trabajo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6" hidden="1" x14ac:dyDescent="0.25">
      <c r="A204" t="str">
        <f>ESTADISTICA!A202</f>
        <v>MARTIN FIERRO</v>
      </c>
      <c r="B204" t="str">
        <f>ESTADISTICA!B202</f>
        <v>MFI04</v>
      </c>
      <c r="C204" t="str">
        <f>ESTADISTICA!C202</f>
        <v>Calchaqui y balcarce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6" hidden="1" x14ac:dyDescent="0.25">
      <c r="A205" t="str">
        <f>ESTADISTICA!A203</f>
        <v>SAN EMILIO</v>
      </c>
      <c r="B205" t="str">
        <f>ESTADISTICA!B203</f>
        <v>MFI 05</v>
      </c>
      <c r="C205" t="str">
        <f>ESTADISTICA!C203</f>
        <v>Cno. Gral. Belgrano y Guayaquil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6" hidden="1" x14ac:dyDescent="0.25">
      <c r="A206" t="str">
        <f>ESTADISTICA!A204</f>
        <v>SAN EMILIO</v>
      </c>
      <c r="B206" t="str">
        <f>ESTADISTICA!B204</f>
        <v>MFI06</v>
      </c>
      <c r="C206" t="str">
        <f>ESTADISTICA!C204</f>
        <v>Con. Gral. Belgrano y Bombero Galarza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6" hidden="1" x14ac:dyDescent="0.25">
      <c r="A207" t="str">
        <f>ESTADISTICA!A205</f>
        <v>GOBERNADOR MONTEVERDE</v>
      </c>
      <c r="B207" t="str">
        <f>ESTADISTICA!B205</f>
        <v>MON01</v>
      </c>
      <c r="C207" t="str">
        <f>ESTADISTICA!C205</f>
        <v>San Martin y Patricias Argentinas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6" x14ac:dyDescent="0.25">
      <c r="A208" t="str">
        <f>ESTADISTICA!A206</f>
        <v>GOBERNADOR MONTEVERDE</v>
      </c>
      <c r="B208" t="str">
        <f>ESTADISTICA!B206</f>
        <v>MON02</v>
      </c>
      <c r="C208" t="str">
        <f>ESTADISTICA!C206</f>
        <v>Senzabello y Famatina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6" x14ac:dyDescent="0.25">
      <c r="A209" t="str">
        <f>ESTADISTICA!A207</f>
        <v>GOBERNADOR MONTEVERDE</v>
      </c>
      <c r="B209" t="str">
        <f>ESTADISTICA!B207</f>
        <v>MON03</v>
      </c>
      <c r="C209" t="str">
        <f>ESTADISTICA!C207</f>
        <v>Senzabello y Guemes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6" x14ac:dyDescent="0.25">
      <c r="A210" t="str">
        <f>ESTADISTICA!A208</f>
        <v>GOBERNADOR MONTEVERDE</v>
      </c>
      <c r="B210" t="str">
        <f>ESTADISTICA!B208</f>
        <v>MON04</v>
      </c>
      <c r="C210" t="str">
        <f>ESTADISTICA!C208</f>
        <v>Av. Yrigoyen y San Lorenzo</v>
      </c>
      <c r="D210" t="str">
        <f>ESTADISTICA!D208</f>
        <v>Domo</v>
      </c>
      <c r="E210" t="str">
        <f>ESTADISTICA!E208</f>
        <v>Radio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hidden="1" x14ac:dyDescent="0.25">
      <c r="A211" t="str">
        <f>ESTADISTICA!A209</f>
        <v>9 DE JULIO</v>
      </c>
      <c r="B211" t="str">
        <f>ESTADISTICA!B209</f>
        <v>NJU 01</v>
      </c>
      <c r="C211" t="str">
        <f>ESTADISTICA!C209</f>
        <v>Sallares y Parrillo</v>
      </c>
      <c r="D211" t="str">
        <f>ESTADISTICA!D209</f>
        <v>Domo</v>
      </c>
      <c r="E211" t="str">
        <f>ESTADISTICA!E209</f>
        <v>Fibra Optica</v>
      </c>
      <c r="F211" t="str">
        <f>ESTADISTICA!F209</f>
        <v>APAGADO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6" x14ac:dyDescent="0.25">
      <c r="A212" t="str">
        <f>ESTADISTICA!A210</f>
        <v>9 DE JULIO</v>
      </c>
      <c r="B212" t="str">
        <f>ESTADISTICA!B210</f>
        <v>NJU02</v>
      </c>
      <c r="C212" t="str">
        <f>ESTADISTICA!C210</f>
        <v>Ituzaingo y Boccuzzi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6" hidden="1" x14ac:dyDescent="0.25">
      <c r="A213" t="str">
        <f>ESTADISTICA!A211</f>
        <v>9 DE JULIO</v>
      </c>
      <c r="B213" t="str">
        <f>ESTADISTICA!B211</f>
        <v>NJU03</v>
      </c>
      <c r="C213" t="str">
        <f>ESTADISTICA!C211</f>
        <v>San Juan y Parrillo</v>
      </c>
      <c r="D213" t="str">
        <f>ESTADISTICA!D211</f>
        <v>Domo</v>
      </c>
      <c r="E213" t="str">
        <f>ESTADISTICA!E211</f>
        <v>PTO A FO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x14ac:dyDescent="0.25">
      <c r="A214" t="str">
        <f>ESTADISTICA!A212</f>
        <v>9 DE JULIO</v>
      </c>
      <c r="B214" t="str">
        <f>ESTADISTICA!B212</f>
        <v>NJU04</v>
      </c>
      <c r="C214" t="str">
        <f>ESTADISTICA!C212</f>
        <v>Ituzaingo y 214 A</v>
      </c>
      <c r="D214" t="str">
        <f>ESTADISTICA!D212</f>
        <v>Domo</v>
      </c>
      <c r="E214" t="str">
        <f>ESTADISTICA!E212</f>
        <v>Radio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x14ac:dyDescent="0.25">
      <c r="A215" t="str">
        <f>ESTADISTICA!A213</f>
        <v>ZEBALLOS CENTRO</v>
      </c>
      <c r="B215" t="str">
        <f>ESTADISTICA!B213</f>
        <v>NJU05</v>
      </c>
      <c r="C215" t="str">
        <f>ESTADISTICA!C213</f>
        <v>Ituzaingo y Alem</v>
      </c>
      <c r="D215" t="str">
        <f>ESTADISTICA!D213</f>
        <v>Domo</v>
      </c>
      <c r="E215" t="str">
        <f>ESTADISTICA!E213</f>
        <v>Radio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6" hidden="1" x14ac:dyDescent="0.25">
      <c r="A216" t="str">
        <f>ESTADISTICA!A214</f>
        <v>CENTRO</v>
      </c>
      <c r="B216" t="str">
        <f>ESTADISTICA!B214</f>
        <v>NJU06</v>
      </c>
      <c r="C216" t="str">
        <f>ESTADISTICA!C214</f>
        <v>Sallares y Rodo</v>
      </c>
      <c r="D216" t="str">
        <f>ESTADISTICA!D214</f>
        <v>Domo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6" hidden="1" x14ac:dyDescent="0.25">
      <c r="A217" t="str">
        <f>ESTADISTICA!A215</f>
        <v>9 DE JULIO</v>
      </c>
      <c r="B217" t="str">
        <f>ESTADISTICA!B215</f>
        <v>NJU07</v>
      </c>
      <c r="C217" t="str">
        <f>ESTADISTICA!C215</f>
        <v>Gral. Juan Domingo Peron y Parrillo</v>
      </c>
      <c r="D217" t="str">
        <f>ESTADISTICA!D215</f>
        <v>Domo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6" x14ac:dyDescent="0.25">
      <c r="A218" t="str">
        <f>ESTADISTICA!A216</f>
        <v>9 DE JULIO</v>
      </c>
      <c r="B218" t="str">
        <f>ESTADISTICA!B216</f>
        <v>NJU 08</v>
      </c>
      <c r="C218" t="str">
        <f>ESTADISTICA!C216</f>
        <v>BOCCUZZI Y O HIGGINS</v>
      </c>
      <c r="D218" t="str">
        <f>ESTADISTICA!D216</f>
        <v>DOMO</v>
      </c>
      <c r="E218" t="str">
        <f>ESTADISTICA!E216</f>
        <v>Radio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6" hidden="1" x14ac:dyDescent="0.25">
      <c r="A219" t="str">
        <f>ESTADISTICA!A217</f>
        <v>9 DE JULIO</v>
      </c>
      <c r="B219" t="str">
        <f>ESTADISTICA!B217</f>
        <v>NJU09</v>
      </c>
      <c r="C219" t="str">
        <f>ESTADISTICA!C217</f>
        <v>PARRILLO Y CONTRERAS</v>
      </c>
      <c r="D219" t="str">
        <f>ESTADISTICA!D217</f>
        <v>DOMO</v>
      </c>
      <c r="E219" t="str">
        <f>ESTADISTICA!E217</f>
        <v>Fibra Optica</v>
      </c>
      <c r="F219" t="str">
        <f>ESTADISTICA!F217</f>
        <v>APAGADO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6" hidden="1" x14ac:dyDescent="0.25">
      <c r="A220" t="str">
        <f>ESTADISTICA!A218</f>
        <v>PICO DE ORO</v>
      </c>
      <c r="B220" t="str">
        <f>ESTADISTICA!B218</f>
        <v>PCO 01</v>
      </c>
      <c r="C220" t="str">
        <f>ESTADISTICA!C218</f>
        <v>CEMENTERIO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6" hidden="1" x14ac:dyDescent="0.25">
      <c r="A221" t="str">
        <f>ESTADISTICA!A219</f>
        <v>PICO DE ORO</v>
      </c>
      <c r="B221" t="str">
        <f>ESTADISTICA!B219</f>
        <v>PCO02 (fija 1)</v>
      </c>
      <c r="C221" t="str">
        <f>ESTADISTICA!C219</f>
        <v>SICILIA E/ VIENA Y VARSOVIA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6" hidden="1" x14ac:dyDescent="0.25">
      <c r="A222" t="str">
        <f>ESTADISTICA!A220</f>
        <v>PICO DE ORO</v>
      </c>
      <c r="B222" t="str">
        <f>ESTADISTICA!B220</f>
        <v>PCO03 (fija 2)</v>
      </c>
      <c r="C222" t="str">
        <f>ESTADISTICA!C220</f>
        <v>SICILIA E/ VIENA Y VARSOVIA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6" hidden="1" x14ac:dyDescent="0.25">
      <c r="A223" t="str">
        <f>ESTADISTICA!A221</f>
        <v>PICO DE ORO</v>
      </c>
      <c r="B223" t="str">
        <f>ESTADISTICA!B221</f>
        <v>PCO04 (fija 1)</v>
      </c>
      <c r="C223" t="str">
        <f>ESTADISTICA!C221</f>
        <v>BERNA Y POLONIA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6" hidden="1" x14ac:dyDescent="0.25">
      <c r="A224" t="str">
        <f>ESTADISTICA!A222</f>
        <v>PICO DE ORO</v>
      </c>
      <c r="B224" t="str">
        <f>ESTADISTICA!B222</f>
        <v>PCO05 (fija 2)</v>
      </c>
      <c r="C224" t="str">
        <f>ESTADISTICA!C222</f>
        <v>BERNA Y POLONIA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6" hidden="1" x14ac:dyDescent="0.25">
      <c r="A225" t="str">
        <f>ESTADISTICA!A223</f>
        <v>AGUSTIN RAMIREZ</v>
      </c>
      <c r="B225" t="str">
        <f>ESTADISTICA!B223</f>
        <v>PUNTO SEGURO - AGUSTIN RAMIREZ (domo)</v>
      </c>
      <c r="C225" t="str">
        <f>ESTADISTICA!C223</f>
        <v>EL MALAMBO Y LA TRANQUERA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6" hidden="1" x14ac:dyDescent="0.25">
      <c r="A226" t="str">
        <f>ESTADISTICA!A224</f>
        <v>AGUSTIN RAMIREZ</v>
      </c>
      <c r="B226" t="str">
        <f>ESTADISTICA!B224</f>
        <v>PUNTO SEGURO - AGUSTIN RAMIREZ (fija)</v>
      </c>
      <c r="C226" t="str">
        <f>ESTADISTICA!C224</f>
        <v>EL MALAMBO Y LA TRANQUERA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6" hidden="1" x14ac:dyDescent="0.25">
      <c r="A227" t="str">
        <f>ESTADISTICA!A225</f>
        <v>EL PARQUE</v>
      </c>
      <c r="B227" t="str">
        <f>ESTADISTICA!B225</f>
        <v>PUNTO SEGURO - EL PARQUE (domo)</v>
      </c>
      <c r="C227" t="str">
        <f>ESTADISTICA!C225</f>
        <v>CALLE 1282 Y 1201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6" hidden="1" x14ac:dyDescent="0.25">
      <c r="A228" t="str">
        <f>ESTADISTICA!A226</f>
        <v>EL PARQUE</v>
      </c>
      <c r="B228" t="str">
        <f>ESTADISTICA!B226</f>
        <v>PUNTO SEGURO - EL PARQUE (fija)</v>
      </c>
      <c r="C228" t="str">
        <f>ESTADISTICA!C226</f>
        <v>CALLE 1282 Y 1201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6" hidden="1" x14ac:dyDescent="0.25">
      <c r="A229" t="str">
        <f>ESTADISTICA!A227</f>
        <v>INGENIERO ALLAN</v>
      </c>
      <c r="B229" t="str">
        <f>ESTADISTICA!B227</f>
        <v>PUNTO SEGURO - ING. ALLAN (domo)</v>
      </c>
      <c r="C229" t="str">
        <f>ESTADISTICA!C227</f>
        <v>DIAG. LOS YAGANES Y 1148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6" hidden="1" x14ac:dyDescent="0.25">
      <c r="A230" t="str">
        <f>ESTADISTICA!A228</f>
        <v>INGENIERO ALLAN</v>
      </c>
      <c r="B230" t="str">
        <f>ESTADISTICA!B228</f>
        <v>PUNTO SEGURO - ING. ALLAN (fija)</v>
      </c>
      <c r="C230" t="str">
        <f>ESTADISTICA!C228</f>
        <v>DIAG. LOS YAGANES Y 1148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6" hidden="1" x14ac:dyDescent="0.25">
      <c r="A231" t="str">
        <f>ESTADISTICA!A229</f>
        <v>VILLA ARGENTINA</v>
      </c>
      <c r="B231" t="str">
        <f>ESTADISTICA!B229</f>
        <v>PUNTO SEGURO - KM 26 (domo)</v>
      </c>
      <c r="C231" t="str">
        <f>ESTADISTICA!C229</f>
        <v>513 Y PORTELA</v>
      </c>
      <c r="D231" t="str">
        <f>ESTADISTICA!D229</f>
        <v>Domo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hidden="1" x14ac:dyDescent="0.25">
      <c r="A232" t="str">
        <f>ESTADISTICA!A230</f>
        <v>VILLA ARGENTINA</v>
      </c>
      <c r="B232" t="str">
        <f>ESTADISTICA!B230</f>
        <v>PUNTO SEGURO - KM 26 (fija)</v>
      </c>
      <c r="C232" t="str">
        <f>ESTADISTICA!C230</f>
        <v>513 Y PORTELA</v>
      </c>
      <c r="D232" t="str">
        <f>ESTADISTICA!D230</f>
        <v>Fija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6" hidden="1" x14ac:dyDescent="0.25">
      <c r="A233" t="str">
        <f>ESTADISTICA!A231</f>
        <v>LUJAN</v>
      </c>
      <c r="B233" t="str">
        <f>ESTADISTICA!B231</f>
        <v>PUNTO SEGURO - LUJAN (fija)</v>
      </c>
      <c r="C233" t="str">
        <f>ESTADISTICA!C231</f>
        <v>DIAG. LOS TILOS Y LOS ALGARROBOS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6" hidden="1" x14ac:dyDescent="0.25">
      <c r="A234" t="str">
        <f>ESTADISTICA!A232</f>
        <v>ZONA RURAL SANTA ROSA</v>
      </c>
      <c r="B234" t="str">
        <f>ESTADISTICA!B232</f>
        <v>PUNTO SEGURO - PICO DE ORO (domo)</v>
      </c>
      <c r="C234" t="str">
        <f>ESTADISTICA!C232</f>
        <v>PISANI Y BULGARIA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6" hidden="1" x14ac:dyDescent="0.25">
      <c r="A235" t="str">
        <f>ESTADISTICA!A233</f>
        <v>ZONA RURAL SANTA ROSA</v>
      </c>
      <c r="B235" t="str">
        <f>ESTADISTICA!B233</f>
        <v>PUNTO SEGURO - PICO DE ORO (fija)</v>
      </c>
      <c r="C235" t="str">
        <f>ESTADISTICA!C233</f>
        <v>PISANI Y BULGARIA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6" hidden="1" x14ac:dyDescent="0.25">
      <c r="A236" t="str">
        <f>ESTADISTICA!A234</f>
        <v>SAN FRANCISCO ESTE (CHICO)</v>
      </c>
      <c r="B236" t="str">
        <f>ESTADISTICA!B234</f>
        <v>PUNTO SEGURO - SAN FRANCISCO (domo)</v>
      </c>
      <c r="C236" t="str">
        <f>ESTADISTICA!C234</f>
        <v>RP 53 Y 1332</v>
      </c>
      <c r="D236" t="str">
        <f>ESTADISTICA!D234</f>
        <v>DOMO</v>
      </c>
      <c r="E236" t="str">
        <f>ESTADISTICA!E234</f>
        <v>Fibra Optica</v>
      </c>
      <c r="F236" t="str">
        <f>ESTADISTICA!F234</f>
        <v>APAGADO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hidden="1" x14ac:dyDescent="0.25">
      <c r="A237" t="str">
        <f>ESTADISTICA!A235</f>
        <v>SAN JORGE</v>
      </c>
      <c r="B237" t="str">
        <f>ESTADISTICA!B235</f>
        <v>Punto Seguro - San Jorge (Domo)</v>
      </c>
      <c r="C237" t="str">
        <f>ESTADISTICA!C235</f>
        <v>CALLE 523 E/ 554 Y 556</v>
      </c>
      <c r="D237" t="str">
        <f>ESTADISTICA!D235</f>
        <v>DOMO</v>
      </c>
      <c r="E237" t="str">
        <f>ESTADISTICA!E235</f>
        <v>PTO A FO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6" hidden="1" x14ac:dyDescent="0.25">
      <c r="A238" t="str">
        <f>ESTADISTICA!A236</f>
        <v>SAN JORGE</v>
      </c>
      <c r="B238" t="str">
        <f>ESTADISTICA!B236</f>
        <v>Punto Seguro - San Jorge (Fija)</v>
      </c>
      <c r="C238" t="str">
        <f>ESTADISTICA!C236</f>
        <v>CALLE 523 E/ 554 Y 556</v>
      </c>
      <c r="D238" t="str">
        <f>ESTADISTICA!D236</f>
        <v>Fija</v>
      </c>
      <c r="E238" t="str">
        <f>ESTADISTICA!E236</f>
        <v>PTO A FO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hidden="1" x14ac:dyDescent="0.25">
      <c r="A239" t="str">
        <f>ESTADISTICA!A237</f>
        <v>SAN RUDECINDO</v>
      </c>
      <c r="B239" t="str">
        <f>ESTADISTICA!B237</f>
        <v>PUNTO SEGURO- SAN RUDECINDO (domo)</v>
      </c>
      <c r="C239" t="str">
        <f>ESTADISTICA!C237</f>
        <v>SANTA SOFIA Y ALVAR NUÑEZ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6" hidden="1" x14ac:dyDescent="0.25">
      <c r="A240" t="str">
        <f>ESTADISTICA!A238</f>
        <v>SAN RUDECINDO</v>
      </c>
      <c r="B240" t="str">
        <f>ESTADISTICA!B238</f>
        <v>PUNTO SEGURO - SAN RUDECINDO (fija)</v>
      </c>
      <c r="C240" t="str">
        <f>ESTADISTICA!C238</f>
        <v>SANTA SOFIA Y ALVAR NUÑEZ</v>
      </c>
      <c r="D240" t="str">
        <f>ESTADISTICA!D238</f>
        <v>Fija</v>
      </c>
      <c r="E240" t="str">
        <f>ESTADISTICA!E238</f>
        <v>Fibra Optica</v>
      </c>
      <c r="F240" t="str">
        <f>ESTADISTICA!F238</f>
        <v>APAGADO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- SANTA ROSA (domo)</v>
      </c>
      <c r="C241" t="str">
        <f>ESTADISTICA!C239</f>
        <v>BRUSELAS Y SICILIA</v>
      </c>
      <c r="D241" t="str">
        <f>ESTADISTICA!D239</f>
        <v>DOMO</v>
      </c>
      <c r="E241" t="str">
        <f>ESTADISTICA!E239</f>
        <v>Fibra Optica</v>
      </c>
      <c r="F241" t="str">
        <f>ESTADISTICA!F239</f>
        <v>APAGADO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ZONA RURAL SANTA ROSA</v>
      </c>
      <c r="B242" t="str">
        <f>ESTADISTICA!B240</f>
        <v>PUNTO SEGURO - SANTA ROSA (fija)</v>
      </c>
      <c r="C242" t="str">
        <f>ESTADISTICA!C240</f>
        <v>BRUSELAS Y SICILIA</v>
      </c>
      <c r="D242" t="str">
        <f>ESTADISTICA!D240</f>
        <v>Fija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DON JOSE</v>
      </c>
      <c r="B243" t="str">
        <f>ESTADISTICA!B241</f>
        <v>PUNTO SEGURO AGUSTIN RAMIREZ INTERCOMUNICADOR</v>
      </c>
      <c r="C243" t="str">
        <f>ESTADISTICA!C241</f>
        <v>MALAMBO Y LA TRANQUERA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EL PARQUE</v>
      </c>
      <c r="B244" t="str">
        <f>ESTADISTICA!B242</f>
        <v>PUNTO SEGURO EL PARQUE INTERCOMUNICADOR</v>
      </c>
      <c r="C244" t="str">
        <f>ESTADISTICA!C242</f>
        <v>1282 Y 1201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INGENIERO ALLAN</v>
      </c>
      <c r="B245" t="str">
        <f>ESTADISTICA!B243</f>
        <v>PUNTO SEGURO INGENIERO ALLAN INTERCOMUNICADOR</v>
      </c>
      <c r="C245" t="str">
        <f>ESTADISTICA!C243</f>
        <v>DIAG LOS YAGANES Y 1148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LUJAN</v>
      </c>
      <c r="B246" t="str">
        <f>ESTADISTICA!B244</f>
        <v>PUNTO SEGURO LUJAN (domo)</v>
      </c>
      <c r="C246" t="str">
        <f>ESTADISTICA!C244</f>
        <v>DIAG. LOS TILOS Y LOS ALGARROBOS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LUJAN</v>
      </c>
      <c r="B247" t="str">
        <f>ESTADISTICA!B245</f>
        <v>PUNTO SEGURO LUJAN INTERCOMUNICADOR</v>
      </c>
      <c r="C247" t="str">
        <f>ESTADISTICA!C245</f>
        <v>DIAG LOS TILOS Y LOS ALGARROBOS</v>
      </c>
      <c r="D247" t="str">
        <f>ESTADISTICA!D245</f>
        <v>Fija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ZONA RURAL SANTA ROSA</v>
      </c>
      <c r="B248" t="str">
        <f>ESTADISTICA!B246</f>
        <v>PUNTO SEGURO PICO DE ORO INTERCOMUNICADOR</v>
      </c>
      <c r="C248" t="str">
        <f>ESTADISTICA!C246</f>
        <v>PISANI Y BULGARIA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PUNTO SEGURO SAN JORGE INTERCOMUNICADOR</v>
      </c>
      <c r="C249" t="str">
        <f>ESTADISTICA!C247</f>
        <v>CALLE 554 Y 523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RUDECINDO</v>
      </c>
      <c r="B250" t="str">
        <f>ESTADISTICA!B248</f>
        <v>PUNTO SEGURO SAN RUDECINDO INTERCOMUNICADOR</v>
      </c>
      <c r="C250" t="str">
        <f>ESTADISTICA!C248</f>
        <v>SABTA SOFIA Y ALVAR NUÃ‘EZ</v>
      </c>
      <c r="D250" t="str">
        <f>ESTADISTICA!D248</f>
        <v>Domo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ZONA RURAL SANTA ROSA</v>
      </c>
      <c r="B251" t="str">
        <f>ESTADISTICA!B249</f>
        <v>PUNTO SEGURO SANTA ROSA INTERCOMUNICADOR</v>
      </c>
      <c r="C251" t="str">
        <f>ESTADISTICA!C249</f>
        <v>Bruselas y sicilia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VILLA ARGENTINA</v>
      </c>
      <c r="B252" t="str">
        <f>ESTADISTICA!B250</f>
        <v>PUNTO SEGURO VILLA ARGENTINA INTERCOMUNICADOR</v>
      </c>
      <c r="C252" t="str">
        <f>ESTADISTICA!C250</f>
        <v>CALLE 513 Y DIAG PORTELA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EL ROCIO</v>
      </c>
      <c r="B253" t="str">
        <f>ESTADISTICA!B251</f>
        <v>RCO 01</v>
      </c>
      <c r="C253" t="str">
        <f>ESTADISTICA!C251</f>
        <v>AV. LUJAN Y LOBOS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EL ROCIO</v>
      </c>
      <c r="B254" t="str">
        <f>ESTADISTICA!B252</f>
        <v>RCO02</v>
      </c>
      <c r="C254" t="str">
        <f>ESTADISTICA!C252</f>
        <v>AV. LUJAN Y BRANDSEN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EL ROCIO</v>
      </c>
      <c r="B255" t="str">
        <f>ESTADISTICA!B253</f>
        <v>RCO03 (fija 1)</v>
      </c>
      <c r="C255" t="str">
        <f>ESTADISTICA!C253</f>
        <v>OLAVARRIA Y CONCORDIA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EL ROCIO</v>
      </c>
      <c r="B256" t="str">
        <f>ESTADISTICA!B254</f>
        <v>RCO04 (fija 2)</v>
      </c>
      <c r="C256" t="str">
        <f>ESTADISTICA!C254</f>
        <v>OLAVARRIA Y CONCORDIA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6" hidden="1" x14ac:dyDescent="0.25">
      <c r="A257" t="str">
        <f>ESTADISTICA!A255</f>
        <v>EL ROCIO</v>
      </c>
      <c r="B257" t="str">
        <f>ESTADISTICA!B255</f>
        <v>RCO05 (fija 1)</v>
      </c>
      <c r="C257" t="str">
        <f>ESTADISTICA!C255</f>
        <v>LOBOS Y CHASCOMUS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6" hidden="1" x14ac:dyDescent="0.25">
      <c r="A258" t="str">
        <f>ESTADISTICA!A256</f>
        <v>EL ROCIO</v>
      </c>
      <c r="B258" t="str">
        <f>ESTADISTICA!B256</f>
        <v>RCO06 (fija 2)</v>
      </c>
      <c r="C258" t="str">
        <f>ESTADISTICA!C256</f>
        <v>LOBOS Y CHASCOMUS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6" hidden="1" x14ac:dyDescent="0.25">
      <c r="A259" t="str">
        <f>ESTADISTICA!A257</f>
        <v>RICARDO ROJAS</v>
      </c>
      <c r="B259" t="str">
        <f>ESTADISTICA!B257</f>
        <v>RRJ01</v>
      </c>
      <c r="C259" t="str">
        <f>ESTADISTICA!C257</f>
        <v>AV. LUJAN Y BRAGADO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6" hidden="1" x14ac:dyDescent="0.25">
      <c r="A260" t="str">
        <f>ESTADISTICA!A258</f>
        <v>RICARDO ROJAS</v>
      </c>
      <c r="B260" t="str">
        <f>ESTADISTICA!B258</f>
        <v>RRJ02</v>
      </c>
      <c r="C260" t="str">
        <f>ESTADISTICA!C258</f>
        <v>AV. LUJAN Y DIAG. LOS POETAS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6" hidden="1" x14ac:dyDescent="0.25">
      <c r="A261" t="str">
        <f>ESTADISTICA!A259</f>
        <v>RICARDO ROJAS</v>
      </c>
      <c r="B261" t="str">
        <f>ESTADISTICA!B259</f>
        <v>RRJ03 (fija 1)</v>
      </c>
      <c r="C261" t="str">
        <f>ESTADISTICA!C259</f>
        <v>RUBEN DARIO E/ FADER Y DIAG. LOS POETAS</v>
      </c>
      <c r="D261" t="str">
        <f>ESTADISTICA!D259</f>
        <v>Fija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6" hidden="1" x14ac:dyDescent="0.25">
      <c r="A262" t="str">
        <f>ESTADISTICA!A260</f>
        <v>RICARDO ROJAS</v>
      </c>
      <c r="B262" t="str">
        <f>ESTADISTICA!B260</f>
        <v>RRJ04 (fija 2)</v>
      </c>
      <c r="C262" t="str">
        <f>ESTADISTICA!C260</f>
        <v>RUBEN DARIO E/ FADER Y DIAG. LOS POETAS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6" hidden="1" x14ac:dyDescent="0.25">
      <c r="A263" t="str">
        <f>ESTADISTICA!A261</f>
        <v>RICARDO ROJAS</v>
      </c>
      <c r="B263" t="str">
        <f>ESTADISTICA!B261</f>
        <v>RRJ 05</v>
      </c>
      <c r="C263" t="str">
        <f>ESTADISTICA!C261</f>
        <v>LUJAN Y RUTA 36</v>
      </c>
      <c r="D263" t="str">
        <f>ESTADISTICA!D261</f>
        <v>DOMO</v>
      </c>
      <c r="E263" t="str">
        <f>ESTADISTICA!E261</f>
        <v>Fibra Optica</v>
      </c>
      <c r="F263" t="str">
        <f>ESTADISTICA!F261</f>
        <v>APAGADO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6" hidden="1" x14ac:dyDescent="0.25">
      <c r="A264" t="str">
        <f>ESTADISTICA!A262</f>
        <v>RICARDO ROJAS</v>
      </c>
      <c r="B264" t="str">
        <f>ESTADISTICA!B262</f>
        <v>RRJ 06</v>
      </c>
      <c r="C264" t="str">
        <f>ESTADISTICA!C262</f>
        <v>Constancio Vigil y Pablo Groussac</v>
      </c>
      <c r="D264" t="str">
        <f>ESTADISTICA!D262</f>
        <v>Domo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6" hidden="1" x14ac:dyDescent="0.25">
      <c r="A265" t="str">
        <f>ESTADISTICA!A263</f>
        <v>RICARDO ROJAS</v>
      </c>
      <c r="B265" t="str">
        <f>ESTADISTICA!B263</f>
        <v>RRJ 07</v>
      </c>
      <c r="C265" t="str">
        <f>ESTADISTICA!C263</f>
        <v>Constancio Vigil y Estanislao del Campo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6" hidden="1" x14ac:dyDescent="0.25">
      <c r="A266" t="str">
        <f>ESTADISTICA!A264</f>
        <v>RICARDO ROJAS</v>
      </c>
      <c r="B266" t="str">
        <f>ESTADISTICA!B264</f>
        <v>RRJ 08</v>
      </c>
      <c r="C266" t="str">
        <f>ESTADISTICA!C264</f>
        <v>Constancio Vigil y Pablo Podesta</v>
      </c>
      <c r="D266" t="str">
        <f>ESTADISTICA!D264</f>
        <v>Domo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6" hidden="1" x14ac:dyDescent="0.25">
      <c r="A267" t="str">
        <f>ESTADISTICA!A265</f>
        <v>RICARDO ROJAS</v>
      </c>
      <c r="B267" t="str">
        <f>ESTADISTICA!B265</f>
        <v>RRJ 09</v>
      </c>
      <c r="C267" t="str">
        <f>ESTADISTICA!C265</f>
        <v>Constancio Vigil y Jose Ingeniero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6" hidden="1" x14ac:dyDescent="0.25">
      <c r="A268" t="str">
        <f>ESTADISTICA!A266</f>
        <v>RICARDO ROJAS</v>
      </c>
      <c r="B268" t="str">
        <f>ESTADISTICA!B266</f>
        <v>RRJ 10</v>
      </c>
      <c r="C268" t="str">
        <f>ESTADISTICA!C266</f>
        <v>LUGONES Y OBLIGADO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hidden="1" x14ac:dyDescent="0.25">
      <c r="A269" t="str">
        <f>ESTADISTICA!A267</f>
        <v>RICARDO ROJAS</v>
      </c>
      <c r="B269" t="str">
        <f>ESTADISTICA!B267</f>
        <v>RRJ 11</v>
      </c>
      <c r="C269" t="str">
        <f>ESTADISTICA!C267</f>
        <v>LUGONES Y OBLIGADO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hidden="1" x14ac:dyDescent="0.25">
      <c r="A270" t="str">
        <f>ESTADISTICA!A268</f>
        <v>RICARDO ROJAS</v>
      </c>
      <c r="B270" t="str">
        <f>ESTADISTICA!B268</f>
        <v>RRJ 12</v>
      </c>
      <c r="C270" t="str">
        <f>ESTADISTICA!C268</f>
        <v>FADER Y DIAGONAL LOS POETAS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6" hidden="1" x14ac:dyDescent="0.25">
      <c r="A271" t="str">
        <f>ESTADISTICA!A269</f>
        <v>SANTA ANA</v>
      </c>
      <c r="B271" t="str">
        <f>ESTADISTICA!B269</f>
        <v>SAN 02</v>
      </c>
      <c r="C271" t="str">
        <f>ESTADISTICA!C269</f>
        <v>HUDSON Y SUIPACHA</v>
      </c>
      <c r="D271" t="str">
        <f>ESTADISTICA!D269</f>
        <v>Fija 2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6" hidden="1" x14ac:dyDescent="0.25">
      <c r="A272" t="str">
        <f>ESTADISTICA!A270</f>
        <v>SANTA ANA</v>
      </c>
      <c r="B272" t="str">
        <f>ESTADISTICA!B270</f>
        <v>SAN01</v>
      </c>
      <c r="C272" t="str">
        <f>ESTADISTICA!C270</f>
        <v>HUDSON Y SUIPACHA</v>
      </c>
      <c r="D272" t="str">
        <f>ESTADISTICA!D270</f>
        <v>Fija 1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6" hidden="1" x14ac:dyDescent="0.25">
      <c r="A273" t="str">
        <f>ESTADISTICA!A271</f>
        <v>PRESIDENTE SARMIENTO</v>
      </c>
      <c r="B273" t="str">
        <f>ESTADISTICA!B271</f>
        <v>SAR01</v>
      </c>
      <c r="C273" t="str">
        <f>ESTADISTICA!C271</f>
        <v>Storni Y Sanchez de Loria</v>
      </c>
      <c r="D273" t="str">
        <f>ESTADISTICA!D271</f>
        <v>Domo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6" hidden="1" x14ac:dyDescent="0.25">
      <c r="A274" t="str">
        <f>ESTADISTICA!A272</f>
        <v>PRESIDENTE SARMIENTO</v>
      </c>
      <c r="B274" t="str">
        <f>ESTADISTICA!B272</f>
        <v>SAR 02 (fija 1)</v>
      </c>
      <c r="C274" t="str">
        <f>ESTADISTICA!C272</f>
        <v>DARDO ROCHA Y GABRIELA MISTRAL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6" hidden="1" x14ac:dyDescent="0.25">
      <c r="A275" t="str">
        <f>ESTADISTICA!A273</f>
        <v>PRESIDENTE SARMIENTO</v>
      </c>
      <c r="B275" t="str">
        <f>ESTADISTICA!B273</f>
        <v>SAR 03 (fija 2)</v>
      </c>
      <c r="C275" t="str">
        <f>ESTADISTICA!C273</f>
        <v>DARDO ROCHA Y GABRIELA MISTRAL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6" hidden="1" x14ac:dyDescent="0.25">
      <c r="A276" t="str">
        <f>ESTADISTICA!A274</f>
        <v>PRESIDENTE SARMIENTO</v>
      </c>
      <c r="B276" t="str">
        <f>ESTADISTICA!B274</f>
        <v>SAR 04</v>
      </c>
      <c r="C276" t="str">
        <f>ESTADISTICA!C274</f>
        <v>MONTES DE OCA Y ALVARADO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hidden="1" x14ac:dyDescent="0.25">
      <c r="A277" t="str">
        <f>ESTADISTICA!A275</f>
        <v>PRESIDENTE SARMIENTO</v>
      </c>
      <c r="B277" t="str">
        <f>ESTADISTICA!B275</f>
        <v>SAR 05</v>
      </c>
      <c r="C277" t="str">
        <f>ESTADISTICA!C275</f>
        <v>ALVARADO Y ROCHA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6" hidden="1" x14ac:dyDescent="0.25">
      <c r="A278" t="str">
        <f>ESTADISTICA!A276</f>
        <v>PRESIDENTE SARMIENTO</v>
      </c>
      <c r="B278" t="str">
        <f>ESTADISTICA!B276</f>
        <v>SAR 06</v>
      </c>
      <c r="C278" t="str">
        <f>ESTADISTICA!C276</f>
        <v>Necochea y Lorenzini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6" hidden="1" x14ac:dyDescent="0.25">
      <c r="A279" t="str">
        <f>ESTADISTICA!A277</f>
        <v>PRESIDENTE SARMIENTO</v>
      </c>
      <c r="B279" t="str">
        <f>ESTADISTICA!B277</f>
        <v>SAR 07</v>
      </c>
      <c r="C279" t="str">
        <f>ESTADISTICA!C277</f>
        <v>Necochea y Lorenzini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6" hidden="1" x14ac:dyDescent="0.25">
      <c r="A280" t="str">
        <f>ESTADISTICA!A278</f>
        <v>PRESIDENTE SARMIENTO</v>
      </c>
      <c r="B280" t="str">
        <f>ESTADISTICA!B278</f>
        <v>SAR 08</v>
      </c>
      <c r="C280" t="str">
        <f>ESTADISTICA!C278</f>
        <v>Necochea y Montes de Oca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6" hidden="1" x14ac:dyDescent="0.25">
      <c r="A281" t="str">
        <f>ESTADISTICA!A279</f>
        <v>PRESIDENTE SARMIENTO</v>
      </c>
      <c r="B281" t="str">
        <f>ESTADISTICA!B279</f>
        <v>SAR 09</v>
      </c>
      <c r="C281" t="str">
        <f>ESTADISTICA!C279</f>
        <v>Necochea y Montes de Oca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6" hidden="1" x14ac:dyDescent="0.25">
      <c r="A282">
        <f>ESTADISTICA!A280</f>
        <v>0</v>
      </c>
      <c r="B282" t="str">
        <f>ESTADISTICA!B280</f>
        <v>SAR 10</v>
      </c>
      <c r="C282" t="str">
        <f>ESTADISTICA!C280</f>
        <v>SENZABELLO Y TINOGASTA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6" hidden="1" x14ac:dyDescent="0.25">
      <c r="A283">
        <f>ESTADISTICA!A281</f>
        <v>0</v>
      </c>
      <c r="B283" t="str">
        <f>ESTADISTICA!B281</f>
        <v>SAR 11</v>
      </c>
      <c r="C283" t="str">
        <f>ESTADISTICA!C281</f>
        <v>SENSABELLO Y BRAILLE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6" hidden="1" x14ac:dyDescent="0.25">
      <c r="A284" t="str">
        <f>ESTADISTICA!A282</f>
        <v>SAN EDUARDO</v>
      </c>
      <c r="B284" t="str">
        <f>ESTADISTICA!B282</f>
        <v>SEDU01</v>
      </c>
      <c r="C284" t="str">
        <f>ESTADISTICA!C282</f>
        <v>San Martin y Sperandio</v>
      </c>
      <c r="D284" t="str">
        <f>ESTADISTICA!D282</f>
        <v>Domo</v>
      </c>
      <c r="E284" t="str">
        <f>ESTADISTICA!E282</f>
        <v>Fibra Optica</v>
      </c>
      <c r="F284" t="str">
        <f>ESTADISTICA!F282</f>
        <v>APAGADO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hidden="1" x14ac:dyDescent="0.25">
      <c r="A285" t="str">
        <f>ESTADISTICA!A283</f>
        <v>SAN EDUARDO</v>
      </c>
      <c r="B285" t="str">
        <f>ESTADISTICA!B283</f>
        <v>SEDU02</v>
      </c>
      <c r="C285" t="str">
        <f>ESTADISTICA!C283</f>
        <v>Curva de Berraymundo</v>
      </c>
      <c r="D285" t="str">
        <f>ESTADISTICA!D283</f>
        <v>Domo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6" x14ac:dyDescent="0.25">
      <c r="A286" t="str">
        <f>ESTADISTICA!A284</f>
        <v>VILLA CIRIO</v>
      </c>
      <c r="B286" t="str">
        <f>ESTADISTICA!B284</f>
        <v>SEDU03</v>
      </c>
      <c r="C286" t="str">
        <f>ESTADISTICA!C284</f>
        <v>Av. San Martin y Las Americas</v>
      </c>
      <c r="D286" t="str">
        <f>ESTADISTICA!D284</f>
        <v>Domo</v>
      </c>
      <c r="E286" t="str">
        <f>ESTADISTICA!E284</f>
        <v>Radio</v>
      </c>
      <c r="F286" t="str">
        <f>ESTADISTICA!F284</f>
        <v>APAGADO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6" hidden="1" x14ac:dyDescent="0.25">
      <c r="A287" t="str">
        <f>ESTADISTICA!A285</f>
        <v>SAN EMILIO</v>
      </c>
      <c r="B287" t="str">
        <f>ESTADISTICA!B285</f>
        <v>SEMI01</v>
      </c>
      <c r="C287" t="str">
        <f>ESTADISTICA!C285</f>
        <v>San Martin y Av. del Trabajo</v>
      </c>
      <c r="D287" t="str">
        <f>ESTADISTICA!D285</f>
        <v>Domo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6" hidden="1" x14ac:dyDescent="0.25">
      <c r="A288" t="str">
        <f>ESTADISTICA!A286</f>
        <v>SAN EMILIO</v>
      </c>
      <c r="B288" t="str">
        <f>ESTADISTICA!B286</f>
        <v>SEMI 02</v>
      </c>
      <c r="C288" t="str">
        <f>ESTADISTICA!C286</f>
        <v>Cno. Gral. Belgrano y Francia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EMILIO</v>
      </c>
      <c r="B289" t="str">
        <f>ESTADISTICA!B287</f>
        <v>SEMI03 (fija 1)</v>
      </c>
      <c r="C289" t="str">
        <f>ESTADISTICA!C287</f>
        <v>GORRITI E/ GALARZA Y LOPE DE VEGA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EMILIO</v>
      </c>
      <c r="B290" t="str">
        <f>ESTADISTICA!B288</f>
        <v>SEMI04 (fija 2)</v>
      </c>
      <c r="C290" t="str">
        <f>ESTADISTICA!C288</f>
        <v>GORRITI E/ GALARZA Y LOPE DE VEGA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SIR01</v>
      </c>
      <c r="C291" t="str">
        <f>ESTADISTICA!C289</f>
        <v>Moran y Calle 14</v>
      </c>
      <c r="D291" t="str">
        <f>ESTADISTICA!D289</f>
        <v>DOMO</v>
      </c>
      <c r="E291" t="str">
        <f>ESTADISTICA!E289</f>
        <v>Radio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SAN EDUARDO</v>
      </c>
      <c r="B292" t="str">
        <f>ESTADISTICA!B290</f>
        <v>SIR 02</v>
      </c>
      <c r="C292" t="str">
        <f>ESTADISTICA!C290</f>
        <v>Victorino de la Plaza y Argentina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SAN EDUARDO</v>
      </c>
      <c r="B293" t="str">
        <f>ESTADISTICA!B291</f>
        <v>SIR 03</v>
      </c>
      <c r="C293" t="str">
        <f>ESTADISTICA!C291</f>
        <v>MONTES Y LONARDI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04</v>
      </c>
      <c r="C294" t="str">
        <f>ESTADISTICA!C292</f>
        <v>AV. MONTEVERDE Y MORAN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05 (FIJA 01)</v>
      </c>
      <c r="C295" t="str">
        <f>ESTADISTICA!C293</f>
        <v>AV. MONTEVERDE Y MORAN</v>
      </c>
      <c r="D295" t="str">
        <f>ESTADISTICA!D293</f>
        <v>Fija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LA SIRENA</v>
      </c>
      <c r="B296" t="str">
        <f>ESTADISTICA!B294</f>
        <v>SIR 06 (FIJA 02)</v>
      </c>
      <c r="C296" t="str">
        <f>ESTADISTICA!C294</f>
        <v>AV. MONTEVERDE Y MORAN</v>
      </c>
      <c r="D296" t="str">
        <f>ESTADISTICA!D294</f>
        <v>Fija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AURORA</v>
      </c>
      <c r="B297" t="str">
        <f>ESTADISTICA!B295</f>
        <v>SIR07 (fija 1)</v>
      </c>
      <c r="C297" t="str">
        <f>ESTADISTICA!C295</f>
        <v>MONTEVERDE Y URIBURU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AURORA</v>
      </c>
      <c r="B298" t="str">
        <f>ESTADISTICA!B296</f>
        <v>SIR08 (fija 2)</v>
      </c>
      <c r="C298" t="str">
        <f>ESTADISTICA!C296</f>
        <v>MONTEVERDE Y URIBURU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LA SIRENA</v>
      </c>
      <c r="B299" t="str">
        <f>ESTADISTICA!B297</f>
        <v>SIR09 (fija 1)</v>
      </c>
      <c r="C299" t="str">
        <f>ESTADISTICA!C297</f>
        <v>GUIDO SPANO Y MORAN</v>
      </c>
      <c r="D299" t="str">
        <f>ESTADISTICA!D297</f>
        <v>Fija</v>
      </c>
      <c r="E299" t="str">
        <f>ESTADISTICA!E297</f>
        <v>Fibra Optica</v>
      </c>
      <c r="F299" t="str">
        <f>ESTADISTICA!F297</f>
        <v>APAGADO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LA SIRENA</v>
      </c>
      <c r="B300" t="str">
        <f>ESTADISTICA!B298</f>
        <v>SIR10 (fija 2)</v>
      </c>
      <c r="C300" t="str">
        <f>ESTADISTICA!C298</f>
        <v>GUIDO SPANO Y MORAN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LA SIRENA</v>
      </c>
      <c r="B301" t="str">
        <f>ESTADISTICA!B299</f>
        <v>SIR11 (fija 1)</v>
      </c>
      <c r="C301" t="str">
        <f>ESTADISTICA!C299</f>
        <v>LARREA Y GUARDIA NACIONAL</v>
      </c>
      <c r="D301" t="str">
        <f>ESTADISTICA!D299</f>
        <v>Fija</v>
      </c>
      <c r="E301" t="str">
        <f>ESTADISTICA!E299</f>
        <v>Fibra Optica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LA SIRENA</v>
      </c>
      <c r="B302" t="str">
        <f>ESTADISTICA!B300</f>
        <v>SIR12 (fija 2)</v>
      </c>
      <c r="C302" t="str">
        <f>ESTADISTICA!C300</f>
        <v>LARREA Y GUARDIA NACIONAL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AURORA</v>
      </c>
      <c r="B303" t="str">
        <f>ESTADISTICA!B301</f>
        <v>SIR 13</v>
      </c>
      <c r="C303" t="str">
        <f>ESTADISTICA!C301</f>
        <v>AV MONTEVERDE Y URIBURU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LA SIRENA</v>
      </c>
      <c r="B304" t="str">
        <f>ESTADISTICA!B302</f>
        <v>SIR 14</v>
      </c>
      <c r="C304" t="str">
        <f>ESTADISTICA!C302</f>
        <v>MANUEL IGLESIAS Y PEDRAZA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LA SIRENA</v>
      </c>
      <c r="B305" t="str">
        <f>ESTADISTICA!B303</f>
        <v>SIR 15</v>
      </c>
      <c r="C305" t="str">
        <f>ESTADISTICA!C303</f>
        <v>Monteverde y Azara</v>
      </c>
      <c r="D305" t="str">
        <f>ESTADISTICA!D303</f>
        <v>Domo</v>
      </c>
      <c r="E305" t="str">
        <f>ESTADISTICA!E303</f>
        <v>Fibra Optica</v>
      </c>
      <c r="F305" t="str">
        <f>ESTADISTICA!F303</f>
        <v>APAGADO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 JORGE</v>
      </c>
      <c r="B306" t="str">
        <f>ESTADISTICA!B304</f>
        <v>SJO 03</v>
      </c>
      <c r="C306" t="str">
        <f>ESTADISTICA!C304</f>
        <v>517 Y 580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SAN JORGE</v>
      </c>
      <c r="B307" t="str">
        <f>ESTADISTICA!B305</f>
        <v>SJO 04</v>
      </c>
      <c r="C307" t="str">
        <f>ESTADISTICA!C305</f>
        <v>552 Y 519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SAN JORGE</v>
      </c>
      <c r="B308" t="str">
        <f>ESTADISTICA!B306</f>
        <v>SJO 09 (FIJA 1)</v>
      </c>
      <c r="C308" t="str">
        <f>ESTADISTICA!C306</f>
        <v>515 Y 566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SAN JORGE</v>
      </c>
      <c r="B309" t="str">
        <f>ESTADISTICA!B307</f>
        <v>SJO 10 (FIJA 2)</v>
      </c>
      <c r="C309" t="str">
        <f>ESTADISTICA!C307</f>
        <v>515 Y 566</v>
      </c>
      <c r="D309" t="str">
        <f>ESTADISTICA!D307</f>
        <v>Fija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SAN JORGE</v>
      </c>
      <c r="B310" t="str">
        <f>ESTADISTICA!B308</f>
        <v>SJO01</v>
      </c>
      <c r="C310" t="str">
        <f>ESTADISTICA!C308</f>
        <v>Calle 554 y 527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SAN JORGE</v>
      </c>
      <c r="B311" t="str">
        <f>ESTADISTICA!B309</f>
        <v>SJO02</v>
      </c>
      <c r="C311" t="str">
        <f>ESTADISTICA!C309</f>
        <v>Calle 554 y 511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JORGE</v>
      </c>
      <c r="B312" t="str">
        <f>ESTADISTICA!B310</f>
        <v>SJO05 (fija 1)</v>
      </c>
      <c r="C312" t="str">
        <f>ESTADISTICA!C310</f>
        <v>511 Y 560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SAN JORGE</v>
      </c>
      <c r="B313" t="str">
        <f>ESTADISTICA!B311</f>
        <v>SJO06 (fija 2)</v>
      </c>
      <c r="C313" t="str">
        <f>ESTADISTICA!C311</f>
        <v>511 Y 560</v>
      </c>
      <c r="D313" t="str">
        <f>ESTADISTICA!D311</f>
        <v>Fija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JORGE</v>
      </c>
      <c r="B314" t="str">
        <f>ESTADISTICA!B312</f>
        <v>SJO07 (fija 1)</v>
      </c>
      <c r="C314" t="str">
        <f>ESTADISTICA!C312</f>
        <v>503 Y 556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JORGE</v>
      </c>
      <c r="B315" t="str">
        <f>ESTADISTICA!B313</f>
        <v>SJO08 (fija 2)</v>
      </c>
      <c r="C315" t="str">
        <f>ESTADISTICA!C313</f>
        <v>503 Y 556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SANTO TOMAS</v>
      </c>
      <c r="B316" t="str">
        <f>ESTADISTICA!B314</f>
        <v>SJU01</v>
      </c>
      <c r="C316" t="str">
        <f>ESTADISTICA!C314</f>
        <v>Ruta 36 y Pte.Peron</v>
      </c>
      <c r="D316" t="str">
        <f>ESTADISTICA!D314</f>
        <v>Domo</v>
      </c>
      <c r="E316" t="str">
        <f>ESTADISTICA!E314</f>
        <v>Radio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VILLA GENERAL SAN MARTIN</v>
      </c>
      <c r="B317" t="str">
        <f>ESTADISTICA!B315</f>
        <v>SMA01</v>
      </c>
      <c r="C317" t="str">
        <f>ESTADISTICA!C315</f>
        <v>Hudson y Montevideo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VILLA GENERAL SAN MARTIN</v>
      </c>
      <c r="B318" t="str">
        <f>ESTADISTICA!B316</f>
        <v>SMA02</v>
      </c>
      <c r="C318" t="str">
        <f>ESTADISTICA!C316</f>
        <v>Hudson y San Nicolas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VILLA GENERAL SAN MARTIN</v>
      </c>
      <c r="B319" t="str">
        <f>ESTADISTICA!B317</f>
        <v>SMA 03</v>
      </c>
      <c r="C319" t="str">
        <f>ESTADISTICA!C317</f>
        <v>ROSARIO Y SAN NICOLAS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VILLA GENERAL SAN MARTIN</v>
      </c>
      <c r="B320" t="str">
        <f>ESTADISTICA!B318</f>
        <v>SMA 04</v>
      </c>
      <c r="C320" t="str">
        <f>ESTADISTICA!C318</f>
        <v>HUDSON Y MONTEVIDEO</v>
      </c>
      <c r="D320" t="str">
        <f>ESTADISTICA!D318</f>
        <v>FIJA</v>
      </c>
      <c r="E320" t="str">
        <f>ESTADISTICA!E318</f>
        <v>Radio</v>
      </c>
      <c r="F320" t="str">
        <f>ESTADISTICA!F318</f>
        <v>APAGADO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GENERAL SAN MARTIN</v>
      </c>
      <c r="B321" t="str">
        <f>ESTADISTICA!B319</f>
        <v>SMA05</v>
      </c>
      <c r="C321" t="str">
        <f>ESTADISTICA!C319</f>
        <v>MONTEVIDEO Y VILLEGAS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GENERAL SAN MARTIN</v>
      </c>
      <c r="B322" t="str">
        <f>ESTADISTICA!B320</f>
        <v>SMA 06</v>
      </c>
      <c r="C322" t="str">
        <f>ESTADISTICA!C320</f>
        <v>AV. HUDSON Y RIO IGUAZU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GENERAL SAN MARTIN</v>
      </c>
      <c r="B323" t="str">
        <f>ESTADISTICA!B321</f>
        <v>SMA 07</v>
      </c>
      <c r="C323" t="str">
        <f>ESTADISTICA!C321</f>
        <v>AV. HUDSON Y RIO TURBIO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 MARTIN</v>
      </c>
      <c r="B324" t="str">
        <f>ESTADISTICA!B322</f>
        <v>SMA 08</v>
      </c>
      <c r="C324" t="str">
        <f>ESTADISTICA!C322</f>
        <v>12 De Octubre y H. Lagos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 MARTIN</v>
      </c>
      <c r="B325" t="str">
        <f>ESTADISTICA!B323</f>
        <v>SMA 09</v>
      </c>
      <c r="C325" t="str">
        <f>ESTADISTICA!C323</f>
        <v>12 De Octubre y H. Lagos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 NICOLAS</v>
      </c>
      <c r="B326" t="str">
        <f>ESTADISTICA!B324</f>
        <v>SNI01 (fija 1)</v>
      </c>
      <c r="C326" t="str">
        <f>ESTADISTICA!C324</f>
        <v>SARRATEA E/ EEUU DE A. Y AGRELO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 NICOLAS</v>
      </c>
      <c r="B327" t="str">
        <f>ESTADISTICA!B325</f>
        <v>SNI02 (fija 2)</v>
      </c>
      <c r="C327" t="str">
        <f>ESTADISTICA!C325</f>
        <v>SARRATEA E/ EEUU DE A. Y AGRELO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SAN NICOLAS</v>
      </c>
      <c r="B328" t="str">
        <f>ESTADISTICA!B326</f>
        <v>SNI 03 (fija 1)</v>
      </c>
      <c r="C328" t="str">
        <f>ESTADISTICA!C326</f>
        <v>SARRATEA Y LOS TREBOLES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 NICOLAS</v>
      </c>
      <c r="B329" t="str">
        <f>ESTADISTICA!B327</f>
        <v>SNI 04 (fija 2)</v>
      </c>
      <c r="C329" t="str">
        <f>ESTADISTICA!C327</f>
        <v>SARRATEA Y LOS TREBOLES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SANTA ROSA</v>
      </c>
      <c r="B330" t="str">
        <f>ESTADISTICA!B328</f>
        <v>SRO 04</v>
      </c>
      <c r="C330" t="str">
        <f>ESTADISTICA!C328</f>
        <v>Belgica y Andorra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 08</v>
      </c>
      <c r="C331" t="str">
        <f>ESTADISTICA!C329</f>
        <v>NOVAK E/ DESSY Y BELGICA (POLIDEPORTIVO LA PATRIADA)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 11</v>
      </c>
      <c r="C332" t="str">
        <f>ESTADISTICA!C330</f>
        <v>MILAN Y MALLORCA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ZONA RURAL SANTA ROSA</v>
      </c>
      <c r="B333" t="str">
        <f>ESTADISTICA!B331</f>
        <v>SRO 13 (fija 1)</v>
      </c>
      <c r="C333" t="str">
        <f>ESTADISTICA!C331</f>
        <v>BRUSELAS E/ GRECIA Y CHECOSLOVAQUIA</v>
      </c>
      <c r="D333" t="str">
        <f>ESTADISTICA!D331</f>
        <v>Fija</v>
      </c>
      <c r="E333" t="str">
        <f>ESTADISTICA!E331</f>
        <v>RADIO</v>
      </c>
      <c r="F333" t="str">
        <f>ESTADISTICA!F331</f>
        <v>APAGADO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ZONA RURAL SANTA ROSA</v>
      </c>
      <c r="B334" t="str">
        <f>ESTADISTICA!B332</f>
        <v>SRO 14 (fija 2)</v>
      </c>
      <c r="C334" t="str">
        <f>ESTADISTICA!C332</f>
        <v>BRUSELAS E/ GRECIA Y CHECOSLOVAQUIA</v>
      </c>
      <c r="D334" t="str">
        <f>ESTADISTICA!D332</f>
        <v>Fija</v>
      </c>
      <c r="E334" t="str">
        <f>ESTADISTICA!E332</f>
        <v>RADIO</v>
      </c>
      <c r="F334" t="str">
        <f>ESTADISTICA!F332</f>
        <v>APAGADO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 18 (fija 1)</v>
      </c>
      <c r="C335" t="str">
        <f>ESTADISTICA!C333</f>
        <v>GRAN CANARIA Y BUDAPEST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 19 (fija 2)</v>
      </c>
      <c r="C336" t="str">
        <f>ESTADISTICA!C334</f>
        <v>GRAN CANARIA Y BUDAPEST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SRO01</v>
      </c>
      <c r="C337" t="str">
        <f>ESTADISTICA!C335</f>
        <v>Yugoslavia y MilÃ¡n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ZONA RURAL SANTA ROSA</v>
      </c>
      <c r="B338" t="str">
        <f>ESTADISTICA!B336</f>
        <v>SRO02</v>
      </c>
      <c r="C338" t="str">
        <f>ESTADISTICA!C336</f>
        <v>Bruselas y Calle 448</v>
      </c>
      <c r="D338" t="str">
        <f>ESTADISTICA!D336</f>
        <v>Domo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SANTA ROSA</v>
      </c>
      <c r="B339" t="str">
        <f>ESTADISTICA!B337</f>
        <v>SRO03</v>
      </c>
      <c r="C339" t="str">
        <f>ESTADISTICA!C337</f>
        <v>Eva Peron y Paysandu</v>
      </c>
      <c r="D339" t="str">
        <f>ESTADISTICA!D337</f>
        <v>Domo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SANTA ROSA</v>
      </c>
      <c r="B340" t="str">
        <f>ESTADISTICA!B338</f>
        <v>SRO05</v>
      </c>
      <c r="C340" t="str">
        <f>ESTADISTICA!C338</f>
        <v>CAFFERATA Y BONN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SANTA ROSA</v>
      </c>
      <c r="B341" t="str">
        <f>ESTADISTICA!B339</f>
        <v>SRO06</v>
      </c>
      <c r="C341" t="str">
        <f>ESTADISTICA!C339</f>
        <v>Novak y Bonn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SANTA ROSA</v>
      </c>
      <c r="B342" t="str">
        <f>ESTADISTICA!B340</f>
        <v>SRO07</v>
      </c>
      <c r="C342" t="str">
        <f>ESTADISTICA!C340</f>
        <v>NOVAK Y BELGICA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SANTA ROSA</v>
      </c>
      <c r="B343" t="str">
        <f>ESTADISTICA!B341</f>
        <v>SRO09</v>
      </c>
      <c r="C343" t="str">
        <f>ESTADISTICA!C341</f>
        <v>BUCAREST E/ ALEMANIA Y CAFFERATA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SANTA ROSA</v>
      </c>
      <c r="B344" t="str">
        <f>ESTADISTICA!B342</f>
        <v>SRO10</v>
      </c>
      <c r="C344" t="str">
        <f>ESTADISTICA!C342</f>
        <v>DINAMARCA Y MILAN</v>
      </c>
      <c r="D344" t="str">
        <f>ESTADISTICA!D342</f>
        <v>DOMO</v>
      </c>
      <c r="E344" t="str">
        <f>ESTADISTICA!E342</f>
        <v>Radio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SANTA ROSA</v>
      </c>
      <c r="B345" t="str">
        <f>ESTADISTICA!B343</f>
        <v>SRO12</v>
      </c>
      <c r="C345" t="str">
        <f>ESTADISTICA!C343</f>
        <v>YUGOSLAVIA Y PAYSANDU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SANTA ROSA</v>
      </c>
      <c r="B346" t="str">
        <f>ESTADISTICA!B344</f>
        <v>SRO15</v>
      </c>
      <c r="C346" t="str">
        <f>ESTADISTICA!C344</f>
        <v>NOVAK Y TIRANA (614)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SANTA ROSA</v>
      </c>
      <c r="B347" t="str">
        <f>ESTADISTICA!B345</f>
        <v>SRO16 (fija 1)</v>
      </c>
      <c r="C347" t="str">
        <f>ESTADISTICA!C345</f>
        <v>ANDORRA E/ BELGICA Y SAN MARINO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SANTA ROSA</v>
      </c>
      <c r="B348" t="str">
        <f>ESTADISTICA!B346</f>
        <v>SRO17 (fija 2)</v>
      </c>
      <c r="C348" t="str">
        <f>ESTADISTICA!C346</f>
        <v>ANDORRA E/ BELGICA Y SAN MARINO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SAN RUDECINDO</v>
      </c>
      <c r="B349" t="str">
        <f>ESTADISTICA!B347</f>
        <v>SRU01 (fija 1)</v>
      </c>
      <c r="C349" t="str">
        <f>ESTADISTICA!C347</f>
        <v>HERNANDARIAS Y AMBATO</v>
      </c>
      <c r="D349" t="str">
        <f>ESTADISTICA!D347</f>
        <v>Fija</v>
      </c>
      <c r="E349" t="str">
        <f>ESTADISTICA!E347</f>
        <v>Fibra Optica</v>
      </c>
      <c r="F349" t="str">
        <f>ESTADISTICA!F347</f>
        <v>APAGADO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SAN RUDECINDO</v>
      </c>
      <c r="B350" t="str">
        <f>ESTADISTICA!B348</f>
        <v>SRU02 (fija 2)</v>
      </c>
      <c r="C350" t="str">
        <f>ESTADISTICA!C348</f>
        <v>HERNANDARIAS Y AMBATO</v>
      </c>
      <c r="D350" t="str">
        <f>ESTADISTICA!D348</f>
        <v>Fija</v>
      </c>
      <c r="E350" t="str">
        <f>ESTADISTICA!E348</f>
        <v>Fibra Optica</v>
      </c>
      <c r="F350" t="str">
        <f>ESTADISTICA!F348</f>
        <v>APAGADO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SAN RUDECINDO</v>
      </c>
      <c r="B351" t="str">
        <f>ESTADISTICA!B349</f>
        <v>SRU03</v>
      </c>
      <c r="C351" t="str">
        <f>ESTADISTICA!C349</f>
        <v>SANTA SOFIA Y LUIS AGOTE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PRESIDENTE SARMIENTO</v>
      </c>
      <c r="B352" t="str">
        <f>ESTADISTICA!B350</f>
        <v>VANG 09</v>
      </c>
      <c r="C352" t="str">
        <f>ESTADISTICA!C350</f>
        <v>Ruta 36 y Senzabello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6" hidden="1" x14ac:dyDescent="0.25">
      <c r="A353" t="str">
        <f>ESTADISTICA!A351</f>
        <v>VILLA ANGELICA</v>
      </c>
      <c r="B353" t="str">
        <f>ESTADISTICA!B351</f>
        <v>VANG01</v>
      </c>
      <c r="C353" t="str">
        <f>ESTADISTICA!C351</f>
        <v>Senzabello y Necochea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6" hidden="1" x14ac:dyDescent="0.25">
      <c r="A354" t="str">
        <f>ESTADISTICA!A352</f>
        <v>VILLA ANGELICA</v>
      </c>
      <c r="B354" t="str">
        <f>ESTADISTICA!B352</f>
        <v>VANG02</v>
      </c>
      <c r="C354" t="str">
        <f>ESTADISTICA!C352</f>
        <v>Thevenet y Ruta 36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6" hidden="1" x14ac:dyDescent="0.25">
      <c r="A355" t="str">
        <f>ESTADISTICA!A353</f>
        <v>VILLA DEL PLATA</v>
      </c>
      <c r="B355" t="str">
        <f>ESTADISTICA!B353</f>
        <v>VANG03</v>
      </c>
      <c r="C355" t="str">
        <f>ESTADISTICA!C353</f>
        <v>Thevenet 1950</v>
      </c>
      <c r="D355" t="str">
        <f>ESTADISTICA!D353</f>
        <v>Domo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6" hidden="1" x14ac:dyDescent="0.25">
      <c r="A356" t="str">
        <f>ESTADISTICA!A354</f>
        <v>VILLA ANGELICA</v>
      </c>
      <c r="B356" t="str">
        <f>ESTADISTICA!B354</f>
        <v>VANG04</v>
      </c>
      <c r="C356" t="str">
        <f>ESTADISTICA!C354</f>
        <v>Storni e/Thevenet y Calle 158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6" hidden="1" x14ac:dyDescent="0.25">
      <c r="A357" t="str">
        <f>ESTADISTICA!A355</f>
        <v>VILLA ANGELICA</v>
      </c>
      <c r="B357" t="str">
        <f>ESTADISTICA!B355</f>
        <v>VANG05</v>
      </c>
      <c r="C357" t="str">
        <f>ESTADISTICA!C355</f>
        <v>Storni y Thevenet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hidden="1" x14ac:dyDescent="0.25">
      <c r="A358" t="str">
        <f>ESTADISTICA!A356</f>
        <v>VILLA ANGELICA</v>
      </c>
      <c r="B358" t="str">
        <f>ESTADISTICA!B356</f>
        <v>VANG06</v>
      </c>
      <c r="C358" t="str">
        <f>ESTADISTICA!C356</f>
        <v>Arenales e/Thevenet y Calle 158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hidden="1" x14ac:dyDescent="0.25">
      <c r="A359" t="str">
        <f>ESTADISTICA!A357</f>
        <v>VILLA ANGELICA</v>
      </c>
      <c r="B359" t="str">
        <f>ESTADISTICA!B357</f>
        <v>VANG07</v>
      </c>
      <c r="C359" t="str">
        <f>ESTADISTICA!C357</f>
        <v>Arenales y Thevenet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6" hidden="1" x14ac:dyDescent="0.25">
      <c r="A360" t="str">
        <f>ESTADISTICA!A358</f>
        <v>VILLA ANGELICA</v>
      </c>
      <c r="B360" t="str">
        <f>ESTADISTICA!B358</f>
        <v>VANG08</v>
      </c>
      <c r="C360" t="str">
        <f>ESTADISTICA!C358</f>
        <v>Calle 158 al 2200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6" hidden="1" x14ac:dyDescent="0.25">
      <c r="A361" t="str">
        <f>ESTADISTICA!A359</f>
        <v>VILLA ANGELICA</v>
      </c>
      <c r="B361" t="str">
        <f>ESTADISTICA!B359</f>
        <v>VANG10</v>
      </c>
      <c r="C361" t="str">
        <f>ESTADISTICA!C359</f>
        <v>Senzabello y Braile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6" hidden="1" x14ac:dyDescent="0.25">
      <c r="A362" t="str">
        <f>ESTADISTICA!A360</f>
        <v>VILLA ANGELICA</v>
      </c>
      <c r="B362" t="str">
        <f>ESTADISTICA!B360</f>
        <v>VANG11</v>
      </c>
      <c r="C362" t="str">
        <f>ESTADISTICA!C360</f>
        <v>Senzabello y Braile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6" hidden="1" x14ac:dyDescent="0.25">
      <c r="A363" t="str">
        <f>ESTADISTICA!A361</f>
        <v>VILLA ANGELICA</v>
      </c>
      <c r="B363" t="str">
        <f>ESTADISTICA!B361</f>
        <v>VANG12</v>
      </c>
      <c r="C363" t="str">
        <f>ESTADISTICA!C361</f>
        <v>TAPALQUE E/ BOLIVAR Y GORRITI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6" hidden="1" x14ac:dyDescent="0.25">
      <c r="A364" t="str">
        <f>ESTADISTICA!A362</f>
        <v>VILLA ANGELICA</v>
      </c>
      <c r="B364" t="str">
        <f>ESTADISTICA!B362</f>
        <v>VANG13</v>
      </c>
      <c r="C364" t="str">
        <f>ESTADISTICA!C362</f>
        <v>TAPALQUE E/ BOLIVAR Y GORRITI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6" x14ac:dyDescent="0.25">
      <c r="A365" t="str">
        <f>ESTADISTICA!A363</f>
        <v>VILLA ARGENTINA</v>
      </c>
      <c r="B365" t="str">
        <f>ESTADISTICA!B363</f>
        <v>VAR 01</v>
      </c>
      <c r="C365" t="str">
        <f>ESTADISTICA!C363</f>
        <v>Calle 519 y 546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6" x14ac:dyDescent="0.25">
      <c r="A366" t="str">
        <f>ESTADISTICA!A364</f>
        <v>VILLA ARGENTINA</v>
      </c>
      <c r="B366" t="str">
        <f>ESTADISTICA!B364</f>
        <v>VAR 02</v>
      </c>
      <c r="C366" t="str">
        <f>ESTADISTICA!C364</f>
        <v>DIAGONAL LOS TILOS Y 542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6" x14ac:dyDescent="0.25">
      <c r="A367" t="str">
        <f>ESTADISTICA!A365</f>
        <v>VILLA ARGENTINA</v>
      </c>
      <c r="B367" t="str">
        <f>ESTADISTICA!B365</f>
        <v>VAR03 (fija 1)</v>
      </c>
      <c r="C367" t="str">
        <f>ESTADISTICA!C365</f>
        <v>509 y 546</v>
      </c>
      <c r="D367" t="str">
        <f>ESTADISTICA!D365</f>
        <v>Fija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6" x14ac:dyDescent="0.25">
      <c r="A368" t="str">
        <f>ESTADISTICA!A366</f>
        <v>VILLA ARGENTINA</v>
      </c>
      <c r="B368" t="str">
        <f>ESTADISTICA!B366</f>
        <v>VAR04 (fija 2)</v>
      </c>
      <c r="C368" t="str">
        <f>ESTADISTICA!C366</f>
        <v>509 y 546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ARGENTINA</v>
      </c>
      <c r="B369" t="str">
        <f>ESTADISTICA!B367</f>
        <v>VAR05 (fija 1)</v>
      </c>
      <c r="C369" t="str">
        <f>ESTADISTICA!C367</f>
        <v>511 E/ 544 Y 546</v>
      </c>
      <c r="D369" t="str">
        <f>ESTADISTICA!D367</f>
        <v>Fija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ARGENTINA</v>
      </c>
      <c r="B370" t="str">
        <f>ESTADISTICA!B368</f>
        <v>VAR06 (fija 2)</v>
      </c>
      <c r="C370" t="str">
        <f>ESTADISTICA!C368</f>
        <v>511 E/ 544 Y 546</v>
      </c>
      <c r="D370" t="str">
        <f>ESTADISTICA!D368</f>
        <v>Fija</v>
      </c>
      <c r="E370" t="str">
        <f>ESTADISTICA!E368</f>
        <v>RADIO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hidden="1" x14ac:dyDescent="0.25">
      <c r="A371" t="str">
        <f>ESTADISTICA!A369</f>
        <v>VILLA ARGENTINA</v>
      </c>
      <c r="B371" t="str">
        <f>ESTADISTICA!B369</f>
        <v>VAR07</v>
      </c>
      <c r="C371" t="str">
        <f>ESTADISTICA!C369</f>
        <v>DIAG. LOS TILOS Y 517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hidden="1" x14ac:dyDescent="0.25">
      <c r="A372" t="str">
        <f>ESTADISTICA!A370</f>
        <v>VILLA ARGENTINA</v>
      </c>
      <c r="B372" t="str">
        <f>ESTADISTICA!B370</f>
        <v>VAR 08 (fija 1)</v>
      </c>
      <c r="C372" t="str">
        <f>ESTADISTICA!C370</f>
        <v>534 Y 523</v>
      </c>
      <c r="D372" t="str">
        <f>ESTADISTICA!D370</f>
        <v>Fija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hidden="1" x14ac:dyDescent="0.25">
      <c r="A373" t="str">
        <f>ESTADISTICA!A371</f>
        <v>VILLA ARGENTINA</v>
      </c>
      <c r="B373" t="str">
        <f>ESTADISTICA!B371</f>
        <v>VAR 09 (fija 2)</v>
      </c>
      <c r="C373" t="str">
        <f>ESTADISTICA!C371</f>
        <v>534 Y 523</v>
      </c>
      <c r="D373" t="str">
        <f>ESTADISTICA!D371</f>
        <v>Fija</v>
      </c>
      <c r="E373" t="str">
        <f>ESTADISTICA!E371</f>
        <v>FIBRA OPTICA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hidden="1" x14ac:dyDescent="0.25">
      <c r="A374" t="str">
        <f>ESTADISTICA!A372</f>
        <v>VILLA ARGENTINA</v>
      </c>
      <c r="B374" t="str">
        <f>ESTADISTICA!B372</f>
        <v>VAR10 (fija 1)</v>
      </c>
      <c r="C374" t="str">
        <f>ESTADISTICA!C372</f>
        <v>532 A Y 523</v>
      </c>
      <c r="D374" t="str">
        <f>ESTADISTICA!D372</f>
        <v>Fija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hidden="1" x14ac:dyDescent="0.25">
      <c r="A375" t="str">
        <f>ESTADISTICA!A373</f>
        <v>VILLA ARGENTINA</v>
      </c>
      <c r="B375" t="str">
        <f>ESTADISTICA!B373</f>
        <v>VAR11 (fija 2)</v>
      </c>
      <c r="C375" t="str">
        <f>ESTADISTICA!C373</f>
        <v>532 A Y 523</v>
      </c>
      <c r="D375" t="str">
        <f>ESTADISTICA!D373</f>
        <v>Fija</v>
      </c>
      <c r="E375" t="str">
        <f>ESTADISTICA!E373</f>
        <v>FIBRA OPTICA</v>
      </c>
      <c r="F375" t="str">
        <f>ESTADISTICA!F373</f>
        <v>APAGADO</v>
      </c>
      <c r="G375">
        <f>ESTADISTICA!G373</f>
        <v>0</v>
      </c>
      <c r="H375">
        <f>ESTADISTICA!H373</f>
        <v>0</v>
      </c>
      <c r="I375">
        <f>ESTADISTICA!I373</f>
        <v>0</v>
      </c>
      <c r="J375">
        <f>ESTADISTICA!J373</f>
        <v>0</v>
      </c>
      <c r="K375">
        <f>ESTADISTICA!K373</f>
        <v>0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hidden="1" x14ac:dyDescent="0.25">
      <c r="A376" t="str">
        <f>ESTADISTICA!A374</f>
        <v>VILLA ARGENTINA</v>
      </c>
      <c r="B376" t="str">
        <f>ESTADISTICA!B374</f>
        <v>VAR12</v>
      </c>
      <c r="C376" t="str">
        <f>ESTADISTICA!C374</f>
        <v>Calle 527 y Portela</v>
      </c>
      <c r="D376" t="str">
        <f>ESTADISTICA!D374</f>
        <v>Domo</v>
      </c>
      <c r="E376" t="str">
        <f>ESTADISTICA!E374</f>
        <v>Fibra Optica</v>
      </c>
      <c r="F376" t="str">
        <f>ESTADISTICA!F374</f>
        <v>APAGADO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 t="str">
        <f>ESTADISTICA!V374</f>
        <v xml:space="preserve"> 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hidden="1" x14ac:dyDescent="0.25">
      <c r="A377" t="str">
        <f>ESTADISTICA!A375</f>
        <v>VILLA ARGENTINA</v>
      </c>
      <c r="B377" t="str">
        <f>ESTADISTICA!B375</f>
        <v>VAR13</v>
      </c>
      <c r="C377" t="str">
        <f>ESTADISTICA!C375</f>
        <v>Calle 527 y 532</v>
      </c>
      <c r="D377" t="str">
        <f>ESTADISTICA!D375</f>
        <v>Domo</v>
      </c>
      <c r="E377" t="str">
        <f>ESTADISTICA!E375</f>
        <v>Fibra Optica</v>
      </c>
      <c r="F377" t="str">
        <f>ESTADISTICA!F375</f>
        <v>APAGADO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hidden="1" x14ac:dyDescent="0.25">
      <c r="A378" t="str">
        <f>ESTADISTICA!A376</f>
        <v>VILLA ARGENTINA</v>
      </c>
      <c r="B378" t="str">
        <f>ESTADISTICA!B376</f>
        <v>VAR14</v>
      </c>
      <c r="C378" t="str">
        <f>ESTADISTICA!C376</f>
        <v>Pportela y 517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hidden="1" x14ac:dyDescent="0.25">
      <c r="A379" t="str">
        <f>ESTADISTICA!A377</f>
        <v>VILLA VATTEONE</v>
      </c>
      <c r="B379" t="str">
        <f>ESTADISTICA!B377</f>
        <v>VAT01</v>
      </c>
      <c r="C379" t="str">
        <f>ESTADISTICA!C377</f>
        <v>Montevideo y El ChaÃ±ar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hidden="1" x14ac:dyDescent="0.25">
      <c r="A380" t="str">
        <f>ESTADISTICA!A378</f>
        <v>VILLA VATTEONE CENTRO</v>
      </c>
      <c r="B380" t="str">
        <f>ESTADISTICA!B378</f>
        <v>VAT02</v>
      </c>
      <c r="C380" t="str">
        <f>ESTADISTICA!C378</f>
        <v>Eva Peron y 12 de Octubre</v>
      </c>
      <c r="D380" t="str">
        <f>ESTADISTICA!D378</f>
        <v>Domo</v>
      </c>
      <c r="E380" t="str">
        <f>ESTADISTICA!E378</f>
        <v>Fibra Optica</v>
      </c>
      <c r="F380">
        <f>ESTADISTICA!F378</f>
        <v>0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hidden="1" x14ac:dyDescent="0.25">
      <c r="A381" t="str">
        <f>ESTADISTICA!A379</f>
        <v>VILLA VATTEONE CENTRO</v>
      </c>
      <c r="B381" t="str">
        <f>ESTADISTICA!B379</f>
        <v>VAT03</v>
      </c>
      <c r="C381" t="str">
        <f>ESTADISTICA!C379</f>
        <v>Lavalle y Belgrano</v>
      </c>
      <c r="D381" t="str">
        <f>ESTADISTICA!D379</f>
        <v>Domo</v>
      </c>
      <c r="E381" t="str">
        <f>ESTADISTICA!E379</f>
        <v>Fibra Optica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hidden="1" x14ac:dyDescent="0.25">
      <c r="A382" t="str">
        <f>ESTADISTICA!A380</f>
        <v>VILLA VATTEONE CENTRO</v>
      </c>
      <c r="B382" t="str">
        <f>ESTADISTICA!B380</f>
        <v>VAT04</v>
      </c>
      <c r="C382" t="str">
        <f>ESTADISTICA!C380</f>
        <v>Lavalle y Entre Rios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 CENTRO</v>
      </c>
      <c r="B383" t="str">
        <f>ESTADISTICA!B381</f>
        <v>VAT05</v>
      </c>
      <c r="C383" t="str">
        <f>ESTADISTICA!C381</f>
        <v>Lavalle y Colombia</v>
      </c>
      <c r="D383" t="str">
        <f>ESTADISTICA!D381</f>
        <v>Domo</v>
      </c>
      <c r="E383" t="str">
        <f>ESTADISTICA!E381</f>
        <v>Radio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hidden="1" x14ac:dyDescent="0.25">
      <c r="A384" t="str">
        <f>ESTADISTICA!A382</f>
        <v>VILLA VATTEONE CENTRO</v>
      </c>
      <c r="B384" t="str">
        <f>ESTADISTICA!B382</f>
        <v>VAT06</v>
      </c>
      <c r="C384" t="str">
        <f>ESTADISTICA!C382</f>
        <v>Eva Peron y Pueyrredon</v>
      </c>
      <c r="D384" t="str">
        <f>ESTADISTICA!D382</f>
        <v>Domo</v>
      </c>
      <c r="E384" t="str">
        <f>ESTADISTICA!E382</f>
        <v>Fibra Optica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hidden="1" x14ac:dyDescent="0.25">
      <c r="A385" t="str">
        <f>ESTADISTICA!A383</f>
        <v>VILLA VATTEONE CENTRO</v>
      </c>
      <c r="B385" t="str">
        <f>ESTADISTICA!B383</f>
        <v>VAT07</v>
      </c>
      <c r="C385" t="str">
        <f>ESTADISTICA!C383</f>
        <v>Eva Peron y Lavalle</v>
      </c>
      <c r="D385">
        <f>ESTADISTICA!D383</f>
        <v>0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hidden="1" x14ac:dyDescent="0.25">
      <c r="A386" t="str">
        <f>ESTADISTICA!A384</f>
        <v>VILLA VATTEONE</v>
      </c>
      <c r="B386" t="str">
        <f>ESTADISTICA!B384</f>
        <v>VAT08</v>
      </c>
      <c r="C386" t="str">
        <f>ESTADISTICA!C384</f>
        <v>12 de Octubre y Florida</v>
      </c>
      <c r="D386" t="str">
        <f>ESTADISTICA!D384</f>
        <v>Domo</v>
      </c>
      <c r="E386" t="str">
        <f>ESTADISTICA!E384</f>
        <v>FIBRA OPTICA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hidden="1" x14ac:dyDescent="0.25">
      <c r="A387" t="str">
        <f>ESTADISTICA!A385</f>
        <v>VILLA VATTEONE</v>
      </c>
      <c r="B387" t="str">
        <f>ESTADISTICA!B385</f>
        <v>VAT09</v>
      </c>
      <c r="C387" t="str">
        <f>ESTADISTICA!C385</f>
        <v>Montevideo y Alsina</v>
      </c>
      <c r="D387" t="str">
        <f>ESTADISTICA!D385</f>
        <v>Domo</v>
      </c>
      <c r="E387" t="str">
        <f>ESTADISTICA!E385</f>
        <v>Fibra Optica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hidden="1" x14ac:dyDescent="0.25">
      <c r="A388" t="str">
        <f>ESTADISTICA!A386</f>
        <v>VILLA VATTEONE CENTRO</v>
      </c>
      <c r="B388" t="str">
        <f>ESTADISTICA!B386</f>
        <v>VAT 10</v>
      </c>
      <c r="C388" t="str">
        <f>ESTADISTICA!C386</f>
        <v>Belgrano y Quintana</v>
      </c>
      <c r="D388" t="str">
        <f>ESTADISTICA!D386</f>
        <v>Domo</v>
      </c>
      <c r="E388" t="str">
        <f>ESTADISTICA!E386</f>
        <v>Fibra Optica</v>
      </c>
      <c r="F388" t="str">
        <f>ESTADISTICA!F386</f>
        <v>APAGADO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hidden="1" x14ac:dyDescent="0.25">
      <c r="A389" t="str">
        <f>ESTADISTICA!A387</f>
        <v>VILLA VATTEONE</v>
      </c>
      <c r="B389" t="str">
        <f>ESTADISTICA!B387</f>
        <v>VAT11</v>
      </c>
      <c r="C389" t="str">
        <f>ESTADISTICA!C387</f>
        <v>Mainini y Montevideo</v>
      </c>
      <c r="D389" t="str">
        <f>ESTADISTICA!D387</f>
        <v>Domo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hidden="1" x14ac:dyDescent="0.25">
      <c r="A390" t="str">
        <f>ESTADISTICA!A388</f>
        <v>VILLA VATTEONE</v>
      </c>
      <c r="B390" t="str">
        <f>ESTADISTICA!B388</f>
        <v>VAT12</v>
      </c>
      <c r="C390" t="str">
        <f>ESTADISTICA!C388</f>
        <v>12 DE OCTUBRE Y CHACO</v>
      </c>
      <c r="D390" t="str">
        <f>ESTADISTICA!D388</f>
        <v>DOMO</v>
      </c>
      <c r="E390" t="str">
        <f>ESTADISTICA!E388</f>
        <v>PTO A FO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hidden="1" x14ac:dyDescent="0.25">
      <c r="A391" t="str">
        <f>ESTADISTICA!A389</f>
        <v>VILLA VATTEONE CENTRO</v>
      </c>
      <c r="B391" t="str">
        <f>ESTADISTICA!B389</f>
        <v>VAT13</v>
      </c>
      <c r="C391" t="str">
        <f>ESTADISTICA!C389</f>
        <v>Av.12 de Octubre y Belgrano</v>
      </c>
      <c r="D391" t="str">
        <f>ESTADISTICA!D389</f>
        <v>Domo</v>
      </c>
      <c r="E391" t="str">
        <f>ESTADISTICA!E389</f>
        <v>PTO A FO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hidden="1" x14ac:dyDescent="0.25">
      <c r="A392" t="str">
        <f>ESTADISTICA!A390</f>
        <v>VILLA VATTEONE</v>
      </c>
      <c r="B392" t="str">
        <f>ESTADISTICA!B390</f>
        <v>VAT 14</v>
      </c>
      <c r="C392" t="str">
        <f>ESTADISTICA!C390</f>
        <v>FLORIDA Y MONTEVIDEO</v>
      </c>
      <c r="D392" t="str">
        <f>ESTADISTICA!D390</f>
        <v>DOMO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hidden="1" x14ac:dyDescent="0.25">
      <c r="A393" t="str">
        <f>ESTADISTICA!A391</f>
        <v>VILLA VATTEONE</v>
      </c>
      <c r="B393" t="str">
        <f>ESTADISTICA!B391</f>
        <v>VAT 15</v>
      </c>
      <c r="C393" t="str">
        <f>ESTADISTICA!C391</f>
        <v>CORRIENTES Y VICENTE LOPEZ</v>
      </c>
      <c r="D393" t="str">
        <f>ESTADISTICA!D391</f>
        <v>DOMO</v>
      </c>
      <c r="E393" t="str">
        <f>ESTADISTICA!E391</f>
        <v>PTO A FO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hidden="1" x14ac:dyDescent="0.25">
      <c r="A394" t="str">
        <f>ESTADISTICA!A392</f>
        <v>VILLA VATTEONE</v>
      </c>
      <c r="B394" t="str">
        <f>ESTADISTICA!B392</f>
        <v>VAT 16</v>
      </c>
      <c r="C394" t="str">
        <f>ESTADISTICA!C392</f>
        <v>MONTEVIDEO Y CHACO</v>
      </c>
      <c r="D394" t="str">
        <f>ESTADISTICA!D392</f>
        <v>DOMO</v>
      </c>
      <c r="E394" t="str">
        <f>ESTADISTICA!E392</f>
        <v>PTO A FO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hidden="1" x14ac:dyDescent="0.25">
      <c r="A395" t="str">
        <f>ESTADISTICA!A393</f>
        <v>VILLA VATTEONE</v>
      </c>
      <c r="B395" t="str">
        <f>ESTADISTICA!B393</f>
        <v>VAT 17</v>
      </c>
      <c r="C395" t="str">
        <f>ESTADISTICA!C393</f>
        <v>CHAÑAR Y URUGUAY</v>
      </c>
      <c r="D395" t="str">
        <f>ESTADISTICA!D393</f>
        <v>DOMO</v>
      </c>
      <c r="E395" t="str">
        <f>ESTADISTICA!E393</f>
        <v>PTO A FO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hidden="1" x14ac:dyDescent="0.25">
      <c r="A396" t="str">
        <f>ESTADISTICA!A394</f>
        <v>VILLA VATTEONE CENTRO</v>
      </c>
      <c r="B396" t="str">
        <f>ESTADISTICA!B394</f>
        <v>VAT18</v>
      </c>
      <c r="C396" t="str">
        <f>ESTADISTICA!C394</f>
        <v>LAVALLE Y FONROUGE</v>
      </c>
      <c r="D396" t="str">
        <f>ESTADISTICA!D394</f>
        <v>DOMO</v>
      </c>
      <c r="E396" t="str">
        <f>ESTADISTICA!E394</f>
        <v>PTO A FO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VILLA VATTEONE CENTRO</v>
      </c>
      <c r="B397" t="str">
        <f>ESTADISTICA!B395</f>
        <v>VAT19</v>
      </c>
      <c r="C397" t="str">
        <f>ESTADISTICA!C395</f>
        <v>QUINTANA Y FONROUGE ( TUCUMAN )</v>
      </c>
      <c r="D397" t="str">
        <f>ESTADISTICA!D395</f>
        <v>DOMO</v>
      </c>
      <c r="E397" t="str">
        <f>ESTADISTICA!E395</f>
        <v>Radio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VATTEONE</v>
      </c>
      <c r="B398" t="str">
        <f>ESTADISTICA!B396</f>
        <v>VAT 20</v>
      </c>
      <c r="C398" t="str">
        <f>ESTADISTICA!C396</f>
        <v>URUGUAY Y PILCOMAYO</v>
      </c>
      <c r="D398" t="str">
        <f>ESTADISTICA!D396</f>
        <v>FIJA</v>
      </c>
      <c r="E398" t="str">
        <f>ESTADISTICA!E396</f>
        <v>Radio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hidden="1" x14ac:dyDescent="0.25">
      <c r="A399" t="str">
        <f>ESTADISTICA!A397</f>
        <v>VILLA VATTEONE CENTRO</v>
      </c>
      <c r="B399" t="str">
        <f>ESTADISTICA!B397</f>
        <v>VAT 21 (fija 1)</v>
      </c>
      <c r="C399" t="str">
        <f>ESTADISTICA!C397</f>
        <v>QUINTANA E/ BELGRANO Y FONROUGE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hidden="1" x14ac:dyDescent="0.25">
      <c r="A400" t="str">
        <f>ESTADISTICA!A398</f>
        <v>VILLA VATTEONE CENTRO</v>
      </c>
      <c r="B400" t="str">
        <f>ESTADISTICA!B398</f>
        <v>VAT 22 (fija 2)</v>
      </c>
      <c r="C400" t="str">
        <f>ESTADISTICA!C398</f>
        <v>QUINTANA E/ BELGRANO Y FONROUGE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hidden="1" x14ac:dyDescent="0.25">
      <c r="A401" t="str">
        <f>ESTADISTICA!A399</f>
        <v>VILLA VATTEONE CENTRO</v>
      </c>
      <c r="B401" t="str">
        <f>ESTADISTICA!B399</f>
        <v>VAT23 (fija 1)</v>
      </c>
      <c r="C401" t="str">
        <f>ESTADISTICA!C399</f>
        <v>EVA PERON Y "EL TUNEL" (BAJO NIVEL)</v>
      </c>
      <c r="D401" t="str">
        <f>ESTADISTICA!D399</f>
        <v>Fija</v>
      </c>
      <c r="E401" t="str">
        <f>ESTADISTICA!E399</f>
        <v>Fibra Optica</v>
      </c>
      <c r="F401" t="str">
        <f>ESTADISTICA!F399</f>
        <v>APAGADO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hidden="1" x14ac:dyDescent="0.25">
      <c r="A402" t="str">
        <f>ESTADISTICA!A400</f>
        <v>VILLA VATTEONE CENTRO</v>
      </c>
      <c r="B402" t="str">
        <f>ESTADISTICA!B400</f>
        <v>VAT24 (fija 2)</v>
      </c>
      <c r="C402" t="str">
        <f>ESTADISTICA!C400</f>
        <v>EVA PERON Y "EL TUNEL" (BAJO NIVEL)</v>
      </c>
      <c r="D402" t="str">
        <f>ESTADISTICA!D400</f>
        <v>Fija</v>
      </c>
      <c r="E402" t="str">
        <f>ESTADISTICA!E400</f>
        <v>Fibra Optica</v>
      </c>
      <c r="F402" t="str">
        <f>ESTADISTICA!F400</f>
        <v>APAGADO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hidden="1" x14ac:dyDescent="0.25">
      <c r="A403" t="str">
        <f>ESTADISTICA!A401</f>
        <v>VILLA VATTEONE CENTRO</v>
      </c>
      <c r="B403" t="str">
        <f>ESTADISTICA!B401</f>
        <v>VAT 25</v>
      </c>
      <c r="C403" t="str">
        <f>ESTADISTICA!C401</f>
        <v>Mainini y Uruguay</v>
      </c>
      <c r="D403" t="str">
        <f>ESTADISTICA!D401</f>
        <v>Fija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hidden="1" x14ac:dyDescent="0.25">
      <c r="A404" t="str">
        <f>ESTADISTICA!A402</f>
        <v>VILLA VATTEONE CENTRO</v>
      </c>
      <c r="B404" t="str">
        <f>ESTADISTICA!B402</f>
        <v>VAT 26</v>
      </c>
      <c r="C404" t="str">
        <f>ESTADISTICA!C402</f>
        <v>Mainini y Uruguay</v>
      </c>
      <c r="D404" t="str">
        <f>ESTADISTICA!D402</f>
        <v>fija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hidden="1" x14ac:dyDescent="0.25">
      <c r="A405" t="str">
        <f>ESTADISTICA!A403</f>
        <v>VILLA VATTEONE</v>
      </c>
      <c r="B405" t="str">
        <f>ESTADISTICA!B403</f>
        <v>VAT 27</v>
      </c>
      <c r="C405" t="str">
        <f>ESTADISTICA!C403</f>
        <v>12 DE OCTUBRE Y ROSARIO</v>
      </c>
      <c r="D405" t="str">
        <f>ESTADISTICA!D403</f>
        <v>DOMO</v>
      </c>
      <c r="E405" t="str">
        <f>ESTADISTICA!E403</f>
        <v>Fibra Optica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hidden="1" x14ac:dyDescent="0.25">
      <c r="A406" t="str">
        <f>ESTADISTICA!A404</f>
        <v>VILLA AURORA</v>
      </c>
      <c r="B406" t="str">
        <f>ESTADISTICA!B404</f>
        <v>VAU 01</v>
      </c>
      <c r="C406" t="str">
        <f>ESTADISTICA!C404</f>
        <v>San Martin y Monteverde</v>
      </c>
      <c r="D406" t="str">
        <f>ESTADISTICA!D404</f>
        <v>Domo</v>
      </c>
      <c r="E406" t="str">
        <f>ESTADISTICA!E404</f>
        <v>Fibra Optica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hidden="1" x14ac:dyDescent="0.25">
      <c r="A407" t="str">
        <f>ESTADISTICA!A405</f>
        <v>SAN EMILIO</v>
      </c>
      <c r="B407" t="str">
        <f>ESTADISTICA!B405</f>
        <v>VAU 02</v>
      </c>
      <c r="C407" t="str">
        <f>ESTADISTICA!C405</f>
        <v>San Martin y Lope de Vega</v>
      </c>
      <c r="D407" t="str">
        <f>ESTADISTICA!D405</f>
        <v>Domo</v>
      </c>
      <c r="E407" t="str">
        <f>ESTADISTICA!E405</f>
        <v>Fibra Optica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hidden="1" x14ac:dyDescent="0.25">
      <c r="A408" t="str">
        <f>ESTADISTICA!A406</f>
        <v>VILLA AURORA</v>
      </c>
      <c r="B408" t="str">
        <f>ESTADISTICA!B406</f>
        <v>VAU03 (fija 1)</v>
      </c>
      <c r="C408" t="str">
        <f>ESTADISTICA!C406</f>
        <v>PIZZURNO Y NUESTRAS MALVINAS</v>
      </c>
      <c r="D408" t="str">
        <f>ESTADISTICA!D406</f>
        <v>Fija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hidden="1" x14ac:dyDescent="0.25">
      <c r="A409" t="str">
        <f>ESTADISTICA!A407</f>
        <v>VILLA AURORA</v>
      </c>
      <c r="B409" t="str">
        <f>ESTADISTICA!B407</f>
        <v>VAU04 (fija 2)</v>
      </c>
      <c r="C409" t="str">
        <f>ESTADISTICA!C407</f>
        <v>PIZZURNO Y NUESTRAS MALVINAS</v>
      </c>
      <c r="D409" t="str">
        <f>ESTADISTICA!D407</f>
        <v>Fija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hidden="1" x14ac:dyDescent="0.25">
      <c r="A410" t="str">
        <f>ESTADISTICA!A408</f>
        <v>VILLA AURORA</v>
      </c>
      <c r="B410" t="str">
        <f>ESTADISTICA!B408</f>
        <v>VAU05 (fija 1)</v>
      </c>
      <c r="C410" t="str">
        <f>ESTADISTICA!C408</f>
        <v>GUIDO SPANO Y VICTORINO DE LA PLAZA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hidden="1" x14ac:dyDescent="0.25">
      <c r="A411" t="str">
        <f>ESTADISTICA!A409</f>
        <v>VILLA AURORA</v>
      </c>
      <c r="B411" t="str">
        <f>ESTADISTICA!B409</f>
        <v>VAU06 (fija 2)</v>
      </c>
      <c r="C411" t="str">
        <f>ESTADISTICA!C409</f>
        <v>GUIDO SPANO Y VICTORINO DE LA PLAZA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hidden="1" x14ac:dyDescent="0.25">
      <c r="A412" t="str">
        <f>ESTADISTICA!A410</f>
        <v>VILLA AURORA</v>
      </c>
      <c r="B412" t="str">
        <f>ESTADISTICA!B410</f>
        <v>VAU 07</v>
      </c>
      <c r="C412" t="str">
        <f>ESTADISTICA!C410</f>
        <v>VICTORINO DE LA PLAZA Y MONTEVERDE</v>
      </c>
      <c r="D412" t="str">
        <f>ESTADISTICA!D410</f>
        <v>Domo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hidden="1" x14ac:dyDescent="0.25">
      <c r="A413" t="str">
        <f>ESTADISTICA!A411</f>
        <v>VILLA AURORA</v>
      </c>
      <c r="B413" t="str">
        <f>ESTADISTICA!B411</f>
        <v>VAU08</v>
      </c>
      <c r="C413" t="str">
        <f>ESTADISTICA!C411</f>
        <v>MONTEVERDE Y WASHINGTON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hidden="1" x14ac:dyDescent="0.25">
      <c r="A414" t="str">
        <f>ESTADISTICA!A412</f>
        <v>VILLA DEL PLATA</v>
      </c>
      <c r="B414" t="str">
        <f>ESTADISTICA!B412</f>
        <v>VDPL02</v>
      </c>
      <c r="C414" t="str">
        <f>ESTADISTICA!C412</f>
        <v>Thevenet y Berutti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DEL PLATA</v>
      </c>
      <c r="B415" t="str">
        <f>ESTADISTICA!B413</f>
        <v>VDPL03</v>
      </c>
      <c r="C415" t="str">
        <f>ESTADISTICA!C413</f>
        <v>Neuquen y Alvarado</v>
      </c>
      <c r="D415" t="str">
        <f>ESTADISTICA!D413</f>
        <v>Domo</v>
      </c>
      <c r="E415" t="str">
        <f>ESTADISTICA!E413</f>
        <v>Radio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DEL PLATA</v>
      </c>
      <c r="B416" t="str">
        <f>ESTADISTICA!B414</f>
        <v>VDPL04</v>
      </c>
      <c r="C416" t="str">
        <f>ESTADISTICA!C414</f>
        <v>Neuquen y Diagonal Guemes</v>
      </c>
      <c r="D416" t="str">
        <f>ESTADISTICA!D414</f>
        <v>Domo</v>
      </c>
      <c r="E416" t="str">
        <f>ESTADISTICA!E414</f>
        <v>Radio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hidden="1" x14ac:dyDescent="0.25">
      <c r="A417" t="str">
        <f>ESTADISTICA!A415</f>
        <v>VILLA DEL PLATA</v>
      </c>
      <c r="B417" t="str">
        <f>ESTADISTICA!B415</f>
        <v>VDPL05</v>
      </c>
      <c r="C417" t="str">
        <f>ESTADISTICA!C415</f>
        <v>Ruta 36 y Abraham</v>
      </c>
      <c r="D417" t="str">
        <f>ESTADISTICA!D415</f>
        <v>Domo</v>
      </c>
      <c r="E417" t="str">
        <f>ESTADISTICA!E415</f>
        <v>PTO A FO</v>
      </c>
      <c r="F417" t="str">
        <f>ESTADISTICA!F415</f>
        <v>APAGADO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ANGELICA</v>
      </c>
      <c r="B418" t="str">
        <f>ESTADISTICA!B416</f>
        <v>VDPL06</v>
      </c>
      <c r="C418" t="str">
        <f>ESTADISTICA!C416</f>
        <v>Thevenet e/ Islas Orcadas y Gardel</v>
      </c>
      <c r="D418" t="str">
        <f>ESTADISTICA!D416</f>
        <v>Domo</v>
      </c>
      <c r="E418" t="str">
        <f>ESTADISTICA!E416</f>
        <v>Radio</v>
      </c>
      <c r="F418" t="str">
        <f>ESTADISTICA!F416</f>
        <v>APAGADO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hidden="1" x14ac:dyDescent="0.25">
      <c r="A419" t="str">
        <f>ESTADISTICA!A417</f>
        <v>VILLA HUDSON</v>
      </c>
      <c r="B419" t="str">
        <f>ESTADISTICA!B417</f>
        <v>VHS 01</v>
      </c>
      <c r="C419" t="str">
        <f>ESTADISTICA!C417</f>
        <v>AV. HUDSON Y AV. LUJAN</v>
      </c>
      <c r="D419" t="str">
        <f>ESTADISTICA!D417</f>
        <v>DOMO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hidden="1" x14ac:dyDescent="0.25">
      <c r="A420" t="str">
        <f>ESTADISTICA!A418</f>
        <v>VILLA HUDSON</v>
      </c>
      <c r="B420" t="str">
        <f>ESTADISTICA!B418</f>
        <v>VHS 02</v>
      </c>
      <c r="C420" t="str">
        <f>ESTADISTICA!C418</f>
        <v>AV. LUJAN Y CALLE 909 A</v>
      </c>
      <c r="D420" t="str">
        <f>ESTADISTICA!D418</f>
        <v>DOMO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hidden="1" x14ac:dyDescent="0.25">
      <c r="A421" t="str">
        <f>ESTADISTICA!A419</f>
        <v>VILLA HUDSON</v>
      </c>
      <c r="B421" t="str">
        <f>ESTADISTICA!B419</f>
        <v>VHS 03 (fija 1)</v>
      </c>
      <c r="C421" t="str">
        <f>ESTADISTICA!C419</f>
        <v>AV. HUDSON Y LOS INMIGRANTES</v>
      </c>
      <c r="D421" t="str">
        <f>ESTADISTICA!D419</f>
        <v>Fija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hidden="1" x14ac:dyDescent="0.25">
      <c r="A422" t="str">
        <f>ESTADISTICA!A420</f>
        <v>VILLA HUDSON</v>
      </c>
      <c r="B422" t="str">
        <f>ESTADISTICA!B420</f>
        <v>VHS 04 (fija 2)</v>
      </c>
      <c r="C422" t="str">
        <f>ESTADISTICA!C420</f>
        <v>AV. HUDSON Y LOS INMIGRANTES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hidden="1" x14ac:dyDescent="0.25">
      <c r="A423" t="str">
        <f>ESTADISTICA!A421</f>
        <v>VILLA ARIAS</v>
      </c>
      <c r="B423" t="str">
        <f>ESTADISTICA!B421</f>
        <v>VLA 01 (fija 1)</v>
      </c>
      <c r="C423" t="str">
        <f>ESTADISTICA!C421</f>
        <v>820 Y SOLER</v>
      </c>
      <c r="D423" t="str">
        <f>ESTADISTICA!D421</f>
        <v>Fija</v>
      </c>
      <c r="E423" t="str">
        <f>ESTADISTICA!E421</f>
        <v>Fibra Optica</v>
      </c>
      <c r="F423" t="str">
        <f>ESTADISTICA!F421</f>
        <v>APAGADO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hidden="1" x14ac:dyDescent="0.25">
      <c r="A424" t="str">
        <f>ESTADISTICA!A422</f>
        <v>VILLA ARIAS</v>
      </c>
      <c r="B424" t="str">
        <f>ESTADISTICA!B422</f>
        <v>VLA 02</v>
      </c>
      <c r="C424" t="str">
        <f>ESTADISTICA!C422</f>
        <v>ESPORA Y HUDSON</v>
      </c>
      <c r="D424" t="str">
        <f>ESTADISTICA!D422</f>
        <v>DOMO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hidden="1" x14ac:dyDescent="0.25">
      <c r="A425" t="str">
        <f>ESTADISTICA!A423</f>
        <v>VILLA ARIAS</v>
      </c>
      <c r="B425" t="str">
        <f>ESTADISTICA!B423</f>
        <v>VLA03 (fija 2)</v>
      </c>
      <c r="C425" t="str">
        <f>ESTADISTICA!C423</f>
        <v>820 y SOLER</v>
      </c>
      <c r="D425" t="str">
        <f>ESTADISTICA!D423</f>
        <v>Fija</v>
      </c>
      <c r="E425" t="str">
        <f>ESTADISTICA!E423</f>
        <v>Fibra Optica</v>
      </c>
      <c r="F425" t="str">
        <f>ESTADISTICA!F423</f>
        <v>APAGADO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hidden="1" x14ac:dyDescent="0.25">
      <c r="A426" t="str">
        <f>ESTADISTICA!A424</f>
        <v>VILLA ARIAS</v>
      </c>
      <c r="B426" t="str">
        <f>ESTADISTICA!B424</f>
        <v>VLA04</v>
      </c>
      <c r="C426" t="str">
        <f>ESTADISTICA!C424</f>
        <v>ESPORA Y MARTIN GRASS</v>
      </c>
      <c r="D426" t="str">
        <f>ESTADISTICA!D424</f>
        <v>DOMO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hidden="1" x14ac:dyDescent="0.25">
      <c r="A427" t="str">
        <f>ESTADISTICA!A425</f>
        <v>VILLA ARIAS</v>
      </c>
      <c r="B427" t="str">
        <f>ESTADISTICA!B425</f>
        <v>VLA05</v>
      </c>
      <c r="C427" t="str">
        <f>ESTADISTICA!C425</f>
        <v>ESPORA Y 802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MONICA NUEVA</v>
      </c>
      <c r="B428" t="str">
        <f>ESTADISTICA!B426</f>
        <v>VMO 02</v>
      </c>
      <c r="C428" t="str">
        <f>ESTADISTICA!C426</f>
        <v>Rio Carapachay y Oroño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hidden="1" x14ac:dyDescent="0.25">
      <c r="A429" t="str">
        <f>ESTADISTICA!A427</f>
        <v>VILLA MONICA NUEVA</v>
      </c>
      <c r="B429" t="str">
        <f>ESTADISTICA!B427</f>
        <v>VMO 03 (fija 1)</v>
      </c>
      <c r="C429" t="str">
        <f>ESTADISTICA!C427</f>
        <v>EVA PERON E/ OROÑO Y 734 A</v>
      </c>
      <c r="D429" t="str">
        <f>ESTADISTICA!D427</f>
        <v>Fija</v>
      </c>
      <c r="E429" t="str">
        <f>ESTADISTICA!E427</f>
        <v>Fibra Optica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hidden="1" x14ac:dyDescent="0.25">
      <c r="A430" t="str">
        <f>ESTADISTICA!A428</f>
        <v>VILLA MONICA NUEVA</v>
      </c>
      <c r="B430" t="str">
        <f>ESTADISTICA!B428</f>
        <v>VMO 04 (fija 2)</v>
      </c>
      <c r="C430" t="str">
        <f>ESTADISTICA!C428</f>
        <v>EVA PERON E/ OROÑO Y 734 A</v>
      </c>
      <c r="D430" t="str">
        <f>ESTADISTICA!D428</f>
        <v>Fija</v>
      </c>
      <c r="E430" t="str">
        <f>ESTADISTICA!E428</f>
        <v>Fibra Optica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hidden="1" x14ac:dyDescent="0.25">
      <c r="A431" t="str">
        <f>ESTADISTICA!A429</f>
        <v>VILLA MONICA NUEVA</v>
      </c>
      <c r="B431" t="str">
        <f>ESTADISTICA!B429</f>
        <v>VMO 05</v>
      </c>
      <c r="C431" t="str">
        <f>ESTADISTICA!C429</f>
        <v>OROÑO Y EVA PERON</v>
      </c>
      <c r="D431" t="str">
        <f>ESTADISTICA!D429</f>
        <v>DOMO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hidden="1" x14ac:dyDescent="0.25">
      <c r="A432" t="str">
        <f>ESTADISTICA!A430</f>
        <v>VILLA MONICA NUEVA</v>
      </c>
      <c r="B432" t="str">
        <f>ESTADISTICA!B430</f>
        <v>VMO01</v>
      </c>
      <c r="C432" t="str">
        <f>ESTADISTICA!C430</f>
        <v>Eva Peron y Monseñor de las Casas</v>
      </c>
      <c r="D432" t="str">
        <f>ESTADISTICA!D430</f>
        <v>DOMO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hidden="1" x14ac:dyDescent="0.25">
      <c r="A433" t="str">
        <f>ESTADISTICA!A431</f>
        <v>VILLA MONICA VIEJA</v>
      </c>
      <c r="B433" t="str">
        <f>ESTADISTICA!B431</f>
        <v>VMOV01 (fija 1)</v>
      </c>
      <c r="C433" t="str">
        <f>ESTADISTICA!C431</f>
        <v>ATENAS E/ CAFFERATA Y ALEMANIA</v>
      </c>
      <c r="D433" t="str">
        <f>ESTADISTICA!D431</f>
        <v>Fija</v>
      </c>
      <c r="E433" t="str">
        <f>ESTADISTICA!E431</f>
        <v>Fibra Optica</v>
      </c>
      <c r="F433" t="str">
        <f>ESTADISTICA!F431</f>
        <v>APAGADO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25">
      <c r="A434" t="str">
        <f>ESTADISTICA!A432</f>
        <v>VILLA MONICA VIEJA</v>
      </c>
      <c r="B434" t="str">
        <f>ESTADISTICA!B432</f>
        <v>VMOV 02 (fija 2)</v>
      </c>
      <c r="C434" t="str">
        <f>ESTADISTICA!C432</f>
        <v>ATENAS E/ CAFFERATA Y ALEMANIA</v>
      </c>
      <c r="D434" t="str">
        <f>ESTADISTICA!D432</f>
        <v>Fija</v>
      </c>
      <c r="E434" t="str">
        <f>ESTADISTICA!E432</f>
        <v>Fibra Optica</v>
      </c>
      <c r="F434" t="str">
        <f>ESTADISTICA!F432</f>
        <v>APAGADO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25">
      <c r="A435" t="str">
        <f>ESTADISTICA!A433</f>
        <v>VILLA MONICA VIEJA</v>
      </c>
      <c r="B435" t="str">
        <f>ESTADISTICA!B433</f>
        <v>VMOV 03 (fija 1)</v>
      </c>
      <c r="C435" t="str">
        <f>ESTADISTICA!C433</f>
        <v>ROMA E/ HOLANDA Y CAFFERATA</v>
      </c>
      <c r="D435" t="str">
        <f>ESTADISTICA!D433</f>
        <v>Fija</v>
      </c>
      <c r="E435" t="str">
        <f>ESTADISTICA!E433</f>
        <v>Fibra Optica</v>
      </c>
      <c r="F435" t="str">
        <f>ESTADISTICA!F433</f>
        <v>APAGADO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hidden="1" x14ac:dyDescent="0.25">
      <c r="A436" t="str">
        <f>ESTADISTICA!A434</f>
        <v>VILLA MONICA VIEJA</v>
      </c>
      <c r="B436" t="str">
        <f>ESTADISTICA!B434</f>
        <v>VMOV04 (fija 2)</v>
      </c>
      <c r="C436" t="str">
        <f>ESTADISTICA!C434</f>
        <v>ROMA E/ HOLANDA Y CAFFERATA</v>
      </c>
      <c r="D436" t="str">
        <f>ESTADISTICA!D434</f>
        <v>Fija</v>
      </c>
      <c r="E436" t="str">
        <f>ESTADISTICA!E434</f>
        <v>Fibra Optica</v>
      </c>
      <c r="F436" t="str">
        <f>ESTADISTICA!F434</f>
        <v>APAGADO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hidden="1" x14ac:dyDescent="0.25">
      <c r="A437" t="str">
        <f>ESTADISTICA!A435</f>
        <v>VILLA SAN LUIS</v>
      </c>
      <c r="B437" t="str">
        <f>ESTADISTICA!B435</f>
        <v>VSL 01</v>
      </c>
      <c r="C437" t="str">
        <f>ESTADISTICA!C435</f>
        <v>AV. HUDSON Y CACHEUTA</v>
      </c>
      <c r="D437" t="str">
        <f>ESTADISTICA!D435</f>
        <v>DOMO</v>
      </c>
      <c r="E437" t="str">
        <f>ESTADISTICA!E435</f>
        <v>Fibra Optica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25">
      <c r="A438" t="str">
        <f>ESTADISTICA!A436</f>
        <v>VILLA SUSANA</v>
      </c>
      <c r="B438" t="str">
        <f>ESTADISTICA!B436</f>
        <v>VSU01</v>
      </c>
      <c r="C438" t="str">
        <f>ESTADISTICA!C436</f>
        <v>CJAL. JUAN BROWN Y SANTA FE</v>
      </c>
      <c r="D438" t="str">
        <f>ESTADISTICA!D436</f>
        <v>DOMO</v>
      </c>
      <c r="E438" t="str">
        <f>ESTADISTICA!E436</f>
        <v>Radio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25">
      <c r="A439" t="str">
        <f>ESTADISTICA!A437</f>
        <v>VILLA SUSANA</v>
      </c>
      <c r="B439" t="str">
        <f>ESTADISTICA!B437</f>
        <v>VSU 02</v>
      </c>
      <c r="C439" t="str">
        <f>ESTADISTICA!C437</f>
        <v>CABELLO Y SANTA FE</v>
      </c>
      <c r="D439" t="str">
        <f>ESTADISTICA!D437</f>
        <v>DOMO</v>
      </c>
      <c r="E439" t="str">
        <f>ESTADISTICA!E437</f>
        <v>Radio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25">
      <c r="A440" t="str">
        <f>ESTADISTICA!A438</f>
        <v>VILLA SUSANA</v>
      </c>
      <c r="B440" t="str">
        <f>ESTADISTICA!B438</f>
        <v>VSU 03</v>
      </c>
      <c r="C440" t="str">
        <f>ESTADISTICA!C438</f>
        <v>EE.UU Y SERRANO</v>
      </c>
      <c r="D440" t="str">
        <f>ESTADISTICA!D438</f>
        <v>DOMO</v>
      </c>
      <c r="E440" t="str">
        <f>ESTADISTICA!E438</f>
        <v>Radio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hidden="1" x14ac:dyDescent="0.25">
      <c r="A441" t="str">
        <f>ESTADISTICA!A439</f>
        <v>VILLA SUSANA</v>
      </c>
      <c r="B441" t="str">
        <f>ESTADISTICA!B439</f>
        <v>VSU 04</v>
      </c>
      <c r="C441" t="str">
        <f>ESTADISTICA!C439</f>
        <v>Aniceto Diaz y Cordoba</v>
      </c>
      <c r="D441" t="str">
        <f>ESTADISTICA!D439</f>
        <v>fija</v>
      </c>
      <c r="E441" t="str">
        <f>ESTADISTICA!E439</f>
        <v>Fibra Optica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hidden="1" x14ac:dyDescent="0.25">
      <c r="A442" t="str">
        <f>ESTADISTICA!A440</f>
        <v>VILLA SUSANA</v>
      </c>
      <c r="B442" t="str">
        <f>ESTADISTICA!B440</f>
        <v>VSU 05</v>
      </c>
      <c r="C442" t="str">
        <f>ESTADISTICA!C440</f>
        <v>Aniceto Diaz y Cordoba</v>
      </c>
      <c r="D442" t="str">
        <f>ESTADISTICA!D440</f>
        <v>fija</v>
      </c>
      <c r="E442" t="str">
        <f>ESTADISTICA!E440</f>
        <v>Fibra Optica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hidden="1" x14ac:dyDescent="0.25">
      <c r="A443" t="str">
        <f>ESTADISTICA!A441</f>
        <v>VILLA SUSANA</v>
      </c>
      <c r="B443" t="str">
        <f>ESTADISTICA!B441</f>
        <v>VSU 06</v>
      </c>
      <c r="C443" t="str">
        <f>ESTADISTICA!C441</f>
        <v>EE.UU Y BROWN</v>
      </c>
      <c r="D443" t="str">
        <f>ESTADISTICA!D441</f>
        <v>DOMO</v>
      </c>
      <c r="E443" t="str">
        <f>ESTADISTICA!E441</f>
        <v>Fibra Optica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25">
      <c r="A444" t="str">
        <f>ESTADISTICA!A442</f>
        <v>ZEBALLOS</v>
      </c>
      <c r="B444" t="str">
        <f>ESTADISTICA!B442</f>
        <v>ZEB02</v>
      </c>
      <c r="C444" t="str">
        <f>ESTADISTICA!C442</f>
        <v>Quinquela Martin y Sgo. del Estero</v>
      </c>
      <c r="D444" t="str">
        <f>ESTADISTICA!D442</f>
        <v>Domo</v>
      </c>
      <c r="E444" t="str">
        <f>ESTADISTICA!E442</f>
        <v>Radio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25">
      <c r="A445" t="str">
        <f>ESTADISTICA!A443</f>
        <v>9 DE JULIO</v>
      </c>
      <c r="B445" t="str">
        <f>ESTADISTICA!B443</f>
        <v>ZEB03</v>
      </c>
      <c r="C445" t="str">
        <f>ESTADISTICA!C443</f>
        <v>Quinquela Martin y Pte. Peron</v>
      </c>
      <c r="D445" t="str">
        <f>ESTADISTICA!D443</f>
        <v>Domo</v>
      </c>
      <c r="E445" t="str">
        <f>ESTADISTICA!E443</f>
        <v>Radio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25">
      <c r="A446" t="str">
        <f>ESTADISTICA!A444</f>
        <v>ZEBALLOS</v>
      </c>
      <c r="B446" t="str">
        <f>ESTADISTICA!B444</f>
        <v>ZEB04</v>
      </c>
      <c r="C446" t="str">
        <f>ESTADISTICA!C444</f>
        <v>THEVENET Y DIAGONAL GRANADEROS</v>
      </c>
      <c r="D446" t="str">
        <f>ESTADISTICA!D444</f>
        <v>DOMO</v>
      </c>
      <c r="E446" t="str">
        <f>ESTADISTICA!E444</f>
        <v>Radio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25">
      <c r="A447" t="str">
        <f>ESTADISTICA!A445</f>
        <v>ZEBALLOS</v>
      </c>
      <c r="B447" t="str">
        <f>ESTADISTICA!B445</f>
        <v>ZEB 05</v>
      </c>
      <c r="C447" t="str">
        <f>ESTADISTICA!C445</f>
        <v>DIAG. GRANADEROS Y 214 BIS</v>
      </c>
      <c r="D447" t="str">
        <f>ESTADISTICA!D445</f>
        <v>Domo</v>
      </c>
      <c r="E447" t="str">
        <f>ESTADISTICA!E445</f>
        <v>Radio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hidden="1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hidden="1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hidden="1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hidden="1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hidden="1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hidden="1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hidden="1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hidden="1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hidden="1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hidden="1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hidden="1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hidden="1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hidden="1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hidden="1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hidden="1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hidden="1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hidden="1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hidden="1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hidden="1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hidden="1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hidden="1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hidden="1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hidden="1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hidden="1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hidden="1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hidden="1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hidden="1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hidden="1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hidden="1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hidden="1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hidden="1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hidden="1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hidden="1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hidden="1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hidden="1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hidden="1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hidden="1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hidden="1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hidden="1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hidden="1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hidden="1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hidden="1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hidden="1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hidden="1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hidden="1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hidden="1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hidden="1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hidden="1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hidden="1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hidden="1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hidden="1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hidden="1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hidden="1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hidden="1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hidden="1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hidden="1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hidden="1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hidden="1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hidden="1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hidden="1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hidden="1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hidden="1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hidden="1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hidden="1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hidden="1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hidden="1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hidden="1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hidden="1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hidden="1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hidden="1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hidden="1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hidden="1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hidden="1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hidden="1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hidden="1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hidden="1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hidden="1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hidden="1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hidden="1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hidden="1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hidden="1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hidden="1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hidden="1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hidden="1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hidden="1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hidden="1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hidden="1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hidden="1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hidden="1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hidden="1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hidden="1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hidden="1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hidden="1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hidden="1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hidden="1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hidden="1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hidden="1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hidden="1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hidden="1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hidden="1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hidden="1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hidden="1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hidden="1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hidden="1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hidden="1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hidden="1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hidden="1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hidden="1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hidden="1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hidden="1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hidden="1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hidden="1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hidden="1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hidden="1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hidden="1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hidden="1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hidden="1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hidden="1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hidden="1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hidden="1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hidden="1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hidden="1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hidden="1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hidden="1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hidden="1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hidden="1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hidden="1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hidden="1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hidden="1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hidden="1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hidden="1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hidden="1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hidden="1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hidden="1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hidden="1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hidden="1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hidden="1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hidden="1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hidden="1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hidden="1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hidden="1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hidden="1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hidden="1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hidden="1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hidden="1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hidden="1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hidden="1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hidden="1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hidden="1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hidden="1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hidden="1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hidden="1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hidden="1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hidden="1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  <row r="602" spans="1:35" hidden="1" x14ac:dyDescent="0.25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>
        <f>ESTADISTICA!AH600</f>
        <v>0</v>
      </c>
      <c r="AI602">
        <f>ESTADISTICA!AI600</f>
        <v>0</v>
      </c>
    </row>
    <row r="603" spans="1:35" hidden="1" x14ac:dyDescent="0.25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>
        <f>ESTADISTICA!AH601</f>
        <v>0</v>
      </c>
      <c r="AI603">
        <f>ESTADISTICA!AI601</f>
        <v>0</v>
      </c>
    </row>
    <row r="604" spans="1:35" hidden="1" x14ac:dyDescent="0.25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>
        <f>ESTADISTICA!AH602</f>
        <v>0</v>
      </c>
      <c r="AI604">
        <f>ESTADISTICA!AI602</f>
        <v>0</v>
      </c>
    </row>
    <row r="605" spans="1:35" hidden="1" x14ac:dyDescent="0.25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>
        <f>ESTADISTICA!AH603</f>
        <v>0</v>
      </c>
      <c r="AI605">
        <f>ESTADISTICA!AI603</f>
        <v>0</v>
      </c>
    </row>
    <row r="606" spans="1:35" hidden="1" x14ac:dyDescent="0.25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>
        <f>ESTADISTICA!AH604</f>
        <v>0</v>
      </c>
      <c r="AI606">
        <f>ESTADISTICA!AI604</f>
        <v>0</v>
      </c>
    </row>
    <row r="607" spans="1:35" hidden="1" x14ac:dyDescent="0.25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>
        <f>ESTADISTICA!AH605</f>
        <v>0</v>
      </c>
      <c r="AI607">
        <f>ESTADISTICA!AI605</f>
        <v>0</v>
      </c>
    </row>
    <row r="608" spans="1:35" hidden="1" x14ac:dyDescent="0.25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>
        <f>ESTADISTICA!AH606</f>
        <v>0</v>
      </c>
      <c r="AI608">
        <f>ESTADISTICA!AI606</f>
        <v>0</v>
      </c>
    </row>
    <row r="609" spans="1:35" hidden="1" x14ac:dyDescent="0.25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>
        <f>ESTADISTICA!AH607</f>
        <v>0</v>
      </c>
      <c r="AI609">
        <f>ESTADISTICA!AI607</f>
        <v>0</v>
      </c>
    </row>
    <row r="610" spans="1:35" hidden="1" x14ac:dyDescent="0.25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>
        <f>ESTADISTICA!AH608</f>
        <v>0</v>
      </c>
      <c r="AI610">
        <f>ESTADISTICA!AI608</f>
        <v>0</v>
      </c>
    </row>
    <row r="611" spans="1:35" hidden="1" x14ac:dyDescent="0.25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>
        <f>ESTADISTICA!AH609</f>
        <v>0</v>
      </c>
      <c r="AI611">
        <f>ESTADISTICA!AI609</f>
        <v>0</v>
      </c>
    </row>
    <row r="612" spans="1:35" hidden="1" x14ac:dyDescent="0.25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>
        <f>ESTADISTICA!AH610</f>
        <v>0</v>
      </c>
      <c r="AI612">
        <f>ESTADISTICA!AI610</f>
        <v>0</v>
      </c>
    </row>
    <row r="613" spans="1:35" hidden="1" x14ac:dyDescent="0.25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>
        <f>ESTADISTICA!AH611</f>
        <v>0</v>
      </c>
      <c r="AI613">
        <f>ESTADISTICA!AI611</f>
        <v>0</v>
      </c>
    </row>
    <row r="614" spans="1:35" hidden="1" x14ac:dyDescent="0.25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>
        <f>ESTADISTICA!AH612</f>
        <v>0</v>
      </c>
      <c r="AI614">
        <f>ESTADISTICA!AI612</f>
        <v>0</v>
      </c>
    </row>
    <row r="615" spans="1:35" hidden="1" x14ac:dyDescent="0.25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>
        <f>ESTADISTICA!AH613</f>
        <v>0</v>
      </c>
      <c r="AI615">
        <f>ESTADISTICA!AI613</f>
        <v>0</v>
      </c>
    </row>
    <row r="616" spans="1:35" hidden="1" x14ac:dyDescent="0.25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>
        <f>ESTADISTICA!AH614</f>
        <v>0</v>
      </c>
      <c r="AI616">
        <f>ESTADISTICA!AI614</f>
        <v>0</v>
      </c>
    </row>
    <row r="617" spans="1:35" hidden="1" x14ac:dyDescent="0.25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>
        <f>ESTADISTICA!AH615</f>
        <v>0</v>
      </c>
      <c r="AI617">
        <f>ESTADISTICA!AI615</f>
        <v>0</v>
      </c>
    </row>
    <row r="618" spans="1:35" hidden="1" x14ac:dyDescent="0.25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>
        <f>ESTADISTICA!AH616</f>
        <v>0</v>
      </c>
      <c r="AI618">
        <f>ESTADISTICA!AI616</f>
        <v>0</v>
      </c>
    </row>
    <row r="619" spans="1:35" hidden="1" x14ac:dyDescent="0.25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>
        <f>ESTADISTICA!AH617</f>
        <v>0</v>
      </c>
      <c r="AI619">
        <f>ESTADISTICA!AI617</f>
        <v>0</v>
      </c>
    </row>
    <row r="620" spans="1:35" hidden="1" x14ac:dyDescent="0.25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>
        <f>ESTADISTICA!AH618</f>
        <v>0</v>
      </c>
      <c r="AI620">
        <f>ESTADISTICA!AI618</f>
        <v>0</v>
      </c>
    </row>
    <row r="621" spans="1:35" hidden="1" x14ac:dyDescent="0.25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>
        <f>ESTADISTICA!AH619</f>
        <v>0</v>
      </c>
      <c r="AI621">
        <f>ESTADISTICA!AI619</f>
        <v>0</v>
      </c>
    </row>
    <row r="622" spans="1:35" hidden="1" x14ac:dyDescent="0.25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>
        <f>ESTADISTICA!AH620</f>
        <v>0</v>
      </c>
      <c r="AI622">
        <f>ESTADISTICA!AI620</f>
        <v>0</v>
      </c>
    </row>
    <row r="623" spans="1:35" hidden="1" x14ac:dyDescent="0.25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>
        <f>ESTADISTICA!AH621</f>
        <v>0</v>
      </c>
      <c r="AI623">
        <f>ESTADISTICA!AI621</f>
        <v>0</v>
      </c>
    </row>
    <row r="624" spans="1:35" hidden="1" x14ac:dyDescent="0.25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>
        <f>ESTADISTICA!AH622</f>
        <v>0</v>
      </c>
      <c r="AI624">
        <f>ESTADISTICA!AI622</f>
        <v>0</v>
      </c>
    </row>
    <row r="625" spans="1:35" hidden="1" x14ac:dyDescent="0.25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>
        <f>ESTADISTICA!AH623</f>
        <v>0</v>
      </c>
      <c r="AI625">
        <f>ESTADISTICA!AI623</f>
        <v>0</v>
      </c>
    </row>
    <row r="626" spans="1:35" hidden="1" x14ac:dyDescent="0.25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>
        <f>ESTADISTICA!AH624</f>
        <v>0</v>
      </c>
      <c r="AI626">
        <f>ESTADISTICA!AI624</f>
        <v>0</v>
      </c>
    </row>
    <row r="627" spans="1:35" hidden="1" x14ac:dyDescent="0.25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>
        <f>ESTADISTICA!AH625</f>
        <v>0</v>
      </c>
      <c r="AI627">
        <f>ESTADISTICA!AI625</f>
        <v>0</v>
      </c>
    </row>
    <row r="628" spans="1:35" hidden="1" x14ac:dyDescent="0.25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>
        <f>ESTADISTICA!AH626</f>
        <v>0</v>
      </c>
      <c r="AI628">
        <f>ESTADISTICA!AI626</f>
        <v>0</v>
      </c>
    </row>
    <row r="629" spans="1:35" hidden="1" x14ac:dyDescent="0.25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>
        <f>ESTADISTICA!AH627</f>
        <v>0</v>
      </c>
      <c r="AI629">
        <f>ESTADISTICA!AI627</f>
        <v>0</v>
      </c>
    </row>
    <row r="630" spans="1:35" hidden="1" x14ac:dyDescent="0.25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>
        <f>ESTADISTICA!AH628</f>
        <v>0</v>
      </c>
      <c r="AI630">
        <f>ESTADISTICA!AI628</f>
        <v>0</v>
      </c>
    </row>
    <row r="631" spans="1:35" hidden="1" x14ac:dyDescent="0.25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>
        <f>ESTADISTICA!AH629</f>
        <v>0</v>
      </c>
      <c r="AI631">
        <f>ESTADISTICA!AI629</f>
        <v>0</v>
      </c>
    </row>
    <row r="632" spans="1:35" hidden="1" x14ac:dyDescent="0.25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>
        <f>ESTADISTICA!AH630</f>
        <v>0</v>
      </c>
      <c r="AI632">
        <f>ESTADISTICA!AI630</f>
        <v>0</v>
      </c>
    </row>
    <row r="633" spans="1:35" hidden="1" x14ac:dyDescent="0.25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>
        <f>ESTADISTICA!AH631</f>
        <v>0</v>
      </c>
      <c r="AI633">
        <f>ESTADISTICA!AI631</f>
        <v>0</v>
      </c>
    </row>
    <row r="634" spans="1:35" hidden="1" x14ac:dyDescent="0.25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>
        <f>ESTADISTICA!AH632</f>
        <v>0</v>
      </c>
      <c r="AI634">
        <f>ESTADISTICA!AI632</f>
        <v>0</v>
      </c>
    </row>
    <row r="635" spans="1:35" hidden="1" x14ac:dyDescent="0.25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>
        <f>ESTADISTICA!AH633</f>
        <v>0</v>
      </c>
      <c r="AI635">
        <f>ESTADISTICA!AI633</f>
        <v>0</v>
      </c>
    </row>
    <row r="636" spans="1:35" hidden="1" x14ac:dyDescent="0.25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>
        <f>ESTADISTICA!AH634</f>
        <v>0</v>
      </c>
      <c r="AI636">
        <f>ESTADISTICA!AI634</f>
        <v>0</v>
      </c>
    </row>
    <row r="637" spans="1:35" hidden="1" x14ac:dyDescent="0.25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hidden="1" x14ac:dyDescent="0.25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hidden="1" x14ac:dyDescent="0.25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hidden="1" x14ac:dyDescent="0.25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hidden="1" x14ac:dyDescent="0.25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hidden="1" x14ac:dyDescent="0.25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hidden="1" x14ac:dyDescent="0.25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hidden="1" x14ac:dyDescent="0.25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hidden="1" x14ac:dyDescent="0.25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hidden="1" x14ac:dyDescent="0.25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hidden="1" x14ac:dyDescent="0.25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hidden="1" x14ac:dyDescent="0.25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hidden="1" x14ac:dyDescent="0.25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hidden="1" x14ac:dyDescent="0.25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hidden="1" x14ac:dyDescent="0.25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hidden="1" x14ac:dyDescent="0.25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hidden="1" x14ac:dyDescent="0.25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hidden="1" x14ac:dyDescent="0.25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hidden="1" x14ac:dyDescent="0.25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hidden="1" x14ac:dyDescent="0.25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hidden="1" x14ac:dyDescent="0.25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hidden="1" x14ac:dyDescent="0.25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hidden="1" x14ac:dyDescent="0.25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hidden="1" x14ac:dyDescent="0.25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hidden="1" x14ac:dyDescent="0.25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hidden="1" x14ac:dyDescent="0.25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hidden="1" x14ac:dyDescent="0.25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hidden="1" x14ac:dyDescent="0.25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hidden="1" x14ac:dyDescent="0.25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hidden="1" x14ac:dyDescent="0.25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hidden="1" x14ac:dyDescent="0.25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hidden="1" x14ac:dyDescent="0.25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hidden="1" x14ac:dyDescent="0.25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hidden="1" x14ac:dyDescent="0.25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hidden="1" x14ac:dyDescent="0.25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hidden="1" x14ac:dyDescent="0.25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hidden="1" x14ac:dyDescent="0.25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hidden="1" x14ac:dyDescent="0.25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hidden="1" x14ac:dyDescent="0.25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hidden="1" x14ac:dyDescent="0.25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hidden="1" x14ac:dyDescent="0.25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hidden="1" x14ac:dyDescent="0.25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hidden="1" x14ac:dyDescent="0.25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hidden="1" x14ac:dyDescent="0.25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hidden="1" x14ac:dyDescent="0.25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hidden="1" x14ac:dyDescent="0.25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hidden="1" x14ac:dyDescent="0.25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hidden="1" x14ac:dyDescent="0.25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hidden="1" x14ac:dyDescent="0.25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hidden="1" x14ac:dyDescent="0.25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686" xr:uid="{00000000-0009-0000-0000-000005000000}">
    <filterColumn colId="4">
      <filters>
        <filter val="Radio"/>
      </filters>
    </filterColumn>
  </autoFilter>
  <conditionalFormatting sqref="F4:AI14 F15:AJ15 F16:AI39 F40:AJ40 F41:AI47 F48:AJ48 F49:AI74 F75:AJ75 F76:AI78 F79:AJ79 F80:AI106 F107:AJ107 F108:AI121 F122:AJ122 F123:AI133 F134:AJ137 F138:AI177 F178:AJ178 F179:AI199 F200:AJ200 F201:AI209 F210:AJ210 F211:AI212 F213:AJ214 F215:AI230 F231:AJ231 F232:AI235 F236:AJ236 F237:AI237 F238:AJ238 F239:AI267 F268:AJ269 F270:AI275 F276:AJ276 F277:AI283 F284:AJ284 F285:AI356 F357:AJ358 F359:AI686">
    <cfRule type="containsText" dxfId="122" priority="1" operator="containsText" text="APAGADO">
      <formula>NOT(ISERROR(SEARCH("APAGADO",F4)))</formula>
    </cfRule>
  </conditionalFormatting>
  <conditionalFormatting sqref="AE3:AE1048576">
    <cfRule type="containsText" dxfId="121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2"/>
  <sheetViews>
    <sheetView workbookViewId="0">
      <selection activeCell="C9" sqref="C9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0"/>
    <col min="3" max="3" width="11.5703125" style="9"/>
    <col min="4" max="4" width="11.5703125" style="66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996</v>
      </c>
      <c r="D1" s="66" t="s">
        <v>997</v>
      </c>
    </row>
    <row r="2" spans="1:13" ht="16.5" thickTop="1" thickBot="1" x14ac:dyDescent="0.3">
      <c r="A2" s="67" t="s">
        <v>1340</v>
      </c>
      <c r="B2" s="68">
        <v>444</v>
      </c>
      <c r="C2" s="69"/>
      <c r="D2" s="70"/>
      <c r="E2" s="136">
        <v>45078</v>
      </c>
      <c r="F2" s="139"/>
    </row>
    <row r="3" spans="1:13" ht="15" customHeight="1" thickTop="1" x14ac:dyDescent="0.25">
      <c r="A3" s="71" t="s">
        <v>6</v>
      </c>
      <c r="B3" s="127">
        <v>57</v>
      </c>
      <c r="C3" s="72">
        <f>B3</f>
        <v>57</v>
      </c>
      <c r="D3" s="73">
        <f>C3/B2</f>
        <v>0.12837837837837837</v>
      </c>
      <c r="E3" s="137"/>
      <c r="F3" s="140"/>
      <c r="G3" s="74"/>
      <c r="H3" s="75"/>
      <c r="I3" s="75"/>
      <c r="J3" s="75"/>
      <c r="K3" s="76"/>
      <c r="L3" s="77"/>
      <c r="M3" s="144"/>
    </row>
    <row r="4" spans="1:13" x14ac:dyDescent="0.25">
      <c r="A4" s="71" t="s">
        <v>1341</v>
      </c>
      <c r="B4" s="128">
        <v>12</v>
      </c>
      <c r="C4" s="72">
        <f>C3-B4</f>
        <v>45</v>
      </c>
      <c r="D4" s="73">
        <f>C4/B2</f>
        <v>0.10135135135135136</v>
      </c>
      <c r="E4" s="137"/>
      <c r="F4" s="140"/>
      <c r="G4" s="78"/>
      <c r="H4" s="79"/>
      <c r="I4" s="79"/>
      <c r="J4" s="79"/>
      <c r="K4" s="80"/>
      <c r="L4" s="81"/>
      <c r="M4" s="145"/>
    </row>
    <row r="5" spans="1:13" x14ac:dyDescent="0.25">
      <c r="A5" s="71" t="s">
        <v>1342</v>
      </c>
      <c r="B5" s="128">
        <v>1</v>
      </c>
      <c r="C5" s="72">
        <f>C4-B5</f>
        <v>44</v>
      </c>
      <c r="D5" s="73">
        <f>C5/B2</f>
        <v>9.90990990990991E-2</v>
      </c>
      <c r="E5" s="137"/>
      <c r="F5" s="140"/>
      <c r="G5" s="78"/>
      <c r="H5" s="79"/>
      <c r="I5" s="79"/>
      <c r="J5" s="79"/>
      <c r="K5" s="80"/>
      <c r="L5" s="81"/>
      <c r="M5" s="145"/>
    </row>
    <row r="6" spans="1:13" ht="15.75" thickBot="1" x14ac:dyDescent="0.3">
      <c r="A6" s="82" t="s">
        <v>16</v>
      </c>
      <c r="B6" s="83">
        <v>11</v>
      </c>
      <c r="C6" s="84">
        <f>C5-B6</f>
        <v>33</v>
      </c>
      <c r="D6" s="73">
        <f>C6/B2</f>
        <v>7.4324324324324328E-2</v>
      </c>
      <c r="E6" s="138"/>
      <c r="F6" s="141"/>
      <c r="G6" s="78"/>
      <c r="H6" s="79"/>
      <c r="I6" s="79"/>
      <c r="J6" s="79"/>
      <c r="K6" s="80"/>
      <c r="L6" s="81"/>
      <c r="M6" s="145"/>
    </row>
    <row r="7" spans="1:13" ht="15" customHeight="1" thickTop="1" x14ac:dyDescent="0.25">
      <c r="A7" s="67"/>
      <c r="B7" s="68"/>
      <c r="C7" s="69"/>
      <c r="D7" s="70"/>
      <c r="E7" s="136"/>
      <c r="F7" s="44"/>
      <c r="G7" s="78"/>
      <c r="H7" s="79"/>
      <c r="I7" s="79"/>
      <c r="J7" s="79"/>
      <c r="K7" s="80"/>
      <c r="L7" s="81"/>
      <c r="M7" s="145"/>
    </row>
    <row r="8" spans="1:13" ht="15.75" thickBot="1" x14ac:dyDescent="0.3">
      <c r="A8" s="71"/>
      <c r="B8" s="127"/>
      <c r="C8" s="72"/>
      <c r="D8" s="73"/>
      <c r="E8" s="137"/>
      <c r="G8" s="85"/>
      <c r="H8" s="86"/>
      <c r="I8" s="86"/>
      <c r="J8" s="86"/>
      <c r="K8" s="87"/>
      <c r="L8" s="88"/>
      <c r="M8" s="147"/>
    </row>
    <row r="9" spans="1:13" ht="16.5" thickTop="1" thickBot="1" x14ac:dyDescent="0.3">
      <c r="A9" s="71"/>
      <c r="B9" s="128"/>
      <c r="C9" s="72"/>
      <c r="D9" s="73"/>
      <c r="E9" s="137"/>
      <c r="G9" s="37"/>
      <c r="K9" s="89"/>
      <c r="M9" s="90"/>
    </row>
    <row r="10" spans="1:13" ht="15.75" thickTop="1" x14ac:dyDescent="0.25">
      <c r="A10" s="71"/>
      <c r="B10" s="128"/>
      <c r="C10" s="72"/>
      <c r="D10" s="73"/>
      <c r="E10" s="137"/>
      <c r="G10" s="91"/>
      <c r="H10" s="92"/>
      <c r="I10" s="92"/>
      <c r="J10" s="92"/>
      <c r="K10" s="93"/>
      <c r="L10" s="94"/>
      <c r="M10" s="144"/>
    </row>
    <row r="11" spans="1:13" ht="15.75" thickBot="1" x14ac:dyDescent="0.3">
      <c r="A11" s="82"/>
      <c r="B11" s="83"/>
      <c r="C11" s="84"/>
      <c r="D11" s="73"/>
      <c r="E11" s="138"/>
      <c r="G11" s="95"/>
      <c r="K11" s="89"/>
      <c r="L11" s="96"/>
      <c r="M11" s="145"/>
    </row>
    <row r="12" spans="1:13" ht="15" customHeight="1" thickTop="1" x14ac:dyDescent="0.25">
      <c r="A12" s="67"/>
      <c r="B12" s="68"/>
      <c r="C12" s="69"/>
      <c r="D12" s="70"/>
      <c r="E12" s="136"/>
      <c r="G12" s="95"/>
      <c r="K12" s="89"/>
      <c r="L12" s="96"/>
      <c r="M12" s="145"/>
    </row>
    <row r="13" spans="1:13" x14ac:dyDescent="0.25">
      <c r="A13" s="71"/>
      <c r="B13" s="127"/>
      <c r="C13" s="72"/>
      <c r="D13" s="73"/>
      <c r="E13" s="137"/>
      <c r="G13" s="95"/>
      <c r="K13" s="89"/>
      <c r="L13" s="96"/>
      <c r="M13" s="145"/>
    </row>
    <row r="14" spans="1:13" x14ac:dyDescent="0.25">
      <c r="A14" s="71"/>
      <c r="B14" s="128"/>
      <c r="C14" s="72"/>
      <c r="D14" s="73"/>
      <c r="E14" s="137"/>
      <c r="G14" s="95"/>
      <c r="K14" s="89"/>
      <c r="L14" s="96"/>
      <c r="M14" s="145"/>
    </row>
    <row r="15" spans="1:13" ht="15" customHeight="1" thickBot="1" x14ac:dyDescent="0.3">
      <c r="A15" s="71"/>
      <c r="B15" s="128"/>
      <c r="C15" s="72"/>
      <c r="D15" s="73"/>
      <c r="E15" s="137"/>
      <c r="G15" s="97"/>
      <c r="H15" s="98"/>
      <c r="I15" s="98"/>
      <c r="J15" s="98"/>
      <c r="K15" s="98"/>
      <c r="L15" s="99"/>
      <c r="M15" s="146"/>
    </row>
    <row r="16" spans="1:13" ht="16.5" thickTop="1" thickBot="1" x14ac:dyDescent="0.3">
      <c r="A16" s="82"/>
      <c r="B16" s="83"/>
      <c r="C16" s="84"/>
      <c r="D16" s="73"/>
      <c r="E16" s="138"/>
      <c r="G16" s="100"/>
      <c r="H16" s="101"/>
      <c r="I16" s="101"/>
      <c r="J16" s="101"/>
      <c r="K16" s="102"/>
      <c r="L16" s="103"/>
      <c r="M16" s="144"/>
    </row>
    <row r="17" spans="1:14" ht="15" customHeight="1" thickTop="1" x14ac:dyDescent="0.25">
      <c r="A17" s="67"/>
      <c r="B17" s="68"/>
      <c r="C17" s="69"/>
      <c r="D17" s="70"/>
      <c r="E17" s="136"/>
      <c r="G17" s="104"/>
      <c r="K17" s="89"/>
      <c r="L17" s="105"/>
      <c r="M17" s="145"/>
    </row>
    <row r="18" spans="1:14" x14ac:dyDescent="0.25">
      <c r="A18" s="71"/>
      <c r="B18" s="127"/>
      <c r="C18" s="72"/>
      <c r="D18" s="73"/>
      <c r="E18" s="137"/>
      <c r="G18" s="104"/>
      <c r="K18" s="89"/>
      <c r="L18" s="105"/>
      <c r="M18" s="145"/>
    </row>
    <row r="19" spans="1:14" x14ac:dyDescent="0.25">
      <c r="A19" s="71"/>
      <c r="B19" s="128"/>
      <c r="C19" s="72"/>
      <c r="D19" s="73"/>
      <c r="E19" s="137"/>
      <c r="G19" s="104"/>
      <c r="K19" s="89"/>
      <c r="L19" s="105"/>
      <c r="M19" s="145"/>
    </row>
    <row r="20" spans="1:14" x14ac:dyDescent="0.25">
      <c r="A20" s="71"/>
      <c r="B20" s="128"/>
      <c r="C20" s="72"/>
      <c r="D20" s="73"/>
      <c r="E20" s="137"/>
      <c r="G20" s="104"/>
      <c r="K20" s="89"/>
      <c r="L20" s="105"/>
      <c r="M20" s="145"/>
    </row>
    <row r="21" spans="1:14" ht="15.75" thickBot="1" x14ac:dyDescent="0.3">
      <c r="A21" s="82"/>
      <c r="B21" s="83"/>
      <c r="C21" s="84"/>
      <c r="D21" s="73"/>
      <c r="E21" s="138"/>
      <c r="G21" s="97"/>
      <c r="H21" s="98"/>
      <c r="I21" s="98"/>
      <c r="J21" s="98"/>
      <c r="K21" s="98"/>
      <c r="L21" s="99"/>
      <c r="M21" s="146"/>
    </row>
    <row r="22" spans="1:14" ht="15" customHeight="1" thickTop="1" x14ac:dyDescent="0.25">
      <c r="A22" s="67"/>
      <c r="B22" s="68"/>
      <c r="C22" s="69"/>
      <c r="D22" s="70"/>
      <c r="E22" s="136"/>
    </row>
    <row r="23" spans="1:14" ht="15.75" thickBot="1" x14ac:dyDescent="0.3">
      <c r="A23" s="71"/>
      <c r="B23" s="127"/>
      <c r="C23" s="72"/>
      <c r="D23" s="73"/>
      <c r="E23" s="137"/>
    </row>
    <row r="24" spans="1:14" ht="15.75" thickTop="1" x14ac:dyDescent="0.25">
      <c r="A24" s="71"/>
      <c r="B24" s="128"/>
      <c r="C24" s="72"/>
      <c r="D24" s="73"/>
      <c r="E24" s="137"/>
      <c r="G24" s="91"/>
      <c r="H24" s="92"/>
      <c r="I24" s="92"/>
      <c r="J24" s="92"/>
      <c r="K24" s="93"/>
      <c r="L24" s="94"/>
      <c r="M24" s="144"/>
    </row>
    <row r="25" spans="1:14" x14ac:dyDescent="0.25">
      <c r="A25" s="71"/>
      <c r="B25" s="128"/>
      <c r="C25" s="72"/>
      <c r="D25" s="73"/>
      <c r="E25" s="137"/>
      <c r="G25" s="95"/>
      <c r="K25" s="89"/>
      <c r="L25" s="96"/>
      <c r="M25" s="145"/>
    </row>
    <row r="26" spans="1:14" ht="15.75" thickBot="1" x14ac:dyDescent="0.3">
      <c r="A26" s="82"/>
      <c r="B26" s="83"/>
      <c r="C26" s="84"/>
      <c r="D26" s="73"/>
      <c r="E26" s="138"/>
      <c r="G26" s="95"/>
      <c r="K26" s="89"/>
      <c r="L26" s="96"/>
      <c r="M26" s="145"/>
    </row>
    <row r="27" spans="1:14" ht="15" customHeight="1" thickTop="1" x14ac:dyDescent="0.25">
      <c r="A27" s="67"/>
      <c r="B27" s="68"/>
      <c r="C27" s="69"/>
      <c r="D27" s="70"/>
      <c r="E27" s="136"/>
      <c r="G27" s="95"/>
      <c r="K27" s="89"/>
      <c r="L27" s="96"/>
      <c r="M27" s="145"/>
    </row>
    <row r="28" spans="1:14" x14ac:dyDescent="0.25">
      <c r="A28" s="71"/>
      <c r="B28" s="127"/>
      <c r="C28" s="72"/>
      <c r="D28" s="73"/>
      <c r="E28" s="137"/>
      <c r="G28" s="95"/>
      <c r="K28" s="89"/>
      <c r="L28" s="96"/>
      <c r="M28" s="145"/>
    </row>
    <row r="29" spans="1:14" ht="15.75" thickBot="1" x14ac:dyDescent="0.3">
      <c r="A29" s="71"/>
      <c r="B29" s="128"/>
      <c r="C29" s="72"/>
      <c r="D29" s="73"/>
      <c r="E29" s="137"/>
      <c r="G29" s="97"/>
      <c r="H29" s="98"/>
      <c r="I29" s="98"/>
      <c r="J29" s="98"/>
      <c r="K29" s="98"/>
      <c r="L29" s="99"/>
      <c r="M29" s="146"/>
    </row>
    <row r="30" spans="1:14" ht="16.5" thickTop="1" thickBot="1" x14ac:dyDescent="0.3">
      <c r="A30" s="71"/>
      <c r="B30" s="128"/>
      <c r="C30" s="72"/>
      <c r="D30" s="73"/>
      <c r="E30" s="137"/>
    </row>
    <row r="31" spans="1:14" ht="16.5" thickTop="1" thickBot="1" x14ac:dyDescent="0.3">
      <c r="A31" s="82"/>
      <c r="B31" s="83"/>
      <c r="C31" s="84"/>
      <c r="D31" s="73"/>
      <c r="E31" s="138"/>
      <c r="G31" s="100"/>
      <c r="H31" s="106"/>
      <c r="I31" s="101"/>
      <c r="J31" s="101"/>
      <c r="K31" s="101"/>
      <c r="L31" s="102"/>
      <c r="M31" s="103"/>
      <c r="N31" s="142"/>
    </row>
    <row r="32" spans="1:14" ht="15.75" customHeight="1" thickTop="1" x14ac:dyDescent="0.25">
      <c r="A32" s="67"/>
      <c r="B32" s="68"/>
      <c r="C32" s="69"/>
      <c r="D32" s="70"/>
      <c r="E32" s="136"/>
      <c r="G32" s="104"/>
      <c r="H32" s="37"/>
      <c r="L32" s="89"/>
      <c r="M32" s="105"/>
      <c r="N32" s="143"/>
    </row>
    <row r="33" spans="1:14" ht="15.75" thickBot="1" x14ac:dyDescent="0.3">
      <c r="A33" s="71"/>
      <c r="B33" s="127"/>
      <c r="C33" s="72"/>
      <c r="D33" s="73"/>
      <c r="E33" s="137"/>
      <c r="G33" s="107"/>
      <c r="H33" s="108"/>
      <c r="I33" s="98"/>
      <c r="J33" s="98"/>
      <c r="K33" s="98"/>
      <c r="L33" s="109"/>
      <c r="M33" s="99"/>
      <c r="N33" s="143"/>
    </row>
    <row r="34" spans="1:14" ht="15.75" thickTop="1" x14ac:dyDescent="0.25">
      <c r="A34" s="71"/>
      <c r="B34" s="128"/>
      <c r="C34" s="72"/>
      <c r="D34" s="73"/>
      <c r="E34" s="137"/>
      <c r="G34" s="37"/>
      <c r="K34" s="89"/>
    </row>
    <row r="35" spans="1:14" x14ac:dyDescent="0.25">
      <c r="A35" s="71"/>
      <c r="B35" s="128"/>
      <c r="C35" s="72"/>
      <c r="D35" s="73"/>
      <c r="E35" s="137"/>
      <c r="G35" s="37"/>
      <c r="K35" s="89"/>
    </row>
    <row r="36" spans="1:14" ht="15.75" thickBot="1" x14ac:dyDescent="0.3">
      <c r="A36" s="82"/>
      <c r="B36" s="83"/>
      <c r="C36" s="84"/>
      <c r="D36" s="73"/>
      <c r="E36" s="138"/>
      <c r="G36" s="37"/>
      <c r="K36" s="89"/>
    </row>
    <row r="37" spans="1:14" ht="15.75" customHeight="1" thickTop="1" x14ac:dyDescent="0.25">
      <c r="A37" s="67"/>
      <c r="B37" s="68"/>
      <c r="C37" s="69"/>
      <c r="D37" s="70"/>
      <c r="E37" s="136"/>
      <c r="G37" s="37"/>
      <c r="K37" s="89"/>
    </row>
    <row r="38" spans="1:14" x14ac:dyDescent="0.25">
      <c r="A38" s="71"/>
      <c r="B38" s="127"/>
      <c r="C38" s="72"/>
      <c r="D38" s="73"/>
      <c r="E38" s="137"/>
      <c r="G38" s="37"/>
      <c r="K38" s="89"/>
      <c r="L38" s="20"/>
    </row>
    <row r="39" spans="1:14" ht="15.75" thickBot="1" x14ac:dyDescent="0.3">
      <c r="A39" s="71"/>
      <c r="B39" s="128"/>
      <c r="C39" s="72"/>
      <c r="D39" s="73"/>
      <c r="E39" s="137"/>
    </row>
    <row r="40" spans="1:14" ht="15.75" thickTop="1" x14ac:dyDescent="0.25">
      <c r="A40" s="71"/>
      <c r="B40" s="128"/>
      <c r="C40" s="72"/>
      <c r="D40" s="73"/>
      <c r="E40" s="137"/>
      <c r="G40" s="91"/>
      <c r="H40" s="92"/>
      <c r="I40" s="92"/>
      <c r="J40" s="92"/>
      <c r="K40" s="93"/>
      <c r="L40" s="94"/>
      <c r="M40" s="144"/>
    </row>
    <row r="41" spans="1:14" ht="15.75" thickBot="1" x14ac:dyDescent="0.3">
      <c r="A41" s="82"/>
      <c r="B41" s="83"/>
      <c r="C41" s="84"/>
      <c r="D41" s="73"/>
      <c r="E41" s="138"/>
      <c r="G41" s="95"/>
      <c r="K41" s="89"/>
      <c r="L41" s="96"/>
      <c r="M41" s="145"/>
    </row>
    <row r="42" spans="1:14" ht="15" customHeight="1" thickTop="1" x14ac:dyDescent="0.25">
      <c r="A42" s="67"/>
      <c r="B42" s="68"/>
      <c r="C42" s="69"/>
      <c r="D42" s="70"/>
      <c r="E42" s="136"/>
      <c r="G42" s="95"/>
      <c r="K42" s="89"/>
      <c r="L42" s="96"/>
      <c r="M42" s="145"/>
    </row>
    <row r="43" spans="1:14" x14ac:dyDescent="0.25">
      <c r="A43" s="71"/>
      <c r="B43" s="127"/>
      <c r="C43" s="72"/>
      <c r="D43" s="73"/>
      <c r="E43" s="137"/>
      <c r="G43" s="95"/>
      <c r="K43" s="89"/>
      <c r="L43" s="96"/>
      <c r="M43" s="145"/>
    </row>
    <row r="44" spans="1:14" x14ac:dyDescent="0.25">
      <c r="A44" s="71"/>
      <c r="B44" s="128"/>
      <c r="C44" s="72"/>
      <c r="D44" s="73"/>
      <c r="E44" s="137"/>
      <c r="G44" s="95"/>
      <c r="K44" s="89"/>
      <c r="L44" s="96"/>
      <c r="M44" s="145"/>
    </row>
    <row r="45" spans="1:14" ht="15.75" thickBot="1" x14ac:dyDescent="0.3">
      <c r="A45" s="71"/>
      <c r="B45" s="128"/>
      <c r="C45" s="72"/>
      <c r="D45" s="73"/>
      <c r="E45" s="137"/>
      <c r="G45" s="97"/>
      <c r="H45" s="98"/>
      <c r="I45" s="98"/>
      <c r="J45" s="98"/>
      <c r="K45" s="98"/>
      <c r="L45" s="99"/>
      <c r="M45" s="146"/>
    </row>
    <row r="46" spans="1:14" ht="16.5" thickTop="1" thickBot="1" x14ac:dyDescent="0.3">
      <c r="A46" s="82"/>
      <c r="B46" s="83"/>
      <c r="C46" s="84"/>
      <c r="D46" s="73"/>
      <c r="E46" s="138"/>
    </row>
    <row r="47" spans="1:14" ht="15.75" thickTop="1" x14ac:dyDescent="0.25">
      <c r="A47" s="67"/>
      <c r="B47" s="68"/>
      <c r="C47" s="69"/>
      <c r="D47" s="70"/>
      <c r="E47" s="136"/>
      <c r="G47" s="37"/>
      <c r="K47" s="89"/>
    </row>
    <row r="48" spans="1:14" x14ac:dyDescent="0.25">
      <c r="A48" s="71"/>
      <c r="B48" s="127"/>
      <c r="C48" s="72"/>
      <c r="D48" s="73"/>
      <c r="E48" s="137"/>
      <c r="G48" s="37"/>
      <c r="K48" s="89"/>
    </row>
    <row r="49" spans="1:11" x14ac:dyDescent="0.25">
      <c r="A49" s="71"/>
      <c r="B49" s="128"/>
      <c r="C49" s="72"/>
      <c r="D49" s="73"/>
      <c r="E49" s="137"/>
      <c r="G49" s="37"/>
      <c r="K49" s="89"/>
    </row>
    <row r="50" spans="1:11" x14ac:dyDescent="0.25">
      <c r="A50" s="71"/>
      <c r="B50" s="128"/>
      <c r="C50" s="72"/>
      <c r="D50" s="73"/>
      <c r="E50" s="137"/>
      <c r="G50" s="37"/>
      <c r="K50" s="89"/>
    </row>
    <row r="51" spans="1:11" ht="15.75" thickBot="1" x14ac:dyDescent="0.3">
      <c r="A51" s="82"/>
      <c r="B51" s="83"/>
      <c r="C51" s="84"/>
      <c r="D51" s="73"/>
      <c r="E51" s="138"/>
      <c r="G51" s="37"/>
      <c r="K51" s="89"/>
    </row>
    <row r="52" spans="1:11" ht="15.75" thickTop="1" x14ac:dyDescent="0.25">
      <c r="A52" s="67"/>
      <c r="B52" s="68"/>
      <c r="C52" s="69"/>
      <c r="D52" s="70"/>
      <c r="E52" s="136"/>
      <c r="G52" s="37"/>
      <c r="K52" s="89"/>
    </row>
    <row r="53" spans="1:11" x14ac:dyDescent="0.25">
      <c r="A53" s="71"/>
      <c r="B53" s="127"/>
      <c r="C53" s="72"/>
      <c r="D53" s="73"/>
      <c r="E53" s="137"/>
      <c r="G53" s="37"/>
      <c r="K53" s="89"/>
    </row>
    <row r="54" spans="1:11" x14ac:dyDescent="0.25">
      <c r="A54" s="71"/>
      <c r="B54" s="128"/>
      <c r="C54" s="72"/>
      <c r="D54" s="73"/>
      <c r="E54" s="137"/>
    </row>
    <row r="55" spans="1:11" x14ac:dyDescent="0.25">
      <c r="A55" s="71"/>
      <c r="B55" s="128"/>
      <c r="C55" s="72"/>
      <c r="D55" s="73"/>
      <c r="E55" s="137"/>
    </row>
    <row r="56" spans="1:11" ht="15.75" thickBot="1" x14ac:dyDescent="0.3">
      <c r="A56" s="82"/>
      <c r="B56" s="83"/>
      <c r="C56" s="84"/>
      <c r="D56" s="73"/>
      <c r="E56" s="138"/>
    </row>
    <row r="57" spans="1:11" ht="15.75" thickTop="1" x14ac:dyDescent="0.25">
      <c r="A57" s="67"/>
      <c r="B57" s="68"/>
      <c r="C57" s="69"/>
      <c r="D57" s="70"/>
      <c r="E57" s="136"/>
    </row>
    <row r="58" spans="1:11" x14ac:dyDescent="0.25">
      <c r="A58" s="71"/>
      <c r="B58" s="127"/>
      <c r="C58" s="72"/>
      <c r="D58" s="73"/>
      <c r="E58" s="137"/>
    </row>
    <row r="59" spans="1:11" x14ac:dyDescent="0.25">
      <c r="A59" s="71"/>
      <c r="B59" s="128"/>
      <c r="C59" s="72"/>
      <c r="D59" s="73"/>
      <c r="E59" s="137"/>
    </row>
    <row r="60" spans="1:11" x14ac:dyDescent="0.25">
      <c r="A60" s="71"/>
      <c r="B60" s="128"/>
      <c r="C60" s="72"/>
      <c r="D60" s="73"/>
      <c r="E60" s="137"/>
    </row>
    <row r="61" spans="1:11" ht="15.75" thickBot="1" x14ac:dyDescent="0.3">
      <c r="A61" s="82"/>
      <c r="B61" s="83"/>
      <c r="C61" s="84"/>
      <c r="D61" s="73"/>
      <c r="E61" s="138"/>
    </row>
    <row r="62" spans="1:11" ht="15.75" thickTop="1" x14ac:dyDescent="0.25">
      <c r="A62" s="67"/>
      <c r="B62" s="68"/>
      <c r="C62" s="69"/>
      <c r="D62" s="70"/>
      <c r="E62" s="136"/>
    </row>
    <row r="63" spans="1:11" x14ac:dyDescent="0.25">
      <c r="A63" s="71"/>
      <c r="B63" s="127"/>
      <c r="C63" s="72"/>
      <c r="D63" s="73"/>
      <c r="E63" s="137"/>
    </row>
    <row r="64" spans="1:11" x14ac:dyDescent="0.25">
      <c r="A64" s="71"/>
      <c r="B64" s="128"/>
      <c r="C64" s="72"/>
      <c r="D64" s="73"/>
      <c r="E64" s="137"/>
    </row>
    <row r="65" spans="1:5" x14ac:dyDescent="0.25">
      <c r="A65" s="71"/>
      <c r="B65" s="128"/>
      <c r="C65" s="72"/>
      <c r="D65" s="73"/>
      <c r="E65" s="137"/>
    </row>
    <row r="66" spans="1:5" ht="15.75" thickBot="1" x14ac:dyDescent="0.3">
      <c r="A66" s="82"/>
      <c r="B66" s="83"/>
      <c r="C66" s="84"/>
      <c r="D66" s="73"/>
      <c r="E66" s="138"/>
    </row>
    <row r="67" spans="1:5" ht="15.75" thickTop="1" x14ac:dyDescent="0.25">
      <c r="A67" s="67"/>
      <c r="B67" s="68"/>
      <c r="C67" s="69"/>
      <c r="D67" s="70"/>
      <c r="E67" s="136"/>
    </row>
    <row r="68" spans="1:5" x14ac:dyDescent="0.25">
      <c r="A68" s="71"/>
      <c r="B68" s="127"/>
      <c r="C68" s="72"/>
      <c r="D68" s="73"/>
      <c r="E68" s="137"/>
    </row>
    <row r="69" spans="1:5" x14ac:dyDescent="0.25">
      <c r="A69" s="71"/>
      <c r="B69" s="128"/>
      <c r="C69" s="72"/>
      <c r="D69" s="73"/>
      <c r="E69" s="137"/>
    </row>
    <row r="70" spans="1:5" x14ac:dyDescent="0.25">
      <c r="A70" s="71"/>
      <c r="B70" s="128"/>
      <c r="C70" s="72"/>
      <c r="D70" s="73"/>
      <c r="E70" s="137"/>
    </row>
    <row r="71" spans="1:5" ht="15.75" thickBot="1" x14ac:dyDescent="0.3">
      <c r="A71" s="82"/>
      <c r="B71" s="83"/>
      <c r="C71" s="84"/>
      <c r="D71" s="73"/>
      <c r="E71" s="138"/>
    </row>
    <row r="72" spans="1:5" ht="15.75" thickTop="1" x14ac:dyDescent="0.25">
      <c r="A72" s="67"/>
      <c r="B72" s="68"/>
      <c r="C72" s="69"/>
      <c r="D72" s="70"/>
      <c r="E72" s="136"/>
    </row>
    <row r="73" spans="1:5" x14ac:dyDescent="0.25">
      <c r="A73" s="71"/>
      <c r="B73" s="127"/>
      <c r="C73" s="72"/>
      <c r="D73" s="73"/>
      <c r="E73" s="137"/>
    </row>
    <row r="74" spans="1:5" x14ac:dyDescent="0.25">
      <c r="A74" s="71"/>
      <c r="B74" s="128"/>
      <c r="C74" s="72"/>
      <c r="D74" s="73"/>
      <c r="E74" s="137"/>
    </row>
    <row r="75" spans="1:5" x14ac:dyDescent="0.25">
      <c r="A75" s="71"/>
      <c r="B75" s="128"/>
      <c r="C75" s="72"/>
      <c r="D75" s="73"/>
      <c r="E75" s="137"/>
    </row>
    <row r="76" spans="1:5" ht="15.75" thickBot="1" x14ac:dyDescent="0.3">
      <c r="A76" s="82"/>
      <c r="B76" s="83"/>
      <c r="C76" s="84"/>
      <c r="D76" s="73"/>
      <c r="E76" s="138"/>
    </row>
    <row r="77" spans="1:5" ht="15.75" thickTop="1" x14ac:dyDescent="0.25">
      <c r="A77" s="67"/>
      <c r="B77" s="68"/>
      <c r="C77" s="69"/>
      <c r="D77" s="70"/>
      <c r="E77" s="136"/>
    </row>
    <row r="78" spans="1:5" x14ac:dyDescent="0.25">
      <c r="A78" s="71"/>
      <c r="B78" s="127"/>
      <c r="C78" s="72"/>
      <c r="D78" s="73"/>
      <c r="E78" s="137"/>
    </row>
    <row r="79" spans="1:5" x14ac:dyDescent="0.25">
      <c r="A79" s="71"/>
      <c r="B79" s="128"/>
      <c r="C79" s="72"/>
      <c r="D79" s="73"/>
      <c r="E79" s="137"/>
    </row>
    <row r="80" spans="1:5" x14ac:dyDescent="0.25">
      <c r="A80" s="71"/>
      <c r="B80" s="128"/>
      <c r="C80" s="72"/>
      <c r="D80" s="73"/>
      <c r="E80" s="137"/>
    </row>
    <row r="81" spans="1:5" ht="15.75" thickBot="1" x14ac:dyDescent="0.3">
      <c r="A81" s="82"/>
      <c r="B81" s="83"/>
      <c r="C81" s="84"/>
      <c r="D81" s="73"/>
      <c r="E81" s="138"/>
    </row>
    <row r="82" spans="1:5" ht="15.75" thickTop="1" x14ac:dyDescent="0.25">
      <c r="A82" s="67"/>
      <c r="B82" s="68"/>
      <c r="C82" s="69"/>
      <c r="D82" s="70"/>
      <c r="E82" s="136"/>
    </row>
    <row r="83" spans="1:5" x14ac:dyDescent="0.25">
      <c r="A83" s="71"/>
      <c r="B83" s="127"/>
      <c r="C83" s="72"/>
      <c r="D83" s="73"/>
      <c r="E83" s="137"/>
    </row>
    <row r="84" spans="1:5" x14ac:dyDescent="0.25">
      <c r="A84" s="71"/>
      <c r="B84" s="128"/>
      <c r="C84" s="72"/>
      <c r="D84" s="73"/>
      <c r="E84" s="137"/>
    </row>
    <row r="85" spans="1:5" x14ac:dyDescent="0.25">
      <c r="A85" s="71"/>
      <c r="B85" s="128"/>
      <c r="C85" s="72"/>
      <c r="D85" s="73"/>
      <c r="E85" s="137"/>
    </row>
    <row r="86" spans="1:5" ht="15.75" thickBot="1" x14ac:dyDescent="0.3">
      <c r="A86" s="82"/>
      <c r="B86" s="83"/>
      <c r="C86" s="84"/>
      <c r="D86" s="73"/>
      <c r="E86" s="138"/>
    </row>
    <row r="87" spans="1:5" ht="15.75" thickTop="1" x14ac:dyDescent="0.25">
      <c r="A87" s="67"/>
      <c r="B87" s="68"/>
      <c r="C87" s="69"/>
      <c r="D87" s="70"/>
      <c r="E87" s="136"/>
    </row>
    <row r="88" spans="1:5" x14ac:dyDescent="0.25">
      <c r="A88" s="71"/>
      <c r="B88" s="127"/>
      <c r="C88" s="72"/>
      <c r="D88" s="73"/>
      <c r="E88" s="137"/>
    </row>
    <row r="89" spans="1:5" x14ac:dyDescent="0.25">
      <c r="A89" s="71"/>
      <c r="B89" s="128"/>
      <c r="C89" s="72"/>
      <c r="D89" s="73"/>
      <c r="E89" s="137"/>
    </row>
    <row r="90" spans="1:5" x14ac:dyDescent="0.25">
      <c r="A90" s="71"/>
      <c r="B90" s="128"/>
      <c r="C90" s="72"/>
      <c r="D90" s="73"/>
      <c r="E90" s="137"/>
    </row>
    <row r="91" spans="1:5" ht="15.75" thickBot="1" x14ac:dyDescent="0.3">
      <c r="A91" s="82"/>
      <c r="B91" s="83"/>
      <c r="C91" s="84"/>
      <c r="D91" s="73"/>
      <c r="E91" s="138"/>
    </row>
    <row r="92" spans="1:5" ht="15.75" thickTop="1" x14ac:dyDescent="0.25">
      <c r="A92" s="67"/>
      <c r="B92" s="68"/>
      <c r="C92" s="69"/>
      <c r="D92" s="70"/>
      <c r="E92" s="136"/>
    </row>
    <row r="93" spans="1:5" x14ac:dyDescent="0.25">
      <c r="A93" s="71"/>
      <c r="B93" s="127"/>
      <c r="C93" s="72"/>
      <c r="D93" s="73"/>
      <c r="E93" s="137"/>
    </row>
    <row r="94" spans="1:5" x14ac:dyDescent="0.25">
      <c r="A94" s="71"/>
      <c r="B94" s="128"/>
      <c r="C94" s="72"/>
      <c r="D94" s="73"/>
      <c r="E94" s="137"/>
    </row>
    <row r="95" spans="1:5" x14ac:dyDescent="0.25">
      <c r="A95" s="71"/>
      <c r="B95" s="128"/>
      <c r="C95" s="72"/>
      <c r="D95" s="73"/>
      <c r="E95" s="137"/>
    </row>
    <row r="96" spans="1:5" ht="15.75" thickBot="1" x14ac:dyDescent="0.3">
      <c r="A96" s="82"/>
      <c r="B96" s="83"/>
      <c r="C96" s="84"/>
      <c r="D96" s="73"/>
      <c r="E96" s="138"/>
    </row>
    <row r="97" spans="1:5" ht="15.75" thickTop="1" x14ac:dyDescent="0.25">
      <c r="A97" s="67"/>
      <c r="B97" s="68"/>
      <c r="C97" s="69"/>
      <c r="D97" s="70"/>
      <c r="E97" s="136"/>
    </row>
    <row r="98" spans="1:5" x14ac:dyDescent="0.25">
      <c r="A98" s="71"/>
      <c r="B98" s="127"/>
      <c r="C98" s="72"/>
      <c r="D98" s="73"/>
      <c r="E98" s="137"/>
    </row>
    <row r="99" spans="1:5" x14ac:dyDescent="0.25">
      <c r="A99" s="71"/>
      <c r="B99" s="128"/>
      <c r="C99" s="72"/>
      <c r="D99" s="73"/>
      <c r="E99" s="137"/>
    </row>
    <row r="100" spans="1:5" x14ac:dyDescent="0.25">
      <c r="A100" s="71"/>
      <c r="B100" s="128"/>
      <c r="C100" s="72"/>
      <c r="D100" s="73"/>
      <c r="E100" s="137"/>
    </row>
    <row r="101" spans="1:5" ht="15.75" thickBot="1" x14ac:dyDescent="0.3">
      <c r="A101" s="82"/>
      <c r="B101" s="83"/>
      <c r="C101" s="84"/>
      <c r="D101" s="73"/>
      <c r="E101" s="138"/>
    </row>
    <row r="102" spans="1:5" ht="15.75" thickTop="1" x14ac:dyDescent="0.25"/>
  </sheetData>
  <mergeCells count="27">
    <mergeCell ref="E97:E101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92:E96"/>
    <mergeCell ref="E87:E91"/>
    <mergeCell ref="E77:E81"/>
    <mergeCell ref="F2:F6"/>
    <mergeCell ref="E47:E51"/>
    <mergeCell ref="E52:E56"/>
    <mergeCell ref="E67:E71"/>
    <mergeCell ref="E57:E61"/>
    <mergeCell ref="E17:E21"/>
    <mergeCell ref="E72:E76"/>
    <mergeCell ref="E82:E86"/>
  </mergeCells>
  <conditionalFormatting sqref="I3:I14">
    <cfRule type="containsText" dxfId="120" priority="19" operator="containsText" text="fija">
      <formula>NOT(ISERROR(SEARCH("fija",I3)))</formula>
    </cfRule>
    <cfRule type="containsText" dxfId="119" priority="20" operator="containsText" text="domo">
      <formula>NOT(ISERROR(SEARCH("domo",I3)))</formula>
    </cfRule>
  </conditionalFormatting>
  <conditionalFormatting sqref="I16:I20">
    <cfRule type="containsText" dxfId="118" priority="2" operator="containsText" text="fija">
      <formula>NOT(ISERROR(SEARCH("fija",I16)))</formula>
    </cfRule>
    <cfRule type="containsText" dxfId="117" priority="3" operator="containsText" text="domo">
      <formula>NOT(ISERROR(SEARCH("domo",I16)))</formula>
    </cfRule>
  </conditionalFormatting>
  <conditionalFormatting sqref="I24:I28">
    <cfRule type="containsText" dxfId="116" priority="167" operator="containsText" text="fija">
      <formula>NOT(ISERROR(SEARCH("fija",I24)))</formula>
    </cfRule>
    <cfRule type="containsText" dxfId="115" priority="168" operator="containsText" text="domo">
      <formula>NOT(ISERROR(SEARCH("domo",I24)))</formula>
    </cfRule>
  </conditionalFormatting>
  <conditionalFormatting sqref="I32:I38">
    <cfRule type="containsText" dxfId="114" priority="145" operator="containsText" text="fija">
      <formula>NOT(ISERROR(SEARCH("fija",I32)))</formula>
    </cfRule>
    <cfRule type="containsText" dxfId="113" priority="146" operator="containsText" text="domo">
      <formula>NOT(ISERROR(SEARCH("domo",I32)))</formula>
    </cfRule>
  </conditionalFormatting>
  <conditionalFormatting sqref="I40:I44">
    <cfRule type="containsText" dxfId="112" priority="101" operator="containsText" text="fija">
      <formula>NOT(ISERROR(SEARCH("fija",I40)))</formula>
    </cfRule>
    <cfRule type="containsText" dxfId="111" priority="102" operator="containsText" text="domo">
      <formula>NOT(ISERROR(SEARCH("domo",I40)))</formula>
    </cfRule>
  </conditionalFormatting>
  <conditionalFormatting sqref="I47:I53">
    <cfRule type="containsText" dxfId="110" priority="77" operator="containsText" text="fija">
      <formula>NOT(ISERROR(SEARCH("fija",I47)))</formula>
    </cfRule>
    <cfRule type="containsText" dxfId="109" priority="78" operator="containsText" text="domo">
      <formula>NOT(ISERROR(SEARCH("domo",I47)))</formula>
    </cfRule>
  </conditionalFormatting>
  <conditionalFormatting sqref="I6:K6">
    <cfRule type="containsText" dxfId="108" priority="61" operator="containsText" text="Radio">
      <formula>NOT(ISERROR(SEARCH("Radio",I6)))</formula>
    </cfRule>
  </conditionalFormatting>
  <conditionalFormatting sqref="I35:K35">
    <cfRule type="containsText" dxfId="107" priority="155" operator="containsText" text="Radio">
      <formula>NOT(ISERROR(SEARCH("Radio",I35)))</formula>
    </cfRule>
  </conditionalFormatting>
  <conditionalFormatting sqref="I51:K51">
    <cfRule type="containsText" dxfId="106" priority="83" operator="containsText" text="Radio">
      <formula>NOT(ISERROR(SEARCH("Radio",I51)))</formula>
    </cfRule>
  </conditionalFormatting>
  <conditionalFormatting sqref="I3:L5">
    <cfRule type="containsText" dxfId="105" priority="67" operator="containsText" text="Radio">
      <formula>NOT(ISERROR(SEARCH("Radio",I3)))</formula>
    </cfRule>
  </conditionalFormatting>
  <conditionalFormatting sqref="I7:L14">
    <cfRule type="containsText" dxfId="104" priority="21" operator="containsText" text="Radio">
      <formula>NOT(ISERROR(SEARCH("Radio",I7)))</formula>
    </cfRule>
  </conditionalFormatting>
  <conditionalFormatting sqref="I16:L20">
    <cfRule type="containsText" dxfId="103" priority="4" operator="containsText" text="Radio">
      <formula>NOT(ISERROR(SEARCH("Radio",I16)))</formula>
    </cfRule>
  </conditionalFormatting>
  <conditionalFormatting sqref="I24:L28">
    <cfRule type="containsText" dxfId="102" priority="169" operator="containsText" text="Radio">
      <formula>NOT(ISERROR(SEARCH("Radio",I24)))</formula>
    </cfRule>
  </conditionalFormatting>
  <conditionalFormatting sqref="I32:L34">
    <cfRule type="containsText" dxfId="101" priority="161" operator="containsText" text="Radio">
      <formula>NOT(ISERROR(SEARCH("Radio",I32)))</formula>
    </cfRule>
  </conditionalFormatting>
  <conditionalFormatting sqref="I36:L38">
    <cfRule type="containsText" dxfId="100" priority="147" operator="containsText" text="Radio">
      <formula>NOT(ISERROR(SEARCH("Radio",I36)))</formula>
    </cfRule>
  </conditionalFormatting>
  <conditionalFormatting sqref="I40:L44">
    <cfRule type="containsText" dxfId="99" priority="103" operator="containsText" text="Radio">
      <formula>NOT(ISERROR(SEARCH("Radio",I40)))</formula>
    </cfRule>
  </conditionalFormatting>
  <conditionalFormatting sqref="I47:L50">
    <cfRule type="containsText" dxfId="98" priority="89" operator="containsText" text="Radio">
      <formula>NOT(ISERROR(SEARCH("Radio",I47)))</formula>
    </cfRule>
  </conditionalFormatting>
  <conditionalFormatting sqref="I52:L53">
    <cfRule type="containsText" dxfId="97" priority="79" operator="containsText" text="Radio">
      <formula>NOT(ISERROR(SEARCH("Radio",I52)))</formula>
    </cfRule>
  </conditionalFormatting>
  <conditionalFormatting sqref="J3:J14">
    <cfRule type="cellIs" dxfId="96" priority="18" operator="equal">
      <formula>"PTP A FO"</formula>
    </cfRule>
  </conditionalFormatting>
  <conditionalFormatting sqref="J16:J20">
    <cfRule type="cellIs" dxfId="95" priority="1" operator="equal">
      <formula>"PTP A FO"</formula>
    </cfRule>
  </conditionalFormatting>
  <conditionalFormatting sqref="J24:J28">
    <cfRule type="cellIs" dxfId="94" priority="166" operator="equal">
      <formula>"PTP A FO"</formula>
    </cfRule>
  </conditionalFormatting>
  <conditionalFormatting sqref="J32:J38">
    <cfRule type="cellIs" dxfId="93" priority="144" operator="equal">
      <formula>"PTP A FO"</formula>
    </cfRule>
  </conditionalFormatting>
  <conditionalFormatting sqref="J40:J44">
    <cfRule type="cellIs" dxfId="92" priority="100" operator="equal">
      <formula>"PTP A FO"</formula>
    </cfRule>
  </conditionalFormatting>
  <conditionalFormatting sqref="J47:J53">
    <cfRule type="cellIs" dxfId="91" priority="76" operator="equal">
      <formula>"PTP A FO"</formula>
    </cfRule>
  </conditionalFormatting>
  <conditionalFormatting sqref="L6">
    <cfRule type="cellIs" dxfId="90" priority="62" operator="equal">
      <formula>"PTP A FO"</formula>
    </cfRule>
    <cfRule type="containsText" dxfId="89" priority="63" operator="containsText" text="Radio">
      <formula>NOT(ISERROR(SEARCH("Radio",L6)))</formula>
    </cfRule>
  </conditionalFormatting>
  <conditionalFormatting sqref="L34:L35">
    <cfRule type="cellIs" dxfId="88" priority="156" operator="equal">
      <formula>"PTP A FO"</formula>
    </cfRule>
  </conditionalFormatting>
  <conditionalFormatting sqref="L35">
    <cfRule type="containsText" dxfId="87" priority="157" operator="containsText" text="Radio">
      <formula>NOT(ISERROR(SEARCH("Radio",L35)))</formula>
    </cfRule>
  </conditionalFormatting>
  <conditionalFormatting sqref="L51">
    <cfRule type="cellIs" dxfId="86" priority="84" operator="equal">
      <formula>"PTP A FO"</formula>
    </cfRule>
    <cfRule type="containsText" dxfId="85" priority="85" operator="containsText" text="Radio">
      <formula>NOT(ISERROR(SEARCH("Radio",L51)))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64"/>
  <sheetViews>
    <sheetView tabSelected="1" workbookViewId="0">
      <selection activeCell="E7" sqref="E7"/>
    </sheetView>
  </sheetViews>
  <sheetFormatPr baseColWidth="10" defaultRowHeight="15" x14ac:dyDescent="0.25"/>
  <cols>
    <col min="5" max="5" width="17.7109375" bestFit="1" customWidth="1"/>
  </cols>
  <sheetData>
    <row r="2" spans="2:9" ht="15.75" thickBot="1" x14ac:dyDescent="0.3"/>
    <row r="3" spans="2:9" ht="16.5" thickTop="1" thickBot="1" x14ac:dyDescent="0.3">
      <c r="B3" s="50"/>
      <c r="C3" s="54" t="s">
        <v>1160</v>
      </c>
      <c r="D3" s="45">
        <v>153</v>
      </c>
      <c r="G3" s="50"/>
      <c r="H3" s="54"/>
      <c r="I3" s="45"/>
    </row>
    <row r="4" spans="2:9" ht="15.75" thickTop="1" x14ac:dyDescent="0.25">
      <c r="B4" s="62" t="s">
        <v>1151</v>
      </c>
      <c r="C4" s="51">
        <v>236</v>
      </c>
      <c r="D4" s="58">
        <v>29</v>
      </c>
      <c r="G4" s="62"/>
      <c r="H4" s="51"/>
      <c r="I4" s="58"/>
    </row>
    <row r="5" spans="2:9" ht="15.75" thickBot="1" x14ac:dyDescent="0.3">
      <c r="B5" s="52"/>
      <c r="C5" s="53"/>
      <c r="D5" s="65">
        <f t="shared" ref="D5" si="0">D4/BONOMOcam</f>
        <v>0.1228813559322034</v>
      </c>
      <c r="G5" s="52"/>
      <c r="H5" s="53"/>
      <c r="I5" s="65"/>
    </row>
    <row r="6" spans="2:9" ht="15.75" thickTop="1" x14ac:dyDescent="0.25">
      <c r="B6" s="61" t="s">
        <v>1152</v>
      </c>
      <c r="C6" s="51">
        <v>208</v>
      </c>
      <c r="D6" s="60">
        <v>28</v>
      </c>
      <c r="G6" s="61"/>
      <c r="H6" s="51"/>
      <c r="I6" s="60"/>
    </row>
    <row r="7" spans="2:9" ht="15.75" thickBot="1" x14ac:dyDescent="0.3">
      <c r="B7" s="52"/>
      <c r="C7" s="53"/>
      <c r="D7" s="64">
        <f t="shared" ref="D7" si="1">D6/COSEIDIcam</f>
        <v>0.13461538461538461</v>
      </c>
      <c r="G7" s="52"/>
      <c r="H7" s="53"/>
      <c r="I7" s="64"/>
    </row>
    <row r="8" spans="2:9" ht="15.75" thickTop="1" x14ac:dyDescent="0.25"/>
    <row r="9" spans="2:9" ht="15.75" thickBot="1" x14ac:dyDescent="0.3"/>
    <row r="10" spans="2:9" ht="16.5" thickTop="1" thickBot="1" x14ac:dyDescent="0.3">
      <c r="B10" s="50"/>
      <c r="C10" s="54"/>
      <c r="D10" s="45"/>
      <c r="G10" s="50"/>
      <c r="H10" s="54"/>
      <c r="I10" s="45"/>
    </row>
    <row r="11" spans="2:9" ht="15.75" thickTop="1" x14ac:dyDescent="0.25">
      <c r="B11" s="62"/>
      <c r="C11" s="51"/>
      <c r="D11" s="58"/>
      <c r="G11" s="62"/>
      <c r="H11" s="51"/>
      <c r="I11" s="58"/>
    </row>
    <row r="12" spans="2:9" ht="15.75" thickBot="1" x14ac:dyDescent="0.3">
      <c r="B12" s="52"/>
      <c r="C12" s="53"/>
      <c r="D12" s="65"/>
      <c r="G12" s="52"/>
      <c r="H12" s="53"/>
      <c r="I12" s="65"/>
    </row>
    <row r="13" spans="2:9" ht="15.75" thickTop="1" x14ac:dyDescent="0.25">
      <c r="B13" s="61"/>
      <c r="C13" s="51"/>
      <c r="D13" s="60"/>
      <c r="G13" s="61"/>
      <c r="H13" s="51"/>
      <c r="I13" s="60"/>
    </row>
    <row r="14" spans="2:9" ht="15.75" thickBot="1" x14ac:dyDescent="0.3">
      <c r="B14" s="52"/>
      <c r="C14" s="53"/>
      <c r="D14" s="64"/>
      <c r="G14" s="52"/>
      <c r="H14" s="53"/>
      <c r="I14" s="64"/>
    </row>
    <row r="15" spans="2:9" ht="15.75" thickTop="1" x14ac:dyDescent="0.25"/>
    <row r="16" spans="2:9" ht="15.75" thickBot="1" x14ac:dyDescent="0.3"/>
    <row r="17" spans="2:9" ht="16.5" thickTop="1" thickBot="1" x14ac:dyDescent="0.3">
      <c r="B17" s="50"/>
      <c r="C17" s="54"/>
      <c r="D17" s="45"/>
      <c r="G17" s="50"/>
      <c r="H17" s="54"/>
      <c r="I17" s="45"/>
    </row>
    <row r="18" spans="2:9" ht="15.75" thickTop="1" x14ac:dyDescent="0.25">
      <c r="B18" s="62"/>
      <c r="C18" s="51"/>
      <c r="D18" s="58"/>
      <c r="G18" s="62"/>
      <c r="H18" s="51"/>
      <c r="I18" s="58"/>
    </row>
    <row r="19" spans="2:9" ht="15.75" thickBot="1" x14ac:dyDescent="0.3">
      <c r="B19" s="52"/>
      <c r="C19" s="53"/>
      <c r="D19" s="65"/>
      <c r="G19" s="52"/>
      <c r="H19" s="53"/>
      <c r="I19" s="65"/>
    </row>
    <row r="20" spans="2:9" ht="15.75" thickTop="1" x14ac:dyDescent="0.25">
      <c r="B20" s="61"/>
      <c r="C20" s="51"/>
      <c r="D20" s="60"/>
      <c r="G20" s="61"/>
      <c r="H20" s="51"/>
      <c r="I20" s="60"/>
    </row>
    <row r="21" spans="2:9" ht="15.75" thickBot="1" x14ac:dyDescent="0.3">
      <c r="B21" s="52"/>
      <c r="C21" s="53"/>
      <c r="D21" s="64"/>
      <c r="G21" s="52"/>
      <c r="H21" s="53"/>
      <c r="I21" s="64"/>
    </row>
    <row r="22" spans="2:9" ht="15.75" thickTop="1" x14ac:dyDescent="0.25"/>
    <row r="23" spans="2:9" ht="15.75" thickBot="1" x14ac:dyDescent="0.3"/>
    <row r="24" spans="2:9" ht="16.5" thickTop="1" thickBot="1" x14ac:dyDescent="0.3">
      <c r="B24" s="50"/>
      <c r="C24" s="54"/>
      <c r="D24" s="45"/>
      <c r="G24" s="50"/>
      <c r="H24" s="54"/>
      <c r="I24" s="45"/>
    </row>
    <row r="25" spans="2:9" ht="15.75" thickTop="1" x14ac:dyDescent="0.25">
      <c r="B25" s="62"/>
      <c r="C25" s="51"/>
      <c r="D25" s="58"/>
      <c r="G25" s="62"/>
      <c r="H25" s="51"/>
      <c r="I25" s="58"/>
    </row>
    <row r="26" spans="2:9" ht="15.75" thickBot="1" x14ac:dyDescent="0.3">
      <c r="B26" s="52"/>
      <c r="C26" s="53"/>
      <c r="D26" s="65"/>
      <c r="G26" s="52"/>
      <c r="H26" s="53"/>
      <c r="I26" s="65"/>
    </row>
    <row r="27" spans="2:9" ht="15.75" thickTop="1" x14ac:dyDescent="0.25">
      <c r="B27" s="61"/>
      <c r="C27" s="51"/>
      <c r="D27" s="60"/>
      <c r="G27" s="61"/>
      <c r="H27" s="51"/>
      <c r="I27" s="60"/>
    </row>
    <row r="28" spans="2:9" ht="15.75" thickBot="1" x14ac:dyDescent="0.3">
      <c r="B28" s="52"/>
      <c r="C28" s="53"/>
      <c r="D28" s="64"/>
      <c r="G28" s="52"/>
      <c r="H28" s="53"/>
      <c r="I28" s="64"/>
    </row>
    <row r="29" spans="2:9" ht="15.75" thickTop="1" x14ac:dyDescent="0.25"/>
    <row r="30" spans="2:9" ht="15.75" thickBot="1" x14ac:dyDescent="0.3"/>
    <row r="31" spans="2:9" ht="16.5" thickTop="1" thickBot="1" x14ac:dyDescent="0.3">
      <c r="B31" s="50"/>
      <c r="C31" s="54"/>
      <c r="D31" s="45"/>
      <c r="G31" s="50"/>
      <c r="H31" s="54"/>
      <c r="I31" s="45"/>
    </row>
    <row r="32" spans="2:9" ht="15.75" thickTop="1" x14ac:dyDescent="0.25">
      <c r="B32" s="62"/>
      <c r="C32" s="51"/>
      <c r="D32" s="58"/>
      <c r="G32" s="62"/>
      <c r="H32" s="51"/>
      <c r="I32" s="58"/>
    </row>
    <row r="33" spans="2:9" ht="15.75" thickBot="1" x14ac:dyDescent="0.3">
      <c r="B33" s="52"/>
      <c r="C33" s="53"/>
      <c r="D33" s="65"/>
      <c r="G33" s="52"/>
      <c r="H33" s="53"/>
      <c r="I33" s="65"/>
    </row>
    <row r="34" spans="2:9" ht="15.75" thickTop="1" x14ac:dyDescent="0.25">
      <c r="B34" s="61"/>
      <c r="C34" s="51"/>
      <c r="D34" s="60"/>
      <c r="G34" s="61"/>
      <c r="H34" s="51"/>
      <c r="I34" s="60"/>
    </row>
    <row r="35" spans="2:9" ht="15.75" thickBot="1" x14ac:dyDescent="0.3">
      <c r="B35" s="52"/>
      <c r="C35" s="53"/>
      <c r="D35" s="64"/>
      <c r="G35" s="52"/>
      <c r="H35" s="53"/>
      <c r="I35" s="64"/>
    </row>
    <row r="36" spans="2:9" ht="15.75" thickTop="1" x14ac:dyDescent="0.25"/>
    <row r="37" spans="2:9" ht="15.75" thickBot="1" x14ac:dyDescent="0.3"/>
    <row r="38" spans="2:9" ht="16.5" thickTop="1" thickBot="1" x14ac:dyDescent="0.3">
      <c r="B38" s="50"/>
      <c r="C38" s="54"/>
      <c r="D38" s="45"/>
      <c r="G38" s="50"/>
      <c r="H38" s="54"/>
      <c r="I38" s="45"/>
    </row>
    <row r="39" spans="2:9" ht="15.75" thickTop="1" x14ac:dyDescent="0.25">
      <c r="B39" s="62"/>
      <c r="C39" s="51"/>
      <c r="D39" s="58"/>
      <c r="G39" s="62"/>
      <c r="H39" s="51"/>
      <c r="I39" s="58"/>
    </row>
    <row r="40" spans="2:9" ht="15.75" thickBot="1" x14ac:dyDescent="0.3">
      <c r="B40" s="52"/>
      <c r="C40" s="53"/>
      <c r="D40" s="65"/>
      <c r="G40" s="52"/>
      <c r="H40" s="53"/>
      <c r="I40" s="65"/>
    </row>
    <row r="41" spans="2:9" ht="15.75" thickTop="1" x14ac:dyDescent="0.25">
      <c r="B41" s="61"/>
      <c r="C41" s="51"/>
      <c r="D41" s="60"/>
      <c r="G41" s="61"/>
      <c r="H41" s="51"/>
      <c r="I41" s="60"/>
    </row>
    <row r="42" spans="2:9" ht="15.75" thickBot="1" x14ac:dyDescent="0.3">
      <c r="B42" s="52"/>
      <c r="C42" s="53"/>
      <c r="D42" s="64"/>
      <c r="G42" s="52"/>
      <c r="H42" s="53"/>
      <c r="I42" s="64"/>
    </row>
    <row r="43" spans="2:9" ht="15.75" thickTop="1" x14ac:dyDescent="0.25"/>
    <row r="44" spans="2:9" ht="15.75" thickBot="1" x14ac:dyDescent="0.3"/>
    <row r="45" spans="2:9" ht="16.5" thickTop="1" thickBot="1" x14ac:dyDescent="0.3">
      <c r="B45" s="50"/>
      <c r="C45" s="54"/>
      <c r="D45" s="45"/>
      <c r="G45" s="50"/>
      <c r="H45" s="54"/>
      <c r="I45" s="45"/>
    </row>
    <row r="46" spans="2:9" ht="15.75" thickTop="1" x14ac:dyDescent="0.25">
      <c r="B46" s="62"/>
      <c r="C46" s="51"/>
      <c r="D46" s="58"/>
      <c r="G46" s="62"/>
      <c r="H46" s="51"/>
      <c r="I46" s="58"/>
    </row>
    <row r="47" spans="2:9" ht="15.75" thickBot="1" x14ac:dyDescent="0.3">
      <c r="B47" s="52"/>
      <c r="C47" s="53"/>
      <c r="D47" s="65"/>
      <c r="G47" s="52"/>
      <c r="H47" s="53"/>
      <c r="I47" s="65"/>
    </row>
    <row r="48" spans="2:9" ht="15.75" thickTop="1" x14ac:dyDescent="0.25">
      <c r="B48" s="61"/>
      <c r="C48" s="51"/>
      <c r="D48" s="60"/>
      <c r="G48" s="61"/>
      <c r="H48" s="51"/>
      <c r="I48" s="60"/>
    </row>
    <row r="49" spans="2:9" ht="15.75" thickBot="1" x14ac:dyDescent="0.3">
      <c r="B49" s="52"/>
      <c r="C49" s="53"/>
      <c r="D49" s="64"/>
      <c r="G49" s="52"/>
      <c r="H49" s="53"/>
      <c r="I49" s="64"/>
    </row>
    <row r="50" spans="2:9" ht="15.75" thickTop="1" x14ac:dyDescent="0.25"/>
    <row r="51" spans="2:9" ht="15.75" thickBot="1" x14ac:dyDescent="0.3"/>
    <row r="52" spans="2:9" ht="16.5" thickTop="1" thickBot="1" x14ac:dyDescent="0.3">
      <c r="B52" s="50"/>
      <c r="C52" s="54"/>
      <c r="D52" s="45"/>
      <c r="G52" s="50"/>
      <c r="H52" s="54"/>
      <c r="I52" s="45"/>
    </row>
    <row r="53" spans="2:9" ht="15.75" thickTop="1" x14ac:dyDescent="0.25">
      <c r="B53" s="62"/>
      <c r="C53" s="51"/>
      <c r="D53" s="58"/>
      <c r="G53" s="62"/>
      <c r="H53" s="51"/>
      <c r="I53" s="58"/>
    </row>
    <row r="54" spans="2:9" ht="15.75" thickBot="1" x14ac:dyDescent="0.3">
      <c r="B54" s="52"/>
      <c r="C54" s="53"/>
      <c r="D54" s="65"/>
      <c r="G54" s="52"/>
      <c r="H54" s="53"/>
      <c r="I54" s="65"/>
    </row>
    <row r="55" spans="2:9" ht="15.75" thickTop="1" x14ac:dyDescent="0.25">
      <c r="B55" s="61"/>
      <c r="C55" s="51"/>
      <c r="D55" s="60"/>
      <c r="G55" s="61"/>
      <c r="H55" s="51"/>
      <c r="I55" s="60"/>
    </row>
    <row r="56" spans="2:9" ht="15.75" thickBot="1" x14ac:dyDescent="0.3">
      <c r="B56" s="52"/>
      <c r="C56" s="53"/>
      <c r="D56" s="64"/>
      <c r="G56" s="52"/>
      <c r="H56" s="53"/>
      <c r="I56" s="64"/>
    </row>
    <row r="57" spans="2:9" ht="15.75" thickTop="1" x14ac:dyDescent="0.25"/>
    <row r="58" spans="2:9" ht="15.75" thickBot="1" x14ac:dyDescent="0.3"/>
    <row r="59" spans="2:9" ht="16.5" thickTop="1" thickBot="1" x14ac:dyDescent="0.3">
      <c r="B59" s="50"/>
      <c r="C59" s="54"/>
      <c r="D59" s="45"/>
      <c r="G59" s="50"/>
      <c r="H59" s="54"/>
      <c r="I59" s="45"/>
    </row>
    <row r="60" spans="2:9" ht="15.75" thickTop="1" x14ac:dyDescent="0.25">
      <c r="B60" s="62"/>
      <c r="C60" s="51"/>
      <c r="D60" s="58"/>
      <c r="G60" s="62"/>
      <c r="H60" s="51"/>
      <c r="I60" s="58"/>
    </row>
    <row r="61" spans="2:9" ht="15.75" thickBot="1" x14ac:dyDescent="0.3">
      <c r="B61" s="52"/>
      <c r="C61" s="53"/>
      <c r="D61" s="65"/>
      <c r="G61" s="52"/>
      <c r="H61" s="53"/>
      <c r="I61" s="65"/>
    </row>
    <row r="62" spans="2:9" ht="15.75" thickTop="1" x14ac:dyDescent="0.25">
      <c r="B62" s="61"/>
      <c r="C62" s="51"/>
      <c r="D62" s="60"/>
      <c r="G62" s="61"/>
      <c r="H62" s="51"/>
      <c r="I62" s="60"/>
    </row>
    <row r="63" spans="2:9" ht="15.75" thickBot="1" x14ac:dyDescent="0.3">
      <c r="B63" s="52"/>
      <c r="C63" s="53"/>
      <c r="D63" s="64"/>
      <c r="G63" s="52"/>
      <c r="H63" s="53"/>
      <c r="I63" s="64"/>
    </row>
    <row r="64" spans="2:9" ht="15.75" thickTop="1" x14ac:dyDescent="0.25"/>
  </sheetData>
  <conditionalFormatting sqref="D5">
    <cfRule type="cellIs" dxfId="84" priority="63" operator="greaterThan">
      <formula>0.1</formula>
    </cfRule>
    <cfRule type="cellIs" dxfId="83" priority="64" operator="greaterThan">
      <formula>10</formula>
    </cfRule>
  </conditionalFormatting>
  <conditionalFormatting sqref="D7">
    <cfRule type="cellIs" dxfId="82" priority="61" operator="greaterThan">
      <formula>0.1</formula>
    </cfRule>
    <cfRule type="cellIs" dxfId="81" priority="62" operator="greaterThan">
      <formula>0.11</formula>
    </cfRule>
  </conditionalFormatting>
  <conditionalFormatting sqref="D61">
    <cfRule type="cellIs" dxfId="80" priority="71" operator="greaterThan">
      <formula>0.1</formula>
    </cfRule>
    <cfRule type="cellIs" dxfId="79" priority="72" operator="greaterThan">
      <formula>10</formula>
    </cfRule>
  </conditionalFormatting>
  <conditionalFormatting sqref="D63">
    <cfRule type="cellIs" dxfId="78" priority="69" operator="greaterThan">
      <formula>0.1</formula>
    </cfRule>
    <cfRule type="cellIs" dxfId="77" priority="70" operator="greaterThan">
      <formula>0.11</formula>
    </cfRule>
  </conditionalFormatting>
  <conditionalFormatting sqref="I5">
    <cfRule type="cellIs" dxfId="76" priority="59" operator="greaterThan">
      <formula>0.1</formula>
    </cfRule>
    <cfRule type="cellIs" dxfId="75" priority="60" operator="greaterThan">
      <formula>10</formula>
    </cfRule>
  </conditionalFormatting>
  <conditionalFormatting sqref="I7">
    <cfRule type="cellIs" dxfId="74" priority="57" operator="greaterThan">
      <formula>0.1</formula>
    </cfRule>
    <cfRule type="cellIs" dxfId="73" priority="58" operator="greaterThan">
      <formula>0.11</formula>
    </cfRule>
  </conditionalFormatting>
  <conditionalFormatting sqref="I61">
    <cfRule type="cellIs" dxfId="72" priority="67" operator="greaterThan">
      <formula>0.1</formula>
    </cfRule>
    <cfRule type="cellIs" dxfId="71" priority="68" operator="greaterThan">
      <formula>10</formula>
    </cfRule>
  </conditionalFormatting>
  <conditionalFormatting sqref="I63">
    <cfRule type="cellIs" dxfId="70" priority="65" operator="greaterThan">
      <formula>0.1</formula>
    </cfRule>
    <cfRule type="cellIs" dxfId="69" priority="66" operator="greaterThan">
      <formula>0.11</formula>
    </cfRule>
  </conditionalFormatting>
  <conditionalFormatting sqref="D12">
    <cfRule type="cellIs" dxfId="68" priority="55" operator="greaterThan">
      <formula>0.1</formula>
    </cfRule>
    <cfRule type="cellIs" dxfId="67" priority="56" operator="greaterThan">
      <formula>10</formula>
    </cfRule>
  </conditionalFormatting>
  <conditionalFormatting sqref="D14">
    <cfRule type="cellIs" dxfId="66" priority="53" operator="greaterThan">
      <formula>0.1</formula>
    </cfRule>
    <cfRule type="cellIs" dxfId="65" priority="54" operator="greaterThan">
      <formula>0.11</formula>
    </cfRule>
  </conditionalFormatting>
  <conditionalFormatting sqref="I12">
    <cfRule type="cellIs" dxfId="64" priority="51" operator="greaterThan">
      <formula>0.1</formula>
    </cfRule>
    <cfRule type="cellIs" dxfId="63" priority="52" operator="greaterThan">
      <formula>10</formula>
    </cfRule>
  </conditionalFormatting>
  <conditionalFormatting sqref="I14">
    <cfRule type="cellIs" dxfId="62" priority="49" operator="greaterThan">
      <formula>0.1</formula>
    </cfRule>
    <cfRule type="cellIs" dxfId="61" priority="50" operator="greaterThan">
      <formula>0.11</formula>
    </cfRule>
  </conditionalFormatting>
  <conditionalFormatting sqref="D19">
    <cfRule type="cellIs" dxfId="60" priority="47" operator="greaterThan">
      <formula>0.1</formula>
    </cfRule>
    <cfRule type="cellIs" dxfId="59" priority="48" operator="greaterThan">
      <formula>10</formula>
    </cfRule>
  </conditionalFormatting>
  <conditionalFormatting sqref="D21">
    <cfRule type="cellIs" dxfId="58" priority="45" operator="greaterThan">
      <formula>0.1</formula>
    </cfRule>
    <cfRule type="cellIs" dxfId="57" priority="46" operator="greaterThan">
      <formula>0.11</formula>
    </cfRule>
  </conditionalFormatting>
  <conditionalFormatting sqref="I19">
    <cfRule type="cellIs" dxfId="56" priority="43" operator="greaterThan">
      <formula>0.1</formula>
    </cfRule>
    <cfRule type="cellIs" dxfId="55" priority="44" operator="greaterThan">
      <formula>10</formula>
    </cfRule>
  </conditionalFormatting>
  <conditionalFormatting sqref="I21">
    <cfRule type="cellIs" dxfId="54" priority="41" operator="greaterThan">
      <formula>0.1</formula>
    </cfRule>
    <cfRule type="cellIs" dxfId="53" priority="42" operator="greaterThan">
      <formula>0.11</formula>
    </cfRule>
  </conditionalFormatting>
  <conditionalFormatting sqref="D26">
    <cfRule type="cellIs" dxfId="52" priority="39" operator="greaterThan">
      <formula>0.1</formula>
    </cfRule>
    <cfRule type="cellIs" dxfId="51" priority="40" operator="greaterThan">
      <formula>10</formula>
    </cfRule>
  </conditionalFormatting>
  <conditionalFormatting sqref="D28">
    <cfRule type="cellIs" dxfId="50" priority="37" operator="greaterThan">
      <formula>0.1</formula>
    </cfRule>
    <cfRule type="cellIs" dxfId="49" priority="38" operator="greaterThan">
      <formula>0.11</formula>
    </cfRule>
  </conditionalFormatting>
  <conditionalFormatting sqref="I26">
    <cfRule type="cellIs" dxfId="48" priority="35" operator="greaterThan">
      <formula>0.1</formula>
    </cfRule>
    <cfRule type="cellIs" dxfId="47" priority="36" operator="greaterThan">
      <formula>10</formula>
    </cfRule>
  </conditionalFormatting>
  <conditionalFormatting sqref="I28">
    <cfRule type="cellIs" dxfId="46" priority="33" operator="greaterThan">
      <formula>0.1</formula>
    </cfRule>
    <cfRule type="cellIs" dxfId="45" priority="34" operator="greaterThan">
      <formula>0.11</formula>
    </cfRule>
  </conditionalFormatting>
  <conditionalFormatting sqref="D33">
    <cfRule type="cellIs" dxfId="44" priority="31" operator="greaterThan">
      <formula>0.1</formula>
    </cfRule>
    <cfRule type="cellIs" dxfId="43" priority="32" operator="greaterThan">
      <formula>10</formula>
    </cfRule>
  </conditionalFormatting>
  <conditionalFormatting sqref="D35">
    <cfRule type="cellIs" dxfId="42" priority="29" operator="greaterThan">
      <formula>0.1</formula>
    </cfRule>
    <cfRule type="cellIs" dxfId="41" priority="30" operator="greaterThan">
      <formula>0.11</formula>
    </cfRule>
  </conditionalFormatting>
  <conditionalFormatting sqref="I33">
    <cfRule type="cellIs" dxfId="40" priority="27" operator="greaterThan">
      <formula>0.1</formula>
    </cfRule>
    <cfRule type="cellIs" dxfId="39" priority="28" operator="greaterThan">
      <formula>10</formula>
    </cfRule>
  </conditionalFormatting>
  <conditionalFormatting sqref="I35">
    <cfRule type="cellIs" dxfId="38" priority="25" operator="greaterThan">
      <formula>0.1</formula>
    </cfRule>
    <cfRule type="cellIs" dxfId="37" priority="26" operator="greaterThan">
      <formula>0.11</formula>
    </cfRule>
  </conditionalFormatting>
  <conditionalFormatting sqref="D40">
    <cfRule type="cellIs" dxfId="36" priority="23" operator="greaterThan">
      <formula>0.1</formula>
    </cfRule>
    <cfRule type="cellIs" dxfId="35" priority="24" operator="greaterThan">
      <formula>10</formula>
    </cfRule>
  </conditionalFormatting>
  <conditionalFormatting sqref="D42">
    <cfRule type="cellIs" dxfId="34" priority="21" operator="greaterThan">
      <formula>0.1</formula>
    </cfRule>
    <cfRule type="cellIs" dxfId="33" priority="22" operator="greaterThan">
      <formula>0.11</formula>
    </cfRule>
  </conditionalFormatting>
  <conditionalFormatting sqref="I40">
    <cfRule type="cellIs" dxfId="32" priority="19" operator="greaterThan">
      <formula>0.1</formula>
    </cfRule>
    <cfRule type="cellIs" dxfId="31" priority="20" operator="greaterThan">
      <formula>10</formula>
    </cfRule>
  </conditionalFormatting>
  <conditionalFormatting sqref="I42">
    <cfRule type="cellIs" dxfId="30" priority="17" operator="greaterThan">
      <formula>0.1</formula>
    </cfRule>
    <cfRule type="cellIs" dxfId="29" priority="18" operator="greaterThan">
      <formula>0.11</formula>
    </cfRule>
  </conditionalFormatting>
  <conditionalFormatting sqref="D47">
    <cfRule type="cellIs" dxfId="28" priority="15" operator="greaterThan">
      <formula>0.1</formula>
    </cfRule>
    <cfRule type="cellIs" dxfId="27" priority="16" operator="greaterThan">
      <formula>10</formula>
    </cfRule>
  </conditionalFormatting>
  <conditionalFormatting sqref="D49">
    <cfRule type="cellIs" dxfId="26" priority="13" operator="greaterThan">
      <formula>0.1</formula>
    </cfRule>
    <cfRule type="cellIs" dxfId="25" priority="14" operator="greaterThan">
      <formula>0.11</formula>
    </cfRule>
  </conditionalFormatting>
  <conditionalFormatting sqref="I47">
    <cfRule type="cellIs" dxfId="24" priority="11" operator="greaterThan">
      <formula>0.1</formula>
    </cfRule>
    <cfRule type="cellIs" dxfId="23" priority="12" operator="greaterThan">
      <formula>10</formula>
    </cfRule>
  </conditionalFormatting>
  <conditionalFormatting sqref="I49">
    <cfRule type="cellIs" dxfId="22" priority="9" operator="greaterThan">
      <formula>0.1</formula>
    </cfRule>
    <cfRule type="cellIs" dxfId="21" priority="10" operator="greaterThan">
      <formula>0.11</formula>
    </cfRule>
  </conditionalFormatting>
  <conditionalFormatting sqref="D54">
    <cfRule type="cellIs" dxfId="20" priority="7" operator="greaterThan">
      <formula>0.1</formula>
    </cfRule>
    <cfRule type="cellIs" dxfId="19" priority="8" operator="greaterThan">
      <formula>10</formula>
    </cfRule>
  </conditionalFormatting>
  <conditionalFormatting sqref="D56">
    <cfRule type="cellIs" dxfId="18" priority="5" operator="greaterThan">
      <formula>0.1</formula>
    </cfRule>
    <cfRule type="cellIs" dxfId="17" priority="6" operator="greaterThan">
      <formula>0.11</formula>
    </cfRule>
  </conditionalFormatting>
  <conditionalFormatting sqref="I54">
    <cfRule type="cellIs" dxfId="16" priority="3" operator="greaterThan">
      <formula>0.1</formula>
    </cfRule>
    <cfRule type="cellIs" dxfId="15" priority="4" operator="greaterThan">
      <formula>10</formula>
    </cfRule>
  </conditionalFormatting>
  <conditionalFormatting sqref="I56">
    <cfRule type="cellIs" dxfId="14" priority="1" operator="greaterThan">
      <formula>0.1</formula>
    </cfRule>
    <cfRule type="cellIs" dxfId="13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25" sqref="B25"/>
    </sheetView>
  </sheetViews>
  <sheetFormatPr baseColWidth="10" defaultRowHeight="15" x14ac:dyDescent="0.25"/>
  <cols>
    <col min="5" max="5" width="15.7109375" bestFit="1" customWidth="1"/>
    <col min="7" max="7" width="11.5703125" style="40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0" t="s">
        <v>995</v>
      </c>
    </row>
    <row r="2" spans="1:7" x14ac:dyDescent="0.25">
      <c r="A2" s="18">
        <f>'APAGADOS RADIO'!F3</f>
        <v>45078</v>
      </c>
      <c r="B2">
        <f>'APAGADOS RADIO'!F2+D2</f>
        <v>21</v>
      </c>
      <c r="C2">
        <f>'APAGADOS FIBRA'!F2</f>
        <v>35</v>
      </c>
      <c r="D2">
        <f>'APAGADOS ANTENA'!F2</f>
        <v>10</v>
      </c>
      <c r="E2">
        <f t="shared" ref="E2" si="0">B2+C2</f>
        <v>56</v>
      </c>
      <c r="F2">
        <f>'RESUMEN TOTAL'!B1</f>
        <v>444</v>
      </c>
      <c r="G2" s="40">
        <f t="shared" ref="G2" si="1">E2/F2</f>
        <v>0.12612612612612611</v>
      </c>
    </row>
    <row r="3" spans="1:7" x14ac:dyDescent="0.25">
      <c r="A3" s="18">
        <f>'APAGADOS RADIO'!G3</f>
        <v>45079</v>
      </c>
      <c r="B3">
        <f>'APAGADOS RADIO'!G2+D3</f>
        <v>0</v>
      </c>
      <c r="C3">
        <f>'APAGADOS FIBRA'!G2</f>
        <v>0</v>
      </c>
      <c r="D3">
        <f>'APAGADOS ANTENA'!G2</f>
        <v>0</v>
      </c>
      <c r="E3">
        <f t="shared" ref="E3" si="2">B3+C3</f>
        <v>0</v>
      </c>
      <c r="F3">
        <f>'RESUMEN TOTAL'!B1</f>
        <v>444</v>
      </c>
      <c r="G3" s="40">
        <f t="shared" ref="G3" si="3">E3/F3</f>
        <v>0</v>
      </c>
    </row>
    <row r="4" spans="1:7" x14ac:dyDescent="0.25">
      <c r="A4" s="18">
        <f>'APAGADOS RADIO'!H3</f>
        <v>45080</v>
      </c>
      <c r="B4">
        <f>'APAGADOS RADIO'!H2+D4</f>
        <v>0</v>
      </c>
      <c r="C4">
        <f>'APAGADOS FIBRA'!H2</f>
        <v>0</v>
      </c>
      <c r="D4">
        <f>'APAGADOS ANTENA'!H2</f>
        <v>0</v>
      </c>
      <c r="E4">
        <f t="shared" ref="E4:E7" si="4">B4+C4</f>
        <v>0</v>
      </c>
      <c r="F4">
        <f>'RESUMEN TOTAL'!B1</f>
        <v>444</v>
      </c>
      <c r="G4" s="40">
        <f t="shared" ref="G4:G7" si="5">E4/F4</f>
        <v>0</v>
      </c>
    </row>
    <row r="5" spans="1:7" x14ac:dyDescent="0.25">
      <c r="A5" s="18">
        <f>'APAGADOS RADIO'!I3</f>
        <v>45081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444</v>
      </c>
      <c r="G5" s="40">
        <f t="shared" si="5"/>
        <v>0</v>
      </c>
    </row>
    <row r="6" spans="1:7" x14ac:dyDescent="0.25">
      <c r="A6" s="18">
        <f>'APAGADOS RADIO'!J3</f>
        <v>45082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444</v>
      </c>
      <c r="G6" s="40">
        <f t="shared" si="5"/>
        <v>0</v>
      </c>
    </row>
    <row r="7" spans="1:7" x14ac:dyDescent="0.25">
      <c r="A7" s="18">
        <f>'APAGADOS RADIO'!K3</f>
        <v>45083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444</v>
      </c>
      <c r="G7" s="40">
        <f t="shared" si="5"/>
        <v>0</v>
      </c>
    </row>
    <row r="8" spans="1:7" x14ac:dyDescent="0.25">
      <c r="A8" s="18">
        <f>'APAGADOS RADIO'!L3</f>
        <v>45084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8" si="6">B8+C8</f>
        <v>0</v>
      </c>
      <c r="F8">
        <f>'RESUMEN TOTAL'!B1</f>
        <v>444</v>
      </c>
      <c r="G8" s="40">
        <f t="shared" ref="G8:G18" si="7">E8/F8</f>
        <v>0</v>
      </c>
    </row>
    <row r="9" spans="1:7" x14ac:dyDescent="0.25">
      <c r="A9" s="18">
        <f>'APAGADOS RADIO'!M3</f>
        <v>45085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444</v>
      </c>
      <c r="G9" s="40">
        <f t="shared" si="7"/>
        <v>0</v>
      </c>
    </row>
    <row r="10" spans="1:7" x14ac:dyDescent="0.25">
      <c r="A10" s="18">
        <f>'APAGADOS RADIO'!N3</f>
        <v>45086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444</v>
      </c>
      <c r="G10" s="40">
        <f t="shared" si="7"/>
        <v>0</v>
      </c>
    </row>
    <row r="11" spans="1:7" x14ac:dyDescent="0.25">
      <c r="A11" s="18">
        <f>'APAGADOS RADIO'!O3</f>
        <v>45087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444</v>
      </c>
      <c r="G11" s="40">
        <f t="shared" si="7"/>
        <v>0</v>
      </c>
    </row>
    <row r="12" spans="1:7" x14ac:dyDescent="0.25">
      <c r="A12" s="18">
        <f>'APAGADOS RADIO'!P3</f>
        <v>45088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444</v>
      </c>
      <c r="G12" s="40">
        <f t="shared" si="7"/>
        <v>0</v>
      </c>
    </row>
    <row r="13" spans="1:7" x14ac:dyDescent="0.25">
      <c r="A13" s="18">
        <f>'APAGADOS RADIO'!Q3</f>
        <v>45089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444</v>
      </c>
      <c r="G13" s="40">
        <f t="shared" si="7"/>
        <v>0</v>
      </c>
    </row>
    <row r="14" spans="1:7" x14ac:dyDescent="0.25">
      <c r="A14" s="18">
        <f>'APAGADOS RADIO'!R3</f>
        <v>45090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444</v>
      </c>
      <c r="G14" s="40">
        <f t="shared" si="7"/>
        <v>0</v>
      </c>
    </row>
    <row r="15" spans="1:7" x14ac:dyDescent="0.25">
      <c r="A15" s="18">
        <f>'APAGADOS RADIO'!S3</f>
        <v>45091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444</v>
      </c>
      <c r="G15" s="40">
        <f t="shared" si="7"/>
        <v>0</v>
      </c>
    </row>
    <row r="16" spans="1:7" x14ac:dyDescent="0.25">
      <c r="A16" s="18">
        <f>'APAGADOS RADIO'!T3</f>
        <v>45092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444</v>
      </c>
      <c r="G16" s="40">
        <f t="shared" si="7"/>
        <v>0</v>
      </c>
    </row>
    <row r="17" spans="1:7" x14ac:dyDescent="0.25">
      <c r="A17" s="18">
        <f>'APAGADOS RADIO'!U3</f>
        <v>45093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444</v>
      </c>
      <c r="G17" s="40">
        <f t="shared" si="7"/>
        <v>0</v>
      </c>
    </row>
    <row r="18" spans="1:7" x14ac:dyDescent="0.25">
      <c r="A18" s="18">
        <f>'APAGADOS RADIO'!V3</f>
        <v>45094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444</v>
      </c>
      <c r="G18" s="40">
        <f t="shared" si="7"/>
        <v>0</v>
      </c>
    </row>
    <row r="19" spans="1:7" x14ac:dyDescent="0.25">
      <c r="A19" s="18">
        <f>'APAGADOS RADIO'!W3</f>
        <v>45095</v>
      </c>
    </row>
    <row r="20" spans="1:7" x14ac:dyDescent="0.25">
      <c r="A20" s="18">
        <f>'APAGADOS RADIO'!X3</f>
        <v>45096</v>
      </c>
    </row>
    <row r="21" spans="1:7" x14ac:dyDescent="0.25">
      <c r="A21" s="18">
        <f>'APAGADOS RADIO'!Y3</f>
        <v>45097</v>
      </c>
    </row>
    <row r="22" spans="1:7" x14ac:dyDescent="0.25">
      <c r="A22" s="18">
        <f>'APAGADOS RADIO'!Z3</f>
        <v>45098</v>
      </c>
    </row>
    <row r="23" spans="1:7" x14ac:dyDescent="0.25">
      <c r="A23" s="18">
        <f>'APAGADOS RADIO'!AA3</f>
        <v>45099</v>
      </c>
    </row>
    <row r="24" spans="1:7" x14ac:dyDescent="0.25">
      <c r="A24" s="18">
        <f>'APAGADOS RADIO'!AB3</f>
        <v>45100</v>
      </c>
    </row>
    <row r="25" spans="1:7" x14ac:dyDescent="0.25">
      <c r="A25" s="18">
        <f>'APAGADOS RADIO'!AC3</f>
        <v>45101</v>
      </c>
    </row>
    <row r="26" spans="1:7" x14ac:dyDescent="0.25">
      <c r="A26" s="18">
        <f>'APAGADOS RADIO'!AD3</f>
        <v>45102</v>
      </c>
    </row>
    <row r="27" spans="1:7" x14ac:dyDescent="0.25">
      <c r="A27" s="18">
        <f>'APAGADOS RADIO'!AE3</f>
        <v>45103</v>
      </c>
    </row>
    <row r="28" spans="1:7" x14ac:dyDescent="0.25">
      <c r="A28" s="18">
        <f>'APAGADOS RADIO'!AF3</f>
        <v>45104</v>
      </c>
    </row>
    <row r="29" spans="1:7" x14ac:dyDescent="0.25">
      <c r="A29" s="18">
        <f>'APAGADOS RADIO'!AG3</f>
        <v>45105</v>
      </c>
    </row>
    <row r="30" spans="1:7" x14ac:dyDescent="0.25">
      <c r="A30" s="18">
        <f>'APAGADOS RADIO'!AH3</f>
        <v>45106</v>
      </c>
    </row>
    <row r="31" spans="1:7" x14ac:dyDescent="0.25">
      <c r="A31" s="18">
        <f>'APAGADOS RADIO'!AI3</f>
        <v>45107</v>
      </c>
    </row>
    <row r="32" spans="1:7" x14ac:dyDescent="0.25">
      <c r="A32" s="18" t="e">
        <f>'APAGADOS RADIO'!AJ3</f>
        <v>#REF!</v>
      </c>
    </row>
    <row r="33" spans="1:30" x14ac:dyDescent="0.25">
      <c r="A33" s="21"/>
      <c r="B33" s="21"/>
      <c r="C33" s="21"/>
      <c r="D33" s="21"/>
      <c r="E33" s="21"/>
      <c r="F33" s="21"/>
    </row>
    <row r="34" spans="1:30" x14ac:dyDescent="0.25"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0"/>
    </row>
    <row r="40" spans="1:30" x14ac:dyDescent="0.25">
      <c r="D40" s="18"/>
      <c r="E40" s="40"/>
    </row>
    <row r="41" spans="1:30" x14ac:dyDescent="0.25">
      <c r="D41" s="18"/>
      <c r="E41" s="40"/>
    </row>
    <row r="42" spans="1:30" x14ac:dyDescent="0.25">
      <c r="D42" s="18"/>
      <c r="E42" s="40"/>
    </row>
    <row r="43" spans="1:30" x14ac:dyDescent="0.25">
      <c r="D43" s="18"/>
      <c r="E43" s="40"/>
    </row>
    <row r="44" spans="1:30" x14ac:dyDescent="0.25">
      <c r="D44" s="18"/>
      <c r="E44" s="40"/>
    </row>
    <row r="45" spans="1:30" x14ac:dyDescent="0.25">
      <c r="D45" s="18"/>
      <c r="E45" s="40"/>
    </row>
    <row r="46" spans="1:30" x14ac:dyDescent="0.25">
      <c r="D46" s="18"/>
      <c r="E46" s="40"/>
    </row>
    <row r="47" spans="1:30" x14ac:dyDescent="0.25">
      <c r="D47" s="18"/>
      <c r="E47" s="40"/>
    </row>
    <row r="48" spans="1:30" x14ac:dyDescent="0.25">
      <c r="D48" s="18"/>
      <c r="E48" s="40"/>
    </row>
    <row r="49" spans="4:5" x14ac:dyDescent="0.25">
      <c r="D49" s="18"/>
      <c r="E49" s="40"/>
    </row>
    <row r="50" spans="4:5" x14ac:dyDescent="0.25">
      <c r="D50" s="18"/>
      <c r="E50" s="40"/>
    </row>
    <row r="51" spans="4:5" x14ac:dyDescent="0.25">
      <c r="D51" s="18"/>
      <c r="E51" s="40"/>
    </row>
    <row r="52" spans="4:5" x14ac:dyDescent="0.25">
      <c r="D52" s="18"/>
      <c r="E52" s="40"/>
    </row>
    <row r="53" spans="4:5" x14ac:dyDescent="0.25">
      <c r="D53" s="18"/>
      <c r="E53" s="40"/>
    </row>
    <row r="54" spans="4:5" x14ac:dyDescent="0.25">
      <c r="D54" s="18"/>
      <c r="E54" s="40"/>
    </row>
    <row r="55" spans="4:5" x14ac:dyDescent="0.25">
      <c r="D55" s="18"/>
      <c r="E55" s="40"/>
    </row>
    <row r="56" spans="4:5" x14ac:dyDescent="0.25">
      <c r="D56" s="18"/>
      <c r="E56" s="40"/>
    </row>
    <row r="57" spans="4:5" x14ac:dyDescent="0.25">
      <c r="D57" s="18"/>
      <c r="E57" s="40"/>
    </row>
    <row r="58" spans="4:5" x14ac:dyDescent="0.25">
      <c r="D58" s="18"/>
      <c r="E58" s="40"/>
    </row>
    <row r="59" spans="4:5" x14ac:dyDescent="0.25">
      <c r="D59" s="18"/>
      <c r="E59" s="40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E14" sqref="E1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5" ht="16.5" thickTop="1" thickBot="1" x14ac:dyDescent="0.3">
      <c r="A1" s="50"/>
      <c r="B1" s="54" t="s">
        <v>1160</v>
      </c>
    </row>
    <row r="2" spans="1:35" ht="16.5" thickTop="1" thickBot="1" x14ac:dyDescent="0.3">
      <c r="A2" s="62" t="s">
        <v>1151</v>
      </c>
      <c r="B2" s="51">
        <f>COUNTIFS('RESUMEN TOTAL'!C5:C512,"=BONOMO")</f>
        <v>236</v>
      </c>
      <c r="F2" s="45">
        <v>45078</v>
      </c>
      <c r="G2" s="45">
        <v>45079</v>
      </c>
      <c r="H2" s="45">
        <v>45080</v>
      </c>
      <c r="I2" s="45">
        <v>45081</v>
      </c>
      <c r="J2" s="45">
        <v>45082</v>
      </c>
      <c r="K2" s="45">
        <v>45083</v>
      </c>
      <c r="L2" s="45">
        <v>45084</v>
      </c>
      <c r="M2" s="45">
        <v>45085</v>
      </c>
      <c r="N2" s="45">
        <v>45086</v>
      </c>
      <c r="O2" s="45">
        <v>45087</v>
      </c>
      <c r="P2" s="45">
        <v>45088</v>
      </c>
      <c r="Q2" s="45">
        <v>45089</v>
      </c>
      <c r="R2" s="45">
        <v>45090</v>
      </c>
      <c r="S2" s="45">
        <v>45091</v>
      </c>
      <c r="T2" s="45">
        <v>45092</v>
      </c>
      <c r="U2" s="45">
        <v>45093</v>
      </c>
      <c r="V2" s="45">
        <v>45094</v>
      </c>
      <c r="W2" s="45">
        <v>45095</v>
      </c>
      <c r="X2" s="45">
        <v>45096</v>
      </c>
      <c r="Y2" s="45">
        <v>45097</v>
      </c>
      <c r="Z2" s="45">
        <v>45098</v>
      </c>
      <c r="AA2" s="45">
        <v>45099</v>
      </c>
      <c r="AB2" s="45">
        <v>45100</v>
      </c>
      <c r="AC2" s="45">
        <v>45101</v>
      </c>
      <c r="AD2" s="45">
        <v>45102</v>
      </c>
      <c r="AE2" s="45">
        <v>45103</v>
      </c>
      <c r="AF2" s="45">
        <v>45104</v>
      </c>
      <c r="AG2" s="45">
        <v>45105</v>
      </c>
      <c r="AH2" s="45">
        <v>45106</v>
      </c>
      <c r="AI2" s="45">
        <v>45107</v>
      </c>
    </row>
    <row r="3" spans="1:35" ht="16.5" thickTop="1" thickBot="1" x14ac:dyDescent="0.3">
      <c r="A3" s="52"/>
      <c r="B3" s="53"/>
      <c r="D3" s="48" t="s">
        <v>1151</v>
      </c>
      <c r="E3" s="55" t="s">
        <v>1161</v>
      </c>
      <c r="F3" s="56">
        <v>29</v>
      </c>
      <c r="G3" s="57">
        <f>COUNTIFS('RESUMEN TOTAL'!C3:C513, "=BONOMO",'RESUMEN TOTAL'!L3:L513,"=APAGADO")</f>
        <v>0</v>
      </c>
      <c r="H3" s="57">
        <f>COUNTIFS('RESUMEN TOTAL'!C7:C513, "=BONOMO",'RESUMEN TOTAL'!M7:M513,"=APAGADO")</f>
        <v>0</v>
      </c>
      <c r="I3" s="57">
        <f>COUNTIFS('RESUMEN TOTAL'!C7:C513, "=BONOMO",'RESUMEN TOTAL'!N7:N513,"=APAGADO")</f>
        <v>0</v>
      </c>
      <c r="J3" s="57">
        <f>COUNTIFS('RESUMEN TOTAL'!C7:C513, "=BONOMO",'RESUMEN TOTAL'!O7:O513,"=APAGADO")</f>
        <v>0</v>
      </c>
      <c r="K3" s="57">
        <f>COUNTIFS('RESUMEN TOTAL'!C7:C513, "=BONOMO",'RESUMEN TOTAL'!P7:P513,"=APAGADO")</f>
        <v>0</v>
      </c>
      <c r="L3" s="57">
        <f>COUNTIFS('RESUMEN TOTAL'!C7:C513, "=BONOMO",'RESUMEN TOTAL'!Q7:Q513,"=APAGADO")</f>
        <v>0</v>
      </c>
      <c r="M3" s="57">
        <f>COUNTIFS('RESUMEN TOTAL'!C7:C513, "=BONOMO",'RESUMEN TOTAL'!R7:R513,"=APAGADO")</f>
        <v>0</v>
      </c>
      <c r="N3" s="57">
        <f>COUNTIFS('RESUMEN TOTAL'!C7:C513, "=BONOMO",'RESUMEN TOTAL'!S7:S513,"=APAGADO")</f>
        <v>0</v>
      </c>
      <c r="O3" s="57">
        <f>COUNTIFS('RESUMEN TOTAL'!C7:C513, "=BONOMO",'RESUMEN TOTAL'!T7:T513,"=APAGADO")</f>
        <v>0</v>
      </c>
      <c r="P3" s="58">
        <f>COUNTIFS('RESUMEN TOTAL'!C7:C513, "=BONOMO",'RESUMEN TOTAL'!U7:U513,"=APAGADO")</f>
        <v>0</v>
      </c>
      <c r="Q3" s="58">
        <f>COUNTIFS('RESUMEN TOTAL'!C7:C513, "=BONOMO",'RESUMEN TOTAL'!V7:V513,"=APAGADO")</f>
        <v>0</v>
      </c>
      <c r="R3" s="58">
        <f>COUNTIFS('RESUMEN TOTAL'!C7:C513, "=BONOMO",'RESUMEN TOTAL'!W7:W513,"=APAGADO")</f>
        <v>0</v>
      </c>
      <c r="S3" s="58">
        <f>COUNTIFS('RESUMEN TOTAL'!C7:C513, "=BONOMO",'RESUMEN TOTAL'!X7:X513,"=APAGADO")</f>
        <v>0</v>
      </c>
      <c r="T3" s="58">
        <f>COUNTIFS('RESUMEN TOTAL'!C7:C513, "=BONOMO",'RESUMEN TOTAL'!Y7:Y513,"=APAGADO")</f>
        <v>0</v>
      </c>
      <c r="U3" s="58">
        <f>COUNTIFS('RESUMEN TOTAL'!C7:C513, "=BONOMO",'RESUMEN TOTAL'!Z7:Z513,"=APAGADO")</f>
        <v>0</v>
      </c>
      <c r="V3" s="58">
        <f>COUNTIFS('RESUMEN TOTAL'!C7:C513, "=BONOMO",'RESUMEN TOTAL'!AA7:AA513,"=APAGADO")</f>
        <v>0</v>
      </c>
      <c r="W3" s="58">
        <f>COUNTIFS('RESUMEN TOTAL'!C7:C513, "=BONOMO",'RESUMEN TOTAL'!AB7:AB513,"=APAGADO")</f>
        <v>0</v>
      </c>
      <c r="X3" s="58">
        <f>COUNTIFS('RESUMEN TOTAL'!C7:C513, "=BONOMO",'RESUMEN TOTAL'!AC7:AC513,"=APAGADO")</f>
        <v>0</v>
      </c>
      <c r="Y3" s="58">
        <f>COUNTIFS('RESUMEN TOTAL'!C7:C513, "=BONOMO",'RESUMEN TOTAL'!AD7:AD513,"=APAGADO")</f>
        <v>0</v>
      </c>
      <c r="Z3" s="58">
        <f>COUNTIFS('RESUMEN TOTAL'!C7:C513, "=BONOMO",'RESUMEN TOTAL'!AE7:AE513,"=APAGADO")</f>
        <v>0</v>
      </c>
      <c r="AA3" s="58">
        <f>COUNTIFS('RESUMEN TOTAL'!C7:C513, "=BONOMO",'RESUMEN TOTAL'!AF7:AF513,"=APAGADO")</f>
        <v>0</v>
      </c>
      <c r="AB3" s="58">
        <f>COUNTIFS('RESUMEN TOTAL'!C7:C513, "=BONOMO",'RESUMEN TOTAL'!AG7:AG513,"=APAGADO")</f>
        <v>0</v>
      </c>
      <c r="AC3" s="58">
        <f>COUNTIFS('RESUMEN TOTAL'!C7:C513, "=BONOMO",'RESUMEN TOTAL'!AH7:AH513,"=APAGADO")</f>
        <v>0</v>
      </c>
      <c r="AD3" s="58">
        <f>COUNTIFS('RESUMEN TOTAL'!C7:C513, "=BONOMO",'RESUMEN TOTAL'!AI7:AI513,"=APAGADO")</f>
        <v>0</v>
      </c>
      <c r="AE3" s="58">
        <f>COUNTIFS('RESUMEN TOTAL'!C7:C513, "=BONOMO",'RESUMEN TOTAL'!AJ7:AJ513,"=APAGADO")</f>
        <v>0</v>
      </c>
      <c r="AF3" s="58">
        <f>COUNTIFS('RESUMEN TOTAL'!C7:C513, "=BONOMO",'RESUMEN TOTAL'!AK7:AK513,"=APAGADO")</f>
        <v>0</v>
      </c>
      <c r="AG3" s="58">
        <f>COUNTIFS('RESUMEN TOTAL'!C7:C513, "=BONOMO",'RESUMEN TOTAL'!AL7:AL513,"=APAGADO")</f>
        <v>0</v>
      </c>
      <c r="AH3" s="58">
        <v>0</v>
      </c>
      <c r="AI3" s="58">
        <v>0</v>
      </c>
    </row>
    <row r="4" spans="1:35" ht="16.5" thickTop="1" thickBot="1" x14ac:dyDescent="0.3">
      <c r="A4" s="61" t="s">
        <v>1152</v>
      </c>
      <c r="B4" s="51">
        <f>COUNTIFS('RESUMEN TOTAL'!C5:C512,"=COSEIDI")</f>
        <v>208</v>
      </c>
      <c r="D4" s="49"/>
      <c r="E4" s="47" t="s">
        <v>1163</v>
      </c>
      <c r="F4" s="63">
        <f t="shared" ref="F4:AG4" si="0">F3/BONOMOcam</f>
        <v>0.1228813559322034</v>
      </c>
      <c r="G4" s="64">
        <f t="shared" si="0"/>
        <v>0</v>
      </c>
      <c r="H4" s="64">
        <f t="shared" si="0"/>
        <v>0</v>
      </c>
      <c r="I4" s="64">
        <f t="shared" si="0"/>
        <v>0</v>
      </c>
      <c r="J4" s="64">
        <f t="shared" si="0"/>
        <v>0</v>
      </c>
      <c r="K4" s="64">
        <f t="shared" ref="K4" si="1">K3/BONOMOcam</f>
        <v>0</v>
      </c>
      <c r="L4" s="64">
        <f t="shared" si="0"/>
        <v>0</v>
      </c>
      <c r="M4" s="64">
        <f t="shared" ref="M4" si="2">M3/BONOMOcam</f>
        <v>0</v>
      </c>
      <c r="N4" s="64">
        <f t="shared" si="0"/>
        <v>0</v>
      </c>
      <c r="O4" s="64">
        <f t="shared" si="0"/>
        <v>0</v>
      </c>
      <c r="P4" s="65">
        <f t="shared" si="0"/>
        <v>0</v>
      </c>
      <c r="Q4" s="65">
        <f t="shared" si="0"/>
        <v>0</v>
      </c>
      <c r="R4" s="65">
        <f t="shared" si="0"/>
        <v>0</v>
      </c>
      <c r="S4" s="65">
        <f t="shared" si="0"/>
        <v>0</v>
      </c>
      <c r="T4" s="65">
        <f t="shared" si="0"/>
        <v>0</v>
      </c>
      <c r="U4" s="65">
        <f t="shared" si="0"/>
        <v>0</v>
      </c>
      <c r="V4" s="65">
        <f t="shared" si="0"/>
        <v>0</v>
      </c>
      <c r="W4" s="65">
        <f t="shared" si="0"/>
        <v>0</v>
      </c>
      <c r="X4" s="65">
        <f t="shared" si="0"/>
        <v>0</v>
      </c>
      <c r="Y4" s="65">
        <f t="shared" ref="Y4" si="3">Y3/BONOMOcam</f>
        <v>0</v>
      </c>
      <c r="Z4" s="65">
        <f t="shared" si="0"/>
        <v>0</v>
      </c>
      <c r="AA4" s="65">
        <f t="shared" si="0"/>
        <v>0</v>
      </c>
      <c r="AB4" s="65">
        <f t="shared" si="0"/>
        <v>0</v>
      </c>
      <c r="AC4" s="65">
        <f t="shared" si="0"/>
        <v>0</v>
      </c>
      <c r="AD4" s="65">
        <f t="shared" si="0"/>
        <v>0</v>
      </c>
      <c r="AE4" s="65">
        <f t="shared" si="0"/>
        <v>0</v>
      </c>
      <c r="AF4" s="65">
        <f t="shared" si="0"/>
        <v>0</v>
      </c>
      <c r="AG4" s="65">
        <f t="shared" si="0"/>
        <v>0</v>
      </c>
      <c r="AH4" s="65">
        <f t="shared" ref="AH4" si="4">AH3/BONOMOcam</f>
        <v>0</v>
      </c>
      <c r="AI4" s="65">
        <f t="shared" ref="AI4" si="5">AI3/BONOMOcam</f>
        <v>0</v>
      </c>
    </row>
    <row r="5" spans="1:35" ht="16.5" thickTop="1" thickBot="1" x14ac:dyDescent="0.3">
      <c r="A5" s="52"/>
      <c r="B5" s="53"/>
      <c r="D5" s="48" t="s">
        <v>1152</v>
      </c>
      <c r="E5" s="59" t="s">
        <v>1162</v>
      </c>
      <c r="F5" s="60">
        <v>28</v>
      </c>
      <c r="G5" s="60">
        <f>COUNTIFS('RESUMEN TOTAL'!C3:C509, "=COSEIDI",'RESUMEN TOTAL'!L3:L509,"=APAGADO")</f>
        <v>0</v>
      </c>
      <c r="H5" s="60">
        <f>COUNTIFS('RESUMEN TOTAL'!C10:C434, "=COSEIDI",'RESUMEN TOTAL'!M10:M434,"=APAGADO")</f>
        <v>0</v>
      </c>
      <c r="I5" s="60">
        <f>COUNTIFS('RESUMEN TOTAL'!C10:C434, "=COSEIDI",'RESUMEN TOTAL'!N10:N434,"=APAGADO")</f>
        <v>0</v>
      </c>
      <c r="J5" s="60">
        <f>COUNTIFS('RESUMEN TOTAL'!C10:C434, "=COSEIDI",'RESUMEN TOTAL'!O10:O434,"=APAGADO")</f>
        <v>0</v>
      </c>
      <c r="K5" s="60">
        <f>COUNTIFS('RESUMEN TOTAL'!C10:C434, "=COSEIDI",'RESUMEN TOTAL'!P10:P434,"=APAGADO")</f>
        <v>0</v>
      </c>
      <c r="L5" s="60">
        <f>COUNTIFS('RESUMEN TOTAL'!C10:C434, "=COSEIDI",'RESUMEN TOTAL'!Q10:Q434,"=APAGADO")</f>
        <v>0</v>
      </c>
      <c r="M5" s="60">
        <f>COUNTIFS('RESUMEN TOTAL'!C10:C434, "=COSEIDI",'RESUMEN TOTAL'!R10:R434,"=APAGADO")</f>
        <v>0</v>
      </c>
      <c r="N5" s="60">
        <f>COUNTIFS('RESUMEN TOTAL'!C10:C434, "=COSEIDI",'RESUMEN TOTAL'!S10:S434,"=APAGADO")</f>
        <v>0</v>
      </c>
      <c r="O5" s="60">
        <f>COUNTIFS('RESUMEN TOTAL'!C10:C434, "=COSEIDI",'RESUMEN TOTAL'!T10:T434,"=APAGADO")</f>
        <v>0</v>
      </c>
      <c r="P5" s="60">
        <f>COUNTIFS('RESUMEN TOTAL'!C10:C434, "=COSEIDI",'RESUMEN TOTAL'!U10:U434,"=APAGADO")</f>
        <v>0</v>
      </c>
      <c r="Q5" s="60">
        <f>COUNTIFS('RESUMEN TOTAL'!C10:C434, "=COSEIDI",'RESUMEN TOTAL'!V10:V434,"=APAGADO")</f>
        <v>0</v>
      </c>
      <c r="R5" s="60">
        <f>COUNTIFS('RESUMEN TOTAL'!C10:C434, "=COSEIDI",'RESUMEN TOTAL'!W10:W434,"=APAGADO")</f>
        <v>0</v>
      </c>
      <c r="S5" s="60">
        <f>COUNTIFS('RESUMEN TOTAL'!C10:C434, "=COSEIDI",'RESUMEN TOTAL'!X10:X434,"=APAGADO")</f>
        <v>0</v>
      </c>
      <c r="T5" s="60">
        <f>COUNTIFS('RESUMEN TOTAL'!C10:C434, "=COSEIDI",'RESUMEN TOTAL'!Y10:Y434,"=APAGADO")</f>
        <v>0</v>
      </c>
      <c r="U5" s="60">
        <f>COUNTIFS('RESUMEN TOTAL'!C10:C434, "=COSEIDI",'RESUMEN TOTAL'!Z10:Z434,"=APAGADO")</f>
        <v>0</v>
      </c>
      <c r="V5" s="60">
        <f>COUNTIFS('RESUMEN TOTAL'!C10:C434, "=COSEIDI",'RESUMEN TOTAL'!AA10:AA434,"=APAGADO")</f>
        <v>0</v>
      </c>
      <c r="W5" s="60">
        <f>COUNTIFS('RESUMEN TOTAL'!C10:C434, "=COSEIDI",'RESUMEN TOTAL'!AB10:AB434,"=APAGADO")</f>
        <v>0</v>
      </c>
      <c r="X5" s="60">
        <f>COUNTIFS('RESUMEN TOTAL'!C10:C509, "=COSEIDI",'RESUMEN TOTAL'!AC10:AC509,"=APAGADO")</f>
        <v>0</v>
      </c>
      <c r="Y5" s="60">
        <f>COUNTIFS('RESUMEN TOTAL'!C10:C509, "=COSEIDI",'RESUMEN TOTAL'!AD10:AD509,"=APAGADO")</f>
        <v>0</v>
      </c>
      <c r="Z5" s="60">
        <f>COUNTIFS('RESUMEN TOTAL'!C10:C434, "=COSEIDI",'RESUMEN TOTAL'!AE10:AE434,"=APAGADO")</f>
        <v>0</v>
      </c>
      <c r="AA5" s="60">
        <f>COUNTIFS('RESUMEN TOTAL'!C10:C434, "=COSEIDI",'RESUMEN TOTAL'!AF10:AF434,"=APAGADO")</f>
        <v>0</v>
      </c>
      <c r="AB5" s="60">
        <f>COUNTIFS('RESUMEN TOTAL'!C10:C434, "=COSEIDI",'RESUMEN TOTAL'!AG10:AG434,"=APAGADO")</f>
        <v>0</v>
      </c>
      <c r="AC5" s="60">
        <f>COUNTIFS('RESUMEN TOTAL'!C10:C434, "=COSEIDI",'RESUMEN TOTAL'!AH10:AH434,"=APAGADO")</f>
        <v>0</v>
      </c>
      <c r="AD5" s="60">
        <f>COUNTIFS('RESUMEN TOTAL'!C10:C434, "=COSEIDI",'RESUMEN TOTAL'!AI10:AI434,"=APAGADO")</f>
        <v>0</v>
      </c>
      <c r="AE5" s="60">
        <f>COUNTIFS('RESUMEN TOTAL'!C10:C434, "=COSEIDI",'RESUMEN TOTAL'!AJ10:AJ434,"=APAGADO")</f>
        <v>0</v>
      </c>
      <c r="AF5" s="60">
        <f>COUNTIFS('RESUMEN TOTAL'!C10:C434, "=COSEIDI",'RESUMEN TOTAL'!AK10:AK434,"=APAGADO")</f>
        <v>0</v>
      </c>
      <c r="AG5" s="60">
        <f>COUNTIFS('RESUMEN TOTAL'!C10:C434, "=COSEIDI",'RESUMEN TOTAL'!AL10:AL434,"=APAGADO")</f>
        <v>0</v>
      </c>
      <c r="AH5" s="60">
        <v>0</v>
      </c>
      <c r="AI5" s="60">
        <v>0</v>
      </c>
    </row>
    <row r="6" spans="1:35" ht="16.5" thickTop="1" thickBot="1" x14ac:dyDescent="0.3">
      <c r="D6" s="49"/>
      <c r="E6" s="47" t="s">
        <v>1164</v>
      </c>
      <c r="F6" s="64">
        <f t="shared" ref="F6:AG6" si="6">F5/COSEIDIcam</f>
        <v>0.13461538461538461</v>
      </c>
      <c r="G6" s="64">
        <f t="shared" si="6"/>
        <v>0</v>
      </c>
      <c r="H6" s="64">
        <f t="shared" si="6"/>
        <v>0</v>
      </c>
      <c r="I6" s="64">
        <f t="shared" si="6"/>
        <v>0</v>
      </c>
      <c r="J6" s="64">
        <f t="shared" si="6"/>
        <v>0</v>
      </c>
      <c r="K6" s="64">
        <f t="shared" ref="K6" si="7">K5/COSEIDIcam</f>
        <v>0</v>
      </c>
      <c r="L6" s="64">
        <f t="shared" si="6"/>
        <v>0</v>
      </c>
      <c r="M6" s="64">
        <f t="shared" ref="M6" si="8">M5/COSEIDIcam</f>
        <v>0</v>
      </c>
      <c r="N6" s="64">
        <f t="shared" si="6"/>
        <v>0</v>
      </c>
      <c r="O6" s="64">
        <f t="shared" si="6"/>
        <v>0</v>
      </c>
      <c r="P6" s="64">
        <f t="shared" si="6"/>
        <v>0</v>
      </c>
      <c r="Q6" s="64">
        <f t="shared" si="6"/>
        <v>0</v>
      </c>
      <c r="R6" s="64">
        <f t="shared" si="6"/>
        <v>0</v>
      </c>
      <c r="S6" s="64">
        <f t="shared" si="6"/>
        <v>0</v>
      </c>
      <c r="T6" s="64">
        <f t="shared" si="6"/>
        <v>0</v>
      </c>
      <c r="U6" s="64">
        <f t="shared" si="6"/>
        <v>0</v>
      </c>
      <c r="V6" s="64">
        <f t="shared" si="6"/>
        <v>0</v>
      </c>
      <c r="W6" s="64">
        <f t="shared" si="6"/>
        <v>0</v>
      </c>
      <c r="X6" s="64">
        <f t="shared" si="6"/>
        <v>0</v>
      </c>
      <c r="Y6" s="64">
        <f t="shared" ref="Y6" si="9">Y5/COSEIDIcam</f>
        <v>0</v>
      </c>
      <c r="Z6" s="64">
        <f t="shared" si="6"/>
        <v>0</v>
      </c>
      <c r="AA6" s="64">
        <f t="shared" si="6"/>
        <v>0</v>
      </c>
      <c r="AB6" s="64">
        <f t="shared" si="6"/>
        <v>0</v>
      </c>
      <c r="AC6" s="64">
        <f t="shared" si="6"/>
        <v>0</v>
      </c>
      <c r="AD6" s="64">
        <f t="shared" si="6"/>
        <v>0</v>
      </c>
      <c r="AE6" s="64">
        <f t="shared" si="6"/>
        <v>0</v>
      </c>
      <c r="AF6" s="46">
        <f t="shared" si="6"/>
        <v>0</v>
      </c>
      <c r="AG6" s="46">
        <f t="shared" si="6"/>
        <v>0</v>
      </c>
      <c r="AH6" s="46"/>
      <c r="AI6" s="46"/>
    </row>
    <row r="7" spans="1:35" ht="15.75" thickTop="1" x14ac:dyDescent="0.25"/>
  </sheetData>
  <conditionalFormatting sqref="F4:AI4">
    <cfRule type="cellIs" dxfId="12" priority="3" operator="greaterThan">
      <formula>0.1</formula>
    </cfRule>
    <cfRule type="cellIs" dxfId="11" priority="4" operator="greaterThan">
      <formula>10</formula>
    </cfRule>
  </conditionalFormatting>
  <conditionalFormatting sqref="F6:AI6">
    <cfRule type="cellIs" dxfId="10" priority="1" operator="greaterThan">
      <formula>0.1</formula>
    </cfRule>
    <cfRule type="cellIs" dxfId="9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AUXILIAR</vt:lpstr>
      <vt:lpstr>GRAFICO2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2023-06-01T11:09:52Z</dcterms:modified>
</cp:coreProperties>
</file>