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8_{1FEE0E93-B9E8-4C43-98FB-6A1D45ABF735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Hoja2" sheetId="27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4" i="24" l="1"/>
  <c r="J83" i="24"/>
  <c r="Q461" i="26"/>
  <c r="Q462" i="26"/>
  <c r="Q463" i="26"/>
  <c r="Q464" i="26"/>
  <c r="Q465" i="26"/>
  <c r="Q466" i="26"/>
  <c r="Q467" i="26"/>
  <c r="Q468" i="26"/>
  <c r="Q469" i="26"/>
  <c r="Q470" i="26"/>
  <c r="Q471" i="26"/>
  <c r="Q472" i="26"/>
  <c r="Q473" i="26"/>
  <c r="Q474" i="26"/>
  <c r="Q475" i="26"/>
  <c r="Q476" i="26"/>
  <c r="Q477" i="26"/>
  <c r="Q478" i="26"/>
  <c r="Q479" i="26"/>
  <c r="Q480" i="26"/>
  <c r="Q481" i="26"/>
  <c r="Q482" i="26"/>
  <c r="Q483" i="26"/>
  <c r="Q484" i="26"/>
  <c r="Q485" i="26"/>
  <c r="Q486" i="26"/>
  <c r="Q487" i="26"/>
  <c r="Q488" i="26"/>
  <c r="Q489" i="26"/>
  <c r="Q490" i="26"/>
  <c r="Q491" i="26"/>
  <c r="Q492" i="26"/>
  <c r="Q493" i="26"/>
  <c r="Q494" i="26"/>
  <c r="Q495" i="26"/>
  <c r="Q496" i="26"/>
  <c r="Q497" i="26"/>
  <c r="Q498" i="26"/>
  <c r="Q499" i="26"/>
  <c r="Q500" i="26"/>
  <c r="Q501" i="26"/>
  <c r="Q502" i="26"/>
  <c r="Q503" i="26"/>
  <c r="Q504" i="26"/>
  <c r="Q505" i="26"/>
  <c r="Q506" i="26"/>
  <c r="Q507" i="26"/>
  <c r="Q508" i="26"/>
  <c r="Q509" i="26"/>
  <c r="Q510" i="26"/>
  <c r="Q511" i="26"/>
  <c r="Q512" i="26"/>
  <c r="Q513" i="26"/>
  <c r="Q514" i="26"/>
  <c r="Q515" i="26"/>
  <c r="Q516" i="26"/>
  <c r="Q517" i="26"/>
  <c r="Q518" i="26"/>
  <c r="Q519" i="26"/>
  <c r="Q520" i="26"/>
  <c r="Q521" i="26"/>
  <c r="Q522" i="26"/>
  <c r="Q523" i="26"/>
  <c r="Q524" i="26"/>
  <c r="Q525" i="26"/>
  <c r="Q526" i="26"/>
  <c r="Q527" i="26"/>
  <c r="Q528" i="26"/>
  <c r="Q529" i="26"/>
  <c r="Q530" i="26"/>
  <c r="Q531" i="26"/>
  <c r="Q532" i="26"/>
  <c r="Q533" i="26"/>
  <c r="Q534" i="26"/>
  <c r="Q535" i="26"/>
  <c r="B4" i="25"/>
  <c r="B2" i="25"/>
  <c r="AD484" i="8"/>
  <c r="AE484" i="8"/>
  <c r="AF484" i="8"/>
  <c r="AG484" i="8"/>
  <c r="AH484" i="8"/>
  <c r="AI484" i="8"/>
  <c r="AJ484" i="8"/>
  <c r="AD485" i="8"/>
  <c r="AE485" i="8"/>
  <c r="AF485" i="8"/>
  <c r="AG485" i="8"/>
  <c r="AH485" i="8"/>
  <c r="AI485" i="8"/>
  <c r="AJ485" i="8"/>
  <c r="AD486" i="8"/>
  <c r="AE486" i="8"/>
  <c r="AF486" i="8"/>
  <c r="AG486" i="8"/>
  <c r="AH486" i="8"/>
  <c r="AI486" i="8"/>
  <c r="AJ486" i="8"/>
  <c r="AD487" i="8"/>
  <c r="AE487" i="8"/>
  <c r="AF487" i="8"/>
  <c r="AG487" i="8"/>
  <c r="AH487" i="8"/>
  <c r="AI487" i="8"/>
  <c r="AJ487" i="8"/>
  <c r="AD488" i="8"/>
  <c r="AE488" i="8"/>
  <c r="AF488" i="8"/>
  <c r="AG488" i="8"/>
  <c r="AH488" i="8"/>
  <c r="AI488" i="8"/>
  <c r="AJ488" i="8"/>
  <c r="AD489" i="8"/>
  <c r="AE489" i="8"/>
  <c r="AF489" i="8"/>
  <c r="AG489" i="8"/>
  <c r="AH489" i="8"/>
  <c r="AI489" i="8"/>
  <c r="AJ489" i="8"/>
  <c r="AD490" i="8"/>
  <c r="AE490" i="8"/>
  <c r="AF490" i="8"/>
  <c r="AG490" i="8"/>
  <c r="AH490" i="8"/>
  <c r="AI490" i="8"/>
  <c r="AJ490" i="8"/>
  <c r="AD491" i="8"/>
  <c r="AE491" i="8"/>
  <c r="AF491" i="8"/>
  <c r="AG491" i="8"/>
  <c r="AH491" i="8"/>
  <c r="AI491" i="8"/>
  <c r="AJ491" i="8"/>
  <c r="AD492" i="8"/>
  <c r="AE492" i="8"/>
  <c r="AF492" i="8"/>
  <c r="AG492" i="8"/>
  <c r="AH492" i="8"/>
  <c r="AI492" i="8"/>
  <c r="AJ492" i="8"/>
  <c r="AD493" i="8"/>
  <c r="AE493" i="8"/>
  <c r="AF493" i="8"/>
  <c r="AG493" i="8"/>
  <c r="AH493" i="8"/>
  <c r="AI493" i="8"/>
  <c r="AJ493" i="8"/>
  <c r="AD494" i="8"/>
  <c r="AE494" i="8"/>
  <c r="AF494" i="8"/>
  <c r="AG494" i="8"/>
  <c r="AH494" i="8"/>
  <c r="AI494" i="8"/>
  <c r="AJ494" i="8"/>
  <c r="AD495" i="8"/>
  <c r="AE495" i="8"/>
  <c r="AF495" i="8"/>
  <c r="AG495" i="8"/>
  <c r="AH495" i="8"/>
  <c r="AI495" i="8"/>
  <c r="AJ495" i="8"/>
  <c r="AD496" i="8"/>
  <c r="AE496" i="8"/>
  <c r="AF496" i="8"/>
  <c r="AG496" i="8"/>
  <c r="AH496" i="8"/>
  <c r="AI496" i="8"/>
  <c r="AJ496" i="8"/>
  <c r="AD497" i="8"/>
  <c r="AE497" i="8"/>
  <c r="AF497" i="8"/>
  <c r="AG497" i="8"/>
  <c r="AH497" i="8"/>
  <c r="AI497" i="8"/>
  <c r="AJ497" i="8"/>
  <c r="AD498" i="8"/>
  <c r="AE498" i="8"/>
  <c r="AF498" i="8"/>
  <c r="AG498" i="8"/>
  <c r="AH498" i="8"/>
  <c r="AI498" i="8"/>
  <c r="AJ498" i="8"/>
  <c r="AD499" i="8"/>
  <c r="AE499" i="8"/>
  <c r="AF499" i="8"/>
  <c r="AG499" i="8"/>
  <c r="AH499" i="8"/>
  <c r="AI499" i="8"/>
  <c r="AJ499" i="8"/>
  <c r="AD500" i="8"/>
  <c r="AE500" i="8"/>
  <c r="AF500" i="8"/>
  <c r="AG500" i="8"/>
  <c r="AH500" i="8"/>
  <c r="AI500" i="8"/>
  <c r="AJ500" i="8"/>
  <c r="AD501" i="8"/>
  <c r="AE501" i="8"/>
  <c r="AF501" i="8"/>
  <c r="AG501" i="8"/>
  <c r="AH501" i="8"/>
  <c r="AI501" i="8"/>
  <c r="AJ501" i="8"/>
  <c r="AD502" i="8"/>
  <c r="AE502" i="8"/>
  <c r="AF502" i="8"/>
  <c r="AG502" i="8"/>
  <c r="AH502" i="8"/>
  <c r="AI502" i="8"/>
  <c r="AJ502" i="8"/>
  <c r="AD503" i="8"/>
  <c r="AE503" i="8"/>
  <c r="AF503" i="8"/>
  <c r="AG503" i="8"/>
  <c r="AH503" i="8"/>
  <c r="AI503" i="8"/>
  <c r="AJ503" i="8"/>
  <c r="AD504" i="8"/>
  <c r="AE504" i="8"/>
  <c r="AF504" i="8"/>
  <c r="AG504" i="8"/>
  <c r="AH504" i="8"/>
  <c r="AI504" i="8"/>
  <c r="AJ504" i="8"/>
  <c r="AD505" i="8"/>
  <c r="AE505" i="8"/>
  <c r="AF505" i="8"/>
  <c r="AG505" i="8"/>
  <c r="AH505" i="8"/>
  <c r="AI505" i="8"/>
  <c r="AJ505" i="8"/>
  <c r="AD506" i="8"/>
  <c r="AE506" i="8"/>
  <c r="AF506" i="8"/>
  <c r="AG506" i="8"/>
  <c r="AH506" i="8"/>
  <c r="AI506" i="8"/>
  <c r="AJ506" i="8"/>
  <c r="AD507" i="8"/>
  <c r="AE507" i="8"/>
  <c r="AF507" i="8"/>
  <c r="AG507" i="8"/>
  <c r="AH507" i="8"/>
  <c r="AI507" i="8"/>
  <c r="AJ507" i="8"/>
  <c r="AD508" i="8"/>
  <c r="AE508" i="8"/>
  <c r="AF508" i="8"/>
  <c r="AG508" i="8"/>
  <c r="AH508" i="8"/>
  <c r="AI508" i="8"/>
  <c r="AJ508" i="8"/>
  <c r="AD509" i="8"/>
  <c r="AE509" i="8"/>
  <c r="AF509" i="8"/>
  <c r="AG509" i="8"/>
  <c r="AH509" i="8"/>
  <c r="AI509" i="8"/>
  <c r="AJ509" i="8"/>
  <c r="AD510" i="8"/>
  <c r="AE510" i="8"/>
  <c r="AF510" i="8"/>
  <c r="AG510" i="8"/>
  <c r="AH510" i="8"/>
  <c r="AI510" i="8"/>
  <c r="AJ510" i="8"/>
  <c r="AD511" i="8"/>
  <c r="AE511" i="8"/>
  <c r="AF511" i="8"/>
  <c r="AG511" i="8"/>
  <c r="AH511" i="8"/>
  <c r="AI511" i="8"/>
  <c r="AJ511" i="8"/>
  <c r="AD512" i="8"/>
  <c r="AE512" i="8"/>
  <c r="AF512" i="8"/>
  <c r="AG512" i="8"/>
  <c r="AH512" i="8"/>
  <c r="AI512" i="8"/>
  <c r="AJ512" i="8"/>
  <c r="AD513" i="8"/>
  <c r="AE513" i="8"/>
  <c r="AF513" i="8"/>
  <c r="AG513" i="8"/>
  <c r="AH513" i="8"/>
  <c r="AI513" i="8"/>
  <c r="AJ513" i="8"/>
  <c r="AD514" i="8"/>
  <c r="AE514" i="8"/>
  <c r="AF514" i="8"/>
  <c r="AG514" i="8"/>
  <c r="AH514" i="8"/>
  <c r="AI514" i="8"/>
  <c r="AJ514" i="8"/>
  <c r="AD515" i="8"/>
  <c r="AE515" i="8"/>
  <c r="AF515" i="8"/>
  <c r="AG515" i="8"/>
  <c r="AH515" i="8"/>
  <c r="AI515" i="8"/>
  <c r="AJ515" i="8"/>
  <c r="AD516" i="8"/>
  <c r="AE516" i="8"/>
  <c r="AF516" i="8"/>
  <c r="AG516" i="8"/>
  <c r="AH516" i="8"/>
  <c r="AI516" i="8"/>
  <c r="AJ516" i="8"/>
  <c r="AD517" i="8"/>
  <c r="AE517" i="8"/>
  <c r="AF517" i="8"/>
  <c r="AG517" i="8"/>
  <c r="AH517" i="8"/>
  <c r="AI517" i="8"/>
  <c r="AJ517" i="8"/>
  <c r="AD518" i="8"/>
  <c r="AE518" i="8"/>
  <c r="AF518" i="8"/>
  <c r="AG518" i="8"/>
  <c r="AH518" i="8"/>
  <c r="AI518" i="8"/>
  <c r="AJ518" i="8"/>
  <c r="AD519" i="8"/>
  <c r="AE519" i="8"/>
  <c r="AF519" i="8"/>
  <c r="AG519" i="8"/>
  <c r="AH519" i="8"/>
  <c r="AI519" i="8"/>
  <c r="AJ519" i="8"/>
  <c r="AD520" i="8"/>
  <c r="AE520" i="8"/>
  <c r="AF520" i="8"/>
  <c r="AG520" i="8"/>
  <c r="AH520" i="8"/>
  <c r="AI520" i="8"/>
  <c r="AJ520" i="8"/>
  <c r="AD521" i="8"/>
  <c r="AE521" i="8"/>
  <c r="AF521" i="8"/>
  <c r="AG521" i="8"/>
  <c r="AH521" i="8"/>
  <c r="AI521" i="8"/>
  <c r="AJ521" i="8"/>
  <c r="AD522" i="8"/>
  <c r="AE522" i="8"/>
  <c r="AF522" i="8"/>
  <c r="AG522" i="8"/>
  <c r="AH522" i="8"/>
  <c r="AI522" i="8"/>
  <c r="AJ522" i="8"/>
  <c r="AD523" i="8"/>
  <c r="AE523" i="8"/>
  <c r="AF523" i="8"/>
  <c r="AG523" i="8"/>
  <c r="AH523" i="8"/>
  <c r="AI523" i="8"/>
  <c r="AJ523" i="8"/>
  <c r="AD524" i="8"/>
  <c r="AE524" i="8"/>
  <c r="AF524" i="8"/>
  <c r="AG524" i="8"/>
  <c r="AH524" i="8"/>
  <c r="AI524" i="8"/>
  <c r="AJ524" i="8"/>
  <c r="AD525" i="8"/>
  <c r="AE525" i="8"/>
  <c r="AF525" i="8"/>
  <c r="AG525" i="8"/>
  <c r="AH525" i="8"/>
  <c r="AI525" i="8"/>
  <c r="AJ525" i="8"/>
  <c r="AD526" i="8"/>
  <c r="AE526" i="8"/>
  <c r="AF526" i="8"/>
  <c r="AG526" i="8"/>
  <c r="AH526" i="8"/>
  <c r="AI526" i="8"/>
  <c r="AJ526" i="8"/>
  <c r="AD527" i="8"/>
  <c r="AE527" i="8"/>
  <c r="AF527" i="8"/>
  <c r="AG527" i="8"/>
  <c r="AH527" i="8"/>
  <c r="AI527" i="8"/>
  <c r="AJ527" i="8"/>
  <c r="AD528" i="8"/>
  <c r="AE528" i="8"/>
  <c r="AF528" i="8"/>
  <c r="AG528" i="8"/>
  <c r="AH528" i="8"/>
  <c r="AI528" i="8"/>
  <c r="AJ528" i="8"/>
  <c r="AD529" i="8"/>
  <c r="AE529" i="8"/>
  <c r="AF529" i="8"/>
  <c r="AG529" i="8"/>
  <c r="AH529" i="8"/>
  <c r="AI529" i="8"/>
  <c r="AJ529" i="8"/>
  <c r="AD530" i="8"/>
  <c r="AE530" i="8"/>
  <c r="AF530" i="8"/>
  <c r="AG530" i="8"/>
  <c r="AH530" i="8"/>
  <c r="AI530" i="8"/>
  <c r="AJ530" i="8"/>
  <c r="AD531" i="8"/>
  <c r="AE531" i="8"/>
  <c r="AF531" i="8"/>
  <c r="AG531" i="8"/>
  <c r="AH531" i="8"/>
  <c r="AI531" i="8"/>
  <c r="AJ531" i="8"/>
  <c r="AD532" i="8"/>
  <c r="AE532" i="8"/>
  <c r="AF532" i="8"/>
  <c r="AG532" i="8"/>
  <c r="AH532" i="8"/>
  <c r="AI532" i="8"/>
  <c r="AJ532" i="8"/>
  <c r="AD533" i="8"/>
  <c r="AE533" i="8"/>
  <c r="AF533" i="8"/>
  <c r="AG533" i="8"/>
  <c r="AH533" i="8"/>
  <c r="AI533" i="8"/>
  <c r="AJ533" i="8"/>
  <c r="AD534" i="8"/>
  <c r="AE534" i="8"/>
  <c r="AF534" i="8"/>
  <c r="AG534" i="8"/>
  <c r="AH534" i="8"/>
  <c r="AI534" i="8"/>
  <c r="AJ534" i="8"/>
  <c r="AD535" i="8"/>
  <c r="AE535" i="8"/>
  <c r="AF535" i="8"/>
  <c r="AG535" i="8"/>
  <c r="AH535" i="8"/>
  <c r="AI535" i="8"/>
  <c r="AJ535" i="8"/>
  <c r="AD536" i="8"/>
  <c r="AE536" i="8"/>
  <c r="AF536" i="8"/>
  <c r="AG536" i="8"/>
  <c r="AH536" i="8"/>
  <c r="AI536" i="8"/>
  <c r="AJ536" i="8"/>
  <c r="AD537" i="8"/>
  <c r="AE537" i="8"/>
  <c r="AF537" i="8"/>
  <c r="AG537" i="8"/>
  <c r="AH537" i="8"/>
  <c r="AI537" i="8"/>
  <c r="AJ537" i="8"/>
  <c r="AD538" i="8"/>
  <c r="AE538" i="8"/>
  <c r="AF538" i="8"/>
  <c r="AG538" i="8"/>
  <c r="AH538" i="8"/>
  <c r="AI538" i="8"/>
  <c r="AJ538" i="8"/>
  <c r="AD539" i="8"/>
  <c r="AE539" i="8"/>
  <c r="AF539" i="8"/>
  <c r="AG539" i="8"/>
  <c r="AH539" i="8"/>
  <c r="AI539" i="8"/>
  <c r="AJ539" i="8"/>
  <c r="AD540" i="8"/>
  <c r="AE540" i="8"/>
  <c r="AF540" i="8"/>
  <c r="AG540" i="8"/>
  <c r="AH540" i="8"/>
  <c r="AI540" i="8"/>
  <c r="AJ540" i="8"/>
  <c r="AD541" i="8"/>
  <c r="AE541" i="8"/>
  <c r="AF541" i="8"/>
  <c r="AG541" i="8"/>
  <c r="AH541" i="8"/>
  <c r="AI541" i="8"/>
  <c r="AJ541" i="8"/>
  <c r="AD542" i="8"/>
  <c r="AE542" i="8"/>
  <c r="AF542" i="8"/>
  <c r="AG542" i="8"/>
  <c r="AH542" i="8"/>
  <c r="AI542" i="8"/>
  <c r="AJ542" i="8"/>
  <c r="AD543" i="8"/>
  <c r="AE543" i="8"/>
  <c r="AF543" i="8"/>
  <c r="AG543" i="8"/>
  <c r="AH543" i="8"/>
  <c r="AI543" i="8"/>
  <c r="AJ543" i="8"/>
  <c r="AD544" i="8"/>
  <c r="AE544" i="8"/>
  <c r="AF544" i="8"/>
  <c r="AG544" i="8"/>
  <c r="AH544" i="8"/>
  <c r="AI544" i="8"/>
  <c r="AJ544" i="8"/>
  <c r="AD545" i="8"/>
  <c r="AE545" i="8"/>
  <c r="AF545" i="8"/>
  <c r="AG545" i="8"/>
  <c r="AH545" i="8"/>
  <c r="AI545" i="8"/>
  <c r="AJ545" i="8"/>
  <c r="AD546" i="8"/>
  <c r="AE546" i="8"/>
  <c r="AF546" i="8"/>
  <c r="AG546" i="8"/>
  <c r="AH546" i="8"/>
  <c r="AI546" i="8"/>
  <c r="AJ546" i="8"/>
  <c r="AD547" i="8"/>
  <c r="AE547" i="8"/>
  <c r="AF547" i="8"/>
  <c r="AG547" i="8"/>
  <c r="AH547" i="8"/>
  <c r="AI547" i="8"/>
  <c r="AJ547" i="8"/>
  <c r="AD548" i="8"/>
  <c r="AE548" i="8"/>
  <c r="AF548" i="8"/>
  <c r="AG548" i="8"/>
  <c r="AH548" i="8"/>
  <c r="AI548" i="8"/>
  <c r="AJ548" i="8"/>
  <c r="AD549" i="8"/>
  <c r="AE549" i="8"/>
  <c r="AF549" i="8"/>
  <c r="AG549" i="8"/>
  <c r="AH549" i="8"/>
  <c r="AI549" i="8"/>
  <c r="AJ549" i="8"/>
  <c r="AD550" i="8"/>
  <c r="AE550" i="8"/>
  <c r="AF550" i="8"/>
  <c r="AG550" i="8"/>
  <c r="AH550" i="8"/>
  <c r="AI550" i="8"/>
  <c r="AJ550" i="8"/>
  <c r="AD551" i="8"/>
  <c r="AE551" i="8"/>
  <c r="AF551" i="8"/>
  <c r="AG551" i="8"/>
  <c r="AH551" i="8"/>
  <c r="AI551" i="8"/>
  <c r="AJ551" i="8"/>
  <c r="AD552" i="8"/>
  <c r="AE552" i="8"/>
  <c r="AF552" i="8"/>
  <c r="AG552" i="8"/>
  <c r="AH552" i="8"/>
  <c r="AI552" i="8"/>
  <c r="AJ552" i="8"/>
  <c r="AD553" i="8"/>
  <c r="AE553" i="8"/>
  <c r="AF553" i="8"/>
  <c r="AG553" i="8"/>
  <c r="AH553" i="8"/>
  <c r="AI553" i="8"/>
  <c r="AJ553" i="8"/>
  <c r="AD554" i="8"/>
  <c r="AE554" i="8"/>
  <c r="AF554" i="8"/>
  <c r="AG554" i="8"/>
  <c r="AH554" i="8"/>
  <c r="AI554" i="8"/>
  <c r="AJ554" i="8"/>
  <c r="AD555" i="8"/>
  <c r="AE555" i="8"/>
  <c r="AF555" i="8"/>
  <c r="AG555" i="8"/>
  <c r="AH555" i="8"/>
  <c r="AI555" i="8"/>
  <c r="AJ555" i="8"/>
  <c r="AD556" i="8"/>
  <c r="AE556" i="8"/>
  <c r="AF556" i="8"/>
  <c r="AG556" i="8"/>
  <c r="AH556" i="8"/>
  <c r="AI556" i="8"/>
  <c r="AJ556" i="8"/>
  <c r="AD557" i="8"/>
  <c r="AE557" i="8"/>
  <c r="AF557" i="8"/>
  <c r="AG557" i="8"/>
  <c r="AH557" i="8"/>
  <c r="AI557" i="8"/>
  <c r="AJ557" i="8"/>
  <c r="AD558" i="8"/>
  <c r="AE558" i="8"/>
  <c r="AF558" i="8"/>
  <c r="AG558" i="8"/>
  <c r="AH558" i="8"/>
  <c r="AI558" i="8"/>
  <c r="AJ558" i="8"/>
  <c r="AD559" i="8"/>
  <c r="AE559" i="8"/>
  <c r="AF559" i="8"/>
  <c r="AG559" i="8"/>
  <c r="AH559" i="8"/>
  <c r="AI559" i="8"/>
  <c r="AJ559" i="8"/>
  <c r="AD560" i="8"/>
  <c r="AE560" i="8"/>
  <c r="AF560" i="8"/>
  <c r="AG560" i="8"/>
  <c r="AH560" i="8"/>
  <c r="AI560" i="8"/>
  <c r="AJ560" i="8"/>
  <c r="AD561" i="8"/>
  <c r="AE561" i="8"/>
  <c r="AF561" i="8"/>
  <c r="AG561" i="8"/>
  <c r="AH561" i="8"/>
  <c r="AI561" i="8"/>
  <c r="AJ561" i="8"/>
  <c r="AD562" i="8"/>
  <c r="AE562" i="8"/>
  <c r="AF562" i="8"/>
  <c r="AG562" i="8"/>
  <c r="AH562" i="8"/>
  <c r="AI562" i="8"/>
  <c r="AJ562" i="8"/>
  <c r="AD563" i="8"/>
  <c r="AE563" i="8"/>
  <c r="AF563" i="8"/>
  <c r="AG563" i="8"/>
  <c r="AH563" i="8"/>
  <c r="AI563" i="8"/>
  <c r="AJ563" i="8"/>
  <c r="AD564" i="8"/>
  <c r="AE564" i="8"/>
  <c r="AF564" i="8"/>
  <c r="AG564" i="8"/>
  <c r="AH564" i="8"/>
  <c r="AI564" i="8"/>
  <c r="AJ564" i="8"/>
  <c r="AD565" i="8"/>
  <c r="AE565" i="8"/>
  <c r="AF565" i="8"/>
  <c r="AG565" i="8"/>
  <c r="AH565" i="8"/>
  <c r="AI565" i="8"/>
  <c r="AJ565" i="8"/>
  <c r="AD566" i="8"/>
  <c r="AE566" i="8"/>
  <c r="AF566" i="8"/>
  <c r="AG566" i="8"/>
  <c r="AH566" i="8"/>
  <c r="AI566" i="8"/>
  <c r="AJ566" i="8"/>
  <c r="AD567" i="8"/>
  <c r="AE567" i="8"/>
  <c r="AF567" i="8"/>
  <c r="AG567" i="8"/>
  <c r="AH567" i="8"/>
  <c r="AI567" i="8"/>
  <c r="AJ567" i="8"/>
  <c r="AD568" i="8"/>
  <c r="AE568" i="8"/>
  <c r="AF568" i="8"/>
  <c r="AG568" i="8"/>
  <c r="AH568" i="8"/>
  <c r="AI568" i="8"/>
  <c r="AJ568" i="8"/>
  <c r="AD569" i="8"/>
  <c r="AE569" i="8"/>
  <c r="AF569" i="8"/>
  <c r="AG569" i="8"/>
  <c r="AH569" i="8"/>
  <c r="AI569" i="8"/>
  <c r="AJ569" i="8"/>
  <c r="AD570" i="8"/>
  <c r="AE570" i="8"/>
  <c r="AF570" i="8"/>
  <c r="AG570" i="8"/>
  <c r="AH570" i="8"/>
  <c r="AI570" i="8"/>
  <c r="AJ570" i="8"/>
  <c r="AD571" i="8"/>
  <c r="AE571" i="8"/>
  <c r="AF571" i="8"/>
  <c r="AG571" i="8"/>
  <c r="AH571" i="8"/>
  <c r="AI571" i="8"/>
  <c r="AJ571" i="8"/>
  <c r="AD572" i="8"/>
  <c r="AE572" i="8"/>
  <c r="AF572" i="8"/>
  <c r="AG572" i="8"/>
  <c r="AH572" i="8"/>
  <c r="AI572" i="8"/>
  <c r="AJ572" i="8"/>
  <c r="AD573" i="8"/>
  <c r="AE573" i="8"/>
  <c r="AF573" i="8"/>
  <c r="AG573" i="8"/>
  <c r="AH573" i="8"/>
  <c r="AI573" i="8"/>
  <c r="AJ573" i="8"/>
  <c r="AD574" i="8"/>
  <c r="AE574" i="8"/>
  <c r="AF574" i="8"/>
  <c r="AG574" i="8"/>
  <c r="AH574" i="8"/>
  <c r="AI574" i="8"/>
  <c r="AJ574" i="8"/>
  <c r="AD575" i="8"/>
  <c r="AE575" i="8"/>
  <c r="AF575" i="8"/>
  <c r="AG575" i="8"/>
  <c r="AH575" i="8"/>
  <c r="AI575" i="8"/>
  <c r="AJ575" i="8"/>
  <c r="AD576" i="8"/>
  <c r="AE576" i="8"/>
  <c r="AF576" i="8"/>
  <c r="AG576" i="8"/>
  <c r="AH576" i="8"/>
  <c r="AI576" i="8"/>
  <c r="AJ576" i="8"/>
  <c r="AD577" i="8"/>
  <c r="AE577" i="8"/>
  <c r="AF577" i="8"/>
  <c r="AG577" i="8"/>
  <c r="AH577" i="8"/>
  <c r="AI577" i="8"/>
  <c r="AJ577" i="8"/>
  <c r="AD578" i="8"/>
  <c r="AE578" i="8"/>
  <c r="AF578" i="8"/>
  <c r="AG578" i="8"/>
  <c r="AH578" i="8"/>
  <c r="AI578" i="8"/>
  <c r="AJ578" i="8"/>
  <c r="AD579" i="8"/>
  <c r="AE579" i="8"/>
  <c r="AF579" i="8"/>
  <c r="AG579" i="8"/>
  <c r="AH579" i="8"/>
  <c r="AI579" i="8"/>
  <c r="AJ579" i="8"/>
  <c r="AD580" i="8"/>
  <c r="AE580" i="8"/>
  <c r="AF580" i="8"/>
  <c r="AG580" i="8"/>
  <c r="AH580" i="8"/>
  <c r="AI580" i="8"/>
  <c r="AJ580" i="8"/>
  <c r="AD581" i="8"/>
  <c r="AE581" i="8"/>
  <c r="AF581" i="8"/>
  <c r="AG581" i="8"/>
  <c r="AH581" i="8"/>
  <c r="AI581" i="8"/>
  <c r="AJ581" i="8"/>
  <c r="AD582" i="8"/>
  <c r="AE582" i="8"/>
  <c r="AF582" i="8"/>
  <c r="AG582" i="8"/>
  <c r="AH582" i="8"/>
  <c r="AI582" i="8"/>
  <c r="AJ582" i="8"/>
  <c r="AD583" i="8"/>
  <c r="AE583" i="8"/>
  <c r="AF583" i="8"/>
  <c r="AG583" i="8"/>
  <c r="AH583" i="8"/>
  <c r="AI583" i="8"/>
  <c r="AJ583" i="8"/>
  <c r="AD584" i="8"/>
  <c r="AE584" i="8"/>
  <c r="AF584" i="8"/>
  <c r="AG584" i="8"/>
  <c r="AH584" i="8"/>
  <c r="AI584" i="8"/>
  <c r="AJ584" i="8"/>
  <c r="AD585" i="8"/>
  <c r="AE585" i="8"/>
  <c r="AF585" i="8"/>
  <c r="AG585" i="8"/>
  <c r="AH585" i="8"/>
  <c r="AI585" i="8"/>
  <c r="AJ585" i="8"/>
  <c r="AD586" i="8"/>
  <c r="AE586" i="8"/>
  <c r="AF586" i="8"/>
  <c r="AG586" i="8"/>
  <c r="AH586" i="8"/>
  <c r="AI586" i="8"/>
  <c r="AJ586" i="8"/>
  <c r="AD587" i="8"/>
  <c r="AE587" i="8"/>
  <c r="AF587" i="8"/>
  <c r="AG587" i="8"/>
  <c r="AH587" i="8"/>
  <c r="AI587" i="8"/>
  <c r="AJ587" i="8"/>
  <c r="AD588" i="8"/>
  <c r="AE588" i="8"/>
  <c r="AF588" i="8"/>
  <c r="AG588" i="8"/>
  <c r="AH588" i="8"/>
  <c r="AI588" i="8"/>
  <c r="AJ588" i="8"/>
  <c r="AD589" i="8"/>
  <c r="AE589" i="8"/>
  <c r="AF589" i="8"/>
  <c r="AG589" i="8"/>
  <c r="AH589" i="8"/>
  <c r="AI589" i="8"/>
  <c r="AJ589" i="8"/>
  <c r="AD590" i="8"/>
  <c r="AE590" i="8"/>
  <c r="AF590" i="8"/>
  <c r="AG590" i="8"/>
  <c r="AH590" i="8"/>
  <c r="AI590" i="8"/>
  <c r="AJ590" i="8"/>
  <c r="AD591" i="8"/>
  <c r="AE591" i="8"/>
  <c r="AF591" i="8"/>
  <c r="AG591" i="8"/>
  <c r="AH591" i="8"/>
  <c r="AI591" i="8"/>
  <c r="AJ591" i="8"/>
  <c r="AD592" i="8"/>
  <c r="AE592" i="8"/>
  <c r="AF592" i="8"/>
  <c r="AG592" i="8"/>
  <c r="AH592" i="8"/>
  <c r="AI592" i="8"/>
  <c r="AJ592" i="8"/>
  <c r="AD593" i="8"/>
  <c r="AE593" i="8"/>
  <c r="AF593" i="8"/>
  <c r="AG593" i="8"/>
  <c r="AH593" i="8"/>
  <c r="AI593" i="8"/>
  <c r="AJ593" i="8"/>
  <c r="AD594" i="8"/>
  <c r="AE594" i="8"/>
  <c r="AF594" i="8"/>
  <c r="AG594" i="8"/>
  <c r="AH594" i="8"/>
  <c r="AI594" i="8"/>
  <c r="AJ594" i="8"/>
  <c r="AD595" i="8"/>
  <c r="AE595" i="8"/>
  <c r="AF595" i="8"/>
  <c r="AG595" i="8"/>
  <c r="AH595" i="8"/>
  <c r="AI595" i="8"/>
  <c r="AJ595" i="8"/>
  <c r="AD596" i="8"/>
  <c r="AE596" i="8"/>
  <c r="AF596" i="8"/>
  <c r="AG596" i="8"/>
  <c r="AH596" i="8"/>
  <c r="AI596" i="8"/>
  <c r="AJ596" i="8"/>
  <c r="AD597" i="8"/>
  <c r="AE597" i="8"/>
  <c r="AF597" i="8"/>
  <c r="AG597" i="8"/>
  <c r="AH597" i="8"/>
  <c r="AI597" i="8"/>
  <c r="AJ597" i="8"/>
  <c r="AD598" i="8"/>
  <c r="AE598" i="8"/>
  <c r="AF598" i="8"/>
  <c r="AG598" i="8"/>
  <c r="AH598" i="8"/>
  <c r="AI598" i="8"/>
  <c r="AJ598" i="8"/>
  <c r="AD599" i="8"/>
  <c r="AE599" i="8"/>
  <c r="AF599" i="8"/>
  <c r="AG599" i="8"/>
  <c r="AH599" i="8"/>
  <c r="AI599" i="8"/>
  <c r="AJ599" i="8"/>
  <c r="AD600" i="8"/>
  <c r="AE600" i="8"/>
  <c r="AF600" i="8"/>
  <c r="AG600" i="8"/>
  <c r="AH600" i="8"/>
  <c r="AI600" i="8"/>
  <c r="AJ600" i="8"/>
  <c r="AD601" i="8"/>
  <c r="AE601" i="8"/>
  <c r="AF601" i="8"/>
  <c r="AG601" i="8"/>
  <c r="AH601" i="8"/>
  <c r="AI601" i="8"/>
  <c r="AJ601" i="8"/>
  <c r="AD602" i="8"/>
  <c r="AE602" i="8"/>
  <c r="AF602" i="8"/>
  <c r="AG602" i="8"/>
  <c r="AH602" i="8"/>
  <c r="AI602" i="8"/>
  <c r="AJ602" i="8"/>
  <c r="AD603" i="8"/>
  <c r="AE603" i="8"/>
  <c r="AF603" i="8"/>
  <c r="AG603" i="8"/>
  <c r="AH603" i="8"/>
  <c r="AI603" i="8"/>
  <c r="AJ603" i="8"/>
  <c r="AD604" i="8"/>
  <c r="AE604" i="8"/>
  <c r="AF604" i="8"/>
  <c r="AG604" i="8"/>
  <c r="AH604" i="8"/>
  <c r="AI604" i="8"/>
  <c r="AJ604" i="8"/>
  <c r="AD605" i="8"/>
  <c r="AE605" i="8"/>
  <c r="AF605" i="8"/>
  <c r="AG605" i="8"/>
  <c r="AH605" i="8"/>
  <c r="AI605" i="8"/>
  <c r="AJ605" i="8"/>
  <c r="AD606" i="8"/>
  <c r="AE606" i="8"/>
  <c r="AF606" i="8"/>
  <c r="AG606" i="8"/>
  <c r="AH606" i="8"/>
  <c r="AI606" i="8"/>
  <c r="AJ606" i="8"/>
  <c r="AD607" i="8"/>
  <c r="AE607" i="8"/>
  <c r="AF607" i="8"/>
  <c r="AG607" i="8"/>
  <c r="AH607" i="8"/>
  <c r="AI607" i="8"/>
  <c r="AJ607" i="8"/>
  <c r="AD608" i="8"/>
  <c r="AE608" i="8"/>
  <c r="AF608" i="8"/>
  <c r="AG608" i="8"/>
  <c r="AH608" i="8"/>
  <c r="AI608" i="8"/>
  <c r="AJ608" i="8"/>
  <c r="AD609" i="8"/>
  <c r="AE609" i="8"/>
  <c r="AF609" i="8"/>
  <c r="AG609" i="8"/>
  <c r="AH609" i="8"/>
  <c r="AI609" i="8"/>
  <c r="AJ609" i="8"/>
  <c r="AD610" i="8"/>
  <c r="AE610" i="8"/>
  <c r="AF610" i="8"/>
  <c r="AG610" i="8"/>
  <c r="AH610" i="8"/>
  <c r="AI610" i="8"/>
  <c r="AJ610" i="8"/>
  <c r="AD611" i="8"/>
  <c r="AE611" i="8"/>
  <c r="AF611" i="8"/>
  <c r="AG611" i="8"/>
  <c r="AH611" i="8"/>
  <c r="AI611" i="8"/>
  <c r="AJ611" i="8"/>
  <c r="AD612" i="8"/>
  <c r="AE612" i="8"/>
  <c r="AF612" i="8"/>
  <c r="AG612" i="8"/>
  <c r="AH612" i="8"/>
  <c r="AI612" i="8"/>
  <c r="AJ612" i="8"/>
  <c r="AD613" i="8"/>
  <c r="AE613" i="8"/>
  <c r="AF613" i="8"/>
  <c r="AG613" i="8"/>
  <c r="AH613" i="8"/>
  <c r="AI613" i="8"/>
  <c r="AJ613" i="8"/>
  <c r="AD614" i="8"/>
  <c r="AE614" i="8"/>
  <c r="AF614" i="8"/>
  <c r="AG614" i="8"/>
  <c r="AH614" i="8"/>
  <c r="AI614" i="8"/>
  <c r="AJ614" i="8"/>
  <c r="AD615" i="8"/>
  <c r="AE615" i="8"/>
  <c r="AF615" i="8"/>
  <c r="AG615" i="8"/>
  <c r="AH615" i="8"/>
  <c r="AI615" i="8"/>
  <c r="AJ615" i="8"/>
  <c r="AD616" i="8"/>
  <c r="AE616" i="8"/>
  <c r="AF616" i="8"/>
  <c r="AG616" i="8"/>
  <c r="AH616" i="8"/>
  <c r="AI616" i="8"/>
  <c r="AJ616" i="8"/>
  <c r="AD617" i="8"/>
  <c r="AE617" i="8"/>
  <c r="AF617" i="8"/>
  <c r="AG617" i="8"/>
  <c r="AH617" i="8"/>
  <c r="AI617" i="8"/>
  <c r="AJ617" i="8"/>
  <c r="AD618" i="8"/>
  <c r="AE618" i="8"/>
  <c r="AF618" i="8"/>
  <c r="AG618" i="8"/>
  <c r="AH618" i="8"/>
  <c r="AI618" i="8"/>
  <c r="AJ618" i="8"/>
  <c r="AD619" i="8"/>
  <c r="AE619" i="8"/>
  <c r="AF619" i="8"/>
  <c r="AG619" i="8"/>
  <c r="AH619" i="8"/>
  <c r="AI619" i="8"/>
  <c r="AJ619" i="8"/>
  <c r="AD620" i="8"/>
  <c r="AE620" i="8"/>
  <c r="AF620" i="8"/>
  <c r="AG620" i="8"/>
  <c r="AH620" i="8"/>
  <c r="AI620" i="8"/>
  <c r="AJ620" i="8"/>
  <c r="AD621" i="8"/>
  <c r="AE621" i="8"/>
  <c r="AF621" i="8"/>
  <c r="AG621" i="8"/>
  <c r="AH621" i="8"/>
  <c r="AI621" i="8"/>
  <c r="AJ621" i="8"/>
  <c r="AD622" i="8"/>
  <c r="AE622" i="8"/>
  <c r="AF622" i="8"/>
  <c r="AG622" i="8"/>
  <c r="AH622" i="8"/>
  <c r="AI622" i="8"/>
  <c r="AJ622" i="8"/>
  <c r="AD623" i="8"/>
  <c r="AE623" i="8"/>
  <c r="AF623" i="8"/>
  <c r="AG623" i="8"/>
  <c r="AH623" i="8"/>
  <c r="AI623" i="8"/>
  <c r="AJ623" i="8"/>
  <c r="AD624" i="8"/>
  <c r="AE624" i="8"/>
  <c r="AF624" i="8"/>
  <c r="AG624" i="8"/>
  <c r="AH624" i="8"/>
  <c r="AI624" i="8"/>
  <c r="AJ624" i="8"/>
  <c r="AD625" i="8"/>
  <c r="AE625" i="8"/>
  <c r="AF625" i="8"/>
  <c r="AG625" i="8"/>
  <c r="AH625" i="8"/>
  <c r="AI625" i="8"/>
  <c r="AJ625" i="8"/>
  <c r="AD626" i="8"/>
  <c r="AE626" i="8"/>
  <c r="AF626" i="8"/>
  <c r="AG626" i="8"/>
  <c r="AH626" i="8"/>
  <c r="AI626" i="8"/>
  <c r="AJ626" i="8"/>
  <c r="AD627" i="8"/>
  <c r="AE627" i="8"/>
  <c r="AF627" i="8"/>
  <c r="AG627" i="8"/>
  <c r="AH627" i="8"/>
  <c r="AI627" i="8"/>
  <c r="AJ627" i="8"/>
  <c r="AD628" i="8"/>
  <c r="AE628" i="8"/>
  <c r="AF628" i="8"/>
  <c r="AG628" i="8"/>
  <c r="AH628" i="8"/>
  <c r="AI628" i="8"/>
  <c r="AJ628" i="8"/>
  <c r="AD629" i="8"/>
  <c r="AE629" i="8"/>
  <c r="AF629" i="8"/>
  <c r="AG629" i="8"/>
  <c r="AH629" i="8"/>
  <c r="AI629" i="8"/>
  <c r="AJ629" i="8"/>
  <c r="AD630" i="8"/>
  <c r="AE630" i="8"/>
  <c r="AF630" i="8"/>
  <c r="AG630" i="8"/>
  <c r="AH630" i="8"/>
  <c r="AI630" i="8"/>
  <c r="AJ630" i="8"/>
  <c r="AD631" i="8"/>
  <c r="AE631" i="8"/>
  <c r="AF631" i="8"/>
  <c r="AG631" i="8"/>
  <c r="AH631" i="8"/>
  <c r="AI631" i="8"/>
  <c r="AJ631" i="8"/>
  <c r="AD632" i="8"/>
  <c r="AE632" i="8"/>
  <c r="AF632" i="8"/>
  <c r="AG632" i="8"/>
  <c r="AH632" i="8"/>
  <c r="AI632" i="8"/>
  <c r="AJ632" i="8"/>
  <c r="AD633" i="8"/>
  <c r="AE633" i="8"/>
  <c r="AF633" i="8"/>
  <c r="AG633" i="8"/>
  <c r="AH633" i="8"/>
  <c r="AI633" i="8"/>
  <c r="AJ633" i="8"/>
  <c r="AD634" i="8"/>
  <c r="AE634" i="8"/>
  <c r="AF634" i="8"/>
  <c r="AG634" i="8"/>
  <c r="AH634" i="8"/>
  <c r="AI634" i="8"/>
  <c r="AJ634" i="8"/>
  <c r="AD635" i="8"/>
  <c r="AE635" i="8"/>
  <c r="AF635" i="8"/>
  <c r="AG635" i="8"/>
  <c r="AH635" i="8"/>
  <c r="AI635" i="8"/>
  <c r="AJ635" i="8"/>
  <c r="AD636" i="8"/>
  <c r="AE636" i="8"/>
  <c r="AF636" i="8"/>
  <c r="AG636" i="8"/>
  <c r="AH636" i="8"/>
  <c r="AI636" i="8"/>
  <c r="AJ636" i="8"/>
  <c r="AD637" i="8"/>
  <c r="AE637" i="8"/>
  <c r="AF637" i="8"/>
  <c r="AG637" i="8"/>
  <c r="AH637" i="8"/>
  <c r="AI637" i="8"/>
  <c r="AJ637" i="8"/>
  <c r="AD638" i="8"/>
  <c r="AE638" i="8"/>
  <c r="AF638" i="8"/>
  <c r="AG638" i="8"/>
  <c r="AH638" i="8"/>
  <c r="AI638" i="8"/>
  <c r="AJ638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F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J217" i="24"/>
  <c r="J216" i="24"/>
  <c r="J215" i="24"/>
  <c r="D213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J49" i="24"/>
  <c r="J48" i="24"/>
  <c r="J47" i="24"/>
  <c r="E38" i="24"/>
  <c r="E41" i="24"/>
  <c r="J42" i="24"/>
  <c r="J41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AJ3" i="26" l="1"/>
  <c r="AJ2" i="26"/>
  <c r="E3" i="24"/>
  <c r="K512" i="2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31" i="24"/>
  <c r="D32" i="24" s="1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H12" i="24"/>
  <c r="H5" i="24"/>
  <c r="E35" i="14"/>
  <c r="H13" i="24"/>
  <c r="H6" i="24"/>
  <c r="H11" i="24"/>
  <c r="H4" i="24"/>
  <c r="E36" i="14"/>
  <c r="F36" i="1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35" i="14" l="1"/>
  <c r="H7" i="24"/>
  <c r="J13" i="24"/>
  <c r="H8" i="24"/>
  <c r="J5" i="24"/>
  <c r="G36" i="14"/>
  <c r="I14" i="24"/>
  <c r="J12" i="24"/>
  <c r="J175" i="24"/>
  <c r="J119" i="24"/>
  <c r="J91" i="24"/>
  <c r="H168" i="24"/>
  <c r="J168" i="24" s="1"/>
  <c r="J112" i="24"/>
  <c r="J210" i="24"/>
  <c r="J154" i="24"/>
  <c r="J98" i="24"/>
  <c r="J167" i="24"/>
  <c r="J111" i="24"/>
  <c r="J160" i="24"/>
  <c r="J209" i="24"/>
  <c r="J153" i="24"/>
  <c r="J97" i="24"/>
  <c r="J174" i="24"/>
  <c r="J118" i="24"/>
  <c r="J90" i="24"/>
  <c r="J159" i="24"/>
  <c r="J208" i="24"/>
  <c r="J152" i="24"/>
  <c r="J96" i="24"/>
  <c r="J173" i="24"/>
  <c r="J117" i="24"/>
  <c r="J89" i="24"/>
  <c r="J110" i="24"/>
  <c r="G45" i="14"/>
  <c r="G61" i="14"/>
  <c r="G57" i="14"/>
  <c r="G48" i="14"/>
  <c r="AJ207" i="8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F2" i="10" l="1"/>
  <c r="AF2" i="11"/>
  <c r="J7" i="24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F6" i="25"/>
  <c r="F4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<sst xmlns="http://schemas.openxmlformats.org/spreadsheetml/2006/main" count="5401" uniqueCount="1591">
  <si>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</si>
  <si>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</si>
  <si>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</si>
  <si>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</si>
  <si>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</si>
  <si>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</si>
  <si>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</si>
  <si>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</si>
  <si>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</si>
  <si>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</si>
  <si>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</si>
  <si>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</si>
  <si>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</si>
  <si>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</si>
  <si>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</si>
  <si>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</si>
  <si>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</si>
  <si>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</si>
  <si>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</si>
  <si>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</si>
  <si>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</si>
  <si>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</si>
  <si>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</si>
  <si>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</si>
  <si>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</si>
  <si>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</si>
  <si>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</si>
  <si>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</si>
  <si>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</si>
  <si>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</si>
  <si>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</si>
  <si>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</si>
  <si>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</si>
  <si>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</si>
  <si>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</si>
  <si>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</si>
  <si>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</si>
  <si>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</si>
  <si>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</si>
  <si>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</si>
  <si>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</si>
  <si>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</si>
  <si>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</si>
  <si>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</si>
  <si>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</si>
  <si>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</si>
  <si>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</si>
  <si>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</si>
  <si>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</si>
  <si>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</si>
  <si>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</si>
  <si>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</si>
  <si>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</si>
  <si>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</si>
  <si>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</si>
  <si>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</si>
  <si>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</si>
  <si>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</si>
  <si>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</si>
  <si>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</si>
  <si>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</si>
  <si>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</si>
  <si>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</si>
  <si>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</si>
  <si>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</si>
  <si>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</si>
  <si>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</si>
  <si>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</si>
  <si>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</si>
  <si>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</si>
  <si>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</si>
  <si>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</si>
  <si>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</si>
  <si>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</si>
  <si>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</si>
  <si>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</si>
  <si>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</si>
  <si>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</si>
  <si>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</si>
  <si>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</si>
  <si>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</si>
  <si>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</si>
  <si>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</si>
  <si>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</si>
  <si>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</si>
  <si>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</si>
  <si>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</si>
  <si>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</si>
  <si>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</si>
  <si>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</si>
  <si>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</si>
  <si>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</si>
  <si>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</si>
  <si>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</si>
  <si>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</si>
  <si>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</si>
  <si>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</si>
  <si>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</si>
  <si>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</si>
  <si>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</si>
  <si>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</si>
  <si>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</si>
  <si>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</si>
  <si>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</si>
  <si>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</si>
  <si>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</si>
  <si>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</si>
  <si>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</si>
  <si>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</si>
  <si>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</si>
  <si>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</si>
  <si>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</si>
  <si>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</si>
  <si>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</si>
  <si>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</si>
  <si>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</si>
  <si>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</si>
  <si>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</si>
  <si>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</si>
  <si>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</si>
  <si>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</si>
  <si>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</si>
  <si>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</si>
  <si>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</si>
  <si>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</si>
  <si>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</si>
  <si>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</si>
  <si>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</si>
  <si>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</si>
  <si>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</si>
  <si>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</si>
  <si>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</si>
  <si>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</si>
  <si>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</si>
  <si>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</si>
  <si>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</si>
  <si>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</si>
  <si>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</si>
  <si>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</si>
  <si>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</si>
  <si>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</si>
  <si>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</si>
  <si>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</si>
  <si>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</si>
  <si>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</si>
  <si>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</si>
  <si>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</si>
  <si>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</si>
  <si>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</si>
  <si>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</si>
  <si>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</si>
  <si>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</si>
  <si>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</si>
  <si>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</si>
  <si>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</si>
  <si>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</si>
  <si>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</si>
  <si>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</si>
  <si>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</si>
  <si>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</si>
  <si>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</si>
  <si>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</si>
  <si>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</si>
  <si>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</si>
  <si>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</si>
  <si>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</si>
  <si>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</si>
  <si>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</si>
  <si>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</si>
  <si>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</si>
  <si>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</si>
  <si>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</si>
  <si>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</si>
  <si>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</si>
  <si>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</si>
  <si>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</si>
  <si>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</si>
  <si>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</si>
  <si>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</si>
  <si>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</si>
  <si>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</si>
  <si>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</si>
  <si>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</si>
  <si>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</si>
  <si>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</si>
  <si>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</si>
  <si>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</si>
  <si>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</si>
  <si>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</si>
  <si>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</si>
  <si>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</si>
  <si>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</si>
  <si>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</si>
  <si>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</si>
  <si>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</si>
  <si>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</si>
  <si>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</si>
  <si>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</si>
  <si>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</si>
  <si>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</si>
  <si>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</si>
  <si>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</si>
  <si>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</si>
  <si>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</si>
  <si>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</si>
  <si>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</si>
  <si>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</si>
  <si>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</si>
  <si>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</si>
  <si>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</si>
  <si>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</si>
  <si>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</si>
  <si>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</si>
  <si>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</si>
  <si>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</si>
  <si>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</si>
  <si>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</si>
  <si>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</si>
  <si>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</si>
  <si>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</si>
  <si>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</si>
  <si>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</si>
  <si>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</si>
  <si>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</si>
  <si>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</si>
  <si>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</si>
  <si>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</si>
  <si>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</si>
  <si>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</si>
  <si>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</si>
  <si>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</si>
  <si>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</si>
  <si>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</si>
  <si>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</si>
  <si>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</si>
  <si>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</si>
  <si>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</si>
  <si>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</si>
  <si>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</si>
  <si>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</si>
  <si>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</si>
  <si>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</si>
  <si>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</si>
  <si>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</si>
  <si>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</si>
  <si>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</si>
  <si>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</si>
  <si>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</si>
  <si>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</si>
  <si>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</si>
  <si>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</si>
  <si>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</si>
  <si>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</si>
  <si>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</si>
  <si>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</si>
  <si>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</si>
  <si>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</si>
  <si>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</si>
  <si>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</si>
  <si>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</si>
  <si>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</si>
  <si>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</si>
  <si>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</si>
  <si>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</si>
  <si>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</si>
  <si>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</si>
  <si>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</si>
  <si>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</si>
  <si>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</si>
  <si>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</si>
  <si>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</si>
  <si>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</si>
  <si>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</si>
  <si>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</si>
  <si>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</si>
  <si>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</si>
  <si>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</si>
  <si>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</si>
  <si>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</si>
  <si>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</si>
  <si>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</si>
  <si>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</si>
  <si>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</si>
  <si>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</si>
  <si>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</si>
  <si>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</si>
  <si>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</si>
  <si>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</si>
  <si>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</si>
  <si>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</si>
  <si>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</si>
  <si>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</si>
  <si>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</si>
  <si>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</si>
  <si>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</si>
  <si>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</si>
  <si>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</si>
  <si>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</si>
  <si>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</si>
  <si>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</si>
  <si>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</si>
  <si>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</si>
  <si>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</si>
  <si>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</si>
  <si>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</si>
  <si>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</si>
  <si>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</si>
  <si>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</si>
  <si>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</si>
  <si>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</si>
  <si>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</si>
  <si>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</si>
  <si>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</si>
  <si>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</si>
  <si>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</si>
  <si>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</si>
  <si>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</si>
  <si>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</si>
  <si>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</si>
  <si>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</si>
  <si>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</si>
  <si>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</si>
  <si>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</si>
  <si>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</si>
  <si>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</si>
  <si>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</si>
  <si>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</si>
  <si>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</si>
  <si>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</si>
  <si>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</si>
  <si>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</si>
  <si>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</si>
  <si>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</si>
  <si>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</si>
  <si>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</si>
  <si>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</si>
  <si>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</si>
  <si>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</si>
  <si>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</si>
  <si>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</si>
  <si>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</si>
  <si>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</si>
  <si>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</si>
  <si>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</si>
  <si>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</si>
  <si>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</si>
  <si>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</si>
  <si>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</si>
  <si>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</si>
  <si>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</si>
  <si>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</si>
  <si>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</si>
  <si>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</si>
  <si>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</si>
  <si>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</si>
  <si>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</si>
  <si>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</si>
  <si>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</si>
  <si>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</si>
  <si>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</si>
  <si>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</si>
  <si>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</si>
  <si>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</si>
  <si>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</si>
  <si>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</si>
  <si>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</si>
  <si>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</si>
  <si>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</si>
  <si>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</si>
  <si>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</si>
  <si>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</si>
  <si>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</si>
  <si>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</si>
  <si>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</si>
  <si>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</si>
  <si>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</si>
  <si>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</si>
  <si>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</si>
  <si>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</si>
  <si>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</si>
  <si>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</si>
  <si>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</si>
  <si>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</si>
  <si>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</si>
  <si>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</si>
  <si>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</si>
  <si>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</si>
  <si>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</si>
  <si>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</si>
  <si>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</si>
  <si>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</si>
  <si>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</si>
  <si>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</si>
  <si>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</si>
  <si>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</si>
  <si>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</si>
  <si>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</si>
  <si>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</si>
  <si>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</si>
  <si>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</si>
  <si>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</si>
  <si>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</si>
  <si>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</si>
  <si>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</si>
  <si>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</si>
  <si>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</si>
  <si>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</si>
  <si>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</si>
  <si>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</si>
  <si>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</si>
  <si>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</si>
  <si>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</si>
  <si>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</si>
  <si>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</si>
  <si>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</si>
  <si>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</si>
  <si>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</si>
  <si>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</si>
  <si>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</si>
  <si>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</si>
  <si>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</si>
  <si>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</si>
  <si>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</si>
  <si>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</si>
  <si>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</si>
  <si>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</si>
  <si>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</si>
  <si>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</si>
  <si>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</si>
  <si>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</si>
  <si>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</si>
  <si>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</si>
  <si>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</si>
  <si>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</si>
  <si>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</si>
  <si>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</si>
  <si>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</si>
  <si>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</si>
  <si>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</si>
  <si>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</si>
  <si>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</si>
  <si>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</si>
  <si>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</si>
  <si>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</si>
  <si>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</si>
  <si>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</si>
  <si>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</si>
  <si>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</si>
  <si>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</si>
  <si>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</si>
  <si>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</si>
  <si>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</si>
  <si>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</si>
  <si>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</si>
  <si>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</si>
  <si>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</si>
  <si>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</si>
  <si>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</si>
  <si>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</si>
  <si>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</si>
  <si>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</si>
  <si>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</si>
  <si>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</si>
  <si>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</si>
  <si>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</si>
  <si>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</si>
  <si>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</si>
  <si>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</si>
  <si>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</si>
  <si>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</si>
  <si>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</si>
  <si>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</si>
  <si>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</si>
  <si>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</si>
  <si>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</si>
  <si>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</si>
  <si>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</si>
  <si>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</si>
  <si>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</si>
  <si>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</si>
  <si>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</si>
  <si>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</si>
  <si>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</si>
  <si>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</si>
  <si>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</si>
  <si>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</si>
  <si>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</si>
  <si>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</si>
  <si>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</si>
  <si>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</si>
  <si>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</si>
  <si>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</si>
  <si>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</si>
  <si>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</si>
  <si>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</si>
  <si>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</si>
  <si>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</si>
  <si>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</si>
  <si>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</si>
  <si>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</si>
  <si>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</si>
  <si>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</si>
  <si>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</si>
  <si>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</si>
  <si>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</si>
  <si>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</si>
  <si>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</si>
  <si>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</si>
  <si>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</si>
  <si>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</si>
  <si>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</si>
  <si>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</si>
  <si>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</si>
  <si>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</si>
  <si>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</si>
  <si>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</si>
  <si>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</si>
  <si>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</si>
  <si>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</si>
  <si>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</si>
  <si>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</si>
  <si>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</si>
  <si>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</si>
  <si>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</si>
  <si>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</si>
  <si>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</si>
  <si>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</si>
  <si>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</si>
  <si>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</si>
  <si>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</si>
  <si>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</si>
  <si>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</si>
  <si>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</si>
  <si>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</si>
  <si>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</si>
  <si>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</si>
  <si>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</si>
  <si>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</si>
  <si>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</si>
  <si>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</si>
  <si>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</si>
  <si>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</si>
  <si>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</si>
  <si>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</si>
  <si>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</si>
  <si>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</si>
  <si>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</si>
  <si>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</si>
  <si>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</si>
  <si>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</si>
  <si>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</si>
  <si>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</si>
  <si>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</si>
  <si>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</si>
  <si>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</si>
  <si>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</si>
  <si>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</si>
  <si>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</si>
  <si>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</si>
  <si>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</si>
  <si>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</si>
  <si>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</si>
  <si>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</si>
  <si>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</si>
  <si>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</si>
  <si>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</si>
  <si>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</si>
  <si>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</si>
  <si>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</si>
  <si>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</si>
  <si>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</si>
  <si>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</si>
  <si>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</si>
  <si>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</si>
  <si>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</si>
  <si>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</si>
  <si>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</si>
  <si>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</si>
  <si>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</si>
  <si>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</si>
  <si>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</si>
  <si>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</si>
  <si>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</si>
  <si>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</si>
  <si>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</si>
  <si>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</si>
  <si>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</si>
  <si>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</si>
  <si>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</si>
  <si>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</si>
  <si>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</si>
  <si>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</si>
  <si>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</si>
  <si>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</si>
  <si>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</si>
  <si>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</si>
  <si>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</si>
  <si>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</si>
  <si>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</si>
  <si>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</si>
  <si>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</si>
  <si>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</si>
  <si>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</si>
  <si>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</si>
  <si>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</si>
  <si>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</si>
  <si>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</si>
  <si>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</si>
  <si>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</si>
  <si>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</si>
  <si>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</si>
  <si>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</si>
  <si>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</si>
  <si>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</si>
  <si>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</si>
  <si>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</si>
  <si>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</si>
  <si>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</si>
  <si>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</si>
  <si>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</si>
  <si>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</si>
  <si>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</si>
  <si>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</si>
  <si>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</si>
  <si>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</si>
  <si>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</si>
  <si>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</si>
  <si>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</si>
  <si>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</si>
  <si>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</si>
  <si>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</si>
  <si>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</si>
  <si>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</si>
  <si>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</si>
  <si>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</si>
  <si>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</si>
  <si>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</si>
  <si>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</si>
  <si>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</si>
  <si>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</si>
  <si>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</si>
  <si>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</si>
  <si>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</si>
  <si>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</si>
  <si>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</si>
  <si>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</si>
  <si>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</si>
  <si>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</si>
  <si>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</si>
  <si>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</si>
  <si>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</si>
  <si>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</si>
  <si>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</si>
  <si>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</si>
  <si>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</si>
  <si>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</si>
  <si>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</si>
  <si>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</si>
  <si>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</si>
  <si>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</si>
  <si>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</si>
  <si>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</si>
  <si>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</si>
  <si>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</si>
  <si>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</si>
  <si>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</si>
  <si>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</si>
  <si>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</si>
  <si>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</si>
  <si>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</si>
  <si>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</si>
  <si>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</si>
  <si>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</si>
  <si>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</si>
  <si>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</si>
  <si>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</si>
  <si>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</si>
  <si>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</si>
  <si>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</si>
  <si>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</si>
  <si>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</si>
  <si>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</si>
  <si>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</si>
  <si>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</si>
  <si>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</si>
  <si>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</si>
  <si>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</si>
  <si>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</si>
  <si>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</si>
  <si>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</si>
  <si>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</si>
  <si>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</si>
  <si>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</si>
  <si>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</si>
  <si>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</si>
  <si>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</si>
  <si>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</si>
  <si>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</si>
  <si>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</si>
  <si>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</si>
  <si>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</si>
  <si>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</si>
  <si>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</si>
  <si>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</si>
  <si>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</si>
  <si>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</si>
  <si>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</si>
  <si>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</si>
  <si>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</si>
  <si>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</si>
  <si>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</si>
  <si>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</si>
  <si>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</si>
  <si>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</si>
  <si>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</si>
  <si>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</si>
  <si>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</si>
  <si>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</si>
  <si>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</si>
  <si>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</si>
  <si>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</si>
  <si>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</si>
  <si>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</si>
  <si>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</si>
  <si>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</si>
  <si>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</si>
  <si>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</si>
  <si>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</si>
  <si>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</si>
  <si>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</si>
  <si>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</si>
  <si>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</si>
  <si>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</si>
  <si>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</si>
  <si>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</si>
  <si>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</si>
  <si>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</si>
  <si>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</si>
  <si>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</si>
  <si>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</si>
  <si>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</si>
  <si>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</si>
  <si>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</si>
  <si>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</si>
  <si>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</si>
  <si>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</si>
  <si>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</si>
  <si>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</si>
  <si>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</si>
  <si>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</si>
  <si>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</si>
  <si>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</si>
  <si>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</si>
  <si>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</si>
  <si>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</si>
  <si>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</si>
  <si>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</si>
  <si>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</si>
  <si>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</si>
  <si>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</si>
  <si>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</si>
  <si>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</si>
  <si>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</si>
  <si>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</si>
  <si>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</si>
  <si>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</si>
  <si>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</si>
  <si>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</si>
  <si>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</si>
  <si>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</si>
  <si>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</si>
  <si>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</si>
  <si>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</si>
  <si>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</si>
  <si>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</si>
  <si>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</si>
  <si>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</si>
  <si>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</si>
  <si>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</si>
  <si>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</si>
  <si>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</si>
  <si>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</si>
  <si>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</si>
  <si>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</si>
  <si>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</si>
  <si>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</si>
  <si>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</si>
  <si>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</si>
  <si>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</si>
  <si>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</si>
  <si>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</si>
  <si>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</si>
  <si>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</si>
  <si>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</si>
  <si>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</si>
  <si>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</si>
  <si>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</si>
  <si>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</si>
  <si>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</si>
  <si>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</si>
  <si>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</si>
  <si>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</si>
  <si>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</si>
  <si>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</si>
  <si>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</si>
  <si>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</si>
  <si>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</si>
  <si>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</si>
  <si>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</si>
  <si>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</si>
  <si>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</si>
  <si>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</si>
  <si>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</si>
  <si>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</si>
  <si>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</si>
  <si>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</si>
  <si>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</si>
  <si>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</si>
  <si>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</si>
  <si>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</si>
  <si>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</si>
  <si>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</si>
  <si>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</si>
  <si>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</si>
  <si>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</si>
  <si>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</si>
  <si>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</si>
  <si>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</si>
  <si>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</si>
  <si>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</si>
  <si>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</si>
  <si>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</si>
  <si>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</si>
  <si>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</si>
  <si>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</si>
  <si>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</si>
  <si>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</si>
  <si>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</si>
  <si>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</si>
  <si>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</si>
  <si>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</si>
  <si>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</si>
  <si>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</si>
  <si>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</si>
  <si>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</si>
  <si>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</si>
  <si>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</si>
  <si>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</si>
  <si>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</si>
  <si>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</si>
  <si>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</si>
  <si>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</si>
  <si>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</si>
  <si>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</si>
  <si>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</si>
  <si>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</si>
  <si>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</si>
  <si>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</si>
  <si>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</si>
  <si>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</si>
  <si>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</si>
  <si>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</si>
  <si>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</si>
  <si>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</si>
  <si>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</si>
  <si>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</si>
  <si>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</si>
  <si>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</si>
  <si>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</si>
  <si>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</si>
  <si>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</si>
  <si>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</si>
  <si>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</si>
  <si>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</si>
  <si>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</si>
  <si>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</si>
  <si>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</si>
  <si>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</si>
  <si>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</si>
  <si>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</si>
  <si>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</si>
  <si>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</si>
  <si>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</si>
  <si>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</si>
  <si>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</si>
  <si>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</si>
  <si>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</si>
  <si>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</si>
  <si>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</si>
  <si>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</si>
  <si>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</si>
  <si>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</si>
  <si>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</si>
  <si>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</si>
  <si>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</si>
  <si>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</si>
  <si>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</si>
  <si>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</si>
  <si>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</si>
  <si>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</si>
  <si>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</si>
  <si>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</si>
  <si>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</si>
  <si>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</si>
  <si>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</si>
  <si>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</si>
  <si>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</si>
  <si>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</si>
  <si>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</si>
  <si>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</si>
  <si>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</si>
  <si>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</si>
  <si>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</si>
  <si>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</si>
  <si>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</si>
  <si>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</si>
  <si>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</si>
  <si>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</si>
  <si>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</si>
  <si>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</si>
  <si>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</si>
  <si>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</si>
  <si>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</si>
  <si>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</si>
  <si>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</si>
  <si>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</si>
  <si>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</si>
  <si>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</si>
  <si>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</si>
  <si>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</si>
  <si>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</si>
  <si>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</si>
  <si>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</si>
  <si>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</si>
  <si>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</si>
  <si>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</si>
  <si>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</si>
  <si>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</si>
  <si>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</si>
  <si>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</si>
  <si>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</si>
  <si>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</si>
  <si>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</si>
  <si>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</si>
  <si>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</si>
  <si>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</si>
  <si>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</si>
  <si>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</si>
  <si>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</si>
  <si>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</si>
  <si>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</si>
  <si>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</si>
  <si>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</si>
  <si>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</si>
  <si>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</si>
  <si>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</si>
  <si>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</si>
  <si>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</si>
  <si>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</si>
  <si>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</si>
  <si>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</si>
  <si>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</si>
  <si>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</si>
  <si>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</si>
  <si>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</si>
  <si>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</si>
  <si>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</si>
  <si>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</si>
  <si>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</si>
  <si>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</si>
  <si>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</si>
  <si>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</si>
  <si>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</si>
  <si>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</si>
  <si>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</si>
  <si>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</si>
  <si>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</si>
  <si>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</si>
  <si>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</si>
  <si>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</si>
  <si>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</si>
  <si>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</si>
  <si>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</si>
  <si>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</si>
  <si>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</si>
  <si>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</si>
  <si>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</si>
  <si>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</si>
  <si>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</si>
  <si>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</si>
  <si>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</si>
  <si>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</si>
  <si>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</si>
  <si>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</si>
  <si>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</si>
  <si>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</si>
  <si>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</si>
  <si>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</si>
  <si>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</si>
  <si>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</si>
  <si>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</si>
  <si>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</si>
  <si>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</si>
  <si>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</si>
  <si>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</si>
  <si>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</si>
  <si>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</si>
  <si>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</si>
  <si>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</si>
  <si>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</si>
  <si>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</si>
  <si>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</si>
  <si>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</si>
  <si>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</si>
  <si>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</si>
  <si>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</si>
  <si>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</si>
  <si>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</si>
  <si>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</si>
  <si>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</si>
  <si>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</si>
  <si>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</si>
  <si>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</si>
  <si>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</si>
  <si>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</si>
  <si>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</si>
  <si>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</si>
  <si>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</si>
  <si>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</si>
  <si>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</si>
  <si>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</si>
  <si>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</si>
  <si>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</si>
  <si>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</si>
  <si>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</si>
  <si>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</si>
  <si>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</si>
  <si>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</si>
  <si>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</si>
  <si>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</si>
  <si>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</si>
  <si>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</si>
  <si>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</si>
  <si>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</si>
  <si>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</si>
  <si>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</si>
  <si>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</si>
  <si>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</si>
  <si>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</si>
  <si>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</si>
  <si>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</si>
  <si>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</si>
  <si>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</si>
  <si>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</si>
  <si>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</si>
  <si>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</si>
  <si>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</si>
  <si>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</si>
  <si>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</si>
  <si>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</si>
  <si>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</si>
  <si>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</si>
  <si>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</si>
  <si>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</si>
  <si>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</si>
  <si>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</si>
  <si>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</si>
  <si>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</si>
  <si>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</si>
  <si>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</si>
  <si>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</si>
  <si>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</si>
  <si>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</si>
  <si>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</si>
  <si>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</si>
  <si>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</si>
  <si>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</si>
  <si>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</si>
  <si>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</si>
  <si>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</si>
  <si>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</si>
  <si>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</si>
  <si>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</si>
  <si>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</si>
  <si>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</si>
  <si>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</si>
  <si>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</si>
  <si>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</si>
  <si>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</si>
  <si>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</si>
  <si>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</si>
  <si>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</si>
  <si>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</si>
  <si>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</si>
  <si>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</si>
  <si>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</si>
  <si>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</si>
  <si>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</si>
  <si>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</si>
  <si>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</si>
  <si>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</si>
  <si>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</si>
  <si>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</si>
  <si>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</si>
  <si>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</si>
  <si>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</si>
  <si>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</si>
  <si>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</si>
  <si>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</si>
  <si>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</si>
  <si>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</si>
  <si>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</si>
  <si>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</si>
  <si>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</si>
  <si>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</si>
  <si>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</si>
  <si>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</si>
  <si>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</si>
  <si>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</si>
  <si>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</si>
  <si>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</si>
  <si>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</si>
  <si>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</si>
  <si>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</si>
  <si>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</si>
  <si>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</si>
  <si>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</si>
  <si>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</si>
  <si>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</si>
  <si>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</si>
  <si>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</si>
  <si>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</si>
  <si>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</si>
  <si>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</si>
  <si>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</si>
  <si>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</si>
  <si>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</si>
  <si>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</si>
  <si>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</si>
  <si>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</si>
  <si>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</si>
  <si>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</si>
  <si>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</si>
  <si>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</si>
  <si>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</si>
  <si>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</si>
  <si>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</si>
  <si>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</si>
  <si>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</si>
  <si>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</si>
  <si>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</si>
  <si>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</si>
  <si>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</si>
  <si>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</si>
  <si>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</si>
  <si>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</si>
  <si>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</si>
  <si>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</si>
  <si>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</si>
  <si>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</si>
  <si>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</si>
  <si>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</si>
  <si>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</si>
  <si>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</si>
  <si>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</si>
  <si>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</si>
  <si>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</si>
  <si>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</si>
  <si>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</si>
  <si>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</si>
  <si>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</si>
  <si>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</si>
  <si>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</si>
  <si>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</si>
  <si>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</si>
  <si>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</si>
  <si>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</si>
  <si>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</si>
  <si>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</si>
  <si>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</si>
  <si>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</si>
  <si>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</si>
  <si>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</si>
  <si>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</si>
  <si>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</si>
  <si>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</si>
  <si>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</si>
  <si>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</si>
  <si>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</si>
  <si>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</si>
  <si>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</si>
  <si>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</si>
  <si>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</si>
  <si>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</si>
  <si>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</si>
  <si>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</si>
  <si>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</si>
  <si>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</si>
  <si>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</si>
  <si>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</si>
  <si>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</si>
  <si>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</si>
  <si>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</si>
  <si>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</si>
  <si>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</si>
  <si>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</si>
  <si>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</si>
  <si>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</si>
  <si>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</si>
  <si>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</si>
  <si>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</si>
  <si>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</si>
  <si>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</si>
  <si>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</si>
  <si>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</si>
  <si>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</si>
  <si>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</si>
  <si>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</si>
  <si>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</si>
  <si>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</si>
  <si>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</si>
  <si>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</si>
  <si>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</si>
  <si>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</si>
  <si>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</si>
  <si>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</si>
  <si>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</si>
  <si>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</si>
  <si>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</si>
  <si>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</si>
  <si>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</si>
  <si>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</si>
  <si>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</si>
  <si>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</si>
  <si>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</si>
  <si>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</si>
  <si>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</si>
  <si>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</si>
  <si>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</si>
  <si>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</si>
  <si>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</si>
  <si>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</si>
  <si>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</si>
  <si>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</si>
  <si>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</si>
  <si>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</si>
  <si>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</si>
  <si>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</si>
  <si>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</si>
  <si>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</si>
  <si>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</si>
  <si>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</si>
  <si>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</si>
  <si>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</si>
  <si>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</si>
  <si>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</si>
  <si>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</si>
  <si>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</si>
  <si>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</si>
  <si>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</si>
  <si>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</si>
  <si>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</si>
  <si>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</si>
  <si>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</si>
  <si>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</si>
  <si>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</si>
  <si>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</si>
  <si>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</si>
  <si>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</si>
  <si>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</si>
  <si>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</si>
  <si>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</si>
  <si>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</si>
  <si>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</si>
  <si>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</si>
  <si>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</si>
  <si>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</si>
  <si>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</si>
  <si>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</si>
  <si>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</si>
  <si>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</si>
  <si>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</si>
  <si>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</si>
  <si>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</si>
  <si>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</si>
  <si>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</si>
  <si>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</si>
  <si>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</si>
  <si>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</si>
  <si>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</si>
  <si>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</si>
  <si>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</si>
  <si>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</si>
  <si>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</si>
  <si>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</si>
  <si>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</si>
  <si>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</si>
  <si>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</si>
  <si>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</si>
  <si>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</si>
  <si>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</si>
  <si>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</si>
  <si>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</si>
  <si>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</si>
  <si>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</si>
  <si>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</si>
  <si>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</si>
  <si>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</si>
  <si>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</si>
  <si>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</si>
  <si>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</si>
  <si>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</si>
  <si>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</si>
  <si>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</si>
  <si>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</si>
  <si>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</si>
  <si>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</si>
  <si>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</si>
  <si>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</si>
  <si>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</si>
  <si>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</si>
  <si>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</si>
  <si>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</si>
  <si>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</si>
  <si>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</si>
  <si>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</si>
  <si>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</si>
  <si>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</si>
  <si>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</si>
  <si>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</si>
  <si>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</si>
  <si>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</si>
  <si>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</si>
  <si>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</si>
  <si>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</si>
  <si>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</si>
  <si>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</si>
  <si>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</si>
  <si>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</si>
  <si>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</si>
  <si>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</si>
  <si>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</si>
  <si>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</si>
  <si>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</si>
  <si>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</si>
  <si>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</si>
  <si>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</si>
  <si>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</si>
  <si>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</si>
  <si>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</si>
  <si>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</si>
  <si>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</si>
  <si>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</si>
  <si>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</si>
  <si>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</si>
  <si>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</si>
  <si>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</si>
  <si>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</si>
  <si>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</si>
  <si>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</si>
  <si>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</si>
  <si>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</si>
  <si>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</si>
  <si>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</si>
  <si>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</si>
  <si>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</si>
  <si>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</si>
  <si>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</si>
  <si>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</si>
  <si>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</si>
  <si>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</si>
  <si>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</si>
  <si>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</si>
  <si>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</si>
  <si>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</si>
  <si>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</si>
  <si>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</si>
  <si>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</si>
  <si>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</si>
  <si>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</si>
  <si>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</si>
  <si>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</si>
  <si>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</si>
  <si>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</si>
  <si>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</si>
  <si>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</si>
  <si>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</si>
  <si>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</si>
  <si>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</si>
  <si>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</si>
  <si>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</si>
  <si>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</si>
  <si>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</si>
  <si>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</si>
  <si>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</si>
  <si>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</si>
  <si>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</si>
  <si>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</si>
  <si>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</si>
  <si>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</si>
  <si>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</si>
  <si>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</si>
  <si>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</si>
  <si>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</si>
  <si>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</si>
  <si>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</si>
  <si>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</si>
  <si>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</si>
  <si>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</si>
  <si>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</si>
  <si>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</si>
  <si>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</si>
  <si>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</si>
  <si>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</si>
  <si>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</si>
  <si>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</si>
  <si>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</si>
  <si>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</si>
  <si>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</si>
  <si>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</si>
  <si>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</si>
  <si>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</si>
  <si>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</si>
  <si>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</si>
  <si>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</si>
  <si>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</si>
  <si>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</si>
  <si>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</si>
  <si>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</si>
  <si>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</si>
  <si>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</si>
  <si>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</si>
  <si>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</si>
  <si>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</si>
  <si>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</si>
  <si>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</si>
  <si>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</si>
  <si>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</si>
  <si>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</si>
  <si>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</si>
  <si>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</si>
  <si>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</si>
  <si>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</si>
  <si>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</si>
  <si>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</si>
  <si>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</si>
  <si>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</si>
  <si>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</si>
  <si>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</si>
  <si>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</si>
  <si>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</si>
  <si>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</si>
  <si>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</si>
  <si>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</si>
  <si>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</si>
  <si>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</si>
  <si>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</si>
  <si>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</si>
  <si>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</si>
  <si>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</si>
  <si>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</si>
  <si>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</si>
  <si>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</si>
  <si>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</si>
  <si>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</si>
  <si>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</si>
  <si>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</si>
  <si>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</si>
  <si>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</si>
  <si>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</si>
  <si>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</si>
  <si>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</si>
  <si>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</si>
  <si>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</si>
  <si>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</si>
  <si>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</si>
  <si>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</si>
  <si>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</si>
  <si>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</si>
  <si>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</si>
  <si>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</si>
  <si>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</si>
  <si>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</si>
  <si>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</si>
  <si>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</si>
  <si>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</si>
  <si>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</si>
  <si>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</si>
  <si>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</si>
  <si>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</si>
  <si>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</si>
  <si>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</si>
  <si>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</si>
  <si>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</si>
  <si>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</si>
  <si>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</si>
  <si>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</si>
  <si>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</si>
  <si>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</si>
  <si>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</si>
  <si>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</si>
  <si>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</si>
  <si>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</si>
  <si>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</si>
  <si>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</si>
  <si>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</si>
  <si>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</si>
  <si>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</si>
  <si>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</si>
  <si>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</si>
  <si>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</si>
  <si>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</si>
  <si>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</si>
  <si>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</si>
  <si>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</si>
  <si>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</si>
  <si>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</si>
  <si>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</si>
  <si>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</si>
  <si>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</si>
  <si>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</si>
  <si>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</si>
  <si>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</si>
  <si>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</si>
  <si>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</si>
  <si>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</si>
  <si>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</si>
  <si>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</si>
  <si>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</si>
  <si>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</si>
  <si>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</si>
  <si>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</si>
  <si>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</si>
  <si>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</si>
  <si>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</si>
  <si>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</si>
  <si>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</si>
  <si>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</si>
  <si>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</si>
  <si>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</si>
  <si>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</si>
  <si>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</si>
  <si>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</si>
  <si>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</si>
  <si>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</si>
  <si>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</si>
  <si>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</si>
  <si>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</si>
  <si>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</si>
  <si>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</si>
  <si>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</si>
  <si>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</si>
  <si>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</si>
  <si>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</si>
  <si>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</si>
  <si>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</si>
  <si>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</si>
  <si>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</si>
  <si>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</si>
  <si>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</si>
  <si>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</si>
  <si>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</si>
  <si>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</si>
  <si>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</si>
  <si>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</si>
  <si>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</si>
  <si>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</si>
  <si>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</si>
  <si>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</si>
  <si>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</si>
  <si>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</si>
  <si>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</si>
  <si>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</si>
  <si>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</si>
  <si>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</si>
  <si>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</si>
  <si>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</si>
  <si>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</si>
  <si>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</si>
  <si>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</si>
  <si>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</si>
  <si>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</si>
  <si>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</si>
  <si>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</si>
  <si>
    <t>CALLE 115 A Y 158</t>
  </si>
  <si>
    <t xml:space="preserve"> </t>
  </si>
  <si>
    <t>SANTA MARTA</t>
  </si>
  <si>
    <t>MONTE CUDINE</t>
  </si>
  <si>
    <t>PTE. SARMIENTO</t>
  </si>
  <si>
    <t xml:space="preserve">172.20.12.83 </t>
  </si>
  <si>
    <t>10.20.30.54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</si>
</sst>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49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52</c:v>
                </c:pt>
                <c:pt idx="11">
                  <c:v>53</c:v>
                </c:pt>
                <c:pt idx="12">
                  <c:v>63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0.11423220973782772</c:v>
                </c:pt>
                <c:pt idx="4">
                  <c:v>0.11797752808988764</c:v>
                </c:pt>
                <c:pt idx="5">
                  <c:v>0.11797752808988764</c:v>
                </c:pt>
                <c:pt idx="6">
                  <c:v>0.12359550561797752</c:v>
                </c:pt>
                <c:pt idx="7">
                  <c:v>0.12546816479400749</c:v>
                </c:pt>
                <c:pt idx="8">
                  <c:v>0.10861423220973783</c:v>
                </c:pt>
                <c:pt idx="9">
                  <c:v>0.11423220973782772</c:v>
                </c:pt>
                <c:pt idx="10">
                  <c:v>9.7378277153558054E-2</c:v>
                </c:pt>
                <c:pt idx="11">
                  <c:v>9.9250936329588021E-2</c:v>
                </c:pt>
                <c:pt idx="12">
                  <c:v>0.11797752808988764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49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49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52</c:v>
                </c:pt>
                <c:pt idx="11">
                  <c:v>53</c:v>
                </c:pt>
                <c:pt idx="12">
                  <c:v>63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49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52</c:v>
                </c:pt>
                <c:pt idx="11">
                  <c:v>53</c:v>
                </c:pt>
                <c:pt idx="12">
                  <c:v>63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0.11423220973782772</c:v>
                </c:pt>
                <c:pt idx="4">
                  <c:v>0.11797752808988764</c:v>
                </c:pt>
                <c:pt idx="5">
                  <c:v>0.11797752808988764</c:v>
                </c:pt>
                <c:pt idx="6">
                  <c:v>0.12359550561797752</c:v>
                </c:pt>
                <c:pt idx="7">
                  <c:v>0.12546816479400749</c:v>
                </c:pt>
                <c:pt idx="8">
                  <c:v>0.10861423220973783</c:v>
                </c:pt>
                <c:pt idx="9">
                  <c:v>0.11423220973782772</c:v>
                </c:pt>
                <c:pt idx="10">
                  <c:v>9.7378277153558054E-2</c:v>
                </c:pt>
                <c:pt idx="11">
                  <c:v>9.9250936329588021E-2</c:v>
                </c:pt>
                <c:pt idx="12">
                  <c:v>0.11797752808988764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49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52</c:v>
                </c:pt>
                <c:pt idx="11">
                  <c:v>53</c:v>
                </c:pt>
                <c:pt idx="12">
                  <c:v>63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29</c:v>
                </c:pt>
                <c:pt idx="5">
                  <c:v>29</c:v>
                </c:pt>
                <c:pt idx="6">
                  <c:v>28</c:v>
                </c:pt>
                <c:pt idx="7">
                  <c:v>30</c:v>
                </c:pt>
                <c:pt idx="8">
                  <c:v>24</c:v>
                </c:pt>
                <c:pt idx="9">
                  <c:v>22</c:v>
                </c:pt>
                <c:pt idx="10">
                  <c:v>15</c:v>
                </c:pt>
                <c:pt idx="11">
                  <c:v>18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48</c:v>
                </c:pt>
                <c:pt idx="1">
                  <c:v>48</c:v>
                </c:pt>
                <c:pt idx="2">
                  <c:v>41</c:v>
                </c:pt>
                <c:pt idx="3">
                  <c:v>41</c:v>
                </c:pt>
                <c:pt idx="4">
                  <c:v>36</c:v>
                </c:pt>
                <c:pt idx="5">
                  <c:v>36</c:v>
                </c:pt>
                <c:pt idx="6">
                  <c:v>40</c:v>
                </c:pt>
                <c:pt idx="7">
                  <c:v>39</c:v>
                </c:pt>
                <c:pt idx="8">
                  <c:v>35</c:v>
                </c:pt>
                <c:pt idx="9">
                  <c:v>41</c:v>
                </c:pt>
                <c:pt idx="10">
                  <c:v>39</c:v>
                </c:pt>
                <c:pt idx="11">
                  <c:v>38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0.10975609756097561</c:v>
                      </c:pt>
                      <c:pt idx="3">
                        <c:v>8.943089430894309E-2</c:v>
                      </c:pt>
                      <c:pt idx="4">
                        <c:v>0.11788617886178862</c:v>
                      </c:pt>
                      <c:pt idx="5">
                        <c:v>0.11788617886178862</c:v>
                      </c:pt>
                      <c:pt idx="6">
                        <c:v>0.11382113821138211</c:v>
                      </c:pt>
                      <c:pt idx="7">
                        <c:v>0.12195121951219512</c:v>
                      </c:pt>
                      <c:pt idx="8">
                        <c:v>9.7560975609756101E-2</c:v>
                      </c:pt>
                      <c:pt idx="9">
                        <c:v>8.943089430894309E-2</c:v>
                      </c:pt>
                      <c:pt idx="10">
                        <c:v>6.097560975609756E-2</c:v>
                      </c:pt>
                      <c:pt idx="11">
                        <c:v>7.3170731707317069E-2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0.22966507177033493</c:v>
                      </c:pt>
                      <c:pt idx="1">
                        <c:v>0.22966507177033493</c:v>
                      </c:pt>
                      <c:pt idx="2">
                        <c:v>0.19617224880382775</c:v>
                      </c:pt>
                      <c:pt idx="3">
                        <c:v>0.19617224880382775</c:v>
                      </c:pt>
                      <c:pt idx="4">
                        <c:v>0.17224880382775121</c:v>
                      </c:pt>
                      <c:pt idx="5">
                        <c:v>0.17224880382775121</c:v>
                      </c:pt>
                      <c:pt idx="6">
                        <c:v>0.19138755980861244</c:v>
                      </c:pt>
                      <c:pt idx="7">
                        <c:v>0.18660287081339713</c:v>
                      </c:pt>
                      <c:pt idx="8">
                        <c:v>0.1674641148325359</c:v>
                      </c:pt>
                      <c:pt idx="9">
                        <c:v>0.19617224880382775</c:v>
                      </c:pt>
                      <c:pt idx="10">
                        <c:v>0.18660287081339713</c:v>
                      </c:pt>
                      <c:pt idx="11">
                        <c:v>0.18181818181818182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0.10975609756097561</c:v>
                </c:pt>
                <c:pt idx="3">
                  <c:v>8.943089430894309E-2</c:v>
                </c:pt>
                <c:pt idx="4">
                  <c:v>0.11788617886178862</c:v>
                </c:pt>
                <c:pt idx="5">
                  <c:v>0.11788617886178862</c:v>
                </c:pt>
                <c:pt idx="6">
                  <c:v>0.11382113821138211</c:v>
                </c:pt>
                <c:pt idx="7">
                  <c:v>0.12195121951219512</c:v>
                </c:pt>
                <c:pt idx="8">
                  <c:v>9.7560975609756101E-2</c:v>
                </c:pt>
                <c:pt idx="9">
                  <c:v>8.943089430894309E-2</c:v>
                </c:pt>
                <c:pt idx="10">
                  <c:v>6.097560975609756E-2</c:v>
                </c:pt>
                <c:pt idx="11">
                  <c:v>7.3170731707317069E-2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0.22966507177033493</c:v>
                </c:pt>
                <c:pt idx="1">
                  <c:v>0.22966507177033493</c:v>
                </c:pt>
                <c:pt idx="2">
                  <c:v>0.19617224880382775</c:v>
                </c:pt>
                <c:pt idx="3">
                  <c:v>0.19617224880382775</c:v>
                </c:pt>
                <c:pt idx="4">
                  <c:v>0.17224880382775121</c:v>
                </c:pt>
                <c:pt idx="5">
                  <c:v>0.17224880382775121</c:v>
                </c:pt>
                <c:pt idx="6">
                  <c:v>0.19138755980861244</c:v>
                </c:pt>
                <c:pt idx="7">
                  <c:v>0.18660287081339713</c:v>
                </c:pt>
                <c:pt idx="8">
                  <c:v>0.1674641148325359</c:v>
                </c:pt>
                <c:pt idx="9">
                  <c:v>0.19617224880382775</c:v>
                </c:pt>
                <c:pt idx="10">
                  <c:v>0.18660287081339713</c:v>
                </c:pt>
                <c:pt idx="11">
                  <c:v>0.18181818181818182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27</c:v>
                      </c:pt>
                      <c:pt idx="3">
                        <c:v>22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28</c:v>
                      </c:pt>
                      <c:pt idx="7">
                        <c:v>30</c:v>
                      </c:pt>
                      <c:pt idx="8">
                        <c:v>24</c:v>
                      </c:pt>
                      <c:pt idx="9">
                        <c:v>22</c:v>
                      </c:pt>
                      <c:pt idx="10">
                        <c:v>15</c:v>
                      </c:pt>
                      <c:pt idx="11">
                        <c:v>18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48</c:v>
                      </c:pt>
                      <c:pt idx="1">
                        <c:v>48</c:v>
                      </c:pt>
                      <c:pt idx="2">
                        <c:v>41</c:v>
                      </c:pt>
                      <c:pt idx="3">
                        <c:v>41</c:v>
                      </c:pt>
                      <c:pt idx="4">
                        <c:v>36</c:v>
                      </c:pt>
                      <c:pt idx="5">
                        <c:v>36</c:v>
                      </c:pt>
                      <c:pt idx="6">
                        <c:v>40</c:v>
                      </c:pt>
                      <c:pt idx="7">
                        <c:v>39</c:v>
                      </c:pt>
                      <c:pt idx="8">
                        <c:v>35</c:v>
                      </c:pt>
                      <c:pt idx="9">
                        <c:v>41</c:v>
                      </c:pt>
                      <c:pt idx="10">
                        <c:v>39</c:v>
                      </c:pt>
                      <c:pt idx="11">
                        <c:v>38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tabSelected="1" zoomScale="55" zoomScaleNormal="55" workbookViewId="0">
      <pane xSplit="11" ySplit="4" topLeftCell="W232" activePane="bottomRight" state="frozen"/>
      <selection pane="topRight" activeCell="M1" sqref="M1"/>
      <selection pane="bottomLeft" activeCell="A5" sqref="A5"/>
      <selection pane="bottomRight" activeCell="X256" sqref="X25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0.17041198501872659</v>
      </c>
      <c r="O1" s="4">
        <f t="shared" si="0"/>
        <v>0.16104868913857678</v>
      </c>
      <c r="P1" s="4">
        <f t="shared" si="0"/>
        <v>0.16479400749063669</v>
      </c>
      <c r="Q1" s="4">
        <f t="shared" si="0"/>
        <v>0.16479400749063669</v>
      </c>
      <c r="R1" s="4">
        <f t="shared" si="0"/>
        <v>0.15730337078651685</v>
      </c>
      <c r="S1" s="4">
        <f t="shared" si="0"/>
        <v>0.15917602996254682</v>
      </c>
      <c r="T1" s="4">
        <f t="shared" si="0"/>
        <v>0.1404494382022472</v>
      </c>
      <c r="U1" s="4">
        <f t="shared" si="0"/>
        <v>0.14606741573033707</v>
      </c>
      <c r="V1" s="4">
        <f t="shared" si="0"/>
        <v>0.12921348314606743</v>
      </c>
      <c r="W1" s="4">
        <f t="shared" si="0"/>
        <v>0.1348314606741573</v>
      </c>
      <c r="X1" s="4">
        <f t="shared" si="0"/>
        <v>0.15168539325842698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443</v>
      </c>
      <c r="O2" s="73">
        <f t="shared" si="4"/>
        <v>448</v>
      </c>
      <c r="P2" s="73">
        <f t="shared" si="4"/>
        <v>446</v>
      </c>
      <c r="Q2" s="73">
        <f t="shared" si="4"/>
        <v>446</v>
      </c>
      <c r="R2" s="73">
        <f t="shared" si="4"/>
        <v>450</v>
      </c>
      <c r="S2" s="73">
        <f t="shared" si="4"/>
        <v>449</v>
      </c>
      <c r="T2" s="73">
        <f t="shared" si="4"/>
        <v>459</v>
      </c>
      <c r="U2" s="73">
        <f t="shared" si="4"/>
        <v>456</v>
      </c>
      <c r="V2" s="73">
        <f t="shared" si="4"/>
        <v>465</v>
      </c>
      <c r="W2" s="73">
        <f t="shared" si="4"/>
        <v>462</v>
      </c>
      <c r="X2" s="73">
        <f t="shared" si="4"/>
        <v>453</v>
      </c>
      <c r="Y2" s="73">
        <f t="shared" si="4"/>
        <v>534</v>
      </c>
      <c r="Z2" s="73">
        <f t="shared" si="4"/>
        <v>534</v>
      </c>
      <c r="AA2" s="73">
        <f t="shared" si="4"/>
        <v>534</v>
      </c>
      <c r="AB2" s="73">
        <f t="shared" si="4"/>
        <v>534</v>
      </c>
      <c r="AC2" s="73">
        <f t="shared" si="4"/>
        <v>534</v>
      </c>
      <c r="AD2" s="73">
        <f t="shared" si="4"/>
        <v>534</v>
      </c>
      <c r="AE2" s="73">
        <f t="shared" si="4"/>
        <v>534</v>
      </c>
      <c r="AF2" s="73">
        <f t="shared" si="4"/>
        <v>534</v>
      </c>
      <c r="AG2" s="73">
        <f t="shared" si="4"/>
        <v>534</v>
      </c>
      <c r="AH2" s="73">
        <f t="shared" si="4"/>
        <v>534</v>
      </c>
      <c r="AI2" s="73">
        <f t="shared" si="4"/>
        <v>534</v>
      </c>
      <c r="AJ2" s="73">
        <f t="shared" si="4"/>
        <v>534</v>
      </c>
      <c r="AK2" s="73">
        <f t="shared" si="4"/>
        <v>534</v>
      </c>
      <c r="AL2" s="73">
        <f t="shared" si="4"/>
        <v>534</v>
      </c>
      <c r="AM2" s="73">
        <f t="shared" si="4"/>
        <v>534</v>
      </c>
      <c r="AN2" s="73">
        <f t="shared" si="4"/>
        <v>534</v>
      </c>
      <c r="AO2" s="73">
        <f t="shared" si="4"/>
        <v>534</v>
      </c>
      <c r="AP2" s="73">
        <f t="shared" si="4"/>
        <v>534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91</v>
      </c>
      <c r="O3" s="12">
        <f t="shared" si="6"/>
        <v>86</v>
      </c>
      <c r="P3" s="12">
        <f t="shared" si="6"/>
        <v>88</v>
      </c>
      <c r="Q3" s="12">
        <f t="shared" si="6"/>
        <v>88</v>
      </c>
      <c r="R3" s="12">
        <f t="shared" si="6"/>
        <v>84</v>
      </c>
      <c r="S3" s="12">
        <f t="shared" si="6"/>
        <v>85</v>
      </c>
      <c r="T3" s="12">
        <f t="shared" si="6"/>
        <v>75</v>
      </c>
      <c r="U3" s="12">
        <f t="shared" si="6"/>
        <v>78</v>
      </c>
      <c r="V3" s="12">
        <f t="shared" si="6"/>
        <v>69</v>
      </c>
      <c r="W3" s="12">
        <f t="shared" si="6"/>
        <v>72</v>
      </c>
      <c r="X3" s="12">
        <f>COUNTIF(X4:X522, "apagado")</f>
        <v>81</v>
      </c>
      <c r="Y3" s="12">
        <f>COUNTIF(Y4:Y522, "apagado")</f>
        <v>0</v>
      </c>
      <c r="Z3" s="12">
        <f t="shared" ref="Z3:AO3" si="7">COUNTIF(Z4:Z622,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8" si="9">COUNTIF(L5:AM5,"")</f>
        <v>28</v>
      </c>
      <c r="J5" s="34">
        <f t="shared" ref="J5:J68" si="10">COUNTIF(L5:AM5,"APAGADO")</f>
        <v>0</v>
      </c>
      <c r="K5" s="35">
        <f t="shared" ref="K5:K68" si="11"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622</v>
      </c>
      <c r="I6" s="34">
        <f t="shared" si="9"/>
        <v>28</v>
      </c>
      <c r="J6" s="34">
        <f t="shared" si="10"/>
        <v>0</v>
      </c>
      <c r="K6" s="35">
        <f t="shared" si="11"/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28</v>
      </c>
      <c r="J7" s="34">
        <f t="shared" si="10"/>
        <v>0</v>
      </c>
      <c r="K7" s="35">
        <f t="shared" si="11"/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28</v>
      </c>
      <c r="J8" s="34">
        <f t="shared" si="10"/>
        <v>0</v>
      </c>
      <c r="K8" s="35">
        <f t="shared" si="11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625</v>
      </c>
      <c r="I9" s="34">
        <f t="shared" si="9"/>
        <v>25</v>
      </c>
      <c r="J9" s="34">
        <f t="shared" si="10"/>
        <v>3</v>
      </c>
      <c r="K9" s="35">
        <f t="shared" si="11"/>
        <v>0.8928571428571429</v>
      </c>
      <c r="L9" s="86" t="s">
        <v>1582</v>
      </c>
      <c r="M9" s="86"/>
      <c r="N9" s="86" t="s">
        <v>1582</v>
      </c>
      <c r="O9" s="86"/>
      <c r="P9" s="86"/>
      <c r="Q9" s="86"/>
      <c r="R9" s="86"/>
      <c r="S9" s="86"/>
      <c r="T9" s="86"/>
      <c r="U9" s="86"/>
      <c r="V9" s="86"/>
      <c r="W9" s="86" t="s">
        <v>1582</v>
      </c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626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628</v>
      </c>
      <c r="I11" s="34">
        <f t="shared" si="9"/>
        <v>28</v>
      </c>
      <c r="J11" s="34">
        <f t="shared" si="10"/>
        <v>0</v>
      </c>
      <c r="K11" s="35">
        <f t="shared" si="11"/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9"/>
        <v>22</v>
      </c>
      <c r="J14" s="34">
        <f t="shared" si="10"/>
        <v>6</v>
      </c>
      <c r="K14" s="35">
        <f t="shared" si="11"/>
        <v>0.7857142857142857</v>
      </c>
      <c r="L14" s="86" t="s">
        <v>1582</v>
      </c>
      <c r="M14" s="86" t="s">
        <v>1582</v>
      </c>
      <c r="N14" s="86" t="s">
        <v>1582</v>
      </c>
      <c r="O14" s="86"/>
      <c r="P14" s="86" t="s">
        <v>1582</v>
      </c>
      <c r="Q14" s="86" t="s">
        <v>1582</v>
      </c>
      <c r="R14" s="86"/>
      <c r="S14" s="86"/>
      <c r="T14" s="86"/>
      <c r="U14" s="86"/>
      <c r="V14" s="86"/>
      <c r="W14" s="86" t="s">
        <v>1582</v>
      </c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28</v>
      </c>
      <c r="J15" s="34">
        <f t="shared" si="10"/>
        <v>0</v>
      </c>
      <c r="K15" s="35">
        <f t="shared" si="11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si="9"/>
        <v>28</v>
      </c>
      <c r="J17" s="34">
        <f t="shared" si="10"/>
        <v>0</v>
      </c>
      <c r="K17" s="35">
        <f t="shared" si="11"/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9"/>
        <v>26</v>
      </c>
      <c r="J18" s="34">
        <f t="shared" si="10"/>
        <v>2</v>
      </c>
      <c r="K18" s="35">
        <f t="shared" si="11"/>
        <v>0.9285714285714286</v>
      </c>
      <c r="L18" s="86" t="s">
        <v>1582</v>
      </c>
      <c r="M18" s="86" t="s">
        <v>1582</v>
      </c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9"/>
        <v>26</v>
      </c>
      <c r="J19" s="34">
        <f t="shared" si="10"/>
        <v>2</v>
      </c>
      <c r="K19" s="35">
        <f t="shared" si="11"/>
        <v>0.9285714285714286</v>
      </c>
      <c r="L19" s="86" t="s">
        <v>1582</v>
      </c>
      <c r="M19" s="86" t="s">
        <v>1582</v>
      </c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9"/>
        <v>26</v>
      </c>
      <c r="J20" s="34">
        <f t="shared" si="10"/>
        <v>2</v>
      </c>
      <c r="K20" s="35">
        <f t="shared" si="11"/>
        <v>0.9285714285714286</v>
      </c>
      <c r="L20" s="86" t="s">
        <v>1582</v>
      </c>
      <c r="M20" s="86" t="s">
        <v>1582</v>
      </c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9"/>
        <v>26</v>
      </c>
      <c r="J21" s="34">
        <f t="shared" si="10"/>
        <v>2</v>
      </c>
      <c r="K21" s="35">
        <f t="shared" si="11"/>
        <v>0.9285714285714286</v>
      </c>
      <c r="L21" s="86" t="s">
        <v>1582</v>
      </c>
      <c r="M21" s="86" t="s">
        <v>1582</v>
      </c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9"/>
        <v>28</v>
      </c>
      <c r="J22" s="34">
        <f t="shared" si="10"/>
        <v>0</v>
      </c>
      <c r="K22" s="35">
        <f t="shared" si="11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9"/>
        <v>28</v>
      </c>
      <c r="J23" s="34">
        <f t="shared" si="10"/>
        <v>0</v>
      </c>
      <c r="K23" s="35">
        <f t="shared" si="11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22</v>
      </c>
      <c r="J24" s="34">
        <f t="shared" si="10"/>
        <v>6</v>
      </c>
      <c r="K24" s="35">
        <f t="shared" si="11"/>
        <v>0.7857142857142857</v>
      </c>
      <c r="L24" s="86"/>
      <c r="M24" s="86"/>
      <c r="N24" s="86" t="s">
        <v>1582</v>
      </c>
      <c r="O24" s="86" t="s">
        <v>1582</v>
      </c>
      <c r="P24" s="86" t="s">
        <v>1582</v>
      </c>
      <c r="Q24" s="86" t="s">
        <v>1582</v>
      </c>
      <c r="R24" s="86" t="s">
        <v>1582</v>
      </c>
      <c r="S24" s="86" t="s">
        <v>1582</v>
      </c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25</v>
      </c>
      <c r="J25" s="34">
        <f t="shared" si="10"/>
        <v>3</v>
      </c>
      <c r="K25" s="35">
        <f t="shared" si="11"/>
        <v>0.8928571428571429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 t="s">
        <v>1582</v>
      </c>
      <c r="W25" s="86" t="s">
        <v>1582</v>
      </c>
      <c r="X25" s="86" t="s">
        <v>1582</v>
      </c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27</v>
      </c>
      <c r="J28" s="34">
        <f t="shared" si="10"/>
        <v>1</v>
      </c>
      <c r="K28" s="35">
        <f t="shared" si="11"/>
        <v>0.9642857142857143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 t="s">
        <v>1582</v>
      </c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27</v>
      </c>
      <c r="J29" s="34">
        <f t="shared" si="10"/>
        <v>1</v>
      </c>
      <c r="K29" s="35">
        <f t="shared" si="11"/>
        <v>0.9642857142857143</v>
      </c>
      <c r="L29" s="86"/>
      <c r="M29" s="86"/>
      <c r="N29" s="86"/>
      <c r="O29" s="86"/>
      <c r="P29" s="86"/>
      <c r="Q29" s="86"/>
      <c r="R29" s="86"/>
      <c r="S29" s="86"/>
      <c r="T29" s="86"/>
      <c r="U29" s="86" t="s">
        <v>1582</v>
      </c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26</v>
      </c>
      <c r="J30" s="34">
        <f t="shared" si="10"/>
        <v>2</v>
      </c>
      <c r="K30" s="35">
        <f t="shared" si="11"/>
        <v>0.9285714285714286</v>
      </c>
      <c r="L30" s="86" t="s">
        <v>1582</v>
      </c>
      <c r="M30" s="86" t="s">
        <v>1582</v>
      </c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28</v>
      </c>
      <c r="J35" s="34">
        <f t="shared" si="10"/>
        <v>0</v>
      </c>
      <c r="K35" s="35">
        <f t="shared" si="11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 t="shared" si="10"/>
        <v>0</v>
      </c>
      <c r="K36" s="35">
        <f t="shared" si="11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27</v>
      </c>
      <c r="J38" s="34">
        <f t="shared" si="10"/>
        <v>1</v>
      </c>
      <c r="K38" s="35">
        <f t="shared" si="11"/>
        <v>0.9642857142857143</v>
      </c>
      <c r="L38" s="86"/>
      <c r="M38" s="86"/>
      <c r="N38" s="86"/>
      <c r="O38" s="86"/>
      <c r="P38" s="86"/>
      <c r="Q38" s="86"/>
      <c r="R38" s="86"/>
      <c r="S38" s="86"/>
      <c r="T38" s="86"/>
      <c r="U38" s="86" t="s">
        <v>1582</v>
      </c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27</v>
      </c>
      <c r="J39" s="34">
        <f t="shared" si="10"/>
        <v>1</v>
      </c>
      <c r="K39" s="35">
        <f t="shared" si="11"/>
        <v>0.9642857142857143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 t="s">
        <v>1582</v>
      </c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28</v>
      </c>
      <c r="J41" s="34">
        <f t="shared" si="10"/>
        <v>0</v>
      </c>
      <c r="K41" s="35">
        <f t="shared" si="11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22</v>
      </c>
      <c r="J43" s="34">
        <f t="shared" si="10"/>
        <v>6</v>
      </c>
      <c r="K43" s="35">
        <f t="shared" si="11"/>
        <v>0.7857142857142857</v>
      </c>
      <c r="L43" s="86"/>
      <c r="M43" s="86"/>
      <c r="N43" s="86"/>
      <c r="O43" s="86" t="s">
        <v>1582</v>
      </c>
      <c r="P43" s="86" t="s">
        <v>1582</v>
      </c>
      <c r="Q43" s="86" t="s">
        <v>1582</v>
      </c>
      <c r="R43" s="86" t="s">
        <v>1582</v>
      </c>
      <c r="S43" s="86" t="s">
        <v>1582</v>
      </c>
      <c r="T43" s="86" t="s">
        <v>1582</v>
      </c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26</v>
      </c>
      <c r="J44" s="34">
        <f t="shared" si="10"/>
        <v>2</v>
      </c>
      <c r="K44" s="35">
        <f t="shared" si="11"/>
        <v>0.9285714285714286</v>
      </c>
      <c r="L44" s="86" t="s">
        <v>1582</v>
      </c>
      <c r="M44" s="86" t="s">
        <v>1582</v>
      </c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26</v>
      </c>
      <c r="J45" s="34">
        <f t="shared" si="10"/>
        <v>2</v>
      </c>
      <c r="K45" s="35">
        <f t="shared" si="11"/>
        <v>0.9285714285714286</v>
      </c>
      <c r="L45" s="86" t="s">
        <v>1582</v>
      </c>
      <c r="M45" s="86" t="s">
        <v>1582</v>
      </c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28</v>
      </c>
      <c r="J46" s="34">
        <f t="shared" si="10"/>
        <v>0</v>
      </c>
      <c r="K46" s="35">
        <f t="shared" si="11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28</v>
      </c>
      <c r="J47" s="34">
        <f t="shared" si="10"/>
        <v>0</v>
      </c>
      <c r="K47" s="35">
        <f t="shared" si="11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28</v>
      </c>
      <c r="J49" s="34">
        <f t="shared" si="10"/>
        <v>0</v>
      </c>
      <c r="K49" s="35">
        <f t="shared" si="11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16</v>
      </c>
      <c r="J50" s="34">
        <f t="shared" si="10"/>
        <v>12</v>
      </c>
      <c r="K50" s="35">
        <f t="shared" si="11"/>
        <v>0.5714285714285714</v>
      </c>
      <c r="L50" s="86" t="s">
        <v>1582</v>
      </c>
      <c r="M50" s="86" t="s">
        <v>1582</v>
      </c>
      <c r="N50" s="86" t="s">
        <v>1582</v>
      </c>
      <c r="O50" s="86" t="s">
        <v>1582</v>
      </c>
      <c r="P50" s="86" t="s">
        <v>1582</v>
      </c>
      <c r="Q50" s="86" t="s">
        <v>1582</v>
      </c>
      <c r="R50" s="86"/>
      <c r="S50" s="86" t="s">
        <v>1582</v>
      </c>
      <c r="T50" s="86" t="s">
        <v>1582</v>
      </c>
      <c r="U50" s="86" t="s">
        <v>1582</v>
      </c>
      <c r="V50" s="86" t="s">
        <v>1582</v>
      </c>
      <c r="W50" s="86" t="s">
        <v>1582</v>
      </c>
      <c r="X50" s="86" t="s">
        <v>1582</v>
      </c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28</v>
      </c>
      <c r="J52" s="34">
        <f t="shared" si="10"/>
        <v>0</v>
      </c>
      <c r="K52" s="35">
        <f t="shared" si="11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28</v>
      </c>
      <c r="J55" s="34">
        <f t="shared" si="10"/>
        <v>0</v>
      </c>
      <c r="K55" s="35">
        <f t="shared" si="11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15</v>
      </c>
      <c r="J57" s="34">
        <f t="shared" si="10"/>
        <v>13</v>
      </c>
      <c r="K57" s="35">
        <f t="shared" si="11"/>
        <v>0.5357142857142857</v>
      </c>
      <c r="L57" s="86" t="s">
        <v>1582</v>
      </c>
      <c r="M57" s="86" t="s">
        <v>1582</v>
      </c>
      <c r="N57" s="86" t="s">
        <v>1582</v>
      </c>
      <c r="O57" s="86" t="s">
        <v>1582</v>
      </c>
      <c r="P57" s="86" t="s">
        <v>1582</v>
      </c>
      <c r="Q57" s="86" t="s">
        <v>1582</v>
      </c>
      <c r="R57" s="86" t="s">
        <v>1582</v>
      </c>
      <c r="S57" s="86" t="s">
        <v>1582</v>
      </c>
      <c r="T57" s="86" t="s">
        <v>1582</v>
      </c>
      <c r="U57" s="86" t="s">
        <v>1582</v>
      </c>
      <c r="V57" s="86" t="s">
        <v>1582</v>
      </c>
      <c r="W57" s="86" t="s">
        <v>1582</v>
      </c>
      <c r="X57" s="86" t="s">
        <v>1582</v>
      </c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28</v>
      </c>
      <c r="J59" s="34">
        <f t="shared" si="10"/>
        <v>0</v>
      </c>
      <c r="K59" s="35">
        <f t="shared" si="11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 t="shared" si="10"/>
        <v>0</v>
      </c>
      <c r="K60" s="35">
        <f t="shared" si="11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28</v>
      </c>
      <c r="J66" s="34">
        <f t="shared" si="10"/>
        <v>0</v>
      </c>
      <c r="K66" s="35">
        <f t="shared" si="11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28</v>
      </c>
      <c r="J67" s="34">
        <f t="shared" si="10"/>
        <v>0</v>
      </c>
      <c r="K67" s="35">
        <f t="shared" si="11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ref="I69:I132" si="12">COUNTIF(L69:AM69,"")</f>
        <v>28</v>
      </c>
      <c r="J69" s="34">
        <f t="shared" ref="J69:J132" si="13">COUNTIF(L69:AM69,"APAGADO")</f>
        <v>0</v>
      </c>
      <c r="K69" s="35">
        <f t="shared" ref="K69:K132" si="14">(I69)/(J69+I69)</f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si="12"/>
        <v>28</v>
      </c>
      <c r="J70" s="34">
        <f t="shared" si="13"/>
        <v>0</v>
      </c>
      <c r="K70" s="35">
        <f t="shared" si="14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2"/>
        <v>28</v>
      </c>
      <c r="J71" s="34">
        <f t="shared" si="13"/>
        <v>0</v>
      </c>
      <c r="K71" s="35">
        <f t="shared" si="14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4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2"/>
        <v>28</v>
      </c>
      <c r="J72" s="34">
        <f t="shared" si="13"/>
        <v>0</v>
      </c>
      <c r="K72" s="35">
        <f t="shared" si="14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2"/>
        <v>28</v>
      </c>
      <c r="J73" s="34">
        <f t="shared" si="13"/>
        <v>0</v>
      </c>
      <c r="K73" s="35">
        <f t="shared" si="14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2"/>
        <v>23</v>
      </c>
      <c r="J74" s="34">
        <f t="shared" si="13"/>
        <v>5</v>
      </c>
      <c r="K74" s="35">
        <f t="shared" si="14"/>
        <v>0.8214285714285714</v>
      </c>
      <c r="L74" s="86"/>
      <c r="M74" s="86"/>
      <c r="N74" s="86"/>
      <c r="O74" s="86" t="s">
        <v>1582</v>
      </c>
      <c r="P74" s="86" t="s">
        <v>1582</v>
      </c>
      <c r="Q74" s="86" t="s">
        <v>1582</v>
      </c>
      <c r="R74" s="86" t="s">
        <v>1582</v>
      </c>
      <c r="S74" s="86" t="s">
        <v>1582</v>
      </c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2"/>
        <v>28</v>
      </c>
      <c r="J75" s="34">
        <f t="shared" si="13"/>
        <v>0</v>
      </c>
      <c r="K75" s="35">
        <f t="shared" si="14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2"/>
        <v>28</v>
      </c>
      <c r="J76" s="34">
        <f t="shared" si="13"/>
        <v>0</v>
      </c>
      <c r="K76" s="35">
        <f t="shared" si="14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2"/>
        <v>27</v>
      </c>
      <c r="J77" s="34">
        <f t="shared" si="13"/>
        <v>1</v>
      </c>
      <c r="K77" s="35">
        <f t="shared" si="14"/>
        <v>0.9642857142857143</v>
      </c>
      <c r="L77" s="86"/>
      <c r="M77" s="86"/>
      <c r="N77" s="86"/>
      <c r="O77" s="86"/>
      <c r="P77" s="86"/>
      <c r="Q77" s="86"/>
      <c r="R77" s="86"/>
      <c r="S77" s="86" t="s">
        <v>1582</v>
      </c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2"/>
        <v>28</v>
      </c>
      <c r="J78" s="34">
        <f t="shared" si="13"/>
        <v>0</v>
      </c>
      <c r="K78" s="35">
        <f t="shared" si="14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2"/>
        <v>28</v>
      </c>
      <c r="J79" s="34">
        <f t="shared" si="13"/>
        <v>0</v>
      </c>
      <c r="K79" s="35">
        <f t="shared" si="14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2"/>
        <v>28</v>
      </c>
      <c r="J80" s="34">
        <f t="shared" si="13"/>
        <v>0</v>
      </c>
      <c r="K80" s="35">
        <f t="shared" si="14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2"/>
        <v>28</v>
      </c>
      <c r="J81" s="34">
        <f t="shared" si="13"/>
        <v>0</v>
      </c>
      <c r="K81" s="35">
        <f t="shared" si="14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2"/>
        <v>28</v>
      </c>
      <c r="J82" s="34">
        <f t="shared" si="13"/>
        <v>0</v>
      </c>
      <c r="K82" s="35">
        <f t="shared" si="14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691</v>
      </c>
      <c r="I83" s="34">
        <f t="shared" si="12"/>
        <v>23</v>
      </c>
      <c r="J83" s="34">
        <f t="shared" si="13"/>
        <v>5</v>
      </c>
      <c r="K83" s="35">
        <f t="shared" si="14"/>
        <v>0.8214285714285714</v>
      </c>
      <c r="L83" s="86"/>
      <c r="M83" s="86"/>
      <c r="N83" s="86"/>
      <c r="O83" s="86" t="s">
        <v>1582</v>
      </c>
      <c r="P83" s="86" t="s">
        <v>1582</v>
      </c>
      <c r="Q83" s="86" t="s">
        <v>1582</v>
      </c>
      <c r="R83" s="86" t="s">
        <v>1582</v>
      </c>
      <c r="S83" s="86" t="s">
        <v>1582</v>
      </c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693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2"/>
        <v>28</v>
      </c>
      <c r="J86" s="34">
        <f t="shared" si="13"/>
        <v>0</v>
      </c>
      <c r="K86" s="35">
        <f t="shared" si="14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2"/>
        <v>27</v>
      </c>
      <c r="J87" s="34">
        <f t="shared" si="13"/>
        <v>1</v>
      </c>
      <c r="K87" s="35">
        <f t="shared" si="14"/>
        <v>0.9642857142857143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 t="s">
        <v>1582</v>
      </c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2"/>
        <v>27</v>
      </c>
      <c r="J88" s="34">
        <f t="shared" si="13"/>
        <v>1</v>
      </c>
      <c r="K88" s="35">
        <f t="shared" si="14"/>
        <v>0.9642857142857143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 t="s">
        <v>1582</v>
      </c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2"/>
        <v>27</v>
      </c>
      <c r="J89" s="34">
        <f t="shared" si="13"/>
        <v>1</v>
      </c>
      <c r="K89" s="35">
        <f t="shared" si="14"/>
        <v>0.9642857142857143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 t="s">
        <v>1582</v>
      </c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2"/>
        <v>28</v>
      </c>
      <c r="J90" s="34">
        <f t="shared" si="13"/>
        <v>0</v>
      </c>
      <c r="K90" s="35">
        <f t="shared" si="14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2"/>
        <v>28</v>
      </c>
      <c r="J91" s="34">
        <f t="shared" si="13"/>
        <v>0</v>
      </c>
      <c r="K91" s="35">
        <f t="shared" si="14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2"/>
        <v>28</v>
      </c>
      <c r="J92" s="34">
        <f t="shared" si="13"/>
        <v>0</v>
      </c>
      <c r="K92" s="35">
        <f t="shared" si="14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2"/>
        <v>28</v>
      </c>
      <c r="J93" s="34">
        <f t="shared" si="13"/>
        <v>0</v>
      </c>
      <c r="K93" s="35">
        <f t="shared" si="14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2"/>
        <v>28</v>
      </c>
      <c r="J94" s="34">
        <f t="shared" si="13"/>
        <v>0</v>
      </c>
      <c r="K94" s="35">
        <f t="shared" si="14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2"/>
        <v>28</v>
      </c>
      <c r="J96" s="34">
        <f t="shared" si="13"/>
        <v>0</v>
      </c>
      <c r="K96" s="35">
        <f t="shared" si="14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2"/>
        <v>28</v>
      </c>
      <c r="J97" s="34">
        <f t="shared" si="13"/>
        <v>0</v>
      </c>
      <c r="K97" s="35">
        <f t="shared" si="14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2"/>
        <v>28</v>
      </c>
      <c r="J98" s="34">
        <f t="shared" si="13"/>
        <v>0</v>
      </c>
      <c r="K98" s="35">
        <f t="shared" si="14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2"/>
        <v>28</v>
      </c>
      <c r="J99" s="34">
        <f t="shared" si="13"/>
        <v>0</v>
      </c>
      <c r="K99" s="35">
        <f t="shared" si="14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2"/>
        <v>28</v>
      </c>
      <c r="J101" s="34">
        <f t="shared" si="13"/>
        <v>0</v>
      </c>
      <c r="K101" s="35">
        <f t="shared" si="14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2"/>
        <v>28</v>
      </c>
      <c r="J102" s="34">
        <f t="shared" si="13"/>
        <v>0</v>
      </c>
      <c r="K102" s="35">
        <f t="shared" si="14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2"/>
        <v>27</v>
      </c>
      <c r="J104" s="34">
        <f t="shared" si="13"/>
        <v>1</v>
      </c>
      <c r="K104" s="35">
        <f t="shared" si="14"/>
        <v>0.9642857142857143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 t="s">
        <v>1582</v>
      </c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2"/>
        <v>28</v>
      </c>
      <c r="J105" s="34">
        <f t="shared" si="13"/>
        <v>0</v>
      </c>
      <c r="K105" s="35">
        <f t="shared" si="14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2"/>
        <v>28</v>
      </c>
      <c r="J106" s="34">
        <f t="shared" si="13"/>
        <v>0</v>
      </c>
      <c r="K106" s="35">
        <f t="shared" si="14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2"/>
        <v>15</v>
      </c>
      <c r="J107" s="34">
        <f t="shared" si="13"/>
        <v>13</v>
      </c>
      <c r="K107" s="35">
        <f t="shared" si="14"/>
        <v>0.5357142857142857</v>
      </c>
      <c r="L107" s="86" t="s">
        <v>1582</v>
      </c>
      <c r="M107" s="86" t="s">
        <v>1582</v>
      </c>
      <c r="N107" s="86" t="s">
        <v>1582</v>
      </c>
      <c r="O107" s="86" t="s">
        <v>1582</v>
      </c>
      <c r="P107" s="86" t="s">
        <v>1582</v>
      </c>
      <c r="Q107" s="86" t="s">
        <v>1582</v>
      </c>
      <c r="R107" s="86" t="s">
        <v>1582</v>
      </c>
      <c r="S107" s="86" t="s">
        <v>1582</v>
      </c>
      <c r="T107" s="86" t="s">
        <v>1582</v>
      </c>
      <c r="U107" s="86" t="s">
        <v>1582</v>
      </c>
      <c r="V107" s="86" t="s">
        <v>1582</v>
      </c>
      <c r="W107" s="86" t="s">
        <v>1582</v>
      </c>
      <c r="X107" s="86" t="s">
        <v>1582</v>
      </c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645</v>
      </c>
      <c r="I108" s="34">
        <f t="shared" si="12"/>
        <v>26</v>
      </c>
      <c r="J108" s="34">
        <f t="shared" si="13"/>
        <v>1</v>
      </c>
      <c r="K108" s="35">
        <f t="shared" si="14"/>
        <v>0.96296296296296291</v>
      </c>
      <c r="L108" s="86"/>
      <c r="M108" s="86"/>
      <c r="N108" s="86"/>
      <c r="O108" s="86"/>
      <c r="P108" s="86"/>
      <c r="Q108" s="86"/>
      <c r="R108" s="86"/>
      <c r="S108" s="86"/>
      <c r="T108" s="86" t="s">
        <v>1585</v>
      </c>
      <c r="U108" s="86"/>
      <c r="V108" s="86"/>
      <c r="W108" s="86"/>
      <c r="X108" s="86" t="s">
        <v>1582</v>
      </c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2"/>
        <v>28</v>
      </c>
      <c r="J109" s="34">
        <f t="shared" si="13"/>
        <v>0</v>
      </c>
      <c r="K109" s="35">
        <f t="shared" si="14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168</v>
      </c>
      <c r="B110" t="s">
        <v>169</v>
      </c>
      <c r="C110" t="s">
        <v>1143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2"/>
        <v>28</v>
      </c>
      <c r="J110" s="34">
        <f t="shared" si="13"/>
        <v>0</v>
      </c>
      <c r="K110" s="35">
        <f t="shared" si="14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171</v>
      </c>
      <c r="B111" t="s">
        <v>172</v>
      </c>
      <c r="C111" t="s">
        <v>1143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2"/>
        <v>19</v>
      </c>
      <c r="J111" s="34">
        <f t="shared" si="13"/>
        <v>9</v>
      </c>
      <c r="K111" s="35">
        <f t="shared" si="14"/>
        <v>0.6785714285714286</v>
      </c>
      <c r="L111" s="86" t="s">
        <v>1582</v>
      </c>
      <c r="M111" s="86"/>
      <c r="N111" s="86"/>
      <c r="O111" s="86"/>
      <c r="P111" s="86" t="s">
        <v>1582</v>
      </c>
      <c r="Q111" s="86" t="s">
        <v>1582</v>
      </c>
      <c r="R111" s="86" t="s">
        <v>1582</v>
      </c>
      <c r="S111" s="86" t="s">
        <v>1582</v>
      </c>
      <c r="T111" s="86" t="s">
        <v>1582</v>
      </c>
      <c r="U111" s="86" t="s">
        <v>1582</v>
      </c>
      <c r="V111" s="86" t="s">
        <v>1582</v>
      </c>
      <c r="W111" s="86"/>
      <c r="X111" s="86" t="s">
        <v>1582</v>
      </c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174</v>
      </c>
      <c r="C112" t="s">
        <v>1143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2"/>
        <v>28</v>
      </c>
      <c r="J112" s="34">
        <f t="shared" si="13"/>
        <v>0</v>
      </c>
      <c r="K112" s="35">
        <f t="shared" si="1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176</v>
      </c>
      <c r="C113" t="s">
        <v>1143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2"/>
        <v>22</v>
      </c>
      <c r="J113" s="34">
        <f t="shared" si="13"/>
        <v>6</v>
      </c>
      <c r="K113" s="35">
        <f t="shared" si="14"/>
        <v>0.7857142857142857</v>
      </c>
      <c r="L113" s="86"/>
      <c r="M113" s="86"/>
      <c r="N113" s="86"/>
      <c r="O113" s="86"/>
      <c r="P113" s="86" t="s">
        <v>1582</v>
      </c>
      <c r="Q113" s="86" t="s">
        <v>1582</v>
      </c>
      <c r="R113" s="86" t="s">
        <v>1582</v>
      </c>
      <c r="S113" s="86" t="s">
        <v>1582</v>
      </c>
      <c r="T113" s="86" t="s">
        <v>1582</v>
      </c>
      <c r="U113" s="86" t="s">
        <v>1582</v>
      </c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178</v>
      </c>
      <c r="B114" t="s">
        <v>179</v>
      </c>
      <c r="C114" t="s">
        <v>1144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 t="shared" si="12"/>
        <v>28</v>
      </c>
      <c r="J114" s="34">
        <f t="shared" si="13"/>
        <v>0</v>
      </c>
      <c r="K114" s="35">
        <f t="shared" si="1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181</v>
      </c>
      <c r="B115" t="s">
        <v>182</v>
      </c>
      <c r="C115" t="s">
        <v>1144</v>
      </c>
      <c r="D115" t="s">
        <v>183</v>
      </c>
      <c r="E115" s="33" t="s">
        <v>19</v>
      </c>
      <c r="F115" s="33" t="s">
        <v>20</v>
      </c>
      <c r="G115" s="33"/>
      <c r="H115" s="33" t="s">
        <v>1466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1017</v>
      </c>
      <c r="C116" t="s">
        <v>1144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2"/>
        <v>28</v>
      </c>
      <c r="J116" s="34">
        <f t="shared" si="13"/>
        <v>0</v>
      </c>
      <c r="K116" s="35">
        <f t="shared" si="14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s="85" t="s">
        <v>181</v>
      </c>
      <c r="B117" t="s">
        <v>1313</v>
      </c>
      <c r="C117" t="s">
        <v>1144</v>
      </c>
      <c r="D117" t="s">
        <v>1314</v>
      </c>
      <c r="E117" t="s">
        <v>19</v>
      </c>
      <c r="F117" t="s">
        <v>28</v>
      </c>
      <c r="G117"/>
      <c r="H117" s="33" t="s">
        <v>1324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187</v>
      </c>
      <c r="B118" t="s">
        <v>185</v>
      </c>
      <c r="C118" t="s">
        <v>1143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2"/>
        <v>28</v>
      </c>
      <c r="J118" s="34">
        <f t="shared" si="13"/>
        <v>0</v>
      </c>
      <c r="K118" s="35">
        <f t="shared" si="14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1018</v>
      </c>
      <c r="C119" t="s">
        <v>1143</v>
      </c>
      <c r="D119" t="s">
        <v>188</v>
      </c>
      <c r="E119" s="33" t="s">
        <v>73</v>
      </c>
      <c r="F119" s="33" t="s">
        <v>1137</v>
      </c>
      <c r="G119" s="33" t="s">
        <v>1335</v>
      </c>
      <c r="H119" s="33" t="s">
        <v>715</v>
      </c>
      <c r="I119" s="34">
        <f t="shared" si="12"/>
        <v>28</v>
      </c>
      <c r="J119" s="34">
        <f t="shared" si="13"/>
        <v>0</v>
      </c>
      <c r="K119" s="35">
        <f t="shared" si="14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1019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716</v>
      </c>
      <c r="I120" s="34">
        <f t="shared" si="12"/>
        <v>28</v>
      </c>
      <c r="J120" s="34">
        <f t="shared" si="13"/>
        <v>0</v>
      </c>
      <c r="K120" s="35">
        <f t="shared" si="14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1020</v>
      </c>
      <c r="C121" t="s">
        <v>1143</v>
      </c>
      <c r="D121" t="s">
        <v>1021</v>
      </c>
      <c r="E121" s="33" t="s">
        <v>73</v>
      </c>
      <c r="F121" s="33" t="s">
        <v>1137</v>
      </c>
      <c r="G121" s="33" t="s">
        <v>1335</v>
      </c>
      <c r="H121" s="33" t="s">
        <v>1299</v>
      </c>
      <c r="I121" s="34">
        <f t="shared" si="12"/>
        <v>20</v>
      </c>
      <c r="J121" s="34">
        <f t="shared" si="13"/>
        <v>8</v>
      </c>
      <c r="K121" s="35">
        <f t="shared" si="14"/>
        <v>0.7142857142857143</v>
      </c>
      <c r="L121" s="86" t="s">
        <v>1582</v>
      </c>
      <c r="M121" s="86" t="s">
        <v>1582</v>
      </c>
      <c r="N121" s="86" t="s">
        <v>1582</v>
      </c>
      <c r="O121" s="86" t="s">
        <v>1582</v>
      </c>
      <c r="P121" s="86" t="s">
        <v>1582</v>
      </c>
      <c r="Q121" s="86" t="s">
        <v>1582</v>
      </c>
      <c r="R121" s="86" t="s">
        <v>1582</v>
      </c>
      <c r="S121" s="86" t="s">
        <v>1582</v>
      </c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1022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1300</v>
      </c>
      <c r="I122" s="34">
        <f t="shared" si="12"/>
        <v>20</v>
      </c>
      <c r="J122" s="34">
        <f t="shared" si="13"/>
        <v>8</v>
      </c>
      <c r="K122" s="35">
        <f t="shared" si="14"/>
        <v>0.7142857142857143</v>
      </c>
      <c r="L122" s="86" t="s">
        <v>1582</v>
      </c>
      <c r="M122" s="86" t="s">
        <v>1582</v>
      </c>
      <c r="N122" s="86" t="s">
        <v>1582</v>
      </c>
      <c r="O122" s="86" t="s">
        <v>1582</v>
      </c>
      <c r="P122" s="86" t="s">
        <v>1582</v>
      </c>
      <c r="Q122" s="86" t="s">
        <v>1582</v>
      </c>
      <c r="R122" s="86" t="s">
        <v>1582</v>
      </c>
      <c r="S122" s="86" t="s">
        <v>1582</v>
      </c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149999999999999" customHeight="1" thickBot="1" x14ac:dyDescent="0.3">
      <c r="A123" t="s">
        <v>187</v>
      </c>
      <c r="B123" t="s">
        <v>1216</v>
      </c>
      <c r="C123" t="s">
        <v>1143</v>
      </c>
      <c r="D123" t="s">
        <v>1211</v>
      </c>
      <c r="E123" s="33" t="s">
        <v>73</v>
      </c>
      <c r="F123" s="33" t="s">
        <v>1137</v>
      </c>
      <c r="G123" s="33" t="s">
        <v>1335</v>
      </c>
      <c r="H123" s="33" t="s">
        <v>1224</v>
      </c>
      <c r="I123" s="34">
        <f t="shared" si="12"/>
        <v>28</v>
      </c>
      <c r="J123" s="34">
        <f t="shared" si="13"/>
        <v>0</v>
      </c>
      <c r="K123" s="35">
        <f t="shared" si="14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1217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1225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B125" t="s">
        <v>1577</v>
      </c>
      <c r="C125"/>
      <c r="D125" t="s">
        <v>1578</v>
      </c>
      <c r="E125" s="33"/>
      <c r="F125" s="33"/>
      <c r="G125" s="33"/>
      <c r="H125" s="33"/>
      <c r="I125" s="34">
        <f t="shared" si="12"/>
        <v>16</v>
      </c>
      <c r="J125" s="34">
        <f t="shared" si="13"/>
        <v>12</v>
      </c>
      <c r="K125" s="35">
        <f t="shared" si="14"/>
        <v>0.5714285714285714</v>
      </c>
      <c r="L125" s="86" t="s">
        <v>1582</v>
      </c>
      <c r="M125" s="86" t="s">
        <v>1582</v>
      </c>
      <c r="N125" s="86" t="s">
        <v>1582</v>
      </c>
      <c r="O125" s="86" t="s">
        <v>1582</v>
      </c>
      <c r="P125" s="86" t="s">
        <v>1582</v>
      </c>
      <c r="Q125" s="86" t="s">
        <v>1582</v>
      </c>
      <c r="R125" s="86" t="s">
        <v>1582</v>
      </c>
      <c r="S125" s="86" t="s">
        <v>1582</v>
      </c>
      <c r="T125" s="86" t="s">
        <v>1582</v>
      </c>
      <c r="U125" s="86"/>
      <c r="V125" s="86" t="s">
        <v>1582</v>
      </c>
      <c r="W125" s="86" t="s">
        <v>1582</v>
      </c>
      <c r="X125" s="86" t="s">
        <v>1582</v>
      </c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189</v>
      </c>
      <c r="B126" t="s">
        <v>1023</v>
      </c>
      <c r="C126" t="s">
        <v>1144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2"/>
        <v>28</v>
      </c>
      <c r="J126" s="34">
        <f t="shared" si="13"/>
        <v>0</v>
      </c>
      <c r="K126" s="35">
        <f t="shared" si="14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1024</v>
      </c>
      <c r="C127" t="s">
        <v>1144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2"/>
        <v>28</v>
      </c>
      <c r="J127" s="34">
        <f t="shared" si="13"/>
        <v>0</v>
      </c>
      <c r="K127" s="35">
        <f t="shared" si="14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1025</v>
      </c>
      <c r="C128" t="s">
        <v>1144</v>
      </c>
      <c r="D128" t="s">
        <v>192</v>
      </c>
      <c r="E128" s="33" t="s">
        <v>19</v>
      </c>
      <c r="F128" s="33" t="s">
        <v>28</v>
      </c>
      <c r="G128" s="33"/>
      <c r="H128" s="33" t="s">
        <v>1467</v>
      </c>
      <c r="I128" s="34">
        <f t="shared" si="12"/>
        <v>15</v>
      </c>
      <c r="J128" s="34">
        <f t="shared" si="13"/>
        <v>13</v>
      </c>
      <c r="K128" s="35">
        <f t="shared" si="14"/>
        <v>0.5357142857142857</v>
      </c>
      <c r="L128" s="86" t="s">
        <v>1582</v>
      </c>
      <c r="M128" s="86" t="s">
        <v>1582</v>
      </c>
      <c r="N128" s="86" t="s">
        <v>1582</v>
      </c>
      <c r="O128" s="86" t="s">
        <v>1582</v>
      </c>
      <c r="P128" s="86" t="s">
        <v>1582</v>
      </c>
      <c r="Q128" s="86" t="s">
        <v>1582</v>
      </c>
      <c r="R128" s="86" t="s">
        <v>1582</v>
      </c>
      <c r="S128" s="86" t="s">
        <v>1582</v>
      </c>
      <c r="T128" s="86" t="s">
        <v>1582</v>
      </c>
      <c r="U128" s="86" t="s">
        <v>1582</v>
      </c>
      <c r="V128" s="86" t="s">
        <v>1582</v>
      </c>
      <c r="W128" s="86" t="s">
        <v>1582</v>
      </c>
      <c r="X128" s="86" t="s">
        <v>1582</v>
      </c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1026</v>
      </c>
      <c r="C129" t="s">
        <v>1144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2"/>
        <v>27</v>
      </c>
      <c r="J129" s="34">
        <f t="shared" si="13"/>
        <v>0</v>
      </c>
      <c r="K129" s="35">
        <f t="shared" si="14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 t="s">
        <v>1585</v>
      </c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194</v>
      </c>
      <c r="B130" t="s">
        <v>197</v>
      </c>
      <c r="C130" t="s">
        <v>1144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2"/>
        <v>28</v>
      </c>
      <c r="J130" s="34">
        <f t="shared" si="13"/>
        <v>0</v>
      </c>
      <c r="K130" s="35">
        <f t="shared" si="14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199</v>
      </c>
      <c r="B131" t="s">
        <v>200</v>
      </c>
      <c r="C131" t="s">
        <v>1144</v>
      </c>
      <c r="D131" t="s">
        <v>201</v>
      </c>
      <c r="E131" s="33" t="s">
        <v>19</v>
      </c>
      <c r="F131" s="33" t="s">
        <v>1137</v>
      </c>
      <c r="G131" s="33" t="s">
        <v>461</v>
      </c>
      <c r="H131" s="33" t="s">
        <v>721</v>
      </c>
      <c r="I131" s="34">
        <f t="shared" si="12"/>
        <v>28</v>
      </c>
      <c r="J131" s="34">
        <f t="shared" si="13"/>
        <v>0</v>
      </c>
      <c r="K131" s="35">
        <f t="shared" si="14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B132" t="s">
        <v>203</v>
      </c>
      <c r="C132" t="s">
        <v>1144</v>
      </c>
      <c r="D132" t="s">
        <v>204</v>
      </c>
      <c r="E132" s="33" t="s">
        <v>15</v>
      </c>
      <c r="F132" s="33" t="s">
        <v>1137</v>
      </c>
      <c r="G132" s="33" t="s">
        <v>461</v>
      </c>
      <c r="H132" s="33" t="s">
        <v>722</v>
      </c>
      <c r="I132" s="34">
        <f t="shared" si="12"/>
        <v>28</v>
      </c>
      <c r="J132" s="34">
        <f t="shared" si="13"/>
        <v>0</v>
      </c>
      <c r="K132" s="35">
        <f t="shared" si="14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194</v>
      </c>
      <c r="B133" t="s">
        <v>205</v>
      </c>
      <c r="C133" t="s">
        <v>1144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ref="I133:I196" si="15">COUNTIF(L133:AM133,"")</f>
        <v>15</v>
      </c>
      <c r="J133" s="34">
        <f t="shared" ref="J133:J196" si="16">COUNTIF(L133:AM133,"APAGADO")</f>
        <v>13</v>
      </c>
      <c r="K133" s="35">
        <f t="shared" ref="K133:K196" si="17">(I133)/(J133+I133)</f>
        <v>0.5357142857142857</v>
      </c>
      <c r="L133" s="86" t="s">
        <v>1582</v>
      </c>
      <c r="M133" s="86" t="s">
        <v>1582</v>
      </c>
      <c r="N133" s="86" t="s">
        <v>1582</v>
      </c>
      <c r="O133" s="86" t="s">
        <v>1582</v>
      </c>
      <c r="P133" s="86" t="s">
        <v>1582</v>
      </c>
      <c r="Q133" s="86" t="s">
        <v>1582</v>
      </c>
      <c r="R133" s="86" t="s">
        <v>1582</v>
      </c>
      <c r="S133" s="86" t="s">
        <v>1582</v>
      </c>
      <c r="T133" s="86" t="s">
        <v>1582</v>
      </c>
      <c r="U133" s="86" t="s">
        <v>1582</v>
      </c>
      <c r="V133" s="86" t="s">
        <v>1582</v>
      </c>
      <c r="W133" s="86" t="s">
        <v>1582</v>
      </c>
      <c r="X133" s="86" t="s">
        <v>1582</v>
      </c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207</v>
      </c>
      <c r="C134" t="s">
        <v>1144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15</v>
      </c>
      <c r="J134" s="34">
        <f t="shared" si="16"/>
        <v>13</v>
      </c>
      <c r="K134" s="35">
        <f t="shared" si="17"/>
        <v>0.5357142857142857</v>
      </c>
      <c r="L134" s="86" t="s">
        <v>1582</v>
      </c>
      <c r="M134" s="86" t="s">
        <v>1582</v>
      </c>
      <c r="N134" s="86" t="s">
        <v>1582</v>
      </c>
      <c r="O134" s="86" t="s">
        <v>1582</v>
      </c>
      <c r="P134" s="86" t="s">
        <v>1582</v>
      </c>
      <c r="Q134" s="86" t="s">
        <v>1582</v>
      </c>
      <c r="R134" s="86" t="s">
        <v>1582</v>
      </c>
      <c r="S134" s="86" t="s">
        <v>1582</v>
      </c>
      <c r="T134" s="86" t="s">
        <v>1582</v>
      </c>
      <c r="U134" s="86" t="s">
        <v>1582</v>
      </c>
      <c r="V134" s="86" t="s">
        <v>1582</v>
      </c>
      <c r="W134" s="86" t="s">
        <v>1582</v>
      </c>
      <c r="X134" s="86" t="s">
        <v>1582</v>
      </c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209</v>
      </c>
      <c r="C135" t="s">
        <v>1144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1028</v>
      </c>
      <c r="C136" t="s">
        <v>1144</v>
      </c>
      <c r="D136" t="s">
        <v>195</v>
      </c>
      <c r="E136" s="33" t="s">
        <v>15</v>
      </c>
      <c r="F136" s="33" t="s">
        <v>1137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196</v>
      </c>
      <c r="C137" t="s">
        <v>1144</v>
      </c>
      <c r="D137" t="s">
        <v>1027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211</v>
      </c>
      <c r="C138" t="s">
        <v>1144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213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214</v>
      </c>
      <c r="C140" t="s">
        <v>1144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216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15"/>
        <v>28</v>
      </c>
      <c r="J141" s="34">
        <f t="shared" si="16"/>
        <v>0</v>
      </c>
      <c r="K141" s="35">
        <f t="shared" si="1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s="33" t="s">
        <v>1252</v>
      </c>
      <c r="C142" s="33" t="s">
        <v>1144</v>
      </c>
      <c r="D142" t="s">
        <v>1235</v>
      </c>
      <c r="E142" s="33" t="s">
        <v>1196</v>
      </c>
      <c r="F142" s="33" t="s">
        <v>28</v>
      </c>
      <c r="G142" s="33"/>
      <c r="H142" s="33" t="s">
        <v>1236</v>
      </c>
      <c r="I142" s="34">
        <f t="shared" si="15"/>
        <v>24</v>
      </c>
      <c r="J142" s="34">
        <f t="shared" si="16"/>
        <v>4</v>
      </c>
      <c r="K142" s="35">
        <f t="shared" si="17"/>
        <v>0.8571428571428571</v>
      </c>
      <c r="L142" s="86" t="s">
        <v>1582</v>
      </c>
      <c r="M142" s="86" t="s">
        <v>1582</v>
      </c>
      <c r="N142" s="86" t="s">
        <v>1582</v>
      </c>
      <c r="O142" s="86" t="s">
        <v>1582</v>
      </c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1251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1237</v>
      </c>
      <c r="I143" s="34">
        <f t="shared" si="15"/>
        <v>28</v>
      </c>
      <c r="J143" s="34">
        <f t="shared" si="16"/>
        <v>0</v>
      </c>
      <c r="K143" s="35">
        <f t="shared" si="1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1254</v>
      </c>
      <c r="C144" s="33" t="s">
        <v>1144</v>
      </c>
      <c r="D144" t="s">
        <v>1232</v>
      </c>
      <c r="E144" s="33" t="s">
        <v>73</v>
      </c>
      <c r="F144" s="33" t="s">
        <v>28</v>
      </c>
      <c r="G144" s="33"/>
      <c r="H144" s="33" t="s">
        <v>1233</v>
      </c>
      <c r="I144" s="34">
        <f t="shared" si="15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1255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1234</v>
      </c>
      <c r="I145" s="34">
        <f t="shared" si="15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217</v>
      </c>
      <c r="B146" t="s">
        <v>1029</v>
      </c>
      <c r="C146" t="s">
        <v>1144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15"/>
        <v>28</v>
      </c>
      <c r="J146" s="34">
        <f t="shared" si="16"/>
        <v>0</v>
      </c>
      <c r="K146" s="35">
        <f t="shared" si="1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1030</v>
      </c>
      <c r="C147" t="s">
        <v>1144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15"/>
        <v>15</v>
      </c>
      <c r="J147" s="34">
        <f t="shared" si="16"/>
        <v>13</v>
      </c>
      <c r="K147" s="35">
        <f t="shared" si="17"/>
        <v>0.5357142857142857</v>
      </c>
      <c r="L147" s="86" t="s">
        <v>1582</v>
      </c>
      <c r="M147" s="86" t="s">
        <v>1582</v>
      </c>
      <c r="N147" s="86" t="s">
        <v>1582</v>
      </c>
      <c r="O147" s="86" t="s">
        <v>1582</v>
      </c>
      <c r="P147" s="86" t="s">
        <v>1582</v>
      </c>
      <c r="Q147" s="86" t="s">
        <v>1582</v>
      </c>
      <c r="R147" s="86" t="s">
        <v>1582</v>
      </c>
      <c r="S147" s="86" t="s">
        <v>1582</v>
      </c>
      <c r="T147" s="86" t="s">
        <v>1582</v>
      </c>
      <c r="U147" s="86" t="s">
        <v>1582</v>
      </c>
      <c r="V147" s="86" t="s">
        <v>1582</v>
      </c>
      <c r="W147" s="86" t="s">
        <v>1582</v>
      </c>
      <c r="X147" s="86" t="s">
        <v>1582</v>
      </c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220</v>
      </c>
      <c r="B148" t="s">
        <v>1031</v>
      </c>
      <c r="C148" t="s">
        <v>1144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15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232</v>
      </c>
      <c r="B149" t="s">
        <v>233</v>
      </c>
      <c r="C149" t="s">
        <v>1143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15"/>
        <v>15</v>
      </c>
      <c r="J149" s="34">
        <f t="shared" si="16"/>
        <v>13</v>
      </c>
      <c r="K149" s="35">
        <f t="shared" si="17"/>
        <v>0.5357142857142857</v>
      </c>
      <c r="L149" s="86" t="s">
        <v>1582</v>
      </c>
      <c r="M149" s="86" t="s">
        <v>1582</v>
      </c>
      <c r="N149" s="86" t="s">
        <v>1582</v>
      </c>
      <c r="O149" s="86" t="s">
        <v>1582</v>
      </c>
      <c r="P149" s="86" t="s">
        <v>1582</v>
      </c>
      <c r="Q149" s="86" t="s">
        <v>1582</v>
      </c>
      <c r="R149" s="86" t="s">
        <v>1582</v>
      </c>
      <c r="S149" s="86" t="s">
        <v>1582</v>
      </c>
      <c r="T149" s="86" t="s">
        <v>1582</v>
      </c>
      <c r="U149" s="86" t="s">
        <v>1582</v>
      </c>
      <c r="V149" s="86" t="s">
        <v>1582</v>
      </c>
      <c r="W149" s="86" t="s">
        <v>1582</v>
      </c>
      <c r="X149" s="86" t="s">
        <v>1582</v>
      </c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171</v>
      </c>
      <c r="B150" t="s">
        <v>235</v>
      </c>
      <c r="C150" t="s">
        <v>1143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15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222</v>
      </c>
      <c r="B151" t="s">
        <v>237</v>
      </c>
      <c r="C151" t="s">
        <v>1143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15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239</v>
      </c>
      <c r="C152" t="s">
        <v>1143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15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241</v>
      </c>
      <c r="C153" t="s">
        <v>1143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15"/>
        <v>28</v>
      </c>
      <c r="J153" s="34">
        <f t="shared" si="16"/>
        <v>0</v>
      </c>
      <c r="K153" s="35">
        <f t="shared" si="1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243</v>
      </c>
      <c r="C154" t="s">
        <v>1143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15"/>
        <v>28</v>
      </c>
      <c r="J154" s="34">
        <f t="shared" si="16"/>
        <v>0</v>
      </c>
      <c r="K154" s="35">
        <f t="shared" si="17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223</v>
      </c>
      <c r="C155" t="s">
        <v>1143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15"/>
        <v>28</v>
      </c>
      <c r="J155" s="34">
        <f t="shared" si="16"/>
        <v>0</v>
      </c>
      <c r="K155" s="35">
        <f t="shared" si="17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1036</v>
      </c>
      <c r="C156" t="s">
        <v>1143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15"/>
        <v>28</v>
      </c>
      <c r="J156" s="34">
        <f t="shared" si="16"/>
        <v>0</v>
      </c>
      <c r="K156" s="35">
        <f t="shared" si="17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1037</v>
      </c>
      <c r="C157" t="s">
        <v>1143</v>
      </c>
      <c r="D157" t="s">
        <v>226</v>
      </c>
      <c r="E157" s="33" t="s">
        <v>15</v>
      </c>
      <c r="F157" s="33" t="s">
        <v>20</v>
      </c>
      <c r="G157" s="33"/>
      <c r="H157" s="33" t="s">
        <v>1295</v>
      </c>
      <c r="I157" s="34">
        <f t="shared" si="15"/>
        <v>27</v>
      </c>
      <c r="J157" s="34">
        <f t="shared" si="16"/>
        <v>1</v>
      </c>
      <c r="K157" s="35">
        <f t="shared" si="17"/>
        <v>0.9642857142857143</v>
      </c>
      <c r="L157" s="86" t="s">
        <v>1582</v>
      </c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227</v>
      </c>
      <c r="C158" t="s">
        <v>1143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15"/>
        <v>28</v>
      </c>
      <c r="J158" s="34">
        <f t="shared" si="16"/>
        <v>0</v>
      </c>
      <c r="K158" s="35">
        <f t="shared" si="17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245</v>
      </c>
      <c r="C159" t="s">
        <v>1143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15"/>
        <v>28</v>
      </c>
      <c r="J159" s="34">
        <f t="shared" si="16"/>
        <v>0</v>
      </c>
      <c r="K159" s="35">
        <f t="shared" si="17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229</v>
      </c>
      <c r="C160" t="s">
        <v>1143</v>
      </c>
      <c r="D160" t="s">
        <v>230</v>
      </c>
      <c r="E160" s="33" t="s">
        <v>73</v>
      </c>
      <c r="F160" s="33" t="s">
        <v>1137</v>
      </c>
      <c r="G160" s="33" t="s">
        <v>1335</v>
      </c>
      <c r="H160" s="33" t="s">
        <v>744</v>
      </c>
      <c r="I160" s="34">
        <f t="shared" si="15"/>
        <v>28</v>
      </c>
      <c r="J160" s="34">
        <f t="shared" si="16"/>
        <v>0</v>
      </c>
      <c r="K160" s="35">
        <f t="shared" si="17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231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745</v>
      </c>
      <c r="I161" s="34">
        <f t="shared" si="15"/>
        <v>28</v>
      </c>
      <c r="J161" s="34">
        <f t="shared" si="16"/>
        <v>0</v>
      </c>
      <c r="K161" s="35">
        <f t="shared" si="17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1032</v>
      </c>
      <c r="C162" t="s">
        <v>1143</v>
      </c>
      <c r="D162" t="s">
        <v>247</v>
      </c>
      <c r="E162" s="33" t="s">
        <v>73</v>
      </c>
      <c r="F162" s="33" t="s">
        <v>1137</v>
      </c>
      <c r="G162" s="33" t="s">
        <v>1335</v>
      </c>
      <c r="H162" s="33" t="s">
        <v>746</v>
      </c>
      <c r="I162" s="34">
        <f t="shared" si="15"/>
        <v>28</v>
      </c>
      <c r="J162" s="34">
        <f t="shared" si="16"/>
        <v>0</v>
      </c>
      <c r="K162" s="35">
        <f t="shared" si="17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1033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747</v>
      </c>
      <c r="I163" s="34">
        <f t="shared" si="15"/>
        <v>28</v>
      </c>
      <c r="J163" s="34">
        <f t="shared" si="16"/>
        <v>0</v>
      </c>
      <c r="K163" s="35">
        <f t="shared" si="17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1034</v>
      </c>
      <c r="C164" t="s">
        <v>1143</v>
      </c>
      <c r="D164" t="s">
        <v>248</v>
      </c>
      <c r="E164" s="33" t="s">
        <v>73</v>
      </c>
      <c r="F164" s="33" t="s">
        <v>1137</v>
      </c>
      <c r="G164" s="33" t="s">
        <v>1335</v>
      </c>
      <c r="H164" s="33" t="s">
        <v>748</v>
      </c>
      <c r="I164" s="34">
        <f t="shared" si="15"/>
        <v>28</v>
      </c>
      <c r="J164" s="34">
        <f t="shared" si="16"/>
        <v>0</v>
      </c>
      <c r="K164" s="35">
        <f t="shared" si="17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1035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749</v>
      </c>
      <c r="I165" s="34">
        <f t="shared" si="15"/>
        <v>28</v>
      </c>
      <c r="J165" s="34">
        <f t="shared" si="16"/>
        <v>0</v>
      </c>
      <c r="K165" s="35">
        <f t="shared" si="17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s="89" t="s">
        <v>222</v>
      </c>
      <c r="B166" t="s">
        <v>1316</v>
      </c>
      <c r="C166" t="s">
        <v>1143</v>
      </c>
      <c r="D166" t="s">
        <v>1315</v>
      </c>
      <c r="E166" t="s">
        <v>19</v>
      </c>
      <c r="F166" t="s">
        <v>28</v>
      </c>
      <c r="G166"/>
      <c r="H166" s="33" t="s">
        <v>1325</v>
      </c>
      <c r="I166" s="34">
        <f t="shared" si="15"/>
        <v>25</v>
      </c>
      <c r="J166" s="34">
        <f t="shared" si="16"/>
        <v>3</v>
      </c>
      <c r="K166" s="35">
        <f t="shared" si="17"/>
        <v>0.8928571428571429</v>
      </c>
      <c r="L166" s="86" t="s">
        <v>1582</v>
      </c>
      <c r="M166" s="86" t="s">
        <v>1582</v>
      </c>
      <c r="N166" s="86" t="s">
        <v>1582</v>
      </c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101</v>
      </c>
      <c r="B167" t="s">
        <v>249</v>
      </c>
      <c r="C167" t="s">
        <v>1143</v>
      </c>
      <c r="D167" t="s">
        <v>250</v>
      </c>
      <c r="E167" s="33" t="s">
        <v>15</v>
      </c>
      <c r="F167" s="33" t="s">
        <v>1137</v>
      </c>
      <c r="G167" s="33" t="s">
        <v>45</v>
      </c>
      <c r="H167" s="33" t="s">
        <v>750</v>
      </c>
      <c r="I167" s="34">
        <f t="shared" si="15"/>
        <v>23</v>
      </c>
      <c r="J167" s="34">
        <f t="shared" si="16"/>
        <v>5</v>
      </c>
      <c r="K167" s="35">
        <f t="shared" si="17"/>
        <v>0.8214285714285714</v>
      </c>
      <c r="L167" s="86"/>
      <c r="M167" s="86"/>
      <c r="N167" s="86"/>
      <c r="O167" s="86" t="s">
        <v>1582</v>
      </c>
      <c r="P167" s="86" t="s">
        <v>1582</v>
      </c>
      <c r="Q167" s="86" t="s">
        <v>1582</v>
      </c>
      <c r="R167" s="86" t="s">
        <v>1582</v>
      </c>
      <c r="S167" s="86" t="s">
        <v>1582</v>
      </c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251</v>
      </c>
      <c r="C168" t="s">
        <v>1143</v>
      </c>
      <c r="D168" t="s">
        <v>252</v>
      </c>
      <c r="E168" s="33" t="s">
        <v>15</v>
      </c>
      <c r="F168" s="33" t="s">
        <v>1137</v>
      </c>
      <c r="G168" s="33" t="s">
        <v>45</v>
      </c>
      <c r="H168" s="33" t="s">
        <v>751</v>
      </c>
      <c r="I168" s="34">
        <f t="shared" si="15"/>
        <v>15</v>
      </c>
      <c r="J168" s="34">
        <f t="shared" si="16"/>
        <v>13</v>
      </c>
      <c r="K168" s="35">
        <f t="shared" si="17"/>
        <v>0.5357142857142857</v>
      </c>
      <c r="L168" s="86" t="s">
        <v>1582</v>
      </c>
      <c r="M168" s="86" t="s">
        <v>1582</v>
      </c>
      <c r="N168" s="86" t="s">
        <v>1582</v>
      </c>
      <c r="O168" s="86" t="s">
        <v>1582</v>
      </c>
      <c r="P168" s="86" t="s">
        <v>1582</v>
      </c>
      <c r="Q168" s="86" t="s">
        <v>1582</v>
      </c>
      <c r="R168" s="86" t="s">
        <v>1582</v>
      </c>
      <c r="S168" s="86" t="s">
        <v>1582</v>
      </c>
      <c r="T168" s="86" t="s">
        <v>1582</v>
      </c>
      <c r="U168" s="86" t="s">
        <v>1582</v>
      </c>
      <c r="V168" s="86" t="s">
        <v>1582</v>
      </c>
      <c r="W168" s="86" t="s">
        <v>1582</v>
      </c>
      <c r="X168" s="86" t="s">
        <v>1582</v>
      </c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253</v>
      </c>
      <c r="C169" t="s">
        <v>1143</v>
      </c>
      <c r="D169" t="s">
        <v>254</v>
      </c>
      <c r="E169" s="33" t="s">
        <v>15</v>
      </c>
      <c r="F169" s="33" t="s">
        <v>1137</v>
      </c>
      <c r="G169" s="33" t="s">
        <v>45</v>
      </c>
      <c r="H169" s="33" t="s">
        <v>752</v>
      </c>
      <c r="I169" s="34">
        <f t="shared" si="15"/>
        <v>15</v>
      </c>
      <c r="J169" s="34">
        <f t="shared" si="16"/>
        <v>13</v>
      </c>
      <c r="K169" s="35">
        <f t="shared" si="17"/>
        <v>0.5357142857142857</v>
      </c>
      <c r="L169" s="86" t="s">
        <v>1582</v>
      </c>
      <c r="M169" s="86" t="s">
        <v>1582</v>
      </c>
      <c r="N169" s="86" t="s">
        <v>1582</v>
      </c>
      <c r="O169" s="86" t="s">
        <v>1582</v>
      </c>
      <c r="P169" s="86" t="s">
        <v>1582</v>
      </c>
      <c r="Q169" s="86" t="s">
        <v>1582</v>
      </c>
      <c r="R169" s="86" t="s">
        <v>1582</v>
      </c>
      <c r="S169" s="86" t="s">
        <v>1582</v>
      </c>
      <c r="T169" s="86" t="s">
        <v>1582</v>
      </c>
      <c r="U169" s="86" t="s">
        <v>1582</v>
      </c>
      <c r="V169" s="86" t="s">
        <v>1582</v>
      </c>
      <c r="W169" s="86" t="s">
        <v>1582</v>
      </c>
      <c r="X169" s="86" t="s">
        <v>1582</v>
      </c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202</v>
      </c>
      <c r="B170" t="s">
        <v>1266</v>
      </c>
      <c r="C170" t="s">
        <v>1144</v>
      </c>
      <c r="D170" t="s">
        <v>1267</v>
      </c>
      <c r="E170" s="33" t="s">
        <v>73</v>
      </c>
      <c r="F170" s="33" t="s">
        <v>16</v>
      </c>
      <c r="G170" s="33"/>
      <c r="H170" s="33" t="s">
        <v>1356</v>
      </c>
      <c r="I170" s="34">
        <f t="shared" si="15"/>
        <v>28</v>
      </c>
      <c r="J170" s="34">
        <f t="shared" si="16"/>
        <v>0</v>
      </c>
      <c r="K170" s="35">
        <f t="shared" si="17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202</v>
      </c>
      <c r="B171" t="s">
        <v>1268</v>
      </c>
      <c r="C171" t="s">
        <v>1144</v>
      </c>
      <c r="D171" t="s">
        <v>1269</v>
      </c>
      <c r="E171" s="33" t="s">
        <v>73</v>
      </c>
      <c r="F171" s="33" t="s">
        <v>20</v>
      </c>
      <c r="G171" s="33"/>
      <c r="H171" s="33" t="s">
        <v>1357</v>
      </c>
      <c r="I171" s="34">
        <f t="shared" si="15"/>
        <v>28</v>
      </c>
      <c r="J171" s="34">
        <f t="shared" si="16"/>
        <v>0</v>
      </c>
      <c r="K171" s="35">
        <f t="shared" si="17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171</v>
      </c>
      <c r="B172" t="s">
        <v>1038</v>
      </c>
      <c r="C172" t="s">
        <v>1143</v>
      </c>
      <c r="D172" t="s">
        <v>1168</v>
      </c>
      <c r="E172" s="33" t="s">
        <v>19</v>
      </c>
      <c r="F172" s="33" t="s">
        <v>20</v>
      </c>
      <c r="G172" s="33"/>
      <c r="H172" s="33" t="s">
        <v>753</v>
      </c>
      <c r="I172" s="34">
        <f t="shared" si="15"/>
        <v>19</v>
      </c>
      <c r="J172" s="34">
        <f t="shared" si="16"/>
        <v>9</v>
      </c>
      <c r="K172" s="35">
        <f t="shared" si="17"/>
        <v>0.6785714285714286</v>
      </c>
      <c r="L172" s="86" t="s">
        <v>1582</v>
      </c>
      <c r="M172" s="86" t="s">
        <v>1582</v>
      </c>
      <c r="N172" s="86"/>
      <c r="O172" s="86"/>
      <c r="P172" s="86"/>
      <c r="Q172" s="86"/>
      <c r="R172" s="86" t="s">
        <v>1582</v>
      </c>
      <c r="S172" s="86" t="s">
        <v>1582</v>
      </c>
      <c r="T172" s="86" t="s">
        <v>1582</v>
      </c>
      <c r="U172" s="86" t="s">
        <v>1582</v>
      </c>
      <c r="V172" s="86" t="s">
        <v>1582</v>
      </c>
      <c r="W172" s="86" t="s">
        <v>1582</v>
      </c>
      <c r="X172" s="86" t="s">
        <v>1582</v>
      </c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255</v>
      </c>
      <c r="C173" t="s">
        <v>1143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15"/>
        <v>26</v>
      </c>
      <c r="J173" s="34">
        <f t="shared" si="16"/>
        <v>2</v>
      </c>
      <c r="K173" s="35">
        <f t="shared" si="17"/>
        <v>0.9285714285714286</v>
      </c>
      <c r="L173" s="86"/>
      <c r="M173" s="86"/>
      <c r="N173" s="86"/>
      <c r="O173" s="86"/>
      <c r="P173" s="86"/>
      <c r="Q173" s="86"/>
      <c r="R173" s="86"/>
      <c r="S173" s="86"/>
      <c r="T173" s="86" t="s">
        <v>1582</v>
      </c>
      <c r="U173" s="86"/>
      <c r="V173" s="86"/>
      <c r="W173" s="86" t="s">
        <v>1582</v>
      </c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257</v>
      </c>
      <c r="B174" t="s">
        <v>258</v>
      </c>
      <c r="C174" t="s">
        <v>1143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15"/>
        <v>28</v>
      </c>
      <c r="J174" s="34">
        <f t="shared" si="16"/>
        <v>0</v>
      </c>
      <c r="K174" s="35">
        <f t="shared" si="17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260</v>
      </c>
      <c r="C175" t="s">
        <v>1143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15"/>
        <v>28</v>
      </c>
      <c r="J175" s="34">
        <f t="shared" si="16"/>
        <v>0</v>
      </c>
      <c r="K175" s="35">
        <f t="shared" si="17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261</v>
      </c>
      <c r="B176" t="s">
        <v>1039</v>
      </c>
      <c r="C176" t="s">
        <v>1144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15"/>
        <v>28</v>
      </c>
      <c r="J176" s="34">
        <f t="shared" si="16"/>
        <v>0</v>
      </c>
      <c r="K176" s="35">
        <f t="shared" si="17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261</v>
      </c>
      <c r="B177" t="s">
        <v>263</v>
      </c>
      <c r="C177" t="s">
        <v>1144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15"/>
        <v>28</v>
      </c>
      <c r="J177" s="34">
        <f t="shared" si="16"/>
        <v>0</v>
      </c>
      <c r="K177" s="35">
        <f t="shared" si="17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265</v>
      </c>
      <c r="C178" t="s">
        <v>1144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15"/>
        <v>28</v>
      </c>
      <c r="J178" s="34">
        <f t="shared" si="16"/>
        <v>0</v>
      </c>
      <c r="K178" s="35">
        <f t="shared" si="17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270</v>
      </c>
      <c r="B179" t="s">
        <v>1040</v>
      </c>
      <c r="C179" t="s">
        <v>1143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15"/>
        <v>28</v>
      </c>
      <c r="J179" s="34">
        <f t="shared" si="16"/>
        <v>0</v>
      </c>
      <c r="K179" s="35">
        <f t="shared" si="17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270</v>
      </c>
      <c r="B180" t="s">
        <v>1041</v>
      </c>
      <c r="C180" t="s">
        <v>1143</v>
      </c>
      <c r="D180" t="s">
        <v>1169</v>
      </c>
      <c r="E180" s="33" t="s">
        <v>19</v>
      </c>
      <c r="F180" s="33" t="s">
        <v>28</v>
      </c>
      <c r="G180" s="33"/>
      <c r="H180" s="33" t="s">
        <v>767</v>
      </c>
      <c r="I180" s="34">
        <f t="shared" si="15"/>
        <v>28</v>
      </c>
      <c r="J180" s="34">
        <f t="shared" si="16"/>
        <v>0</v>
      </c>
      <c r="K180" s="35">
        <f t="shared" si="17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270</v>
      </c>
      <c r="B181" t="s">
        <v>1042</v>
      </c>
      <c r="C181" t="s">
        <v>1143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15"/>
        <v>28</v>
      </c>
      <c r="J181" s="34">
        <f t="shared" si="16"/>
        <v>0</v>
      </c>
      <c r="K181" s="35">
        <f t="shared" si="17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1043</v>
      </c>
      <c r="C182" t="s">
        <v>1143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15"/>
        <v>28</v>
      </c>
      <c r="J182" s="34">
        <f t="shared" si="16"/>
        <v>0</v>
      </c>
      <c r="K182" s="35">
        <f t="shared" si="17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1044</v>
      </c>
      <c r="C183" t="s">
        <v>1143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15"/>
        <v>28</v>
      </c>
      <c r="J183" s="34">
        <f t="shared" si="16"/>
        <v>0</v>
      </c>
      <c r="K183" s="35">
        <f t="shared" si="17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1045</v>
      </c>
      <c r="C184" t="s">
        <v>1143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15"/>
        <v>28</v>
      </c>
      <c r="J184" s="34">
        <f t="shared" si="16"/>
        <v>0</v>
      </c>
      <c r="K184" s="35">
        <f t="shared" si="17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267</v>
      </c>
      <c r="B185" t="s">
        <v>268</v>
      </c>
      <c r="C185" t="s">
        <v>1143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15"/>
        <v>28</v>
      </c>
      <c r="J185" s="34">
        <f t="shared" si="16"/>
        <v>0</v>
      </c>
      <c r="K185" s="35">
        <f t="shared" si="17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271</v>
      </c>
      <c r="C186" t="s">
        <v>1143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15"/>
        <v>28</v>
      </c>
      <c r="J186" s="34">
        <f t="shared" si="16"/>
        <v>0</v>
      </c>
      <c r="K186" s="35">
        <f t="shared" si="17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273</v>
      </c>
      <c r="C187" t="s">
        <v>1143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15"/>
        <v>28</v>
      </c>
      <c r="J187" s="34">
        <f t="shared" si="16"/>
        <v>0</v>
      </c>
      <c r="K187" s="35">
        <f t="shared" si="17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276</v>
      </c>
      <c r="C188" t="s">
        <v>1143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15"/>
        <v>28</v>
      </c>
      <c r="J188" s="34">
        <f t="shared" si="16"/>
        <v>0</v>
      </c>
      <c r="K188" s="35">
        <f t="shared" si="17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278</v>
      </c>
      <c r="C189" t="s">
        <v>1143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15"/>
        <v>28</v>
      </c>
      <c r="J189" s="34">
        <f t="shared" si="16"/>
        <v>0</v>
      </c>
      <c r="K189" s="35">
        <f t="shared" si="17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280</v>
      </c>
      <c r="C190" t="s">
        <v>1143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15"/>
        <v>28</v>
      </c>
      <c r="J190" s="34">
        <f t="shared" si="16"/>
        <v>0</v>
      </c>
      <c r="K190" s="35">
        <f t="shared" si="17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283</v>
      </c>
      <c r="C191" t="s">
        <v>1143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15"/>
        <v>28</v>
      </c>
      <c r="J191" s="34">
        <f t="shared" si="16"/>
        <v>0</v>
      </c>
      <c r="K191" s="35">
        <f t="shared" si="17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286</v>
      </c>
      <c r="C192" t="s">
        <v>1143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15"/>
        <v>28</v>
      </c>
      <c r="J192" s="34">
        <f t="shared" si="16"/>
        <v>0</v>
      </c>
      <c r="K192" s="35">
        <f t="shared" si="17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s="33" t="s">
        <v>1294</v>
      </c>
      <c r="C193" s="33" t="s">
        <v>1143</v>
      </c>
      <c r="D193" t="s">
        <v>1288</v>
      </c>
      <c r="E193" s="33" t="s">
        <v>15</v>
      </c>
      <c r="F193" s="33" t="s">
        <v>28</v>
      </c>
      <c r="G193" s="33"/>
      <c r="H193" s="33" t="s">
        <v>1289</v>
      </c>
      <c r="I193" s="34">
        <f t="shared" si="15"/>
        <v>28</v>
      </c>
      <c r="J193" s="34">
        <f t="shared" si="16"/>
        <v>0</v>
      </c>
      <c r="K193" s="35">
        <f t="shared" si="17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290</v>
      </c>
      <c r="B194" t="s">
        <v>1046</v>
      </c>
      <c r="C194" t="s">
        <v>1143</v>
      </c>
      <c r="D194" t="s">
        <v>1170</v>
      </c>
      <c r="E194" s="33" t="s">
        <v>19</v>
      </c>
      <c r="F194" s="33" t="s">
        <v>20</v>
      </c>
      <c r="G194" s="33"/>
      <c r="H194" s="33" t="s">
        <v>773</v>
      </c>
      <c r="I194" s="34">
        <f t="shared" si="15"/>
        <v>28</v>
      </c>
      <c r="J194" s="34">
        <f t="shared" si="16"/>
        <v>0</v>
      </c>
      <c r="K194" s="35">
        <f t="shared" si="17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232</v>
      </c>
      <c r="B195" t="s">
        <v>288</v>
      </c>
      <c r="C195" t="s">
        <v>1144</v>
      </c>
      <c r="D195" t="s">
        <v>289</v>
      </c>
      <c r="E195" s="33" t="s">
        <v>15</v>
      </c>
      <c r="F195" s="33" t="s">
        <v>1137</v>
      </c>
      <c r="G195" s="33"/>
      <c r="H195" s="33" t="s">
        <v>1146</v>
      </c>
      <c r="I195" s="34">
        <f t="shared" si="15"/>
        <v>15</v>
      </c>
      <c r="J195" s="34">
        <f t="shared" si="16"/>
        <v>13</v>
      </c>
      <c r="K195" s="35">
        <f t="shared" si="17"/>
        <v>0.5357142857142857</v>
      </c>
      <c r="L195" s="86" t="s">
        <v>1582</v>
      </c>
      <c r="M195" s="86" t="s">
        <v>1582</v>
      </c>
      <c r="N195" s="86" t="s">
        <v>1582</v>
      </c>
      <c r="O195" s="86" t="s">
        <v>1582</v>
      </c>
      <c r="P195" s="86" t="s">
        <v>1582</v>
      </c>
      <c r="Q195" s="86" t="s">
        <v>1582</v>
      </c>
      <c r="R195" s="87" t="s">
        <v>1582</v>
      </c>
      <c r="S195" s="86" t="s">
        <v>1582</v>
      </c>
      <c r="T195" s="86" t="s">
        <v>1582</v>
      </c>
      <c r="U195" s="86" t="s">
        <v>1582</v>
      </c>
      <c r="V195" s="86" t="s">
        <v>1582</v>
      </c>
      <c r="W195" s="86" t="s">
        <v>1582</v>
      </c>
      <c r="X195" s="86" t="s">
        <v>1582</v>
      </c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291</v>
      </c>
      <c r="C196" t="s">
        <v>1144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15"/>
        <v>28</v>
      </c>
      <c r="J196" s="34">
        <f t="shared" si="16"/>
        <v>0</v>
      </c>
      <c r="K196" s="35">
        <f t="shared" si="17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12</v>
      </c>
      <c r="B197" s="38" t="s">
        <v>13</v>
      </c>
      <c r="C197" t="s">
        <v>1144</v>
      </c>
      <c r="D197" t="s">
        <v>14</v>
      </c>
      <c r="E197" s="33" t="s">
        <v>15</v>
      </c>
      <c r="F197" s="33" t="s">
        <v>1137</v>
      </c>
      <c r="G197" s="33"/>
      <c r="H197" s="33" t="s">
        <v>775</v>
      </c>
      <c r="I197" s="34">
        <f t="shared" ref="I197:I260" si="18">COUNTIF(L197:AM197,"")</f>
        <v>15</v>
      </c>
      <c r="J197" s="34">
        <f t="shared" ref="J197:J260" si="19">COUNTIF(L197:AM197,"APAGADO")</f>
        <v>13</v>
      </c>
      <c r="K197" s="35">
        <f t="shared" ref="K197:K260" si="20">(I197)/(J197+I197)</f>
        <v>0.5357142857142857</v>
      </c>
      <c r="L197" s="86" t="s">
        <v>1582</v>
      </c>
      <c r="M197" s="86" t="s">
        <v>1582</v>
      </c>
      <c r="N197" s="86" t="s">
        <v>1582</v>
      </c>
      <c r="O197" s="86" t="s">
        <v>1582</v>
      </c>
      <c r="P197" s="86" t="s">
        <v>1582</v>
      </c>
      <c r="Q197" s="86" t="s">
        <v>1582</v>
      </c>
      <c r="R197" s="86" t="s">
        <v>1582</v>
      </c>
      <c r="S197" s="86" t="s">
        <v>1582</v>
      </c>
      <c r="T197" s="86" t="s">
        <v>1582</v>
      </c>
      <c r="U197" s="86" t="s">
        <v>1582</v>
      </c>
      <c r="V197" s="86" t="s">
        <v>1582</v>
      </c>
      <c r="W197" s="86" t="s">
        <v>1582</v>
      </c>
      <c r="X197" s="86" t="s">
        <v>1582</v>
      </c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378</v>
      </c>
      <c r="B198" t="s">
        <v>1047</v>
      </c>
      <c r="C198" t="s">
        <v>1144</v>
      </c>
      <c r="D198" t="s">
        <v>1048</v>
      </c>
      <c r="E198" s="33" t="s">
        <v>73</v>
      </c>
      <c r="F198" s="33" t="s">
        <v>28</v>
      </c>
      <c r="G198" s="33"/>
      <c r="H198" s="33" t="s">
        <v>1301</v>
      </c>
      <c r="I198" s="34">
        <f t="shared" si="18"/>
        <v>28</v>
      </c>
      <c r="J198" s="34">
        <f t="shared" si="19"/>
        <v>0</v>
      </c>
      <c r="K198" s="35">
        <f t="shared" si="20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1049</v>
      </c>
      <c r="B199" t="s">
        <v>1050</v>
      </c>
      <c r="C199" t="s">
        <v>1144</v>
      </c>
      <c r="D199" t="s">
        <v>1048</v>
      </c>
      <c r="E199" s="33" t="s">
        <v>73</v>
      </c>
      <c r="F199" s="33" t="s">
        <v>28</v>
      </c>
      <c r="G199" s="33"/>
      <c r="H199" s="33" t="s">
        <v>1302</v>
      </c>
      <c r="I199" s="34">
        <f t="shared" si="18"/>
        <v>28</v>
      </c>
      <c r="J199" s="34">
        <f t="shared" si="19"/>
        <v>0</v>
      </c>
      <c r="K199" s="35">
        <f t="shared" si="20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17</v>
      </c>
      <c r="B200" s="38" t="s">
        <v>18</v>
      </c>
      <c r="C200" t="s">
        <v>1144</v>
      </c>
      <c r="D200" t="s">
        <v>1171</v>
      </c>
      <c r="E200" s="33" t="s">
        <v>19</v>
      </c>
      <c r="F200" s="33" t="s">
        <v>20</v>
      </c>
      <c r="G200" s="33"/>
      <c r="H200" s="33" t="s">
        <v>776</v>
      </c>
      <c r="I200" s="34">
        <f t="shared" si="18"/>
        <v>28</v>
      </c>
      <c r="J200" s="34">
        <f t="shared" si="19"/>
        <v>0</v>
      </c>
      <c r="K200" s="35">
        <f t="shared" si="20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17</v>
      </c>
      <c r="B201" s="38" t="s">
        <v>21</v>
      </c>
      <c r="C201" t="s">
        <v>1144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18"/>
        <v>28</v>
      </c>
      <c r="J201" s="34">
        <f t="shared" si="19"/>
        <v>0</v>
      </c>
      <c r="K201" s="35">
        <f t="shared" si="20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23</v>
      </c>
      <c r="C202" t="s">
        <v>1144</v>
      </c>
      <c r="D202" t="s">
        <v>615</v>
      </c>
      <c r="E202" s="33" t="s">
        <v>15</v>
      </c>
      <c r="F202" s="33" t="s">
        <v>1137</v>
      </c>
      <c r="G202" s="33" t="s">
        <v>1340</v>
      </c>
      <c r="H202" s="33" t="s">
        <v>777</v>
      </c>
      <c r="I202" s="34">
        <f t="shared" si="18"/>
        <v>15</v>
      </c>
      <c r="J202" s="34">
        <f t="shared" si="19"/>
        <v>13</v>
      </c>
      <c r="K202" s="35">
        <f t="shared" si="20"/>
        <v>0.5357142857142857</v>
      </c>
      <c r="L202" s="86" t="s">
        <v>1582</v>
      </c>
      <c r="M202" s="86" t="s">
        <v>1582</v>
      </c>
      <c r="N202" s="86" t="s">
        <v>1582</v>
      </c>
      <c r="O202" s="86" t="s">
        <v>1582</v>
      </c>
      <c r="P202" s="86" t="s">
        <v>1582</v>
      </c>
      <c r="Q202" s="86" t="s">
        <v>1582</v>
      </c>
      <c r="R202" s="86" t="s">
        <v>1582</v>
      </c>
      <c r="S202" s="86" t="s">
        <v>1582</v>
      </c>
      <c r="T202" s="86" t="s">
        <v>1582</v>
      </c>
      <c r="U202" s="86" t="s">
        <v>1582</v>
      </c>
      <c r="V202" s="86" t="s">
        <v>1582</v>
      </c>
      <c r="W202" s="86" t="s">
        <v>1582</v>
      </c>
      <c r="X202" s="86" t="s">
        <v>1582</v>
      </c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24</v>
      </c>
      <c r="C203" t="s">
        <v>1144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18"/>
        <v>28</v>
      </c>
      <c r="J203" s="34">
        <f t="shared" si="19"/>
        <v>0</v>
      </c>
      <c r="K203" s="35">
        <f t="shared" si="20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1587</v>
      </c>
      <c r="B204" t="s">
        <v>1317</v>
      </c>
      <c r="C204" t="s">
        <v>1143</v>
      </c>
      <c r="D204" t="s">
        <v>1318</v>
      </c>
      <c r="E204" t="s">
        <v>19</v>
      </c>
      <c r="F204" t="s">
        <v>28</v>
      </c>
      <c r="G204"/>
      <c r="H204" s="33" t="s">
        <v>1358</v>
      </c>
      <c r="I204" s="34">
        <f t="shared" si="18"/>
        <v>28</v>
      </c>
      <c r="J204" s="34">
        <f t="shared" si="19"/>
        <v>0</v>
      </c>
      <c r="K204" s="35">
        <f t="shared" si="20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1587</v>
      </c>
      <c r="B205" t="s">
        <v>1564</v>
      </c>
      <c r="C205" t="s">
        <v>1143</v>
      </c>
      <c r="D205" t="s">
        <v>1584</v>
      </c>
      <c r="E205" s="33" t="s">
        <v>15</v>
      </c>
      <c r="F205" s="33" t="s">
        <v>28</v>
      </c>
      <c r="G205"/>
      <c r="H205" s="33" t="s">
        <v>1589</v>
      </c>
      <c r="I205" s="34">
        <f t="shared" si="18"/>
        <v>15</v>
      </c>
      <c r="J205" s="34">
        <f t="shared" si="19"/>
        <v>13</v>
      </c>
      <c r="K205" s="35">
        <f t="shared" si="20"/>
        <v>0.5357142857142857</v>
      </c>
      <c r="L205" s="86" t="s">
        <v>1582</v>
      </c>
      <c r="M205" s="86" t="s">
        <v>1582</v>
      </c>
      <c r="N205" s="86" t="s">
        <v>1582</v>
      </c>
      <c r="O205" s="86" t="s">
        <v>1582</v>
      </c>
      <c r="P205" s="86" t="s">
        <v>1582</v>
      </c>
      <c r="Q205" s="86" t="s">
        <v>1582</v>
      </c>
      <c r="R205" s="86" t="s">
        <v>1582</v>
      </c>
      <c r="S205" s="86" t="s">
        <v>1582</v>
      </c>
      <c r="T205" s="86" t="s">
        <v>1582</v>
      </c>
      <c r="U205" s="86" t="s">
        <v>1582</v>
      </c>
      <c r="V205" s="86" t="s">
        <v>1582</v>
      </c>
      <c r="W205" s="86" t="s">
        <v>1582</v>
      </c>
      <c r="X205" s="86" t="s">
        <v>1582</v>
      </c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293</v>
      </c>
      <c r="B206" t="s">
        <v>1051</v>
      </c>
      <c r="C206" t="s">
        <v>1143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18"/>
        <v>28</v>
      </c>
      <c r="J206" s="34">
        <f t="shared" si="19"/>
        <v>0</v>
      </c>
      <c r="K206" s="35">
        <f t="shared" si="20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270</v>
      </c>
      <c r="B207" t="s">
        <v>295</v>
      </c>
      <c r="C207" t="s">
        <v>1143</v>
      </c>
      <c r="D207" t="s">
        <v>296</v>
      </c>
      <c r="E207" s="33" t="s">
        <v>73</v>
      </c>
      <c r="F207" s="33" t="s">
        <v>28</v>
      </c>
      <c r="G207" s="33"/>
      <c r="H207" s="33" t="s">
        <v>1141</v>
      </c>
      <c r="I207" s="34">
        <f t="shared" si="18"/>
        <v>28</v>
      </c>
      <c r="J207" s="34">
        <f t="shared" si="19"/>
        <v>0</v>
      </c>
      <c r="K207" s="35">
        <f t="shared" si="20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297</v>
      </c>
      <c r="B208" t="s">
        <v>1052</v>
      </c>
      <c r="C208" t="s">
        <v>1143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18"/>
        <v>28</v>
      </c>
      <c r="J208" s="34">
        <f t="shared" si="19"/>
        <v>0</v>
      </c>
      <c r="K208" s="35">
        <f t="shared" si="20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299</v>
      </c>
      <c r="C209" t="s">
        <v>1143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18"/>
        <v>28</v>
      </c>
      <c r="J209" s="34">
        <f t="shared" si="19"/>
        <v>0</v>
      </c>
      <c r="K209" s="35">
        <f t="shared" si="20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1053</v>
      </c>
      <c r="C210" t="s">
        <v>1143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18"/>
        <v>28</v>
      </c>
      <c r="J210" s="34">
        <f t="shared" si="19"/>
        <v>0</v>
      </c>
      <c r="K210" s="35">
        <f t="shared" si="20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302</v>
      </c>
      <c r="C211" t="s">
        <v>1143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18"/>
        <v>15</v>
      </c>
      <c r="J211" s="34">
        <f t="shared" si="19"/>
        <v>13</v>
      </c>
      <c r="K211" s="35">
        <f t="shared" si="20"/>
        <v>0.5357142857142857</v>
      </c>
      <c r="L211" s="86" t="s">
        <v>1582</v>
      </c>
      <c r="M211" s="86" t="s">
        <v>1582</v>
      </c>
      <c r="N211" s="86" t="s">
        <v>1582</v>
      </c>
      <c r="O211" s="86" t="s">
        <v>1582</v>
      </c>
      <c r="P211" s="86" t="s">
        <v>1582</v>
      </c>
      <c r="Q211" s="86" t="s">
        <v>1582</v>
      </c>
      <c r="R211" s="86" t="s">
        <v>1582</v>
      </c>
      <c r="S211" s="86" t="s">
        <v>1582</v>
      </c>
      <c r="T211" s="86" t="s">
        <v>1582</v>
      </c>
      <c r="U211" s="86" t="s">
        <v>1582</v>
      </c>
      <c r="V211" s="86" t="s">
        <v>1582</v>
      </c>
      <c r="W211" s="86" t="s">
        <v>1582</v>
      </c>
      <c r="X211" s="86" t="s">
        <v>1582</v>
      </c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1331</v>
      </c>
      <c r="C212" t="s">
        <v>1143</v>
      </c>
      <c r="D212" t="s">
        <v>1332</v>
      </c>
      <c r="E212" s="33" t="s">
        <v>19</v>
      </c>
      <c r="F212" s="33" t="s">
        <v>1137</v>
      </c>
      <c r="G212" s="33"/>
      <c r="H212" s="33" t="s">
        <v>1333</v>
      </c>
      <c r="I212" s="34">
        <f t="shared" si="18"/>
        <v>28</v>
      </c>
      <c r="J212" s="34">
        <f t="shared" si="19"/>
        <v>0</v>
      </c>
      <c r="K212" s="35">
        <f t="shared" si="20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293</v>
      </c>
      <c r="B213" t="s">
        <v>1370</v>
      </c>
      <c r="C213" t="s">
        <v>1143</v>
      </c>
      <c r="D213" t="s">
        <v>1371</v>
      </c>
      <c r="E213" s="33" t="s">
        <v>19</v>
      </c>
      <c r="F213" s="33" t="s">
        <v>1137</v>
      </c>
      <c r="G213" s="33"/>
      <c r="H213" s="33"/>
      <c r="I213" s="34">
        <f t="shared" si="18"/>
        <v>28</v>
      </c>
      <c r="J213" s="34">
        <f t="shared" si="19"/>
        <v>0</v>
      </c>
      <c r="K213" s="35">
        <f t="shared" si="20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304</v>
      </c>
      <c r="B214" t="s">
        <v>305</v>
      </c>
      <c r="C214" t="s">
        <v>1143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18"/>
        <v>28</v>
      </c>
      <c r="J214" s="34">
        <f t="shared" si="19"/>
        <v>0</v>
      </c>
      <c r="K214" s="35">
        <f t="shared" si="20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304</v>
      </c>
      <c r="B215" t="s">
        <v>307</v>
      </c>
      <c r="C215" t="s">
        <v>1143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18"/>
        <v>28</v>
      </c>
      <c r="J215" s="34">
        <f t="shared" si="19"/>
        <v>0</v>
      </c>
      <c r="K215" s="35">
        <f t="shared" si="20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309</v>
      </c>
      <c r="C216" t="s">
        <v>1143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18"/>
        <v>28</v>
      </c>
      <c r="J216" s="34">
        <f t="shared" si="19"/>
        <v>0</v>
      </c>
      <c r="K216" s="35">
        <f t="shared" si="20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311</v>
      </c>
      <c r="C217" t="s">
        <v>1143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18"/>
        <v>28</v>
      </c>
      <c r="J217" s="34">
        <f t="shared" si="19"/>
        <v>0</v>
      </c>
      <c r="K217" s="35">
        <f t="shared" si="20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313</v>
      </c>
      <c r="B218" t="s">
        <v>1054</v>
      </c>
      <c r="C218" t="s">
        <v>1143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18"/>
        <v>28</v>
      </c>
      <c r="J218" s="34">
        <f t="shared" si="19"/>
        <v>0</v>
      </c>
      <c r="K218" s="35">
        <f t="shared" si="20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313</v>
      </c>
      <c r="B219" t="s">
        <v>317</v>
      </c>
      <c r="C219" t="s">
        <v>1143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18"/>
        <v>28</v>
      </c>
      <c r="J219" s="34">
        <f t="shared" si="19"/>
        <v>0</v>
      </c>
      <c r="K219" s="35">
        <f t="shared" si="20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319</v>
      </c>
      <c r="C220" t="s">
        <v>1143</v>
      </c>
      <c r="D220" t="s">
        <v>320</v>
      </c>
      <c r="E220" s="33" t="s">
        <v>19</v>
      </c>
      <c r="F220" s="33" t="s">
        <v>1137</v>
      </c>
      <c r="G220" s="33" t="s">
        <v>1341</v>
      </c>
      <c r="H220" s="33" t="s">
        <v>790</v>
      </c>
      <c r="I220" s="34">
        <f t="shared" si="18"/>
        <v>28</v>
      </c>
      <c r="J220" s="34">
        <f t="shared" si="19"/>
        <v>0</v>
      </c>
      <c r="K220" s="35">
        <f t="shared" si="20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321</v>
      </c>
      <c r="C221" t="s">
        <v>1143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18"/>
        <v>28</v>
      </c>
      <c r="J221" s="34">
        <f t="shared" si="19"/>
        <v>0</v>
      </c>
      <c r="K221" s="35">
        <f t="shared" si="20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323</v>
      </c>
      <c r="B222" t="s">
        <v>324</v>
      </c>
      <c r="C222" t="s">
        <v>1143</v>
      </c>
      <c r="D222" t="s">
        <v>325</v>
      </c>
      <c r="E222" s="33" t="s">
        <v>19</v>
      </c>
      <c r="F222" s="33" t="s">
        <v>20</v>
      </c>
      <c r="G222" s="33"/>
      <c r="H222" s="97" t="s">
        <v>1292</v>
      </c>
      <c r="I222" s="34">
        <f t="shared" si="18"/>
        <v>26</v>
      </c>
      <c r="J222" s="34">
        <f t="shared" si="19"/>
        <v>2</v>
      </c>
      <c r="K222" s="35">
        <f t="shared" si="20"/>
        <v>0.9285714285714286</v>
      </c>
      <c r="L222" s="86" t="s">
        <v>1582</v>
      </c>
      <c r="M222" s="86" t="s">
        <v>1582</v>
      </c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52</v>
      </c>
      <c r="B223" t="s">
        <v>326</v>
      </c>
      <c r="C223" t="s">
        <v>1143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18"/>
        <v>28</v>
      </c>
      <c r="J223" s="34">
        <f t="shared" si="19"/>
        <v>0</v>
      </c>
      <c r="K223" s="35">
        <f t="shared" si="20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328</v>
      </c>
      <c r="C224" t="s">
        <v>1143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18"/>
        <v>27</v>
      </c>
      <c r="J224" s="34">
        <f t="shared" si="19"/>
        <v>1</v>
      </c>
      <c r="K224" s="35">
        <f t="shared" si="20"/>
        <v>0.9642857142857143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 t="s">
        <v>1582</v>
      </c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314</v>
      </c>
      <c r="C225" t="s">
        <v>1143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18"/>
        <v>27</v>
      </c>
      <c r="J225" s="34">
        <f t="shared" si="19"/>
        <v>1</v>
      </c>
      <c r="K225" s="35">
        <f t="shared" si="20"/>
        <v>0.9642857142857143</v>
      </c>
      <c r="L225" s="86" t="s">
        <v>1582</v>
      </c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330</v>
      </c>
      <c r="C226" t="s">
        <v>1143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18"/>
        <v>28</v>
      </c>
      <c r="J226" s="34">
        <f t="shared" si="19"/>
        <v>0</v>
      </c>
      <c r="K226" s="35">
        <f t="shared" si="20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334</v>
      </c>
      <c r="B227" t="s">
        <v>332</v>
      </c>
      <c r="C227" t="s">
        <v>1144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18"/>
        <v>28</v>
      </c>
      <c r="J227" s="34">
        <f t="shared" si="19"/>
        <v>0</v>
      </c>
      <c r="K227" s="35">
        <f t="shared" si="20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334</v>
      </c>
      <c r="B228" t="s">
        <v>335</v>
      </c>
      <c r="C228" t="s">
        <v>1144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18"/>
        <v>28</v>
      </c>
      <c r="J228" s="34">
        <f t="shared" si="19"/>
        <v>0</v>
      </c>
      <c r="K228" s="35">
        <f t="shared" si="20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337</v>
      </c>
      <c r="C229" t="s">
        <v>1144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18"/>
        <v>28</v>
      </c>
      <c r="J229" s="34">
        <f t="shared" si="19"/>
        <v>0</v>
      </c>
      <c r="K229" s="35">
        <f t="shared" si="20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338</v>
      </c>
      <c r="C230" t="s">
        <v>1144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18"/>
        <v>27</v>
      </c>
      <c r="J230" s="34">
        <f t="shared" si="19"/>
        <v>1</v>
      </c>
      <c r="K230" s="35">
        <f t="shared" si="20"/>
        <v>0.9642857142857143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 t="s">
        <v>1582</v>
      </c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340</v>
      </c>
      <c r="C231" t="s">
        <v>1144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18"/>
        <v>27</v>
      </c>
      <c r="J231" s="34">
        <f t="shared" si="19"/>
        <v>1</v>
      </c>
      <c r="K231" s="35">
        <f t="shared" si="20"/>
        <v>0.9642857142857143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 t="s">
        <v>1582</v>
      </c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41</v>
      </c>
      <c r="B232" t="s">
        <v>342</v>
      </c>
      <c r="C232" t="s">
        <v>1143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18"/>
        <v>28</v>
      </c>
      <c r="J232" s="34">
        <f t="shared" si="19"/>
        <v>0</v>
      </c>
      <c r="K232" s="35">
        <f t="shared" si="20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41</v>
      </c>
      <c r="B233" t="s">
        <v>344</v>
      </c>
      <c r="C233" t="s">
        <v>1143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18"/>
        <v>28</v>
      </c>
      <c r="J233" s="34">
        <f t="shared" si="19"/>
        <v>0</v>
      </c>
      <c r="K233" s="35">
        <f t="shared" si="20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1056</v>
      </c>
      <c r="C234" t="s">
        <v>1143</v>
      </c>
      <c r="D234" t="s">
        <v>1057</v>
      </c>
      <c r="E234" s="33" t="s">
        <v>73</v>
      </c>
      <c r="F234" s="33" t="s">
        <v>28</v>
      </c>
      <c r="G234" s="33"/>
      <c r="H234" s="33" t="s">
        <v>1359</v>
      </c>
      <c r="I234" s="34">
        <f t="shared" si="18"/>
        <v>15</v>
      </c>
      <c r="J234" s="34">
        <f t="shared" si="19"/>
        <v>13</v>
      </c>
      <c r="K234" s="35">
        <f t="shared" si="20"/>
        <v>0.5357142857142857</v>
      </c>
      <c r="L234" s="86" t="s">
        <v>1582</v>
      </c>
      <c r="M234" s="86" t="s">
        <v>1582</v>
      </c>
      <c r="N234" s="86" t="s">
        <v>1582</v>
      </c>
      <c r="O234" s="86" t="s">
        <v>1582</v>
      </c>
      <c r="P234" s="86" t="s">
        <v>1582</v>
      </c>
      <c r="Q234" s="86" t="s">
        <v>1582</v>
      </c>
      <c r="R234" s="86" t="s">
        <v>1582</v>
      </c>
      <c r="S234" s="86" t="s">
        <v>1582</v>
      </c>
      <c r="T234" s="86" t="s">
        <v>1582</v>
      </c>
      <c r="U234" s="86" t="s">
        <v>1582</v>
      </c>
      <c r="V234" s="86" t="s">
        <v>1582</v>
      </c>
      <c r="W234" s="86" t="s">
        <v>1582</v>
      </c>
      <c r="X234" s="86" t="s">
        <v>1582</v>
      </c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189</v>
      </c>
      <c r="B235" t="s">
        <v>345</v>
      </c>
      <c r="C235" t="s">
        <v>1144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18"/>
        <v>17</v>
      </c>
      <c r="J235" s="34">
        <f t="shared" si="19"/>
        <v>11</v>
      </c>
      <c r="K235" s="35">
        <f t="shared" si="20"/>
        <v>0.6071428571428571</v>
      </c>
      <c r="L235" s="86" t="s">
        <v>1582</v>
      </c>
      <c r="M235" s="86" t="s">
        <v>1582</v>
      </c>
      <c r="N235" s="86" t="s">
        <v>1582</v>
      </c>
      <c r="O235" s="86" t="s">
        <v>1582</v>
      </c>
      <c r="P235" s="86" t="s">
        <v>1582</v>
      </c>
      <c r="Q235" s="86" t="s">
        <v>1582</v>
      </c>
      <c r="R235" s="86" t="s">
        <v>1582</v>
      </c>
      <c r="S235" s="86"/>
      <c r="T235" s="86"/>
      <c r="U235" s="86" t="s">
        <v>1582</v>
      </c>
      <c r="V235" s="86" t="s">
        <v>1582</v>
      </c>
      <c r="W235" s="86" t="s">
        <v>1582</v>
      </c>
      <c r="X235" s="86" t="s">
        <v>1582</v>
      </c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189</v>
      </c>
      <c r="B236" t="s">
        <v>347</v>
      </c>
      <c r="C236" t="s">
        <v>1144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18"/>
        <v>28</v>
      </c>
      <c r="J236" s="34">
        <f t="shared" si="19"/>
        <v>0</v>
      </c>
      <c r="K236" s="35">
        <f t="shared" si="20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1381</v>
      </c>
      <c r="C237" t="s">
        <v>1144</v>
      </c>
      <c r="D237" t="s">
        <v>1058</v>
      </c>
      <c r="E237" s="33" t="s">
        <v>73</v>
      </c>
      <c r="F237" s="33" t="s">
        <v>28</v>
      </c>
      <c r="G237" s="33"/>
      <c r="H237" s="33" t="s">
        <v>1360</v>
      </c>
      <c r="I237" s="34">
        <f t="shared" si="18"/>
        <v>28</v>
      </c>
      <c r="J237" s="34">
        <f t="shared" si="19"/>
        <v>0</v>
      </c>
      <c r="K237" s="35">
        <f t="shared" si="20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217</v>
      </c>
      <c r="B238" t="s">
        <v>348</v>
      </c>
      <c r="C238" t="s">
        <v>1144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18"/>
        <v>28</v>
      </c>
      <c r="J238" s="34">
        <f t="shared" si="19"/>
        <v>0</v>
      </c>
      <c r="K238" s="35">
        <f t="shared" si="20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217</v>
      </c>
      <c r="B239" t="s">
        <v>350</v>
      </c>
      <c r="C239" t="s">
        <v>1144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18"/>
        <v>28</v>
      </c>
      <c r="J239" s="34">
        <f t="shared" si="19"/>
        <v>0</v>
      </c>
      <c r="K239" s="35">
        <f t="shared" si="20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1380</v>
      </c>
      <c r="C240" t="s">
        <v>1144</v>
      </c>
      <c r="D240" t="s">
        <v>1059</v>
      </c>
      <c r="E240" s="33" t="s">
        <v>19</v>
      </c>
      <c r="F240" s="33" t="s">
        <v>28</v>
      </c>
      <c r="G240" s="33"/>
      <c r="H240" s="33" t="s">
        <v>1361</v>
      </c>
      <c r="I240" s="34">
        <f t="shared" si="18"/>
        <v>28</v>
      </c>
      <c r="J240" s="34">
        <f t="shared" si="19"/>
        <v>0</v>
      </c>
      <c r="K240" s="35">
        <f t="shared" si="20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290</v>
      </c>
      <c r="B241" t="s">
        <v>351</v>
      </c>
      <c r="C241" t="s">
        <v>1143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18"/>
        <v>28</v>
      </c>
      <c r="J241" s="34">
        <f t="shared" si="19"/>
        <v>0</v>
      </c>
      <c r="K241" s="35">
        <f t="shared" si="20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290</v>
      </c>
      <c r="B242" t="s">
        <v>367</v>
      </c>
      <c r="C242" t="s">
        <v>1144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 t="shared" si="18"/>
        <v>15</v>
      </c>
      <c r="J242" s="34">
        <f t="shared" si="19"/>
        <v>13</v>
      </c>
      <c r="K242" s="35">
        <f t="shared" si="20"/>
        <v>0.5357142857142857</v>
      </c>
      <c r="L242" s="86" t="s">
        <v>1582</v>
      </c>
      <c r="M242" s="86" t="s">
        <v>1582</v>
      </c>
      <c r="N242" s="86" t="s">
        <v>1582</v>
      </c>
      <c r="O242" s="86" t="s">
        <v>1582</v>
      </c>
      <c r="P242" s="86" t="s">
        <v>1582</v>
      </c>
      <c r="Q242" s="86" t="s">
        <v>1582</v>
      </c>
      <c r="R242" s="86" t="s">
        <v>1582</v>
      </c>
      <c r="S242" s="86" t="s">
        <v>1582</v>
      </c>
      <c r="T242" s="86" t="s">
        <v>1582</v>
      </c>
      <c r="U242" s="86" t="s">
        <v>1582</v>
      </c>
      <c r="V242" s="86" t="s">
        <v>1582</v>
      </c>
      <c r="W242" s="86" t="s">
        <v>1582</v>
      </c>
      <c r="X242" s="86" t="s">
        <v>1582</v>
      </c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1060</v>
      </c>
      <c r="C243" t="s">
        <v>1144</v>
      </c>
      <c r="D243" t="s">
        <v>1061</v>
      </c>
      <c r="E243" s="33" t="s">
        <v>73</v>
      </c>
      <c r="F243" s="33" t="s">
        <v>28</v>
      </c>
      <c r="G243" s="33"/>
      <c r="H243" s="33" t="s">
        <v>1362</v>
      </c>
      <c r="I243" s="34">
        <f t="shared" si="18"/>
        <v>28</v>
      </c>
      <c r="J243" s="34">
        <f t="shared" si="19"/>
        <v>0</v>
      </c>
      <c r="K243" s="35">
        <f t="shared" si="20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353</v>
      </c>
      <c r="B244" t="s">
        <v>354</v>
      </c>
      <c r="C244" t="s">
        <v>1144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18"/>
        <v>15</v>
      </c>
      <c r="J244" s="34">
        <f t="shared" si="19"/>
        <v>13</v>
      </c>
      <c r="K244" s="35">
        <f t="shared" si="20"/>
        <v>0.5357142857142857</v>
      </c>
      <c r="L244" s="86" t="s">
        <v>1582</v>
      </c>
      <c r="M244" s="86" t="s">
        <v>1582</v>
      </c>
      <c r="N244" s="86" t="s">
        <v>1582</v>
      </c>
      <c r="O244" s="86" t="s">
        <v>1582</v>
      </c>
      <c r="P244" s="86" t="s">
        <v>1582</v>
      </c>
      <c r="Q244" s="86" t="s">
        <v>1582</v>
      </c>
      <c r="R244" s="86" t="s">
        <v>1582</v>
      </c>
      <c r="S244" s="86" t="s">
        <v>1582</v>
      </c>
      <c r="T244" s="86" t="s">
        <v>1582</v>
      </c>
      <c r="U244" s="86" t="s">
        <v>1582</v>
      </c>
      <c r="V244" s="86" t="s">
        <v>1582</v>
      </c>
      <c r="W244" s="86" t="s">
        <v>1582</v>
      </c>
      <c r="X244" s="86" t="s">
        <v>1582</v>
      </c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353</v>
      </c>
      <c r="B245" t="s">
        <v>356</v>
      </c>
      <c r="C245" t="s">
        <v>1144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18"/>
        <v>28</v>
      </c>
      <c r="J245" s="34">
        <f t="shared" si="19"/>
        <v>0</v>
      </c>
      <c r="K245" s="35">
        <f t="shared" si="20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1062</v>
      </c>
      <c r="C246" t="s">
        <v>1144</v>
      </c>
      <c r="D246" t="s">
        <v>355</v>
      </c>
      <c r="E246" s="33" t="s">
        <v>19</v>
      </c>
      <c r="F246" s="33" t="s">
        <v>28</v>
      </c>
      <c r="G246" s="33"/>
      <c r="H246" s="33" t="s">
        <v>1363</v>
      </c>
      <c r="I246" s="34">
        <f t="shared" si="18"/>
        <v>28</v>
      </c>
      <c r="J246" s="34">
        <f t="shared" si="19"/>
        <v>0</v>
      </c>
      <c r="K246" s="35">
        <f t="shared" si="20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357</v>
      </c>
      <c r="B247" t="s">
        <v>1055</v>
      </c>
      <c r="C247" t="s">
        <v>1144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18"/>
        <v>15</v>
      </c>
      <c r="J247" s="34">
        <f t="shared" si="19"/>
        <v>13</v>
      </c>
      <c r="K247" s="35">
        <f t="shared" si="20"/>
        <v>0.5357142857142857</v>
      </c>
      <c r="L247" s="86" t="s">
        <v>1582</v>
      </c>
      <c r="M247" s="86" t="s">
        <v>1582</v>
      </c>
      <c r="N247" s="86" t="s">
        <v>1582</v>
      </c>
      <c r="O247" s="86" t="s">
        <v>1582</v>
      </c>
      <c r="P247" s="86" t="s">
        <v>1582</v>
      </c>
      <c r="Q247" s="86" t="s">
        <v>1582</v>
      </c>
      <c r="R247" s="86" t="s">
        <v>1582</v>
      </c>
      <c r="S247" s="86" t="s">
        <v>1582</v>
      </c>
      <c r="T247" s="86" t="s">
        <v>1582</v>
      </c>
      <c r="U247" s="86" t="s">
        <v>1582</v>
      </c>
      <c r="V247" s="86" t="s">
        <v>1582</v>
      </c>
      <c r="W247" s="86" t="s">
        <v>1582</v>
      </c>
      <c r="X247" s="86" t="s">
        <v>1582</v>
      </c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199</v>
      </c>
      <c r="B248" t="s">
        <v>359</v>
      </c>
      <c r="C248" t="s">
        <v>1144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18"/>
        <v>28</v>
      </c>
      <c r="J248" s="34">
        <f t="shared" si="19"/>
        <v>0</v>
      </c>
      <c r="K248" s="35">
        <f t="shared" si="20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199</v>
      </c>
      <c r="B249" t="s">
        <v>361</v>
      </c>
      <c r="C249" t="s">
        <v>1144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18"/>
        <v>28</v>
      </c>
      <c r="J249" s="34">
        <f t="shared" si="19"/>
        <v>0</v>
      </c>
      <c r="K249" s="35">
        <f t="shared" si="20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1063</v>
      </c>
      <c r="C250" t="s">
        <v>1144</v>
      </c>
      <c r="D250" t="s">
        <v>1064</v>
      </c>
      <c r="E250" s="33" t="s">
        <v>73</v>
      </c>
      <c r="F250" s="33" t="s">
        <v>28</v>
      </c>
      <c r="G250" s="33"/>
      <c r="H250" s="33" t="s">
        <v>1364</v>
      </c>
      <c r="I250" s="34">
        <f t="shared" si="18"/>
        <v>28</v>
      </c>
      <c r="J250" s="34">
        <f t="shared" si="19"/>
        <v>0</v>
      </c>
      <c r="K250" s="35">
        <f t="shared" si="20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362</v>
      </c>
      <c r="B251" t="s">
        <v>1291</v>
      </c>
      <c r="C251" t="s">
        <v>1144</v>
      </c>
      <c r="D251" t="s">
        <v>1293</v>
      </c>
      <c r="E251" s="33" t="s">
        <v>15</v>
      </c>
      <c r="F251" s="33" t="s">
        <v>28</v>
      </c>
      <c r="G251" s="33"/>
      <c r="H251" s="33" t="s">
        <v>820</v>
      </c>
      <c r="I251" s="34">
        <f t="shared" si="18"/>
        <v>15</v>
      </c>
      <c r="J251" s="34">
        <f t="shared" si="19"/>
        <v>13</v>
      </c>
      <c r="K251" s="35">
        <f t="shared" si="20"/>
        <v>0.5357142857142857</v>
      </c>
      <c r="L251" s="86" t="s">
        <v>1582</v>
      </c>
      <c r="M251" s="86" t="s">
        <v>1582</v>
      </c>
      <c r="N251" s="86" t="s">
        <v>1582</v>
      </c>
      <c r="O251" s="86" t="s">
        <v>1582</v>
      </c>
      <c r="P251" s="86" t="s">
        <v>1582</v>
      </c>
      <c r="Q251" s="86" t="s">
        <v>1582</v>
      </c>
      <c r="R251" s="86" t="s">
        <v>1582</v>
      </c>
      <c r="S251" s="86" t="s">
        <v>1582</v>
      </c>
      <c r="T251" s="86" t="s">
        <v>1582</v>
      </c>
      <c r="U251" s="86" t="s">
        <v>1582</v>
      </c>
      <c r="V251" s="86" t="s">
        <v>1582</v>
      </c>
      <c r="W251" s="86" t="s">
        <v>1582</v>
      </c>
      <c r="X251" s="86" t="s">
        <v>1582</v>
      </c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362</v>
      </c>
      <c r="B252" t="s">
        <v>363</v>
      </c>
      <c r="C252" t="s">
        <v>1144</v>
      </c>
      <c r="D252" t="s">
        <v>1293</v>
      </c>
      <c r="E252" s="33" t="s">
        <v>73</v>
      </c>
      <c r="F252" s="33" t="s">
        <v>28</v>
      </c>
      <c r="G252" s="33"/>
      <c r="H252" s="33" t="s">
        <v>821</v>
      </c>
      <c r="I252" s="34">
        <f t="shared" si="18"/>
        <v>15</v>
      </c>
      <c r="J252" s="34">
        <f t="shared" si="19"/>
        <v>13</v>
      </c>
      <c r="K252" s="35">
        <f t="shared" si="20"/>
        <v>0.5357142857142857</v>
      </c>
      <c r="L252" s="86" t="s">
        <v>1582</v>
      </c>
      <c r="M252" s="86" t="s">
        <v>1582</v>
      </c>
      <c r="N252" s="86" t="s">
        <v>1582</v>
      </c>
      <c r="O252" s="86" t="s">
        <v>1582</v>
      </c>
      <c r="P252" s="86" t="s">
        <v>1582</v>
      </c>
      <c r="Q252" s="86" t="s">
        <v>1582</v>
      </c>
      <c r="R252" s="86" t="s">
        <v>1582</v>
      </c>
      <c r="S252" s="86" t="s">
        <v>1582</v>
      </c>
      <c r="T252" s="86" t="s">
        <v>1582</v>
      </c>
      <c r="U252" s="86" t="s">
        <v>1582</v>
      </c>
      <c r="V252" s="86" t="s">
        <v>1582</v>
      </c>
      <c r="W252" s="86" t="s">
        <v>1582</v>
      </c>
      <c r="X252" s="86" t="s">
        <v>1582</v>
      </c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1065</v>
      </c>
      <c r="C253" t="s">
        <v>1144</v>
      </c>
      <c r="D253" t="s">
        <v>1066</v>
      </c>
      <c r="E253" s="33" t="s">
        <v>19</v>
      </c>
      <c r="F253" s="33" t="s">
        <v>28</v>
      </c>
      <c r="G253" s="33"/>
      <c r="H253" s="33" t="s">
        <v>1365</v>
      </c>
      <c r="I253" s="34">
        <f t="shared" si="18"/>
        <v>15</v>
      </c>
      <c r="J253" s="34">
        <f t="shared" si="19"/>
        <v>13</v>
      </c>
      <c r="K253" s="35">
        <f t="shared" si="20"/>
        <v>0.5357142857142857</v>
      </c>
      <c r="L253" s="86" t="s">
        <v>1582</v>
      </c>
      <c r="M253" s="86" t="s">
        <v>1582</v>
      </c>
      <c r="N253" s="86" t="s">
        <v>1582</v>
      </c>
      <c r="O253" s="86" t="s">
        <v>1582</v>
      </c>
      <c r="P253" s="86" t="s">
        <v>1582</v>
      </c>
      <c r="Q253" s="86" t="s">
        <v>1582</v>
      </c>
      <c r="R253" s="86" t="s">
        <v>1582</v>
      </c>
      <c r="S253" s="86" t="s">
        <v>1582</v>
      </c>
      <c r="T253" s="86" t="s">
        <v>1582</v>
      </c>
      <c r="U253" s="86" t="s">
        <v>1582</v>
      </c>
      <c r="V253" s="86" t="s">
        <v>1582</v>
      </c>
      <c r="W253" s="86" t="s">
        <v>1582</v>
      </c>
      <c r="X253" s="86" t="s">
        <v>1582</v>
      </c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353</v>
      </c>
      <c r="B254" t="s">
        <v>364</v>
      </c>
      <c r="C254" t="s">
        <v>1144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18"/>
        <v>17</v>
      </c>
      <c r="J254" s="34">
        <f t="shared" si="19"/>
        <v>11</v>
      </c>
      <c r="K254" s="35">
        <f t="shared" si="20"/>
        <v>0.6071428571428571</v>
      </c>
      <c r="L254" s="86" t="s">
        <v>1582</v>
      </c>
      <c r="M254" s="86" t="s">
        <v>1582</v>
      </c>
      <c r="N254" s="86" t="s">
        <v>1582</v>
      </c>
      <c r="O254" s="86" t="s">
        <v>1582</v>
      </c>
      <c r="P254" s="86" t="s">
        <v>1582</v>
      </c>
      <c r="Q254" s="86" t="s">
        <v>1582</v>
      </c>
      <c r="R254" s="86" t="s">
        <v>1582</v>
      </c>
      <c r="S254" s="86" t="s">
        <v>1582</v>
      </c>
      <c r="T254" s="86"/>
      <c r="U254" s="86"/>
      <c r="V254" s="86" t="s">
        <v>1582</v>
      </c>
      <c r="W254" s="86" t="s">
        <v>1582</v>
      </c>
      <c r="X254" s="86" t="s">
        <v>1582</v>
      </c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366</v>
      </c>
      <c r="C255" t="s">
        <v>1144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18"/>
        <v>15</v>
      </c>
      <c r="J255" s="34">
        <f t="shared" si="19"/>
        <v>13</v>
      </c>
      <c r="K255" s="35">
        <f t="shared" si="20"/>
        <v>0.5357142857142857</v>
      </c>
      <c r="L255" s="86" t="s">
        <v>1582</v>
      </c>
      <c r="M255" s="86" t="s">
        <v>1582</v>
      </c>
      <c r="N255" s="86" t="s">
        <v>1582</v>
      </c>
      <c r="O255" s="86" t="s">
        <v>1582</v>
      </c>
      <c r="P255" s="86" t="s">
        <v>1582</v>
      </c>
      <c r="Q255" s="86" t="s">
        <v>1582</v>
      </c>
      <c r="R255" s="86" t="s">
        <v>1582</v>
      </c>
      <c r="S255" s="86" t="s">
        <v>1582</v>
      </c>
      <c r="T255" s="86" t="s">
        <v>1582</v>
      </c>
      <c r="U255" s="86" t="s">
        <v>1582</v>
      </c>
      <c r="V255" s="86" t="s">
        <v>1582</v>
      </c>
      <c r="W255" s="86" t="s">
        <v>1582</v>
      </c>
      <c r="X255" s="86" t="s">
        <v>1582</v>
      </c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1067</v>
      </c>
      <c r="C256" t="s">
        <v>1144</v>
      </c>
      <c r="D256" t="s">
        <v>1068</v>
      </c>
      <c r="E256" s="33" t="s">
        <v>73</v>
      </c>
      <c r="F256" s="33" t="s">
        <v>28</v>
      </c>
      <c r="G256" s="33"/>
      <c r="H256" s="33" t="s">
        <v>1366</v>
      </c>
      <c r="I256" s="34">
        <f t="shared" si="18"/>
        <v>24</v>
      </c>
      <c r="J256" s="34">
        <f t="shared" si="19"/>
        <v>4</v>
      </c>
      <c r="K256" s="35">
        <f t="shared" si="20"/>
        <v>0.8571428571428571</v>
      </c>
      <c r="L256" s="86"/>
      <c r="M256" s="86"/>
      <c r="N256" s="86"/>
      <c r="O256" s="86"/>
      <c r="P256" s="86"/>
      <c r="Q256" s="86"/>
      <c r="R256" s="86" t="s">
        <v>1582</v>
      </c>
      <c r="S256" s="86" t="s">
        <v>1582</v>
      </c>
      <c r="T256" s="86" t="s">
        <v>1582</v>
      </c>
      <c r="U256" s="86" t="s">
        <v>1582</v>
      </c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232</v>
      </c>
      <c r="B257" t="s">
        <v>1377</v>
      </c>
      <c r="C257" t="s">
        <v>1144</v>
      </c>
      <c r="D257" t="s">
        <v>1070</v>
      </c>
      <c r="E257" s="33" t="s">
        <v>73</v>
      </c>
      <c r="F257" s="33" t="s">
        <v>28</v>
      </c>
      <c r="G257" s="33"/>
      <c r="H257" s="33" t="s">
        <v>818</v>
      </c>
      <c r="I257" s="34">
        <f t="shared" si="18"/>
        <v>28</v>
      </c>
      <c r="J257" s="34">
        <f t="shared" si="19"/>
        <v>0</v>
      </c>
      <c r="K257" s="35">
        <f t="shared" si="20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232</v>
      </c>
      <c r="B258" t="s">
        <v>1378</v>
      </c>
      <c r="C258" t="s">
        <v>1144</v>
      </c>
      <c r="D258" t="s">
        <v>1070</v>
      </c>
      <c r="E258" s="33" t="s">
        <v>73</v>
      </c>
      <c r="F258" s="33" t="s">
        <v>28</v>
      </c>
      <c r="G258" s="33"/>
      <c r="H258" s="33" t="s">
        <v>809</v>
      </c>
      <c r="I258" s="34">
        <f t="shared" si="18"/>
        <v>28</v>
      </c>
      <c r="J258" s="34">
        <f t="shared" si="19"/>
        <v>0</v>
      </c>
      <c r="K258" s="35">
        <f t="shared" si="20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1069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1379</v>
      </c>
      <c r="I259" s="34">
        <f t="shared" si="18"/>
        <v>28</v>
      </c>
      <c r="J259" s="34">
        <f t="shared" si="19"/>
        <v>0</v>
      </c>
      <c r="K259" s="35">
        <f t="shared" si="2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368</v>
      </c>
      <c r="B260" t="s">
        <v>369</v>
      </c>
      <c r="C260" t="s">
        <v>1144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18"/>
        <v>27</v>
      </c>
      <c r="J260" s="34">
        <f t="shared" si="19"/>
        <v>1</v>
      </c>
      <c r="K260" s="35">
        <f t="shared" si="20"/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1582</v>
      </c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368</v>
      </c>
      <c r="B261" t="s">
        <v>1071</v>
      </c>
      <c r="C261" t="s">
        <v>1144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ref="I261:I324" si="21">COUNTIF(L261:AM261,"")</f>
        <v>28</v>
      </c>
      <c r="J261" s="34">
        <f t="shared" ref="J261:J324" si="22">COUNTIF(L261:AM261,"APAGADO")</f>
        <v>0</v>
      </c>
      <c r="K261" s="35">
        <f t="shared" ref="K261:K324" si="23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372</v>
      </c>
      <c r="C262" t="s">
        <v>1144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1"/>
        <v>28</v>
      </c>
      <c r="J262" s="34">
        <f t="shared" si="22"/>
        <v>0</v>
      </c>
      <c r="K262" s="35">
        <f t="shared" si="23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374</v>
      </c>
      <c r="C263" t="s">
        <v>1144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1"/>
        <v>28</v>
      </c>
      <c r="J263" s="34">
        <f t="shared" si="22"/>
        <v>0</v>
      </c>
      <c r="K263" s="35">
        <f t="shared" si="23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375</v>
      </c>
      <c r="C264" t="s">
        <v>1144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1"/>
        <v>28</v>
      </c>
      <c r="J264" s="34">
        <f t="shared" si="22"/>
        <v>0</v>
      </c>
      <c r="K264" s="35">
        <f t="shared" si="23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377</v>
      </c>
      <c r="C265" t="s">
        <v>1144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1"/>
        <v>28</v>
      </c>
      <c r="J265" s="34">
        <f t="shared" si="22"/>
        <v>0</v>
      </c>
      <c r="K265" s="35">
        <f t="shared" si="23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378</v>
      </c>
      <c r="B266" t="s">
        <v>1081</v>
      </c>
      <c r="C266" t="s">
        <v>1144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1"/>
        <v>28</v>
      </c>
      <c r="J266" s="34">
        <f t="shared" si="22"/>
        <v>0</v>
      </c>
      <c r="K266" s="35">
        <f t="shared" si="23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378</v>
      </c>
      <c r="B267" t="s">
        <v>1082</v>
      </c>
      <c r="C267" t="s">
        <v>1144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1"/>
        <v>28</v>
      </c>
      <c r="J267" s="34">
        <f t="shared" si="22"/>
        <v>0</v>
      </c>
      <c r="K267" s="35">
        <f t="shared" si="2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381</v>
      </c>
      <c r="C268" t="s">
        <v>1144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1"/>
        <v>28</v>
      </c>
      <c r="J268" s="34">
        <f t="shared" si="22"/>
        <v>0</v>
      </c>
      <c r="K268" s="35">
        <f t="shared" si="2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383</v>
      </c>
      <c r="C269" t="s">
        <v>1144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1"/>
        <v>28</v>
      </c>
      <c r="J269" s="34">
        <f t="shared" si="22"/>
        <v>0</v>
      </c>
      <c r="K269" s="35">
        <f t="shared" si="23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1072</v>
      </c>
      <c r="C270" t="s">
        <v>1144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1"/>
        <v>28</v>
      </c>
      <c r="J270" s="34">
        <f t="shared" si="22"/>
        <v>0</v>
      </c>
      <c r="K270" s="35">
        <f t="shared" si="23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1073</v>
      </c>
      <c r="C271" t="s">
        <v>1144</v>
      </c>
      <c r="D271" t="s">
        <v>1074</v>
      </c>
      <c r="E271" s="33" t="s">
        <v>19</v>
      </c>
      <c r="F271" s="33" t="s">
        <v>28</v>
      </c>
      <c r="G271" s="33"/>
      <c r="H271" s="33" t="s">
        <v>985</v>
      </c>
      <c r="I271" s="34">
        <f t="shared" si="21"/>
        <v>26</v>
      </c>
      <c r="J271" s="34">
        <f t="shared" si="22"/>
        <v>2</v>
      </c>
      <c r="K271" s="35">
        <f t="shared" si="23"/>
        <v>0.9285714285714286</v>
      </c>
      <c r="L271" s="86" t="s">
        <v>1582</v>
      </c>
      <c r="M271" s="86" t="s">
        <v>1582</v>
      </c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1075</v>
      </c>
      <c r="C272" t="s">
        <v>1144</v>
      </c>
      <c r="D272" t="s">
        <v>1076</v>
      </c>
      <c r="E272" s="33" t="s">
        <v>19</v>
      </c>
      <c r="F272" s="33" t="s">
        <v>28</v>
      </c>
      <c r="G272" s="33"/>
      <c r="H272" s="33" t="s">
        <v>986</v>
      </c>
      <c r="I272" s="34">
        <f t="shared" si="21"/>
        <v>28</v>
      </c>
      <c r="J272" s="34">
        <f t="shared" si="22"/>
        <v>0</v>
      </c>
      <c r="K272" s="35">
        <f t="shared" si="2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1077</v>
      </c>
      <c r="C273" t="s">
        <v>1144</v>
      </c>
      <c r="D273" t="s">
        <v>1078</v>
      </c>
      <c r="E273" s="33" t="s">
        <v>19</v>
      </c>
      <c r="F273" s="33" t="s">
        <v>28</v>
      </c>
      <c r="G273" s="33"/>
      <c r="H273" s="33" t="s">
        <v>987</v>
      </c>
      <c r="I273" s="34">
        <f t="shared" si="21"/>
        <v>28</v>
      </c>
      <c r="J273" s="34">
        <f t="shared" si="22"/>
        <v>0</v>
      </c>
      <c r="K273" s="35">
        <f t="shared" si="2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1079</v>
      </c>
      <c r="C274" t="s">
        <v>1144</v>
      </c>
      <c r="D274" t="s">
        <v>1080</v>
      </c>
      <c r="E274" s="33" t="s">
        <v>19</v>
      </c>
      <c r="F274" s="33" t="s">
        <v>28</v>
      </c>
      <c r="G274" s="33"/>
      <c r="H274" s="33" t="s">
        <v>988</v>
      </c>
      <c r="I274" s="34">
        <f t="shared" si="21"/>
        <v>15</v>
      </c>
      <c r="J274" s="34">
        <f t="shared" si="22"/>
        <v>13</v>
      </c>
      <c r="K274" s="35">
        <f t="shared" si="23"/>
        <v>0.5357142857142857</v>
      </c>
      <c r="L274" s="86" t="s">
        <v>1582</v>
      </c>
      <c r="M274" s="86" t="s">
        <v>1582</v>
      </c>
      <c r="N274" s="86" t="s">
        <v>1582</v>
      </c>
      <c r="O274" s="86" t="s">
        <v>1582</v>
      </c>
      <c r="P274" s="86" t="s">
        <v>1582</v>
      </c>
      <c r="Q274" s="86" t="s">
        <v>1582</v>
      </c>
      <c r="R274" s="86" t="s">
        <v>1582</v>
      </c>
      <c r="S274" s="86" t="s">
        <v>1582</v>
      </c>
      <c r="T274" s="86" t="s">
        <v>1582</v>
      </c>
      <c r="U274" s="86" t="s">
        <v>1582</v>
      </c>
      <c r="V274" s="86" t="s">
        <v>1582</v>
      </c>
      <c r="W274" s="86" t="s">
        <v>1582</v>
      </c>
      <c r="X274" s="86" t="s">
        <v>1582</v>
      </c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1256</v>
      </c>
      <c r="C275" t="s">
        <v>1144</v>
      </c>
      <c r="D275" t="s">
        <v>1239</v>
      </c>
      <c r="E275" s="33" t="s">
        <v>19</v>
      </c>
      <c r="F275" s="33" t="s">
        <v>28</v>
      </c>
      <c r="G275" s="33"/>
      <c r="H275" s="33" t="s">
        <v>1241</v>
      </c>
      <c r="I275" s="34">
        <f t="shared" si="21"/>
        <v>28</v>
      </c>
      <c r="J275" s="34">
        <f t="shared" si="22"/>
        <v>0</v>
      </c>
      <c r="K275" s="35">
        <f t="shared" si="2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1257</v>
      </c>
      <c r="C276" t="s">
        <v>1144</v>
      </c>
      <c r="D276" t="s">
        <v>1239</v>
      </c>
      <c r="E276" s="33" t="s">
        <v>19</v>
      </c>
      <c r="F276" s="33" t="s">
        <v>28</v>
      </c>
      <c r="G276" s="33"/>
      <c r="H276" s="33" t="s">
        <v>1242</v>
      </c>
      <c r="I276" s="34">
        <f t="shared" si="21"/>
        <v>28</v>
      </c>
      <c r="J276" s="34">
        <f t="shared" si="22"/>
        <v>0</v>
      </c>
      <c r="K276" s="35">
        <f t="shared" si="2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12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1275</v>
      </c>
      <c r="C277" t="s">
        <v>1144</v>
      </c>
      <c r="D277" t="s">
        <v>1238</v>
      </c>
      <c r="E277" s="33" t="s">
        <v>15</v>
      </c>
      <c r="F277" s="33" t="s">
        <v>28</v>
      </c>
      <c r="G277" s="33"/>
      <c r="H277" s="33" t="s">
        <v>1240</v>
      </c>
      <c r="I277" s="34">
        <f t="shared" si="21"/>
        <v>28</v>
      </c>
      <c r="J277" s="34">
        <f t="shared" si="22"/>
        <v>0</v>
      </c>
      <c r="K277" s="35">
        <f t="shared" si="2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1382</v>
      </c>
      <c r="C278" t="s">
        <v>1144</v>
      </c>
      <c r="D278" t="s">
        <v>1383</v>
      </c>
      <c r="E278" s="33" t="s">
        <v>73</v>
      </c>
      <c r="F278" s="33" t="s">
        <v>28</v>
      </c>
      <c r="G278" s="33"/>
      <c r="H278" s="33" t="s">
        <v>831</v>
      </c>
      <c r="I278" s="34">
        <f t="shared" si="21"/>
        <v>28</v>
      </c>
      <c r="J278" s="34">
        <f t="shared" si="22"/>
        <v>0</v>
      </c>
      <c r="K278" s="35">
        <f t="shared" si="2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976</v>
      </c>
      <c r="B279" t="s">
        <v>1083</v>
      </c>
      <c r="C279" t="s">
        <v>1144</v>
      </c>
      <c r="D279" t="s">
        <v>1084</v>
      </c>
      <c r="E279" s="33" t="s">
        <v>1138</v>
      </c>
      <c r="F279" s="33" t="s">
        <v>28</v>
      </c>
      <c r="G279" s="33"/>
      <c r="H279" s="33" t="s">
        <v>978</v>
      </c>
      <c r="I279" s="34">
        <f t="shared" si="21"/>
        <v>28</v>
      </c>
      <c r="J279" s="34">
        <f t="shared" si="22"/>
        <v>0</v>
      </c>
      <c r="K279" s="35">
        <f t="shared" si="2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976</v>
      </c>
      <c r="B280" t="s">
        <v>975</v>
      </c>
      <c r="C280" t="s">
        <v>1144</v>
      </c>
      <c r="D280" t="s">
        <v>1084</v>
      </c>
      <c r="E280" s="33" t="s">
        <v>1139</v>
      </c>
      <c r="F280" s="33" t="s">
        <v>28</v>
      </c>
      <c r="G280" s="33"/>
      <c r="H280" s="33" t="s">
        <v>977</v>
      </c>
      <c r="I280" s="34">
        <f t="shared" si="21"/>
        <v>28</v>
      </c>
      <c r="J280" s="34">
        <f t="shared" si="22"/>
        <v>0</v>
      </c>
      <c r="K280" s="35">
        <f t="shared" si="2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267</v>
      </c>
      <c r="B281" t="s">
        <v>385</v>
      </c>
      <c r="C281" t="s">
        <v>1143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21"/>
        <v>28</v>
      </c>
      <c r="J281" s="34">
        <f t="shared" si="22"/>
        <v>0</v>
      </c>
      <c r="K281" s="35">
        <f t="shared" si="23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267</v>
      </c>
      <c r="B282" t="s">
        <v>1085</v>
      </c>
      <c r="C282" t="s">
        <v>1143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21"/>
        <v>19</v>
      </c>
      <c r="J282" s="34">
        <f t="shared" si="22"/>
        <v>9</v>
      </c>
      <c r="K282" s="35">
        <f t="shared" si="23"/>
        <v>0.6785714285714286</v>
      </c>
      <c r="L282" s="86" t="s">
        <v>1582</v>
      </c>
      <c r="M282" s="86" t="s">
        <v>1582</v>
      </c>
      <c r="N282" s="86" t="s">
        <v>1582</v>
      </c>
      <c r="O282" s="86" t="s">
        <v>1582</v>
      </c>
      <c r="P282" s="86" t="s">
        <v>1582</v>
      </c>
      <c r="Q282" s="86" t="s">
        <v>1582</v>
      </c>
      <c r="R282" s="86" t="s">
        <v>1582</v>
      </c>
      <c r="S282" s="86" t="s">
        <v>1582</v>
      </c>
      <c r="T282" s="86" t="s">
        <v>1582</v>
      </c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1086</v>
      </c>
      <c r="C283" t="s">
        <v>1143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21"/>
        <v>19</v>
      </c>
      <c r="J283" s="34">
        <f t="shared" si="22"/>
        <v>9</v>
      </c>
      <c r="K283" s="35">
        <f t="shared" si="23"/>
        <v>0.6785714285714286</v>
      </c>
      <c r="L283" s="86" t="s">
        <v>1582</v>
      </c>
      <c r="M283" s="86" t="s">
        <v>1582</v>
      </c>
      <c r="N283" s="86" t="s">
        <v>1582</v>
      </c>
      <c r="O283" s="86" t="s">
        <v>1582</v>
      </c>
      <c r="P283" s="86" t="s">
        <v>1582</v>
      </c>
      <c r="Q283" s="86" t="s">
        <v>1582</v>
      </c>
      <c r="R283" s="86" t="s">
        <v>1582</v>
      </c>
      <c r="S283" s="86" t="s">
        <v>1582</v>
      </c>
      <c r="T283" s="86" t="s">
        <v>1582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1087</v>
      </c>
      <c r="C284" t="s">
        <v>1143</v>
      </c>
      <c r="D284" t="s">
        <v>1088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21"/>
        <v>28</v>
      </c>
      <c r="J284" s="34">
        <f t="shared" si="22"/>
        <v>0</v>
      </c>
      <c r="K284" s="35">
        <f t="shared" si="23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1089</v>
      </c>
      <c r="C285" t="s">
        <v>1143</v>
      </c>
      <c r="D285" t="s">
        <v>1090</v>
      </c>
      <c r="E285" s="33" t="s">
        <v>19</v>
      </c>
      <c r="F285" s="33" t="s">
        <v>28</v>
      </c>
      <c r="G285" s="33"/>
      <c r="H285" s="33" t="s">
        <v>1303</v>
      </c>
      <c r="I285" s="34">
        <f t="shared" si="21"/>
        <v>28</v>
      </c>
      <c r="J285" s="34">
        <f t="shared" si="22"/>
        <v>0</v>
      </c>
      <c r="K285" s="35">
        <f t="shared" si="2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1212</v>
      </c>
      <c r="C286" t="s">
        <v>1143</v>
      </c>
      <c r="D286" t="s">
        <v>1209</v>
      </c>
      <c r="E286" s="33" t="s">
        <v>73</v>
      </c>
      <c r="F286" s="33" t="s">
        <v>28</v>
      </c>
      <c r="G286" s="33"/>
      <c r="H286" s="33" t="s">
        <v>1218</v>
      </c>
      <c r="I286" s="34">
        <f t="shared" si="21"/>
        <v>28</v>
      </c>
      <c r="J286" s="34">
        <f t="shared" si="22"/>
        <v>0</v>
      </c>
      <c r="K286" s="35">
        <f t="shared" si="2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1213</v>
      </c>
      <c r="C287" t="s">
        <v>1143</v>
      </c>
      <c r="D287" t="s">
        <v>1209</v>
      </c>
      <c r="E287" s="33" t="s">
        <v>73</v>
      </c>
      <c r="F287" s="33" t="s">
        <v>28</v>
      </c>
      <c r="G287" s="33"/>
      <c r="H287" s="33" t="s">
        <v>1219</v>
      </c>
      <c r="I287" s="34">
        <f t="shared" si="21"/>
        <v>28</v>
      </c>
      <c r="J287" s="34">
        <f t="shared" si="22"/>
        <v>0</v>
      </c>
      <c r="K287" s="35">
        <f t="shared" si="2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1214</v>
      </c>
      <c r="C288" t="s">
        <v>1143</v>
      </c>
      <c r="D288" t="s">
        <v>1210</v>
      </c>
      <c r="E288" s="33" t="s">
        <v>73</v>
      </c>
      <c r="F288" s="33" t="s">
        <v>28</v>
      </c>
      <c r="G288" s="33"/>
      <c r="H288" s="33" t="s">
        <v>1220</v>
      </c>
      <c r="I288" s="34">
        <f t="shared" si="21"/>
        <v>28</v>
      </c>
      <c r="J288" s="34">
        <f t="shared" si="22"/>
        <v>0</v>
      </c>
      <c r="K288" s="35">
        <f t="shared" si="2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1215</v>
      </c>
      <c r="C289" t="s">
        <v>1143</v>
      </c>
      <c r="D289" t="s">
        <v>1210</v>
      </c>
      <c r="E289" s="33" t="s">
        <v>73</v>
      </c>
      <c r="F289" s="33" t="s">
        <v>28</v>
      </c>
      <c r="G289" s="33"/>
      <c r="H289" s="33" t="s">
        <v>1221</v>
      </c>
      <c r="I289" s="34">
        <f t="shared" si="21"/>
        <v>28</v>
      </c>
      <c r="J289" s="34">
        <f t="shared" si="22"/>
        <v>0</v>
      </c>
      <c r="K289" s="35">
        <f t="shared" si="2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1587</v>
      </c>
      <c r="B290" t="s">
        <v>1319</v>
      </c>
      <c r="C290" t="s">
        <v>1143</v>
      </c>
      <c r="D290" t="s">
        <v>1320</v>
      </c>
      <c r="E290" t="s">
        <v>19</v>
      </c>
      <c r="F290" t="s">
        <v>28</v>
      </c>
      <c r="G290"/>
      <c r="H290" s="33" t="s">
        <v>1326</v>
      </c>
      <c r="I290" s="34">
        <f t="shared" si="21"/>
        <v>28</v>
      </c>
      <c r="J290" s="34">
        <f t="shared" si="22"/>
        <v>0</v>
      </c>
      <c r="K290" s="35">
        <f t="shared" si="23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1588</v>
      </c>
      <c r="B291" t="s">
        <v>1321</v>
      </c>
      <c r="C291" t="s">
        <v>1143</v>
      </c>
      <c r="D291" t="s">
        <v>1322</v>
      </c>
      <c r="E291" t="s">
        <v>19</v>
      </c>
      <c r="F291" t="s">
        <v>28</v>
      </c>
      <c r="G291"/>
      <c r="H291" s="33" t="s">
        <v>1327</v>
      </c>
      <c r="I291" s="34">
        <f t="shared" si="21"/>
        <v>28</v>
      </c>
      <c r="J291" s="34">
        <f t="shared" si="22"/>
        <v>0</v>
      </c>
      <c r="K291" s="35">
        <f t="shared" si="23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387</v>
      </c>
      <c r="B292" t="s">
        <v>388</v>
      </c>
      <c r="C292" t="s">
        <v>1143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21"/>
        <v>28</v>
      </c>
      <c r="J292" s="34">
        <f t="shared" si="22"/>
        <v>0</v>
      </c>
      <c r="K292" s="35">
        <f t="shared" si="23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387</v>
      </c>
      <c r="B293" t="s">
        <v>390</v>
      </c>
      <c r="C293" t="s">
        <v>1143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21"/>
        <v>28</v>
      </c>
      <c r="J293" s="34">
        <f t="shared" si="22"/>
        <v>0</v>
      </c>
      <c r="K293" s="35">
        <f t="shared" si="23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392</v>
      </c>
      <c r="B294" t="s">
        <v>393</v>
      </c>
      <c r="C294" t="s">
        <v>1143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21"/>
        <v>28</v>
      </c>
      <c r="J294" s="34">
        <f t="shared" si="22"/>
        <v>0</v>
      </c>
      <c r="K294" s="35">
        <f t="shared" si="23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297</v>
      </c>
      <c r="B295" t="s">
        <v>395</v>
      </c>
      <c r="C295" t="s">
        <v>1143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21"/>
        <v>28</v>
      </c>
      <c r="J295" s="34">
        <f t="shared" si="22"/>
        <v>0</v>
      </c>
      <c r="K295" s="35">
        <f t="shared" si="2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297</v>
      </c>
      <c r="B296" t="s">
        <v>1091</v>
      </c>
      <c r="C296" t="s">
        <v>1143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21"/>
        <v>28</v>
      </c>
      <c r="J296" s="34">
        <f t="shared" si="22"/>
        <v>0</v>
      </c>
      <c r="K296" s="35">
        <f t="shared" si="2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398</v>
      </c>
      <c r="C297" t="s">
        <v>1143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21"/>
        <v>28</v>
      </c>
      <c r="J297" s="34">
        <f t="shared" si="22"/>
        <v>0</v>
      </c>
      <c r="K297" s="35">
        <f t="shared" si="2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400</v>
      </c>
      <c r="C298" t="s">
        <v>1143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 t="shared" si="21"/>
        <v>28</v>
      </c>
      <c r="J298" s="34">
        <f t="shared" si="22"/>
        <v>0</v>
      </c>
      <c r="K298" s="35">
        <f t="shared" si="2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1350</v>
      </c>
      <c r="C299" t="s">
        <v>1143</v>
      </c>
      <c r="D299" t="s">
        <v>1351</v>
      </c>
      <c r="E299" s="33" t="s">
        <v>15</v>
      </c>
      <c r="F299" s="33" t="s">
        <v>1137</v>
      </c>
      <c r="G299" s="33" t="s">
        <v>1353</v>
      </c>
      <c r="H299" s="33" t="s">
        <v>1352</v>
      </c>
      <c r="I299" s="34">
        <f t="shared" si="21"/>
        <v>28</v>
      </c>
      <c r="J299" s="34">
        <f t="shared" si="22"/>
        <v>0</v>
      </c>
      <c r="K299" s="35">
        <f t="shared" si="23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1586</v>
      </c>
      <c r="B300" t="s">
        <v>1561</v>
      </c>
      <c r="C300" t="s">
        <v>1144</v>
      </c>
      <c r="D300" t="s">
        <v>1562</v>
      </c>
      <c r="E300" s="33" t="s">
        <v>15</v>
      </c>
      <c r="F300" s="33" t="s">
        <v>20</v>
      </c>
      <c r="G300" s="33"/>
      <c r="H300" s="33" t="s">
        <v>1563</v>
      </c>
      <c r="I300" s="34">
        <f t="shared" si="21"/>
        <v>16</v>
      </c>
      <c r="J300" s="34">
        <f t="shared" si="22"/>
        <v>12</v>
      </c>
      <c r="K300" s="35">
        <f t="shared" si="23"/>
        <v>0.5714285714285714</v>
      </c>
      <c r="L300" s="86" t="s">
        <v>1582</v>
      </c>
      <c r="M300" s="86" t="s">
        <v>1582</v>
      </c>
      <c r="N300" s="86" t="s">
        <v>1582</v>
      </c>
      <c r="O300" s="86" t="s">
        <v>1582</v>
      </c>
      <c r="P300" s="86" t="s">
        <v>1582</v>
      </c>
      <c r="Q300" s="86" t="s">
        <v>1582</v>
      </c>
      <c r="R300" s="86" t="s">
        <v>1582</v>
      </c>
      <c r="S300" s="86" t="s">
        <v>1582</v>
      </c>
      <c r="T300" s="86"/>
      <c r="U300" s="86" t="s">
        <v>1582</v>
      </c>
      <c r="V300" s="86" t="s">
        <v>1582</v>
      </c>
      <c r="W300" s="86" t="s">
        <v>1582</v>
      </c>
      <c r="X300" s="86" t="s">
        <v>1582</v>
      </c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405</v>
      </c>
      <c r="B301" t="s">
        <v>410</v>
      </c>
      <c r="C301" t="s">
        <v>1143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21"/>
        <v>28</v>
      </c>
      <c r="J301" s="34">
        <f t="shared" si="22"/>
        <v>0</v>
      </c>
      <c r="K301" s="35">
        <f t="shared" si="2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387</v>
      </c>
      <c r="B302" t="s">
        <v>401</v>
      </c>
      <c r="C302" t="s">
        <v>1143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21"/>
        <v>26</v>
      </c>
      <c r="J302" s="34">
        <f t="shared" si="22"/>
        <v>2</v>
      </c>
      <c r="K302" s="35">
        <f t="shared" si="23"/>
        <v>0.9285714285714286</v>
      </c>
      <c r="L302" s="86" t="s">
        <v>1582</v>
      </c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1582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387</v>
      </c>
      <c r="B303" t="s">
        <v>403</v>
      </c>
      <c r="C303" t="s">
        <v>1143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21"/>
        <v>28</v>
      </c>
      <c r="J303" s="34">
        <f t="shared" si="22"/>
        <v>0</v>
      </c>
      <c r="K303" s="35">
        <f t="shared" si="23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405</v>
      </c>
      <c r="B304" t="s">
        <v>406</v>
      </c>
      <c r="C304" t="s">
        <v>1143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21"/>
        <v>28</v>
      </c>
      <c r="J304" s="34">
        <f t="shared" si="22"/>
        <v>0</v>
      </c>
      <c r="K304" s="35">
        <f t="shared" si="23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408</v>
      </c>
      <c r="C305" t="s">
        <v>1143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21"/>
        <v>28</v>
      </c>
      <c r="J305" s="34">
        <f t="shared" si="22"/>
        <v>0</v>
      </c>
      <c r="K305" s="35">
        <f t="shared" si="23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409</v>
      </c>
      <c r="C306" t="s">
        <v>1143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21"/>
        <v>28</v>
      </c>
      <c r="J306" s="34">
        <f t="shared" si="22"/>
        <v>0</v>
      </c>
      <c r="K306" s="35">
        <f t="shared" si="23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412</v>
      </c>
      <c r="B307" t="s">
        <v>413</v>
      </c>
      <c r="C307" t="s">
        <v>1143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21"/>
        <v>28</v>
      </c>
      <c r="J307" s="34">
        <f t="shared" si="22"/>
        <v>0</v>
      </c>
      <c r="K307" s="35">
        <f t="shared" si="23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412</v>
      </c>
      <c r="B308" t="s">
        <v>415</v>
      </c>
      <c r="C308" t="s">
        <v>1143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21"/>
        <v>28</v>
      </c>
      <c r="J308" s="34">
        <f t="shared" si="22"/>
        <v>0</v>
      </c>
      <c r="K308" s="35">
        <f t="shared" si="23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416</v>
      </c>
      <c r="C309" t="s">
        <v>1143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21"/>
        <v>25</v>
      </c>
      <c r="J309" s="34">
        <f t="shared" si="22"/>
        <v>3</v>
      </c>
      <c r="K309" s="35">
        <f t="shared" si="23"/>
        <v>0.8928571428571429</v>
      </c>
      <c r="L309" s="86" t="s">
        <v>1582</v>
      </c>
      <c r="M309" s="86" t="s">
        <v>1582</v>
      </c>
      <c r="N309" s="86" t="s">
        <v>1582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418</v>
      </c>
      <c r="C310" t="s">
        <v>1143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21"/>
        <v>25</v>
      </c>
      <c r="J310" s="34">
        <f t="shared" si="22"/>
        <v>3</v>
      </c>
      <c r="K310" s="35">
        <f t="shared" si="23"/>
        <v>0.8928571428571429</v>
      </c>
      <c r="L310" s="86" t="s">
        <v>1582</v>
      </c>
      <c r="M310" s="86" t="s">
        <v>1582</v>
      </c>
      <c r="N310" s="86" t="s">
        <v>1582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419</v>
      </c>
      <c r="C311" t="s">
        <v>1143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21"/>
        <v>28</v>
      </c>
      <c r="J311" s="34">
        <f t="shared" si="22"/>
        <v>0</v>
      </c>
      <c r="K311" s="35">
        <f t="shared" si="2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421</v>
      </c>
      <c r="C312" t="s">
        <v>1143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21"/>
        <v>28</v>
      </c>
      <c r="J312" s="34">
        <f t="shared" si="22"/>
        <v>0</v>
      </c>
      <c r="K312" s="35">
        <f t="shared" si="2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981</v>
      </c>
      <c r="C313" t="s">
        <v>1143</v>
      </c>
      <c r="D313" t="s">
        <v>982</v>
      </c>
      <c r="E313" s="33" t="s">
        <v>19</v>
      </c>
      <c r="F313" s="33" t="s">
        <v>28</v>
      </c>
      <c r="G313" s="33"/>
      <c r="H313" s="33" t="s">
        <v>989</v>
      </c>
      <c r="I313" s="34">
        <f t="shared" si="21"/>
        <v>28</v>
      </c>
      <c r="J313" s="34">
        <f t="shared" si="22"/>
        <v>0</v>
      </c>
      <c r="K313" s="35">
        <f t="shared" si="2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983</v>
      </c>
      <c r="C314" t="s">
        <v>1143</v>
      </c>
      <c r="D314" t="s">
        <v>984</v>
      </c>
      <c r="E314" s="33" t="s">
        <v>19</v>
      </c>
      <c r="F314" s="33" t="s">
        <v>28</v>
      </c>
      <c r="G314" s="33"/>
      <c r="H314" s="33" t="s">
        <v>990</v>
      </c>
      <c r="I314" s="34">
        <f t="shared" si="21"/>
        <v>25</v>
      </c>
      <c r="J314" s="34">
        <f t="shared" si="22"/>
        <v>3</v>
      </c>
      <c r="K314" s="35">
        <f t="shared" si="23"/>
        <v>0.8928571428571429</v>
      </c>
      <c r="L314" s="86" t="s">
        <v>1582</v>
      </c>
      <c r="M314" s="86" t="s">
        <v>1582</v>
      </c>
      <c r="N314" s="86" t="s">
        <v>1582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1092</v>
      </c>
      <c r="C315" t="s">
        <v>1143</v>
      </c>
      <c r="D315" t="s">
        <v>1093</v>
      </c>
      <c r="E315" s="33" t="s">
        <v>19</v>
      </c>
      <c r="F315" s="33" t="s">
        <v>28</v>
      </c>
      <c r="G315" s="33"/>
      <c r="H315" s="33" t="s">
        <v>1305</v>
      </c>
      <c r="I315" s="34">
        <f t="shared" si="21"/>
        <v>15</v>
      </c>
      <c r="J315" s="34">
        <f t="shared" si="22"/>
        <v>13</v>
      </c>
      <c r="K315" s="35">
        <f t="shared" si="23"/>
        <v>0.5357142857142857</v>
      </c>
      <c r="L315" s="86" t="s">
        <v>1582</v>
      </c>
      <c r="M315" s="86" t="s">
        <v>1582</v>
      </c>
      <c r="N315" s="86" t="s">
        <v>1582</v>
      </c>
      <c r="O315" s="86" t="s">
        <v>1582</v>
      </c>
      <c r="P315" s="86" t="s">
        <v>1582</v>
      </c>
      <c r="Q315" s="86" t="s">
        <v>1582</v>
      </c>
      <c r="R315" s="86" t="s">
        <v>1582</v>
      </c>
      <c r="S315" s="86" t="s">
        <v>1582</v>
      </c>
      <c r="T315" s="86" t="s">
        <v>1582</v>
      </c>
      <c r="U315" s="86" t="s">
        <v>1582</v>
      </c>
      <c r="V315" s="86" t="s">
        <v>1582</v>
      </c>
      <c r="W315" s="86" t="s">
        <v>1582</v>
      </c>
      <c r="X315" s="86" t="s">
        <v>1582</v>
      </c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199</v>
      </c>
      <c r="B316" t="s">
        <v>422</v>
      </c>
      <c r="C316" t="s">
        <v>1144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21"/>
        <v>28</v>
      </c>
      <c r="J316" s="34">
        <f t="shared" si="22"/>
        <v>0</v>
      </c>
      <c r="K316" s="35">
        <f t="shared" si="23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199</v>
      </c>
      <c r="B317" t="s">
        <v>424</v>
      </c>
      <c r="C317" t="s">
        <v>1144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21"/>
        <v>27</v>
      </c>
      <c r="J317" s="34">
        <f t="shared" si="22"/>
        <v>1</v>
      </c>
      <c r="K317" s="35">
        <f t="shared" si="23"/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 t="s">
        <v>1582</v>
      </c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1094</v>
      </c>
      <c r="C318" t="s">
        <v>1144</v>
      </c>
      <c r="D318" t="s">
        <v>1095</v>
      </c>
      <c r="E318" s="33" t="s">
        <v>73</v>
      </c>
      <c r="F318" s="33" t="s">
        <v>20</v>
      </c>
      <c r="G318" s="33"/>
      <c r="H318" s="33" t="s">
        <v>1367</v>
      </c>
      <c r="I318" s="34">
        <f t="shared" si="21"/>
        <v>28</v>
      </c>
      <c r="J318" s="34">
        <f t="shared" si="22"/>
        <v>0</v>
      </c>
      <c r="K318" s="35">
        <f t="shared" si="23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1096</v>
      </c>
      <c r="C319" t="s">
        <v>1144</v>
      </c>
      <c r="D319" t="s">
        <v>1095</v>
      </c>
      <c r="E319" s="33" t="s">
        <v>73</v>
      </c>
      <c r="F319" s="33" t="s">
        <v>20</v>
      </c>
      <c r="G319" s="33"/>
      <c r="H319" s="33" t="s">
        <v>1306</v>
      </c>
      <c r="I319" s="34">
        <f t="shared" si="21"/>
        <v>28</v>
      </c>
      <c r="J319" s="34">
        <f t="shared" si="22"/>
        <v>0</v>
      </c>
      <c r="K319" s="35">
        <f t="shared" si="2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426</v>
      </c>
      <c r="C320" t="s">
        <v>1144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21"/>
        <v>28</v>
      </c>
      <c r="J320" s="34">
        <f t="shared" si="22"/>
        <v>0</v>
      </c>
      <c r="K320" s="35">
        <f t="shared" si="23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428</v>
      </c>
      <c r="C321" t="s">
        <v>1144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21"/>
        <v>28</v>
      </c>
      <c r="J321" s="34">
        <f t="shared" si="22"/>
        <v>0</v>
      </c>
      <c r="K321" s="35">
        <f t="shared" si="23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430</v>
      </c>
      <c r="C322" t="s">
        <v>1144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21"/>
        <v>28</v>
      </c>
      <c r="J322" s="34">
        <f t="shared" si="22"/>
        <v>0</v>
      </c>
      <c r="K322" s="35">
        <f t="shared" si="23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432</v>
      </c>
      <c r="C323" t="s">
        <v>1144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21"/>
        <v>28</v>
      </c>
      <c r="J323" s="34">
        <f t="shared" si="22"/>
        <v>0</v>
      </c>
      <c r="K323" s="35">
        <f t="shared" si="23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433</v>
      </c>
      <c r="C324" t="s">
        <v>1144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21"/>
        <v>28</v>
      </c>
      <c r="J324" s="34">
        <f t="shared" si="22"/>
        <v>0</v>
      </c>
      <c r="K324" s="35">
        <f t="shared" si="23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435</v>
      </c>
      <c r="C325" t="s">
        <v>1144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ref="I325:I388" si="24">COUNTIF(L325:AM325,"")</f>
        <v>28</v>
      </c>
      <c r="J325" s="34">
        <f t="shared" ref="J325:J388" si="25">COUNTIF(L325:AM325,"APAGADO")</f>
        <v>0</v>
      </c>
      <c r="K325" s="35">
        <f t="shared" ref="K325:K388" si="26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436</v>
      </c>
      <c r="B326" t="s">
        <v>437</v>
      </c>
      <c r="C326" t="s">
        <v>1144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24"/>
        <v>28</v>
      </c>
      <c r="J326" s="34">
        <f t="shared" si="25"/>
        <v>0</v>
      </c>
      <c r="K326" s="35">
        <f t="shared" si="26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441</v>
      </c>
      <c r="B327" t="s">
        <v>448</v>
      </c>
      <c r="C327" t="s">
        <v>1144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24"/>
        <v>28</v>
      </c>
      <c r="J327" s="34">
        <f t="shared" si="25"/>
        <v>0</v>
      </c>
      <c r="K327" s="35">
        <f t="shared" si="26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441</v>
      </c>
      <c r="B328" t="s">
        <v>450</v>
      </c>
      <c r="C328" t="s">
        <v>1144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24"/>
        <v>28</v>
      </c>
      <c r="J328" s="34">
        <f t="shared" si="25"/>
        <v>0</v>
      </c>
      <c r="K328" s="35">
        <f t="shared" si="26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439</v>
      </c>
      <c r="C329" t="s">
        <v>1144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24"/>
        <v>28</v>
      </c>
      <c r="J329" s="34">
        <f t="shared" si="25"/>
        <v>0</v>
      </c>
      <c r="K329" s="35">
        <f t="shared" si="26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442</v>
      </c>
      <c r="C330" t="s">
        <v>1144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24"/>
        <v>28</v>
      </c>
      <c r="J330" s="34">
        <f t="shared" si="25"/>
        <v>0</v>
      </c>
      <c r="K330" s="35">
        <f t="shared" si="26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452</v>
      </c>
      <c r="C331" t="s">
        <v>1144</v>
      </c>
      <c r="D331" t="s">
        <v>453</v>
      </c>
      <c r="E331" s="33" t="s">
        <v>15</v>
      </c>
      <c r="F331" s="33" t="s">
        <v>1137</v>
      </c>
      <c r="G331" s="33" t="s">
        <v>1342</v>
      </c>
      <c r="H331" s="33" t="s">
        <v>867</v>
      </c>
      <c r="I331" s="34">
        <f t="shared" si="24"/>
        <v>28</v>
      </c>
      <c r="J331" s="34">
        <f t="shared" si="25"/>
        <v>0</v>
      </c>
      <c r="K331" s="35">
        <f t="shared" si="26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444</v>
      </c>
      <c r="C332" t="s">
        <v>1144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24"/>
        <v>28</v>
      </c>
      <c r="J332" s="34">
        <f t="shared" si="25"/>
        <v>0</v>
      </c>
      <c r="K332" s="35">
        <f t="shared" si="26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446</v>
      </c>
      <c r="C333" t="s">
        <v>1144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24"/>
        <v>28</v>
      </c>
      <c r="J333" s="34">
        <f t="shared" si="25"/>
        <v>0</v>
      </c>
      <c r="K333" s="35">
        <f t="shared" si="26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1206</v>
      </c>
      <c r="B334" t="s">
        <v>1207</v>
      </c>
      <c r="C334" t="s">
        <v>1144</v>
      </c>
      <c r="D334" t="s">
        <v>1208</v>
      </c>
      <c r="E334" s="33" t="s">
        <v>1196</v>
      </c>
      <c r="F334" s="33" t="s">
        <v>28</v>
      </c>
      <c r="G334" s="33"/>
      <c r="H334" s="33" t="s">
        <v>1222</v>
      </c>
      <c r="I334" s="34">
        <f t="shared" si="24"/>
        <v>15</v>
      </c>
      <c r="J334" s="34">
        <f t="shared" si="25"/>
        <v>13</v>
      </c>
      <c r="K334" s="35">
        <f t="shared" si="26"/>
        <v>0.5357142857142857</v>
      </c>
      <c r="L334" s="86" t="s">
        <v>1582</v>
      </c>
      <c r="M334" s="86" t="s">
        <v>1582</v>
      </c>
      <c r="N334" s="86" t="s">
        <v>1582</v>
      </c>
      <c r="O334" s="86" t="s">
        <v>1582</v>
      </c>
      <c r="P334" s="86" t="s">
        <v>1582</v>
      </c>
      <c r="Q334" s="86" t="s">
        <v>1582</v>
      </c>
      <c r="R334" s="86" t="s">
        <v>1582</v>
      </c>
      <c r="S334" s="86" t="s">
        <v>1582</v>
      </c>
      <c r="T334" s="86" t="s">
        <v>1582</v>
      </c>
      <c r="U334" s="86" t="s">
        <v>1582</v>
      </c>
      <c r="V334" s="86" t="s">
        <v>1582</v>
      </c>
      <c r="W334" s="86" t="s">
        <v>1582</v>
      </c>
      <c r="X334" s="86" t="s">
        <v>1582</v>
      </c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1206</v>
      </c>
      <c r="B335" t="s">
        <v>1226</v>
      </c>
      <c r="C335" t="s">
        <v>1144</v>
      </c>
      <c r="D335" t="s">
        <v>1208</v>
      </c>
      <c r="E335" s="33" t="s">
        <v>1196</v>
      </c>
      <c r="F335" s="33" t="s">
        <v>28</v>
      </c>
      <c r="G335" s="33"/>
      <c r="H335" s="33" t="s">
        <v>1223</v>
      </c>
      <c r="I335" s="34">
        <f t="shared" si="24"/>
        <v>15</v>
      </c>
      <c r="J335" s="34">
        <f t="shared" si="25"/>
        <v>13</v>
      </c>
      <c r="K335" s="35">
        <f t="shared" si="26"/>
        <v>0.5357142857142857</v>
      </c>
      <c r="L335" s="86" t="s">
        <v>1582</v>
      </c>
      <c r="M335" s="86" t="s">
        <v>1582</v>
      </c>
      <c r="N335" s="86" t="s">
        <v>1582</v>
      </c>
      <c r="O335" s="86" t="s">
        <v>1582</v>
      </c>
      <c r="P335" s="86" t="s">
        <v>1582</v>
      </c>
      <c r="Q335" s="86" t="s">
        <v>1582</v>
      </c>
      <c r="R335" s="86" t="s">
        <v>1582</v>
      </c>
      <c r="S335" s="86" t="s">
        <v>1582</v>
      </c>
      <c r="T335" s="86" t="s">
        <v>1582</v>
      </c>
      <c r="U335" s="86" t="s">
        <v>1582</v>
      </c>
      <c r="V335" s="86" t="s">
        <v>1582</v>
      </c>
      <c r="W335" s="86" t="s">
        <v>1582</v>
      </c>
      <c r="X335" s="86" t="s">
        <v>1582</v>
      </c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6.899999999999999" customHeight="1" thickBot="1" x14ac:dyDescent="0.3">
      <c r="A336" t="s">
        <v>168</v>
      </c>
      <c r="B336" t="s">
        <v>454</v>
      </c>
      <c r="C336" t="s">
        <v>1143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24"/>
        <v>22</v>
      </c>
      <c r="J336" s="34">
        <f t="shared" si="25"/>
        <v>6</v>
      </c>
      <c r="K336" s="35">
        <f t="shared" si="26"/>
        <v>0.7857142857142857</v>
      </c>
      <c r="L336" s="86"/>
      <c r="M336" s="86"/>
      <c r="N336" s="86"/>
      <c r="O336" s="86"/>
      <c r="P336" s="86" t="s">
        <v>1582</v>
      </c>
      <c r="Q336" s="86" t="s">
        <v>1582</v>
      </c>
      <c r="R336" s="86" t="s">
        <v>1582</v>
      </c>
      <c r="S336" s="86" t="s">
        <v>1582</v>
      </c>
      <c r="T336" s="86" t="s">
        <v>1582</v>
      </c>
      <c r="U336" s="86" t="s">
        <v>1582</v>
      </c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168</v>
      </c>
      <c r="B337" t="s">
        <v>456</v>
      </c>
      <c r="C337" t="s">
        <v>1143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24"/>
        <v>22</v>
      </c>
      <c r="J337" s="34">
        <f t="shared" si="25"/>
        <v>6</v>
      </c>
      <c r="K337" s="35">
        <f t="shared" si="26"/>
        <v>0.7857142857142857</v>
      </c>
      <c r="L337" s="86"/>
      <c r="M337" s="86"/>
      <c r="N337" s="86"/>
      <c r="O337" s="86"/>
      <c r="P337" s="86" t="s">
        <v>1582</v>
      </c>
      <c r="Q337" s="86" t="s">
        <v>1582</v>
      </c>
      <c r="R337" s="86" t="s">
        <v>1582</v>
      </c>
      <c r="S337" s="86" t="s">
        <v>1582</v>
      </c>
      <c r="T337" s="86" t="s">
        <v>1582</v>
      </c>
      <c r="U337" s="86" t="s">
        <v>1582</v>
      </c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168</v>
      </c>
      <c r="B338" t="s">
        <v>1097</v>
      </c>
      <c r="C338" t="s">
        <v>1143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24"/>
        <v>22</v>
      </c>
      <c r="J338" s="34">
        <f t="shared" si="25"/>
        <v>6</v>
      </c>
      <c r="K338" s="35">
        <f t="shared" si="26"/>
        <v>0.7857142857142857</v>
      </c>
      <c r="L338" s="86"/>
      <c r="M338" s="86"/>
      <c r="N338" s="86"/>
      <c r="O338" s="86"/>
      <c r="P338" s="86" t="s">
        <v>1582</v>
      </c>
      <c r="Q338" s="86" t="s">
        <v>1582</v>
      </c>
      <c r="R338" s="86" t="s">
        <v>1582</v>
      </c>
      <c r="S338" s="86" t="s">
        <v>1582</v>
      </c>
      <c r="T338" s="86" t="s">
        <v>1582</v>
      </c>
      <c r="U338" s="86" t="s">
        <v>1582</v>
      </c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1098</v>
      </c>
      <c r="C339" t="s">
        <v>1143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24"/>
        <v>22</v>
      </c>
      <c r="J339" s="34">
        <f t="shared" si="25"/>
        <v>6</v>
      </c>
      <c r="K339" s="35">
        <f t="shared" si="26"/>
        <v>0.7857142857142857</v>
      </c>
      <c r="L339" s="86"/>
      <c r="M339" s="86"/>
      <c r="N339" s="86"/>
      <c r="O339" s="86"/>
      <c r="P339" s="86" t="s">
        <v>1582</v>
      </c>
      <c r="Q339" s="86" t="s">
        <v>1582</v>
      </c>
      <c r="R339" s="86" t="s">
        <v>1582</v>
      </c>
      <c r="S339" s="86" t="s">
        <v>1582</v>
      </c>
      <c r="T339" s="86" t="s">
        <v>1582</v>
      </c>
      <c r="U339" s="86" t="s">
        <v>1582</v>
      </c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458</v>
      </c>
      <c r="B340" t="s">
        <v>467</v>
      </c>
      <c r="C340" t="s">
        <v>1144</v>
      </c>
      <c r="D340" t="s">
        <v>1105</v>
      </c>
      <c r="E340" s="33" t="s">
        <v>19</v>
      </c>
      <c r="F340" s="33" t="s">
        <v>20</v>
      </c>
      <c r="G340" s="33"/>
      <c r="H340" s="33" t="s">
        <v>876</v>
      </c>
      <c r="I340" s="34">
        <f t="shared" si="24"/>
        <v>28</v>
      </c>
      <c r="J340" s="34">
        <f t="shared" si="25"/>
        <v>0</v>
      </c>
      <c r="K340" s="35">
        <f t="shared" si="26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353</v>
      </c>
      <c r="B341" t="s">
        <v>468</v>
      </c>
      <c r="C341" t="s">
        <v>1144</v>
      </c>
      <c r="D341" t="s">
        <v>469</v>
      </c>
      <c r="E341" s="33" t="s">
        <v>19</v>
      </c>
      <c r="F341" s="33" t="s">
        <v>20</v>
      </c>
      <c r="G341" s="33"/>
      <c r="H341" s="33" t="s">
        <v>1590</v>
      </c>
      <c r="I341" s="34">
        <f t="shared" si="24"/>
        <v>23</v>
      </c>
      <c r="J341" s="34">
        <f t="shared" si="25"/>
        <v>5</v>
      </c>
      <c r="K341" s="35">
        <f t="shared" si="26"/>
        <v>0.8214285714285714</v>
      </c>
      <c r="L341" s="86" t="s">
        <v>1582</v>
      </c>
      <c r="M341" s="86" t="s">
        <v>1582</v>
      </c>
      <c r="N341" s="86"/>
      <c r="O341" s="86"/>
      <c r="P341" s="86"/>
      <c r="Q341" s="86"/>
      <c r="R341" s="86"/>
      <c r="S341" s="86"/>
      <c r="T341" s="86"/>
      <c r="U341" s="86" t="s">
        <v>1582</v>
      </c>
      <c r="V341" s="86" t="s">
        <v>1582</v>
      </c>
      <c r="W341" s="86" t="s">
        <v>1582</v>
      </c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470</v>
      </c>
      <c r="C342" t="s">
        <v>1144</v>
      </c>
      <c r="D342" t="s">
        <v>471</v>
      </c>
      <c r="E342" s="33" t="s">
        <v>19</v>
      </c>
      <c r="F342" s="33" t="s">
        <v>20</v>
      </c>
      <c r="G342" s="33"/>
      <c r="H342" s="33" t="s">
        <v>877</v>
      </c>
      <c r="I342" s="34">
        <f t="shared" si="24"/>
        <v>28</v>
      </c>
      <c r="J342" s="34">
        <f t="shared" si="25"/>
        <v>0</v>
      </c>
      <c r="K342" s="35">
        <f t="shared" si="26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458</v>
      </c>
      <c r="B343" t="s">
        <v>1099</v>
      </c>
      <c r="C343" t="s">
        <v>1144</v>
      </c>
      <c r="D343" t="s">
        <v>472</v>
      </c>
      <c r="E343" s="33" t="s">
        <v>19</v>
      </c>
      <c r="F343" s="33" t="s">
        <v>20</v>
      </c>
      <c r="G343" s="33"/>
      <c r="H343" s="33" t="s">
        <v>878</v>
      </c>
      <c r="I343" s="34">
        <f t="shared" si="24"/>
        <v>28</v>
      </c>
      <c r="J343" s="34">
        <f t="shared" si="25"/>
        <v>0</v>
      </c>
      <c r="K343" s="35">
        <f t="shared" si="26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1106</v>
      </c>
      <c r="C344" t="s">
        <v>1144</v>
      </c>
      <c r="D344" t="s">
        <v>459</v>
      </c>
      <c r="E344" s="33" t="s">
        <v>15</v>
      </c>
      <c r="F344" s="33" t="s">
        <v>20</v>
      </c>
      <c r="G344" s="33"/>
      <c r="H344" s="33" t="s">
        <v>879</v>
      </c>
      <c r="I344" s="34">
        <f t="shared" si="24"/>
        <v>27</v>
      </c>
      <c r="J344" s="34">
        <f t="shared" si="25"/>
        <v>1</v>
      </c>
      <c r="K344" s="35">
        <f t="shared" si="26"/>
        <v>0.9642857142857143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 t="s">
        <v>1582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1107</v>
      </c>
      <c r="C345" t="s">
        <v>1144</v>
      </c>
      <c r="D345" t="s">
        <v>460</v>
      </c>
      <c r="E345" s="33" t="s">
        <v>19</v>
      </c>
      <c r="F345" s="33" t="s">
        <v>28</v>
      </c>
      <c r="G345" s="33"/>
      <c r="H345" s="33" t="s">
        <v>880</v>
      </c>
      <c r="I345" s="34">
        <f t="shared" si="24"/>
        <v>27</v>
      </c>
      <c r="J345" s="34">
        <f t="shared" si="25"/>
        <v>1</v>
      </c>
      <c r="K345" s="35">
        <f t="shared" si="26"/>
        <v>0.9642857142857143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 t="s">
        <v>1582</v>
      </c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1108</v>
      </c>
      <c r="C346" t="s">
        <v>1144</v>
      </c>
      <c r="D346" t="s">
        <v>461</v>
      </c>
      <c r="E346" s="33" t="s">
        <v>19</v>
      </c>
      <c r="F346" s="33" t="s">
        <v>28</v>
      </c>
      <c r="G346" s="33"/>
      <c r="H346" s="33" t="s">
        <v>881</v>
      </c>
      <c r="I346" s="34">
        <f t="shared" si="24"/>
        <v>28</v>
      </c>
      <c r="J346" s="34">
        <f t="shared" si="25"/>
        <v>0</v>
      </c>
      <c r="K346" s="35">
        <f t="shared" si="26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462</v>
      </c>
      <c r="C347" t="s">
        <v>1144</v>
      </c>
      <c r="D347" t="s">
        <v>463</v>
      </c>
      <c r="E347" s="33" t="s">
        <v>19</v>
      </c>
      <c r="F347" s="33" t="s">
        <v>28</v>
      </c>
      <c r="G347" s="33"/>
      <c r="H347" s="33" t="s">
        <v>882</v>
      </c>
      <c r="I347" s="34">
        <f t="shared" si="24"/>
        <v>28</v>
      </c>
      <c r="J347" s="34">
        <f t="shared" si="25"/>
        <v>0</v>
      </c>
      <c r="K347" s="35">
        <f t="shared" si="26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1109</v>
      </c>
      <c r="C348" t="s">
        <v>1144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 t="shared" si="24"/>
        <v>28</v>
      </c>
      <c r="J348" s="34">
        <f t="shared" si="25"/>
        <v>0</v>
      </c>
      <c r="K348" s="35">
        <f t="shared" si="26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1110</v>
      </c>
      <c r="C349" t="s">
        <v>1144</v>
      </c>
      <c r="D349" t="s">
        <v>465</v>
      </c>
      <c r="E349" s="33" t="s">
        <v>15</v>
      </c>
      <c r="F349" s="33" t="s">
        <v>20</v>
      </c>
      <c r="G349" s="33"/>
      <c r="H349" s="33" t="s">
        <v>883</v>
      </c>
      <c r="I349" s="34">
        <f t="shared" si="24"/>
        <v>28</v>
      </c>
      <c r="J349" s="34">
        <f t="shared" si="25"/>
        <v>0</v>
      </c>
      <c r="K349" s="35">
        <f t="shared" si="26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1100</v>
      </c>
      <c r="C350" t="s">
        <v>1144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si="24"/>
        <v>28</v>
      </c>
      <c r="J350" s="34">
        <f t="shared" si="25"/>
        <v>0</v>
      </c>
      <c r="K350" s="35">
        <f t="shared" si="26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474</v>
      </c>
      <c r="C351" t="s">
        <v>1144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 t="shared" si="24"/>
        <v>24</v>
      </c>
      <c r="J351" s="34">
        <f t="shared" si="25"/>
        <v>4</v>
      </c>
      <c r="K351" s="35">
        <f t="shared" si="26"/>
        <v>0.8571428571428571</v>
      </c>
      <c r="L351" s="86" t="s">
        <v>1582</v>
      </c>
      <c r="M351" s="86" t="s">
        <v>1582</v>
      </c>
      <c r="N351" s="86" t="s">
        <v>1582</v>
      </c>
      <c r="O351" s="86" t="s">
        <v>1582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353</v>
      </c>
      <c r="B352" t="s">
        <v>1101</v>
      </c>
      <c r="C352" t="s">
        <v>1144</v>
      </c>
      <c r="D352" t="s">
        <v>476</v>
      </c>
      <c r="E352" s="33" t="s">
        <v>73</v>
      </c>
      <c r="F352" s="33" t="s">
        <v>20</v>
      </c>
      <c r="G352" s="33"/>
      <c r="H352" s="33" t="s">
        <v>884</v>
      </c>
      <c r="I352" s="34">
        <f t="shared" si="24"/>
        <v>28</v>
      </c>
      <c r="J352" s="34">
        <f t="shared" si="25"/>
        <v>0</v>
      </c>
      <c r="K352" s="35">
        <f t="shared" si="26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353</v>
      </c>
      <c r="B353" t="s">
        <v>1102</v>
      </c>
      <c r="C353" t="s">
        <v>1144</v>
      </c>
      <c r="D353" t="s">
        <v>476</v>
      </c>
      <c r="E353" s="33" t="s">
        <v>73</v>
      </c>
      <c r="F353" s="33" t="s">
        <v>20</v>
      </c>
      <c r="G353" s="33"/>
      <c r="H353" s="33" t="s">
        <v>885</v>
      </c>
      <c r="I353" s="34">
        <f t="shared" si="24"/>
        <v>26</v>
      </c>
      <c r="J353" s="34">
        <f t="shared" si="25"/>
        <v>2</v>
      </c>
      <c r="K353" s="35">
        <f t="shared" si="26"/>
        <v>0.9285714285714286</v>
      </c>
      <c r="L353" s="86" t="s">
        <v>1582</v>
      </c>
      <c r="M353" s="86" t="s">
        <v>1582</v>
      </c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477</v>
      </c>
      <c r="C354" t="s">
        <v>1144</v>
      </c>
      <c r="D354" t="s">
        <v>478</v>
      </c>
      <c r="E354" s="33" t="s">
        <v>15</v>
      </c>
      <c r="F354" s="33" t="s">
        <v>28</v>
      </c>
      <c r="G354" s="33"/>
      <c r="H354" s="33" t="s">
        <v>886</v>
      </c>
      <c r="I354" s="34">
        <f t="shared" si="24"/>
        <v>16</v>
      </c>
      <c r="J354" s="34">
        <f t="shared" si="25"/>
        <v>12</v>
      </c>
      <c r="K354" s="35">
        <f t="shared" si="26"/>
        <v>0.5714285714285714</v>
      </c>
      <c r="L354" s="86" t="s">
        <v>1582</v>
      </c>
      <c r="M354" s="86" t="s">
        <v>1582</v>
      </c>
      <c r="N354" s="86" t="s">
        <v>1582</v>
      </c>
      <c r="O354" s="86" t="s">
        <v>1582</v>
      </c>
      <c r="P354" s="86" t="s">
        <v>1582</v>
      </c>
      <c r="Q354" s="86" t="s">
        <v>1582</v>
      </c>
      <c r="R354" s="86" t="s">
        <v>1582</v>
      </c>
      <c r="S354" s="86" t="s">
        <v>1582</v>
      </c>
      <c r="T354" s="86" t="s">
        <v>1582</v>
      </c>
      <c r="U354" s="86" t="s">
        <v>1582</v>
      </c>
      <c r="V354" s="86" t="s">
        <v>1582</v>
      </c>
      <c r="W354" s="86" t="s">
        <v>1582</v>
      </c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1111</v>
      </c>
      <c r="C355" t="s">
        <v>1144</v>
      </c>
      <c r="D355" t="s">
        <v>466</v>
      </c>
      <c r="E355" s="33" t="s">
        <v>73</v>
      </c>
      <c r="F355" s="33" t="s">
        <v>28</v>
      </c>
      <c r="G355" s="33"/>
      <c r="H355" s="33" t="s">
        <v>887</v>
      </c>
      <c r="I355" s="34">
        <f t="shared" si="24"/>
        <v>28</v>
      </c>
      <c r="J355" s="34">
        <f t="shared" si="25"/>
        <v>0</v>
      </c>
      <c r="K355" s="35">
        <f t="shared" si="26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1112</v>
      </c>
      <c r="C356" t="s">
        <v>1144</v>
      </c>
      <c r="D356" t="s">
        <v>466</v>
      </c>
      <c r="E356" s="33" t="s">
        <v>73</v>
      </c>
      <c r="F356" s="33" t="s">
        <v>28</v>
      </c>
      <c r="G356" s="33"/>
      <c r="H356" s="33" t="s">
        <v>888</v>
      </c>
      <c r="I356" s="34">
        <f t="shared" si="24"/>
        <v>28</v>
      </c>
      <c r="J356" s="34">
        <f t="shared" si="25"/>
        <v>0</v>
      </c>
      <c r="K356" s="35">
        <f t="shared" si="26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1103</v>
      </c>
      <c r="C357" t="s">
        <v>1144</v>
      </c>
      <c r="D357" t="s">
        <v>479</v>
      </c>
      <c r="E357" s="33" t="s">
        <v>73</v>
      </c>
      <c r="F357" s="33" t="s">
        <v>28</v>
      </c>
      <c r="G357" s="33"/>
      <c r="H357" s="33" t="s">
        <v>889</v>
      </c>
      <c r="I357" s="34">
        <f t="shared" si="24"/>
        <v>26</v>
      </c>
      <c r="J357" s="34">
        <f t="shared" si="25"/>
        <v>2</v>
      </c>
      <c r="K357" s="35">
        <f t="shared" si="26"/>
        <v>0.9285714285714286</v>
      </c>
      <c r="L357" s="86"/>
      <c r="M357" s="86"/>
      <c r="N357" s="86"/>
      <c r="O357" s="86"/>
      <c r="P357" s="86"/>
      <c r="Q357" s="86"/>
      <c r="R357" s="86" t="s">
        <v>1582</v>
      </c>
      <c r="S357" s="86" t="s">
        <v>1582</v>
      </c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1104</v>
      </c>
      <c r="C358" t="s">
        <v>1144</v>
      </c>
      <c r="D358" t="s">
        <v>479</v>
      </c>
      <c r="E358" s="33" t="s">
        <v>73</v>
      </c>
      <c r="F358" s="33" t="s">
        <v>28</v>
      </c>
      <c r="G358" s="33"/>
      <c r="H358" s="33" t="s">
        <v>890</v>
      </c>
      <c r="I358" s="34">
        <f t="shared" si="24"/>
        <v>26</v>
      </c>
      <c r="J358" s="34">
        <f t="shared" si="25"/>
        <v>2</v>
      </c>
      <c r="K358" s="35">
        <f t="shared" si="26"/>
        <v>0.9285714285714286</v>
      </c>
      <c r="L358" s="86"/>
      <c r="M358" s="86"/>
      <c r="N358" s="86"/>
      <c r="O358" s="86"/>
      <c r="P358" s="86"/>
      <c r="Q358" s="86"/>
      <c r="R358" s="86" t="s">
        <v>1582</v>
      </c>
      <c r="S358" s="86" t="s">
        <v>1582</v>
      </c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s="33" t="s">
        <v>1374</v>
      </c>
      <c r="C359" t="s">
        <v>1144</v>
      </c>
      <c r="D359" s="84" t="s">
        <v>1373</v>
      </c>
      <c r="E359" s="33" t="s">
        <v>73</v>
      </c>
      <c r="F359" s="33" t="s">
        <v>28</v>
      </c>
      <c r="G359" s="33"/>
      <c r="H359" s="33" t="s">
        <v>1375</v>
      </c>
      <c r="I359" s="34">
        <f t="shared" si="24"/>
        <v>27</v>
      </c>
      <c r="J359" s="34">
        <f t="shared" si="25"/>
        <v>1</v>
      </c>
      <c r="K359" s="35">
        <f t="shared" si="26"/>
        <v>0.9642857142857143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 t="s">
        <v>1582</v>
      </c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1372</v>
      </c>
      <c r="C360" t="s">
        <v>1144</v>
      </c>
      <c r="D360" s="84" t="s">
        <v>1373</v>
      </c>
      <c r="E360" s="33" t="s">
        <v>73</v>
      </c>
      <c r="F360" s="33" t="s">
        <v>28</v>
      </c>
      <c r="G360" s="33"/>
      <c r="H360" s="33" t="s">
        <v>1376</v>
      </c>
      <c r="I360" s="34">
        <f t="shared" si="24"/>
        <v>28</v>
      </c>
      <c r="J360" s="34">
        <f t="shared" si="25"/>
        <v>0</v>
      </c>
      <c r="K360" s="35">
        <f t="shared" si="26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362</v>
      </c>
      <c r="B361" t="s">
        <v>480</v>
      </c>
      <c r="C361" t="s">
        <v>1144</v>
      </c>
      <c r="D361" t="s">
        <v>481</v>
      </c>
      <c r="E361" s="33" t="s">
        <v>73</v>
      </c>
      <c r="F361" s="33" t="s">
        <v>28</v>
      </c>
      <c r="G361" s="33"/>
      <c r="H361" s="33" t="s">
        <v>891</v>
      </c>
      <c r="I361" s="34">
        <f t="shared" si="24"/>
        <v>28</v>
      </c>
      <c r="J361" s="34">
        <f t="shared" si="25"/>
        <v>0</v>
      </c>
      <c r="K361" s="35">
        <f t="shared" si="26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362</v>
      </c>
      <c r="B362" t="s">
        <v>482</v>
      </c>
      <c r="C362" t="s">
        <v>1144</v>
      </c>
      <c r="D362" t="s">
        <v>481</v>
      </c>
      <c r="E362" s="33" t="s">
        <v>73</v>
      </c>
      <c r="F362" s="33" t="s">
        <v>28</v>
      </c>
      <c r="G362" s="33"/>
      <c r="H362" s="33" t="s">
        <v>892</v>
      </c>
      <c r="I362" s="34">
        <f t="shared" si="24"/>
        <v>28</v>
      </c>
      <c r="J362" s="34">
        <f t="shared" si="25"/>
        <v>0</v>
      </c>
      <c r="K362" s="35">
        <f t="shared" si="26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s="33" t="s">
        <v>1187</v>
      </c>
      <c r="C363" s="33" t="s">
        <v>1144</v>
      </c>
      <c r="D363" t="s">
        <v>1186</v>
      </c>
      <c r="E363" s="33" t="s">
        <v>15</v>
      </c>
      <c r="F363" s="33" t="s">
        <v>28</v>
      </c>
      <c r="G363" s="33"/>
      <c r="H363" s="33" t="s">
        <v>1188</v>
      </c>
      <c r="I363" s="34">
        <f t="shared" si="24"/>
        <v>28</v>
      </c>
      <c r="J363" s="34">
        <f t="shared" si="25"/>
        <v>0</v>
      </c>
      <c r="K363" s="35">
        <f t="shared" si="26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267</v>
      </c>
      <c r="B364" t="s">
        <v>1113</v>
      </c>
      <c r="C364" t="s">
        <v>1143</v>
      </c>
      <c r="D364" t="s">
        <v>501</v>
      </c>
      <c r="E364" s="33" t="s">
        <v>19</v>
      </c>
      <c r="F364" s="33" t="s">
        <v>1137</v>
      </c>
      <c r="G364" s="33" t="s">
        <v>1343</v>
      </c>
      <c r="H364" s="33" t="s">
        <v>901</v>
      </c>
      <c r="I364" s="34">
        <f t="shared" si="24"/>
        <v>28</v>
      </c>
      <c r="J364" s="34">
        <f t="shared" si="25"/>
        <v>0</v>
      </c>
      <c r="K364" s="35">
        <f t="shared" si="26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483</v>
      </c>
      <c r="B365" t="s">
        <v>484</v>
      </c>
      <c r="C365" t="s">
        <v>1143</v>
      </c>
      <c r="D365" t="s">
        <v>485</v>
      </c>
      <c r="E365" s="33" t="s">
        <v>19</v>
      </c>
      <c r="F365" s="33" t="s">
        <v>1137</v>
      </c>
      <c r="G365" s="33" t="s">
        <v>1343</v>
      </c>
      <c r="H365" s="33" t="s">
        <v>893</v>
      </c>
      <c r="I365" s="34">
        <f t="shared" si="24"/>
        <v>28</v>
      </c>
      <c r="J365" s="34">
        <f t="shared" si="25"/>
        <v>0</v>
      </c>
      <c r="K365" s="35">
        <f t="shared" si="26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483</v>
      </c>
      <c r="B366" t="s">
        <v>486</v>
      </c>
      <c r="C366" t="s">
        <v>1143</v>
      </c>
      <c r="D366" t="s">
        <v>487</v>
      </c>
      <c r="E366" s="33" t="s">
        <v>19</v>
      </c>
      <c r="F366" s="33" t="s">
        <v>28</v>
      </c>
      <c r="G366" s="33"/>
      <c r="H366" s="33" t="s">
        <v>894</v>
      </c>
      <c r="I366" s="34">
        <f t="shared" si="24"/>
        <v>28</v>
      </c>
      <c r="J366" s="34">
        <f t="shared" si="25"/>
        <v>0</v>
      </c>
      <c r="K366" s="35">
        <f t="shared" si="26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488</v>
      </c>
      <c r="B367" t="s">
        <v>489</v>
      </c>
      <c r="C367" t="s">
        <v>1143</v>
      </c>
      <c r="D367" t="s">
        <v>490</v>
      </c>
      <c r="E367" s="33" t="s">
        <v>19</v>
      </c>
      <c r="F367" s="33" t="s">
        <v>28</v>
      </c>
      <c r="G367" s="33"/>
      <c r="H367" s="33" t="s">
        <v>895</v>
      </c>
      <c r="I367" s="34">
        <f t="shared" si="24"/>
        <v>28</v>
      </c>
      <c r="J367" s="34">
        <f t="shared" si="25"/>
        <v>0</v>
      </c>
      <c r="K367" s="35">
        <f t="shared" si="26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483</v>
      </c>
      <c r="B368" t="s">
        <v>491</v>
      </c>
      <c r="C368" t="s">
        <v>1143</v>
      </c>
      <c r="D368" t="s">
        <v>492</v>
      </c>
      <c r="E368" s="33" t="s">
        <v>15</v>
      </c>
      <c r="F368" s="33" t="s">
        <v>28</v>
      </c>
      <c r="G368" s="33"/>
      <c r="H368" s="33" t="s">
        <v>896</v>
      </c>
      <c r="I368" s="34">
        <f t="shared" si="24"/>
        <v>27</v>
      </c>
      <c r="J368" s="34">
        <f t="shared" si="25"/>
        <v>1</v>
      </c>
      <c r="K368" s="35">
        <f t="shared" si="26"/>
        <v>0.9642857142857143</v>
      </c>
      <c r="L368" s="86"/>
      <c r="M368" s="86"/>
      <c r="N368" s="86" t="s">
        <v>1582</v>
      </c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483</v>
      </c>
      <c r="B369" t="s">
        <v>493</v>
      </c>
      <c r="C369" t="s">
        <v>1143</v>
      </c>
      <c r="D369" t="s">
        <v>494</v>
      </c>
      <c r="E369" s="33" t="s">
        <v>19</v>
      </c>
      <c r="F369" s="33" t="s">
        <v>28</v>
      </c>
      <c r="G369" s="33"/>
      <c r="H369" s="33" t="s">
        <v>897</v>
      </c>
      <c r="I369" s="34">
        <f t="shared" si="24"/>
        <v>17</v>
      </c>
      <c r="J369" s="34">
        <f t="shared" si="25"/>
        <v>11</v>
      </c>
      <c r="K369" s="35">
        <f t="shared" si="26"/>
        <v>0.6071428571428571</v>
      </c>
      <c r="L369" s="86" t="s">
        <v>1582</v>
      </c>
      <c r="M369" s="86" t="s">
        <v>1582</v>
      </c>
      <c r="N369" s="86" t="s">
        <v>1582</v>
      </c>
      <c r="O369" s="86" t="s">
        <v>1582</v>
      </c>
      <c r="P369" s="86" t="s">
        <v>1582</v>
      </c>
      <c r="Q369" s="86" t="s">
        <v>1582</v>
      </c>
      <c r="R369" s="86" t="s">
        <v>1582</v>
      </c>
      <c r="S369" s="86" t="s">
        <v>1582</v>
      </c>
      <c r="T369" s="86" t="s">
        <v>1582</v>
      </c>
      <c r="U369" s="86"/>
      <c r="V369" s="86"/>
      <c r="W369" s="86" t="s">
        <v>1582</v>
      </c>
      <c r="X369" s="86" t="s">
        <v>1582</v>
      </c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483</v>
      </c>
      <c r="B370" t="s">
        <v>495</v>
      </c>
      <c r="C370" t="s">
        <v>1143</v>
      </c>
      <c r="D370" t="s">
        <v>496</v>
      </c>
      <c r="E370" s="33" t="s">
        <v>15</v>
      </c>
      <c r="F370" s="33" t="s">
        <v>28</v>
      </c>
      <c r="G370" s="33"/>
      <c r="H370" s="33" t="s">
        <v>898</v>
      </c>
      <c r="I370" s="34">
        <f t="shared" si="24"/>
        <v>27</v>
      </c>
      <c r="J370" s="34">
        <f t="shared" si="25"/>
        <v>1</v>
      </c>
      <c r="K370" s="35">
        <f t="shared" si="26"/>
        <v>0.9642857142857143</v>
      </c>
      <c r="L370" s="86"/>
      <c r="M370" s="86" t="s">
        <v>1582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483</v>
      </c>
      <c r="B371" t="s">
        <v>497</v>
      </c>
      <c r="C371" t="s">
        <v>1143</v>
      </c>
      <c r="D371" t="s">
        <v>498</v>
      </c>
      <c r="E371" s="33" t="s">
        <v>19</v>
      </c>
      <c r="F371" s="33" t="s">
        <v>28</v>
      </c>
      <c r="G371" s="33"/>
      <c r="H371" s="33" t="s">
        <v>899</v>
      </c>
      <c r="I371" s="34">
        <f t="shared" si="24"/>
        <v>27</v>
      </c>
      <c r="J371" s="34">
        <f t="shared" si="25"/>
        <v>1</v>
      </c>
      <c r="K371" s="35">
        <f t="shared" si="26"/>
        <v>0.9642857142857143</v>
      </c>
      <c r="L371" s="86"/>
      <c r="M371" s="86"/>
      <c r="N371" s="86" t="s">
        <v>1582</v>
      </c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483</v>
      </c>
      <c r="B372" t="s">
        <v>499</v>
      </c>
      <c r="C372" t="s">
        <v>1143</v>
      </c>
      <c r="D372" t="s">
        <v>500</v>
      </c>
      <c r="E372" s="33" t="s">
        <v>19</v>
      </c>
      <c r="F372" s="33" t="s">
        <v>1137</v>
      </c>
      <c r="G372" s="33" t="s">
        <v>1344</v>
      </c>
      <c r="H372" s="33" t="s">
        <v>900</v>
      </c>
      <c r="I372" s="34">
        <f t="shared" si="24"/>
        <v>28</v>
      </c>
      <c r="J372" s="34">
        <f t="shared" si="25"/>
        <v>0</v>
      </c>
      <c r="K372" s="35">
        <f t="shared" si="26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483</v>
      </c>
      <c r="B373" t="s">
        <v>1270</v>
      </c>
      <c r="C373" t="s">
        <v>1143</v>
      </c>
      <c r="D373" t="s">
        <v>1271</v>
      </c>
      <c r="E373" s="33" t="s">
        <v>1196</v>
      </c>
      <c r="F373" s="33" t="s">
        <v>28</v>
      </c>
      <c r="G373" s="33"/>
      <c r="H373" s="33" t="s">
        <v>1272</v>
      </c>
      <c r="I373" s="34">
        <f t="shared" si="24"/>
        <v>28</v>
      </c>
      <c r="J373" s="34">
        <f t="shared" si="25"/>
        <v>0</v>
      </c>
      <c r="K373" s="35">
        <f t="shared" si="26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483</v>
      </c>
      <c r="B374" t="s">
        <v>1273</v>
      </c>
      <c r="C374" t="s">
        <v>1143</v>
      </c>
      <c r="D374" t="s">
        <v>1271</v>
      </c>
      <c r="E374" s="33" t="s">
        <v>1196</v>
      </c>
      <c r="F374" s="33" t="s">
        <v>28</v>
      </c>
      <c r="G374" s="33"/>
      <c r="H374" s="33" t="s">
        <v>1274</v>
      </c>
      <c r="I374" s="34">
        <f t="shared" si="24"/>
        <v>28</v>
      </c>
      <c r="J374" s="34">
        <f t="shared" si="25"/>
        <v>0</v>
      </c>
      <c r="K374" s="35">
        <f t="shared" si="26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483</v>
      </c>
      <c r="B375" t="s">
        <v>1307</v>
      </c>
      <c r="C375" t="s">
        <v>1143</v>
      </c>
      <c r="D375" t="s">
        <v>1323</v>
      </c>
      <c r="E375" t="s">
        <v>73</v>
      </c>
      <c r="F375" t="s">
        <v>28</v>
      </c>
      <c r="G375"/>
      <c r="H375" s="33" t="s">
        <v>1368</v>
      </c>
      <c r="I375" s="34">
        <f t="shared" si="24"/>
        <v>15</v>
      </c>
      <c r="J375" s="34">
        <f t="shared" si="25"/>
        <v>13</v>
      </c>
      <c r="K375" s="35">
        <f t="shared" si="26"/>
        <v>0.5357142857142857</v>
      </c>
      <c r="L375" s="86" t="s">
        <v>1582</v>
      </c>
      <c r="M375" s="86" t="s">
        <v>1582</v>
      </c>
      <c r="N375" s="86" t="s">
        <v>1582</v>
      </c>
      <c r="O375" s="86" t="s">
        <v>1582</v>
      </c>
      <c r="P375" s="86" t="s">
        <v>1582</v>
      </c>
      <c r="Q375" s="86" t="s">
        <v>1582</v>
      </c>
      <c r="R375" s="86" t="s">
        <v>1582</v>
      </c>
      <c r="S375" s="86" t="s">
        <v>1582</v>
      </c>
      <c r="T375" s="86" t="s">
        <v>1582</v>
      </c>
      <c r="U375" s="86" t="s">
        <v>1582</v>
      </c>
      <c r="V375" s="86" t="s">
        <v>1582</v>
      </c>
      <c r="W375" s="86" t="s">
        <v>1582</v>
      </c>
      <c r="X375" s="86" t="s">
        <v>1582</v>
      </c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483</v>
      </c>
      <c r="B376" t="s">
        <v>1308</v>
      </c>
      <c r="C376" t="s">
        <v>1143</v>
      </c>
      <c r="D376" t="s">
        <v>1323</v>
      </c>
      <c r="E376" t="s">
        <v>73</v>
      </c>
      <c r="F376" t="s">
        <v>28</v>
      </c>
      <c r="G376"/>
      <c r="H376" s="33" t="s">
        <v>1369</v>
      </c>
      <c r="I376" s="34">
        <f t="shared" si="24"/>
        <v>15</v>
      </c>
      <c r="J376" s="34">
        <f t="shared" si="25"/>
        <v>13</v>
      </c>
      <c r="K376" s="35">
        <f t="shared" si="26"/>
        <v>0.5357142857142857</v>
      </c>
      <c r="L376" s="86" t="s">
        <v>1582</v>
      </c>
      <c r="M376" s="86" t="s">
        <v>1582</v>
      </c>
      <c r="N376" s="86" t="s">
        <v>1582</v>
      </c>
      <c r="O376" s="86" t="s">
        <v>1582</v>
      </c>
      <c r="P376" s="86" t="s">
        <v>1582</v>
      </c>
      <c r="Q376" s="86" t="s">
        <v>1582</v>
      </c>
      <c r="R376" s="86" t="s">
        <v>1582</v>
      </c>
      <c r="S376" s="86" t="s">
        <v>1582</v>
      </c>
      <c r="T376" s="86" t="s">
        <v>1582</v>
      </c>
      <c r="U376" s="86" t="s">
        <v>1582</v>
      </c>
      <c r="V376" s="86" t="s">
        <v>1582</v>
      </c>
      <c r="W376" s="86" t="s">
        <v>1582</v>
      </c>
      <c r="X376" s="86" t="s">
        <v>1582</v>
      </c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232</v>
      </c>
      <c r="B377" t="s">
        <v>502</v>
      </c>
      <c r="C377" t="s">
        <v>1144</v>
      </c>
      <c r="D377" t="s">
        <v>503</v>
      </c>
      <c r="E377" s="33" t="s">
        <v>19</v>
      </c>
      <c r="F377" s="33" t="s">
        <v>20</v>
      </c>
      <c r="G377" s="33"/>
      <c r="H377" s="33" t="s">
        <v>902</v>
      </c>
      <c r="I377" s="34">
        <f t="shared" si="24"/>
        <v>28</v>
      </c>
      <c r="J377" s="34">
        <f t="shared" si="25"/>
        <v>0</v>
      </c>
      <c r="K377" s="35">
        <f t="shared" si="26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232</v>
      </c>
      <c r="B378" t="s">
        <v>504</v>
      </c>
      <c r="C378" t="s">
        <v>1144</v>
      </c>
      <c r="D378" t="s">
        <v>505</v>
      </c>
      <c r="E378" s="33" t="s">
        <v>15</v>
      </c>
      <c r="F378" s="33" t="s">
        <v>20</v>
      </c>
      <c r="G378" s="33"/>
      <c r="H378" s="33" t="s">
        <v>903</v>
      </c>
      <c r="I378" s="34">
        <f t="shared" si="24"/>
        <v>28</v>
      </c>
      <c r="J378" s="34">
        <f t="shared" si="25"/>
        <v>0</v>
      </c>
      <c r="K378" s="35">
        <f t="shared" si="26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232</v>
      </c>
      <c r="B379" t="s">
        <v>506</v>
      </c>
      <c r="C379" t="s">
        <v>1144</v>
      </c>
      <c r="D379" t="s">
        <v>507</v>
      </c>
      <c r="E379" s="33" t="s">
        <v>73</v>
      </c>
      <c r="F379" s="33" t="s">
        <v>20</v>
      </c>
      <c r="G379" s="33"/>
      <c r="H379" s="33" t="s">
        <v>904</v>
      </c>
      <c r="I379" s="34">
        <f t="shared" si="24"/>
        <v>28</v>
      </c>
      <c r="J379" s="34">
        <f t="shared" si="25"/>
        <v>0</v>
      </c>
      <c r="K379" s="35">
        <f t="shared" si="26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508</v>
      </c>
      <c r="C380" t="s">
        <v>1144</v>
      </c>
      <c r="D380" t="s">
        <v>507</v>
      </c>
      <c r="E380" s="33" t="s">
        <v>73</v>
      </c>
      <c r="F380" s="33" t="s">
        <v>20</v>
      </c>
      <c r="G380" s="33"/>
      <c r="H380" s="33" t="s">
        <v>905</v>
      </c>
      <c r="I380" s="34">
        <f t="shared" si="24"/>
        <v>28</v>
      </c>
      <c r="J380" s="34">
        <f t="shared" si="25"/>
        <v>0</v>
      </c>
      <c r="K380" s="35">
        <f t="shared" si="26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509</v>
      </c>
      <c r="C381" t="s">
        <v>1144</v>
      </c>
      <c r="D381" t="s">
        <v>510</v>
      </c>
      <c r="E381" s="33" t="s">
        <v>73</v>
      </c>
      <c r="F381" s="33" t="s">
        <v>20</v>
      </c>
      <c r="G381" s="33"/>
      <c r="H381" s="33" t="s">
        <v>906</v>
      </c>
      <c r="I381" s="34">
        <f t="shared" si="24"/>
        <v>28</v>
      </c>
      <c r="J381" s="34">
        <f t="shared" si="25"/>
        <v>0</v>
      </c>
      <c r="K381" s="35">
        <f t="shared" si="26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511</v>
      </c>
      <c r="C382" t="s">
        <v>1144</v>
      </c>
      <c r="D382" t="s">
        <v>510</v>
      </c>
      <c r="E382" s="33" t="s">
        <v>73</v>
      </c>
      <c r="F382" s="33" t="s">
        <v>20</v>
      </c>
      <c r="G382" s="33"/>
      <c r="H382" s="33" t="s">
        <v>907</v>
      </c>
      <c r="I382" s="34">
        <f t="shared" si="24"/>
        <v>28</v>
      </c>
      <c r="J382" s="34">
        <f t="shared" si="25"/>
        <v>0</v>
      </c>
      <c r="K382" s="35">
        <f t="shared" si="26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512</v>
      </c>
      <c r="C383" t="s">
        <v>1144</v>
      </c>
      <c r="D383" t="s">
        <v>513</v>
      </c>
      <c r="E383" s="33" t="s">
        <v>15</v>
      </c>
      <c r="F383" s="33" t="s">
        <v>28</v>
      </c>
      <c r="G383" s="33"/>
      <c r="H383" s="33" t="s">
        <v>908</v>
      </c>
      <c r="I383" s="34">
        <f t="shared" si="24"/>
        <v>15</v>
      </c>
      <c r="J383" s="34">
        <f t="shared" si="25"/>
        <v>13</v>
      </c>
      <c r="K383" s="35">
        <f t="shared" si="26"/>
        <v>0.5357142857142857</v>
      </c>
      <c r="L383" s="86" t="s">
        <v>1582</v>
      </c>
      <c r="M383" s="86" t="s">
        <v>1582</v>
      </c>
      <c r="N383" s="86" t="s">
        <v>1582</v>
      </c>
      <c r="O383" s="86" t="s">
        <v>1582</v>
      </c>
      <c r="P383" s="86" t="s">
        <v>1582</v>
      </c>
      <c r="Q383" s="86" t="s">
        <v>1582</v>
      </c>
      <c r="R383" s="86" t="s">
        <v>1582</v>
      </c>
      <c r="S383" s="86" t="s">
        <v>1582</v>
      </c>
      <c r="T383" s="86" t="s">
        <v>1582</v>
      </c>
      <c r="U383" s="86" t="s">
        <v>1582</v>
      </c>
      <c r="V383" s="86" t="s">
        <v>1582</v>
      </c>
      <c r="W383" s="86" t="s">
        <v>1582</v>
      </c>
      <c r="X383" s="86" t="s">
        <v>1582</v>
      </c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1114</v>
      </c>
      <c r="C384" t="s">
        <v>1144</v>
      </c>
      <c r="D384" t="s">
        <v>514</v>
      </c>
      <c r="E384" s="33" t="s">
        <v>73</v>
      </c>
      <c r="F384" s="33" t="s">
        <v>28</v>
      </c>
      <c r="G384" s="33"/>
      <c r="H384" s="33" t="s">
        <v>909</v>
      </c>
      <c r="I384" s="34">
        <f t="shared" si="24"/>
        <v>28</v>
      </c>
      <c r="J384" s="34">
        <f t="shared" si="25"/>
        <v>0</v>
      </c>
      <c r="K384" s="35">
        <f t="shared" si="26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1115</v>
      </c>
      <c r="C385" t="s">
        <v>1144</v>
      </c>
      <c r="D385" t="s">
        <v>514</v>
      </c>
      <c r="E385" s="33" t="s">
        <v>73</v>
      </c>
      <c r="F385" s="33" t="s">
        <v>28</v>
      </c>
      <c r="G385" s="33"/>
      <c r="H385" s="33" t="s">
        <v>910</v>
      </c>
      <c r="I385" s="34">
        <f t="shared" si="24"/>
        <v>28</v>
      </c>
      <c r="J385" s="34">
        <f t="shared" si="25"/>
        <v>0</v>
      </c>
      <c r="K385" s="35">
        <f t="shared" si="26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515</v>
      </c>
      <c r="C386" t="s">
        <v>1144</v>
      </c>
      <c r="D386" t="s">
        <v>516</v>
      </c>
      <c r="E386" s="33" t="s">
        <v>73</v>
      </c>
      <c r="F386" s="33" t="s">
        <v>28</v>
      </c>
      <c r="G386" s="33"/>
      <c r="H386" s="33" t="s">
        <v>911</v>
      </c>
      <c r="I386" s="34">
        <f t="shared" si="24"/>
        <v>28</v>
      </c>
      <c r="J386" s="34">
        <f t="shared" si="25"/>
        <v>0</v>
      </c>
      <c r="K386" s="35">
        <f t="shared" si="26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517</v>
      </c>
      <c r="C387" t="s">
        <v>1144</v>
      </c>
      <c r="D387" t="s">
        <v>516</v>
      </c>
      <c r="E387" s="33" t="s">
        <v>73</v>
      </c>
      <c r="F387" s="33" t="s">
        <v>28</v>
      </c>
      <c r="G387" s="33"/>
      <c r="H387" s="33" t="s">
        <v>912</v>
      </c>
      <c r="I387" s="34">
        <f t="shared" si="24"/>
        <v>28</v>
      </c>
      <c r="J387" s="34">
        <f t="shared" si="25"/>
        <v>0</v>
      </c>
      <c r="K387" s="35">
        <f t="shared" si="26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s="33" t="s">
        <v>1177</v>
      </c>
      <c r="C388" s="33" t="s">
        <v>1144</v>
      </c>
      <c r="D388" t="s">
        <v>1178</v>
      </c>
      <c r="E388" s="33" t="s">
        <v>19</v>
      </c>
      <c r="F388" s="33" t="s">
        <v>28</v>
      </c>
      <c r="G388" s="33"/>
      <c r="H388" s="33" t="s">
        <v>1179</v>
      </c>
      <c r="I388" s="34">
        <f t="shared" si="24"/>
        <v>28</v>
      </c>
      <c r="J388" s="34">
        <f t="shared" si="25"/>
        <v>0</v>
      </c>
      <c r="K388" s="35">
        <f t="shared" si="26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s="33" t="s">
        <v>1182</v>
      </c>
      <c r="C389" s="33" t="s">
        <v>1144</v>
      </c>
      <c r="D389" t="s">
        <v>1180</v>
      </c>
      <c r="E389" s="33" t="s">
        <v>19</v>
      </c>
      <c r="F389" s="33" t="s">
        <v>28</v>
      </c>
      <c r="G389" s="33"/>
      <c r="H389" s="33" t="s">
        <v>1181</v>
      </c>
      <c r="I389" s="34">
        <f t="shared" ref="I389:I452" si="27">COUNTIF(L389:AM389,"")</f>
        <v>28</v>
      </c>
      <c r="J389" s="34">
        <f t="shared" ref="J389:J452" si="28">COUNTIF(L389:AM389,"APAGADO")</f>
        <v>0</v>
      </c>
      <c r="K389" s="35">
        <f t="shared" ref="K389:K452" si="29"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1183</v>
      </c>
      <c r="C390" s="33" t="s">
        <v>1144</v>
      </c>
      <c r="D390" t="s">
        <v>1184</v>
      </c>
      <c r="E390" s="33" t="s">
        <v>19</v>
      </c>
      <c r="F390" s="33" t="s">
        <v>28</v>
      </c>
      <c r="G390" s="33"/>
      <c r="H390" s="33" t="s">
        <v>1185</v>
      </c>
      <c r="I390" s="34">
        <f t="shared" si="27"/>
        <v>15</v>
      </c>
      <c r="J390" s="34">
        <f t="shared" si="28"/>
        <v>13</v>
      </c>
      <c r="K390" s="35">
        <f t="shared" si="29"/>
        <v>0.5357142857142857</v>
      </c>
      <c r="L390" s="86" t="s">
        <v>1582</v>
      </c>
      <c r="M390" s="86" t="s">
        <v>1582</v>
      </c>
      <c r="N390" s="86" t="s">
        <v>1582</v>
      </c>
      <c r="O390" s="86" t="s">
        <v>1582</v>
      </c>
      <c r="P390" s="86" t="s">
        <v>1582</v>
      </c>
      <c r="Q390" s="86" t="s">
        <v>1582</v>
      </c>
      <c r="R390" s="86" t="s">
        <v>1582</v>
      </c>
      <c r="S390" s="86" t="s">
        <v>1582</v>
      </c>
      <c r="T390" s="86" t="s">
        <v>1582</v>
      </c>
      <c r="U390" s="86" t="s">
        <v>1582</v>
      </c>
      <c r="V390" s="86" t="s">
        <v>1582</v>
      </c>
      <c r="W390" s="86" t="s">
        <v>1582</v>
      </c>
      <c r="X390" s="86" t="s">
        <v>1582</v>
      </c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523</v>
      </c>
      <c r="B391" t="s">
        <v>531</v>
      </c>
      <c r="C391" t="s">
        <v>1144</v>
      </c>
      <c r="D391" t="s">
        <v>1120</v>
      </c>
      <c r="E391" s="33" t="s">
        <v>19</v>
      </c>
      <c r="F391" s="33" t="s">
        <v>28</v>
      </c>
      <c r="G391" s="33"/>
      <c r="H391" s="33" t="s">
        <v>913</v>
      </c>
      <c r="I391" s="34">
        <f t="shared" si="27"/>
        <v>15</v>
      </c>
      <c r="J391" s="34">
        <f t="shared" si="28"/>
        <v>13</v>
      </c>
      <c r="K391" s="35">
        <f t="shared" si="29"/>
        <v>0.5357142857142857</v>
      </c>
      <c r="L391" s="86" t="s">
        <v>1582</v>
      </c>
      <c r="M391" s="86" t="s">
        <v>1582</v>
      </c>
      <c r="N391" s="86" t="s">
        <v>1582</v>
      </c>
      <c r="O391" s="86" t="s">
        <v>1582</v>
      </c>
      <c r="P391" s="86" t="s">
        <v>1582</v>
      </c>
      <c r="Q391" s="86" t="s">
        <v>1582</v>
      </c>
      <c r="R391" s="86" t="s">
        <v>1582</v>
      </c>
      <c r="S391" s="86" t="s">
        <v>1582</v>
      </c>
      <c r="T391" s="86" t="s">
        <v>1582</v>
      </c>
      <c r="U391" s="86" t="s">
        <v>1582</v>
      </c>
      <c r="V391" s="86" t="s">
        <v>1582</v>
      </c>
      <c r="W391" s="86" t="s">
        <v>1582</v>
      </c>
      <c r="X391" s="86" t="s">
        <v>1582</v>
      </c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519</v>
      </c>
      <c r="B392" t="s">
        <v>532</v>
      </c>
      <c r="C392" t="s">
        <v>1144</v>
      </c>
      <c r="D392" t="s">
        <v>1173</v>
      </c>
      <c r="E392" s="33" t="s">
        <v>19</v>
      </c>
      <c r="F392" s="33" t="s">
        <v>28</v>
      </c>
      <c r="G392" s="33"/>
      <c r="H392" s="33" t="s">
        <v>914</v>
      </c>
      <c r="I392" s="34">
        <f t="shared" si="27"/>
        <v>28</v>
      </c>
      <c r="J392" s="34">
        <f t="shared" si="28"/>
        <v>0</v>
      </c>
      <c r="K392" s="35">
        <f t="shared" si="2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519</v>
      </c>
      <c r="B393" t="s">
        <v>533</v>
      </c>
      <c r="C393" t="s">
        <v>1144</v>
      </c>
      <c r="D393" t="s">
        <v>534</v>
      </c>
      <c r="E393" s="33" t="s">
        <v>19</v>
      </c>
      <c r="F393" s="33" t="s">
        <v>28</v>
      </c>
      <c r="G393" s="33"/>
      <c r="H393" s="33" t="s">
        <v>915</v>
      </c>
      <c r="I393" s="34">
        <f t="shared" si="27"/>
        <v>28</v>
      </c>
      <c r="J393" s="34">
        <f t="shared" si="28"/>
        <v>0</v>
      </c>
      <c r="K393" s="35">
        <f t="shared" si="2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519</v>
      </c>
      <c r="B394" t="s">
        <v>535</v>
      </c>
      <c r="C394" t="s">
        <v>1144</v>
      </c>
      <c r="D394" t="s">
        <v>536</v>
      </c>
      <c r="E394" s="33" t="s">
        <v>19</v>
      </c>
      <c r="F394" s="33" t="s">
        <v>28</v>
      </c>
      <c r="G394" s="33"/>
      <c r="H394" s="33" t="s">
        <v>916</v>
      </c>
      <c r="I394" s="34">
        <f t="shared" si="27"/>
        <v>28</v>
      </c>
      <c r="J394" s="34">
        <f t="shared" si="28"/>
        <v>0</v>
      </c>
      <c r="K394" s="35">
        <f t="shared" si="2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519</v>
      </c>
      <c r="B395" t="s">
        <v>537</v>
      </c>
      <c r="C395" t="s">
        <v>1144</v>
      </c>
      <c r="D395" t="s">
        <v>538</v>
      </c>
      <c r="E395" s="33" t="s">
        <v>19</v>
      </c>
      <c r="F395" s="33" t="s">
        <v>20</v>
      </c>
      <c r="G395" s="33"/>
      <c r="H395" s="33" t="s">
        <v>917</v>
      </c>
      <c r="I395" s="34">
        <f t="shared" si="27"/>
        <v>28</v>
      </c>
      <c r="J395" s="34">
        <f t="shared" si="28"/>
        <v>0</v>
      </c>
      <c r="K395" s="35">
        <f t="shared" si="2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519</v>
      </c>
      <c r="B396" t="s">
        <v>539</v>
      </c>
      <c r="C396" t="s">
        <v>1144</v>
      </c>
      <c r="D396" t="s">
        <v>1151</v>
      </c>
      <c r="E396" s="33" t="s">
        <v>19</v>
      </c>
      <c r="F396" s="33" t="s">
        <v>28</v>
      </c>
      <c r="G396" s="33"/>
      <c r="H396" s="33" t="s">
        <v>918</v>
      </c>
      <c r="I396" s="34">
        <f t="shared" si="27"/>
        <v>28</v>
      </c>
      <c r="J396" s="34">
        <f t="shared" si="28"/>
        <v>0</v>
      </c>
      <c r="K396" s="35">
        <f t="shared" si="2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519</v>
      </c>
      <c r="B397" t="s">
        <v>540</v>
      </c>
      <c r="C397" t="s">
        <v>1143</v>
      </c>
      <c r="D397" t="s">
        <v>1150</v>
      </c>
      <c r="E397" s="33"/>
      <c r="F397" s="33" t="s">
        <v>28</v>
      </c>
      <c r="G397" s="33"/>
      <c r="H397" s="33" t="s">
        <v>919</v>
      </c>
      <c r="I397" s="34">
        <f t="shared" si="27"/>
        <v>27</v>
      </c>
      <c r="J397" s="34">
        <f t="shared" si="28"/>
        <v>1</v>
      </c>
      <c r="K397" s="35">
        <f t="shared" si="29"/>
        <v>0.9642857142857143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 t="s">
        <v>1582</v>
      </c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523</v>
      </c>
      <c r="B398" t="s">
        <v>541</v>
      </c>
      <c r="C398" t="s">
        <v>1144</v>
      </c>
      <c r="D398" t="s">
        <v>542</v>
      </c>
      <c r="E398" s="33" t="s">
        <v>19</v>
      </c>
      <c r="F398" s="33" t="s">
        <v>28</v>
      </c>
      <c r="G398" s="33"/>
      <c r="H398" s="33" t="s">
        <v>920</v>
      </c>
      <c r="I398" s="34">
        <f t="shared" si="27"/>
        <v>16</v>
      </c>
      <c r="J398" s="34">
        <f t="shared" si="28"/>
        <v>12</v>
      </c>
      <c r="K398" s="35">
        <f t="shared" si="29"/>
        <v>0.5714285714285714</v>
      </c>
      <c r="L398" s="86" t="s">
        <v>1582</v>
      </c>
      <c r="M398" s="86" t="s">
        <v>1582</v>
      </c>
      <c r="N398" s="86" t="s">
        <v>1582</v>
      </c>
      <c r="O398" s="86" t="s">
        <v>1582</v>
      </c>
      <c r="P398" s="86" t="s">
        <v>1582</v>
      </c>
      <c r="Q398" s="86" t="s">
        <v>1582</v>
      </c>
      <c r="R398" s="86" t="s">
        <v>1582</v>
      </c>
      <c r="S398" s="86" t="s">
        <v>1582</v>
      </c>
      <c r="T398" s="86" t="s">
        <v>1582</v>
      </c>
      <c r="U398" s="86" t="s">
        <v>1582</v>
      </c>
      <c r="V398" s="86" t="s">
        <v>1582</v>
      </c>
      <c r="W398" s="86" t="s">
        <v>1582</v>
      </c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523</v>
      </c>
      <c r="B399" t="s">
        <v>543</v>
      </c>
      <c r="C399" t="s">
        <v>1144</v>
      </c>
      <c r="D399" t="s">
        <v>544</v>
      </c>
      <c r="E399" s="33" t="s">
        <v>19</v>
      </c>
      <c r="F399" s="33" t="s">
        <v>28</v>
      </c>
      <c r="G399" s="33"/>
      <c r="H399" s="33" t="s">
        <v>921</v>
      </c>
      <c r="I399" s="34">
        <f t="shared" si="27"/>
        <v>28</v>
      </c>
      <c r="J399" s="34">
        <f t="shared" si="28"/>
        <v>0</v>
      </c>
      <c r="K399" s="35">
        <f t="shared" si="2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519</v>
      </c>
      <c r="B400" t="s">
        <v>1116</v>
      </c>
      <c r="C400" t="s">
        <v>1144</v>
      </c>
      <c r="D400" t="s">
        <v>545</v>
      </c>
      <c r="E400" s="33" t="s">
        <v>19</v>
      </c>
      <c r="F400" s="33" t="s">
        <v>28</v>
      </c>
      <c r="G400" s="33"/>
      <c r="H400" s="33" t="s">
        <v>922</v>
      </c>
      <c r="I400" s="34">
        <f t="shared" si="27"/>
        <v>28</v>
      </c>
      <c r="J400" s="34">
        <f t="shared" si="28"/>
        <v>0</v>
      </c>
      <c r="K400" s="35">
        <f t="shared" si="2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523</v>
      </c>
      <c r="B401" t="s">
        <v>546</v>
      </c>
      <c r="C401" t="s">
        <v>1144</v>
      </c>
      <c r="D401" t="s">
        <v>547</v>
      </c>
      <c r="E401" s="33" t="s">
        <v>19</v>
      </c>
      <c r="F401" s="33" t="s">
        <v>28</v>
      </c>
      <c r="G401" s="33"/>
      <c r="H401" s="33" t="s">
        <v>923</v>
      </c>
      <c r="I401" s="34">
        <f t="shared" si="27"/>
        <v>17</v>
      </c>
      <c r="J401" s="34">
        <f t="shared" si="28"/>
        <v>11</v>
      </c>
      <c r="K401" s="35">
        <f t="shared" si="29"/>
        <v>0.6071428571428571</v>
      </c>
      <c r="L401" s="86" t="s">
        <v>1582</v>
      </c>
      <c r="M401" s="86" t="s">
        <v>1582</v>
      </c>
      <c r="N401" s="86" t="s">
        <v>1582</v>
      </c>
      <c r="O401" s="86" t="s">
        <v>1582</v>
      </c>
      <c r="P401" s="86"/>
      <c r="Q401" s="86"/>
      <c r="R401" s="86" t="s">
        <v>1582</v>
      </c>
      <c r="S401" s="86" t="s">
        <v>1582</v>
      </c>
      <c r="T401" s="86" t="s">
        <v>1582</v>
      </c>
      <c r="U401" s="86" t="s">
        <v>1582</v>
      </c>
      <c r="V401" s="86" t="s">
        <v>1582</v>
      </c>
      <c r="W401" s="86" t="s">
        <v>1582</v>
      </c>
      <c r="X401" s="86" t="s">
        <v>1582</v>
      </c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523</v>
      </c>
      <c r="B402" t="s">
        <v>1121</v>
      </c>
      <c r="C402" t="s">
        <v>1144</v>
      </c>
      <c r="D402" t="s">
        <v>518</v>
      </c>
      <c r="E402" s="33" t="s">
        <v>15</v>
      </c>
      <c r="F402" s="33" t="s">
        <v>1137</v>
      </c>
      <c r="G402" s="33" t="s">
        <v>1345</v>
      </c>
      <c r="H402" s="33" t="s">
        <v>924</v>
      </c>
      <c r="I402" s="34">
        <f t="shared" si="27"/>
        <v>15</v>
      </c>
      <c r="J402" s="34">
        <f t="shared" si="28"/>
        <v>13</v>
      </c>
      <c r="K402" s="35">
        <f t="shared" si="29"/>
        <v>0.5357142857142857</v>
      </c>
      <c r="L402" s="86" t="s">
        <v>1582</v>
      </c>
      <c r="M402" s="86" t="s">
        <v>1582</v>
      </c>
      <c r="N402" s="86" t="s">
        <v>1582</v>
      </c>
      <c r="O402" s="86" t="s">
        <v>1582</v>
      </c>
      <c r="P402" s="86" t="s">
        <v>1582</v>
      </c>
      <c r="Q402" s="86" t="s">
        <v>1582</v>
      </c>
      <c r="R402" s="86" t="s">
        <v>1582</v>
      </c>
      <c r="S402" s="86" t="s">
        <v>1582</v>
      </c>
      <c r="T402" s="86" t="s">
        <v>1582</v>
      </c>
      <c r="U402" s="86" t="s">
        <v>1582</v>
      </c>
      <c r="V402" s="86" t="s">
        <v>1582</v>
      </c>
      <c r="W402" s="86" t="s">
        <v>1582</v>
      </c>
      <c r="X402" s="86" t="s">
        <v>1582</v>
      </c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519</v>
      </c>
      <c r="B403" t="s">
        <v>1122</v>
      </c>
      <c r="C403" t="s">
        <v>1144</v>
      </c>
      <c r="D403" t="s">
        <v>520</v>
      </c>
      <c r="E403" s="33" t="s">
        <v>19</v>
      </c>
      <c r="F403" s="33" t="s">
        <v>28</v>
      </c>
      <c r="G403" s="33"/>
      <c r="H403" s="33" t="s">
        <v>925</v>
      </c>
      <c r="I403" s="34">
        <f t="shared" si="27"/>
        <v>15</v>
      </c>
      <c r="J403" s="34">
        <f t="shared" si="28"/>
        <v>13</v>
      </c>
      <c r="K403" s="35">
        <f t="shared" si="29"/>
        <v>0.5357142857142857</v>
      </c>
      <c r="L403" s="86" t="s">
        <v>1582</v>
      </c>
      <c r="M403" s="86" t="s">
        <v>1582</v>
      </c>
      <c r="N403" s="86" t="s">
        <v>1582</v>
      </c>
      <c r="O403" s="86" t="s">
        <v>1582</v>
      </c>
      <c r="P403" s="86" t="s">
        <v>1582</v>
      </c>
      <c r="Q403" s="86" t="s">
        <v>1582</v>
      </c>
      <c r="R403" s="86" t="s">
        <v>1582</v>
      </c>
      <c r="S403" s="86" t="s">
        <v>1582</v>
      </c>
      <c r="T403" s="86" t="s">
        <v>1582</v>
      </c>
      <c r="U403" s="86" t="s">
        <v>1582</v>
      </c>
      <c r="V403" s="86" t="s">
        <v>1582</v>
      </c>
      <c r="W403" s="86" t="s">
        <v>1582</v>
      </c>
      <c r="X403" s="86" t="s">
        <v>1582</v>
      </c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523</v>
      </c>
      <c r="B404" t="s">
        <v>1117</v>
      </c>
      <c r="C404" t="s">
        <v>1144</v>
      </c>
      <c r="D404" t="s">
        <v>548</v>
      </c>
      <c r="E404" s="33" t="s">
        <v>15</v>
      </c>
      <c r="F404" s="33" t="s">
        <v>28</v>
      </c>
      <c r="G404" s="33"/>
      <c r="H404" s="33" t="s">
        <v>926</v>
      </c>
      <c r="I404" s="34">
        <f t="shared" si="27"/>
        <v>15</v>
      </c>
      <c r="J404" s="34">
        <f t="shared" si="28"/>
        <v>13</v>
      </c>
      <c r="K404" s="35">
        <f t="shared" si="29"/>
        <v>0.5357142857142857</v>
      </c>
      <c r="L404" s="86" t="s">
        <v>1582</v>
      </c>
      <c r="M404" s="86" t="s">
        <v>1582</v>
      </c>
      <c r="N404" s="86" t="s">
        <v>1582</v>
      </c>
      <c r="O404" s="86" t="s">
        <v>1582</v>
      </c>
      <c r="P404" s="86" t="s">
        <v>1582</v>
      </c>
      <c r="Q404" s="86" t="s">
        <v>1582</v>
      </c>
      <c r="R404" s="86" t="s">
        <v>1582</v>
      </c>
      <c r="S404" s="86" t="s">
        <v>1582</v>
      </c>
      <c r="T404" s="86" t="s">
        <v>1582</v>
      </c>
      <c r="U404" s="86" t="s">
        <v>1582</v>
      </c>
      <c r="V404" s="86" t="s">
        <v>1582</v>
      </c>
      <c r="W404" s="86" t="s">
        <v>1582</v>
      </c>
      <c r="X404" s="86" t="s">
        <v>1582</v>
      </c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523</v>
      </c>
      <c r="B405" t="s">
        <v>521</v>
      </c>
      <c r="C405" t="s">
        <v>1144</v>
      </c>
      <c r="D405" t="s">
        <v>522</v>
      </c>
      <c r="E405" s="33" t="s">
        <v>15</v>
      </c>
      <c r="F405" s="33" t="s">
        <v>1137</v>
      </c>
      <c r="G405" s="33" t="s">
        <v>1346</v>
      </c>
      <c r="H405" s="33" t="s">
        <v>927</v>
      </c>
      <c r="I405" s="34">
        <f t="shared" si="27"/>
        <v>28</v>
      </c>
      <c r="J405" s="34">
        <f t="shared" si="28"/>
        <v>0</v>
      </c>
      <c r="K405" s="35">
        <f t="shared" si="2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523</v>
      </c>
      <c r="B406" t="s">
        <v>524</v>
      </c>
      <c r="C406" t="s">
        <v>1144</v>
      </c>
      <c r="D406" t="s">
        <v>525</v>
      </c>
      <c r="E406" s="33" t="s">
        <v>15</v>
      </c>
      <c r="F406" s="33" t="s">
        <v>1137</v>
      </c>
      <c r="G406" s="33" t="s">
        <v>1342</v>
      </c>
      <c r="H406" s="33" t="s">
        <v>928</v>
      </c>
      <c r="I406" s="34">
        <f t="shared" si="27"/>
        <v>28</v>
      </c>
      <c r="J406" s="34">
        <f t="shared" si="28"/>
        <v>0</v>
      </c>
      <c r="K406" s="35">
        <f t="shared" si="2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523</v>
      </c>
      <c r="B407" t="s">
        <v>526</v>
      </c>
      <c r="C407" t="s">
        <v>1144</v>
      </c>
      <c r="D407" t="s">
        <v>1172</v>
      </c>
      <c r="E407" s="33" t="s">
        <v>15</v>
      </c>
      <c r="F407" s="33" t="s">
        <v>1137</v>
      </c>
      <c r="G407" s="33" t="s">
        <v>1347</v>
      </c>
      <c r="H407" s="33" t="s">
        <v>929</v>
      </c>
      <c r="I407" s="34">
        <f t="shared" si="27"/>
        <v>15</v>
      </c>
      <c r="J407" s="34">
        <f t="shared" si="28"/>
        <v>13</v>
      </c>
      <c r="K407" s="35">
        <f t="shared" si="29"/>
        <v>0.5357142857142857</v>
      </c>
      <c r="L407" s="86" t="s">
        <v>1582</v>
      </c>
      <c r="M407" s="86" t="s">
        <v>1582</v>
      </c>
      <c r="N407" s="86" t="s">
        <v>1582</v>
      </c>
      <c r="O407" s="86" t="s">
        <v>1582</v>
      </c>
      <c r="P407" s="86" t="s">
        <v>1582</v>
      </c>
      <c r="Q407" s="86" t="s">
        <v>1582</v>
      </c>
      <c r="R407" s="86" t="s">
        <v>1582</v>
      </c>
      <c r="S407" s="86" t="s">
        <v>1582</v>
      </c>
      <c r="T407" s="86" t="s">
        <v>1582</v>
      </c>
      <c r="U407" s="86" t="s">
        <v>1582</v>
      </c>
      <c r="V407" s="86" t="s">
        <v>1582</v>
      </c>
      <c r="W407" s="86" t="s">
        <v>1582</v>
      </c>
      <c r="X407" s="86" t="s">
        <v>1582</v>
      </c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519</v>
      </c>
      <c r="B408" t="s">
        <v>1123</v>
      </c>
      <c r="C408" t="s">
        <v>1144</v>
      </c>
      <c r="D408" t="s">
        <v>527</v>
      </c>
      <c r="E408" s="33" t="s">
        <v>15</v>
      </c>
      <c r="F408" s="33" t="s">
        <v>1137</v>
      </c>
      <c r="G408" s="33" t="s">
        <v>1348</v>
      </c>
      <c r="H408" s="33" t="s">
        <v>930</v>
      </c>
      <c r="I408" s="34">
        <f t="shared" si="27"/>
        <v>28</v>
      </c>
      <c r="J408" s="34">
        <f t="shared" si="28"/>
        <v>0</v>
      </c>
      <c r="K408" s="35">
        <f t="shared" si="2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519</v>
      </c>
      <c r="B409" t="s">
        <v>1124</v>
      </c>
      <c r="C409" t="s">
        <v>1144</v>
      </c>
      <c r="D409" t="s">
        <v>528</v>
      </c>
      <c r="E409" s="33" t="s">
        <v>15</v>
      </c>
      <c r="F409" s="33" t="s">
        <v>20</v>
      </c>
      <c r="G409" s="33"/>
      <c r="H409" s="33" t="s">
        <v>931</v>
      </c>
      <c r="I409" s="34">
        <f t="shared" si="27"/>
        <v>15</v>
      </c>
      <c r="J409" s="34">
        <f t="shared" si="28"/>
        <v>13</v>
      </c>
      <c r="K409" s="35">
        <f t="shared" si="29"/>
        <v>0.5357142857142857</v>
      </c>
      <c r="L409" s="86" t="s">
        <v>1582</v>
      </c>
      <c r="M409" s="86" t="s">
        <v>1582</v>
      </c>
      <c r="N409" s="86" t="s">
        <v>1582</v>
      </c>
      <c r="O409" s="86" t="s">
        <v>1582</v>
      </c>
      <c r="P409" s="86" t="s">
        <v>1582</v>
      </c>
      <c r="Q409" s="86" t="s">
        <v>1582</v>
      </c>
      <c r="R409" s="86" t="s">
        <v>1582</v>
      </c>
      <c r="S409" s="86" t="s">
        <v>1582</v>
      </c>
      <c r="T409" s="86" t="s">
        <v>1582</v>
      </c>
      <c r="U409" s="86" t="s">
        <v>1582</v>
      </c>
      <c r="V409" s="86" t="s">
        <v>1582</v>
      </c>
      <c r="W409" s="86" t="s">
        <v>1582</v>
      </c>
      <c r="X409" s="86" t="s">
        <v>1582</v>
      </c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523</v>
      </c>
      <c r="B410" t="s">
        <v>529</v>
      </c>
      <c r="C410" t="s">
        <v>1144</v>
      </c>
      <c r="D410" t="s">
        <v>530</v>
      </c>
      <c r="E410" s="33" t="s">
        <v>46</v>
      </c>
      <c r="F410" s="33" t="s">
        <v>20</v>
      </c>
      <c r="G410" s="33"/>
      <c r="H410" s="33" t="s">
        <v>932</v>
      </c>
      <c r="I410" s="34">
        <f t="shared" si="27"/>
        <v>28</v>
      </c>
      <c r="J410" s="34">
        <f t="shared" si="28"/>
        <v>0</v>
      </c>
      <c r="K410" s="35">
        <f t="shared" si="2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519</v>
      </c>
      <c r="B411" t="s">
        <v>1118</v>
      </c>
      <c r="C411" t="s">
        <v>1144</v>
      </c>
      <c r="D411" t="s">
        <v>549</v>
      </c>
      <c r="E411" s="33" t="s">
        <v>73</v>
      </c>
      <c r="F411" s="33" t="s">
        <v>28</v>
      </c>
      <c r="G411" s="33"/>
      <c r="H411" s="33" t="s">
        <v>933</v>
      </c>
      <c r="I411" s="34">
        <f t="shared" si="27"/>
        <v>28</v>
      </c>
      <c r="J411" s="34">
        <f t="shared" si="28"/>
        <v>0</v>
      </c>
      <c r="K411" s="35">
        <f t="shared" si="2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519</v>
      </c>
      <c r="B412" t="s">
        <v>1119</v>
      </c>
      <c r="C412" t="s">
        <v>1144</v>
      </c>
      <c r="D412" t="s">
        <v>549</v>
      </c>
      <c r="E412" s="33" t="s">
        <v>73</v>
      </c>
      <c r="F412" s="33" t="s">
        <v>28</v>
      </c>
      <c r="G412" s="33"/>
      <c r="H412" s="33" t="s">
        <v>934</v>
      </c>
      <c r="I412" s="34">
        <f t="shared" si="27"/>
        <v>28</v>
      </c>
      <c r="J412" s="34">
        <f t="shared" si="28"/>
        <v>0</v>
      </c>
      <c r="K412" s="35">
        <f t="shared" si="2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519</v>
      </c>
      <c r="B413" t="s">
        <v>550</v>
      </c>
      <c r="C413" t="s">
        <v>1143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27"/>
        <v>27</v>
      </c>
      <c r="J413" s="34">
        <f t="shared" si="28"/>
        <v>1</v>
      </c>
      <c r="K413" s="35">
        <f t="shared" si="29"/>
        <v>0.9642857142857143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 t="s">
        <v>1582</v>
      </c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519</v>
      </c>
      <c r="B414" t="s">
        <v>552</v>
      </c>
      <c r="C414" t="s">
        <v>1143</v>
      </c>
      <c r="D414" t="s">
        <v>551</v>
      </c>
      <c r="E414" s="33" t="s">
        <v>73</v>
      </c>
      <c r="F414" s="33" t="s">
        <v>28</v>
      </c>
      <c r="G414" s="33"/>
      <c r="H414" s="33" t="s">
        <v>935</v>
      </c>
      <c r="I414" s="34">
        <f t="shared" si="27"/>
        <v>27</v>
      </c>
      <c r="J414" s="34">
        <f t="shared" si="28"/>
        <v>1</v>
      </c>
      <c r="K414" s="35">
        <f t="shared" si="29"/>
        <v>0.9642857142857143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8"/>
      <c r="V414" s="86"/>
      <c r="W414" s="86"/>
      <c r="X414" s="86" t="s">
        <v>1582</v>
      </c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519</v>
      </c>
      <c r="B415" t="s">
        <v>1227</v>
      </c>
      <c r="C415" t="s">
        <v>1144</v>
      </c>
      <c r="D415" t="s">
        <v>1229</v>
      </c>
      <c r="E415" s="33" t="s">
        <v>73</v>
      </c>
      <c r="F415" s="33" t="s">
        <v>28</v>
      </c>
      <c r="G415" s="33"/>
      <c r="H415" s="33" t="s">
        <v>1230</v>
      </c>
      <c r="I415" s="34">
        <f t="shared" si="27"/>
        <v>15</v>
      </c>
      <c r="J415" s="34">
        <f t="shared" si="28"/>
        <v>13</v>
      </c>
      <c r="K415" s="35">
        <f t="shared" si="29"/>
        <v>0.5357142857142857</v>
      </c>
      <c r="L415" s="86" t="s">
        <v>1582</v>
      </c>
      <c r="M415" s="86" t="s">
        <v>1582</v>
      </c>
      <c r="N415" s="86" t="s">
        <v>1582</v>
      </c>
      <c r="O415" s="86" t="s">
        <v>1582</v>
      </c>
      <c r="P415" s="86" t="s">
        <v>1582</v>
      </c>
      <c r="Q415" s="86" t="s">
        <v>1582</v>
      </c>
      <c r="R415" s="86" t="s">
        <v>1582</v>
      </c>
      <c r="S415" s="86" t="s">
        <v>1582</v>
      </c>
      <c r="T415" s="86" t="s">
        <v>1582</v>
      </c>
      <c r="U415" s="86" t="s">
        <v>1582</v>
      </c>
      <c r="V415" s="86" t="s">
        <v>1582</v>
      </c>
      <c r="W415" s="86" t="s">
        <v>1582</v>
      </c>
      <c r="X415" s="86" t="s">
        <v>1582</v>
      </c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519</v>
      </c>
      <c r="B416" t="s">
        <v>1228</v>
      </c>
      <c r="C416" t="s">
        <v>1144</v>
      </c>
      <c r="D416" t="s">
        <v>1229</v>
      </c>
      <c r="E416" s="33" t="s">
        <v>1196</v>
      </c>
      <c r="F416" s="33" t="s">
        <v>28</v>
      </c>
      <c r="G416" s="33"/>
      <c r="H416" s="33" t="s">
        <v>1231</v>
      </c>
      <c r="I416" s="34">
        <f t="shared" si="27"/>
        <v>15</v>
      </c>
      <c r="J416" s="34">
        <f t="shared" si="28"/>
        <v>13</v>
      </c>
      <c r="K416" s="35">
        <f t="shared" si="29"/>
        <v>0.5357142857142857</v>
      </c>
      <c r="L416" s="86" t="s">
        <v>1582</v>
      </c>
      <c r="M416" s="86" t="s">
        <v>1582</v>
      </c>
      <c r="N416" s="86" t="s">
        <v>1582</v>
      </c>
      <c r="O416" s="86" t="s">
        <v>1582</v>
      </c>
      <c r="P416" s="86" t="s">
        <v>1582</v>
      </c>
      <c r="Q416" s="86" t="s">
        <v>1582</v>
      </c>
      <c r="R416" s="86" t="s">
        <v>1582</v>
      </c>
      <c r="S416" s="86" t="s">
        <v>1582</v>
      </c>
      <c r="T416" s="86" t="s">
        <v>1582</v>
      </c>
      <c r="U416" s="86" t="s">
        <v>1582</v>
      </c>
      <c r="V416" s="86" t="s">
        <v>1582</v>
      </c>
      <c r="W416" s="86" t="s">
        <v>1582</v>
      </c>
      <c r="X416" s="86" t="s">
        <v>1582</v>
      </c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523</v>
      </c>
      <c r="B417" s="33" t="s">
        <v>1290</v>
      </c>
      <c r="C417" s="33" t="s">
        <v>1144</v>
      </c>
      <c r="D417" t="s">
        <v>1286</v>
      </c>
      <c r="E417" s="33" t="s">
        <v>15</v>
      </c>
      <c r="F417" s="33" t="s">
        <v>28</v>
      </c>
      <c r="G417" s="33"/>
      <c r="H417" s="33" t="s">
        <v>1287</v>
      </c>
      <c r="I417" s="34">
        <f t="shared" si="27"/>
        <v>15</v>
      </c>
      <c r="J417" s="34">
        <f t="shared" si="28"/>
        <v>13</v>
      </c>
      <c r="K417" s="35">
        <f t="shared" si="29"/>
        <v>0.5357142857142857</v>
      </c>
      <c r="L417" s="86" t="s">
        <v>1582</v>
      </c>
      <c r="M417" s="86" t="s">
        <v>1582</v>
      </c>
      <c r="N417" s="86" t="s">
        <v>1582</v>
      </c>
      <c r="O417" s="86" t="s">
        <v>1582</v>
      </c>
      <c r="P417" s="86" t="s">
        <v>1582</v>
      </c>
      <c r="Q417" s="86" t="s">
        <v>1582</v>
      </c>
      <c r="R417" s="86" t="s">
        <v>1582</v>
      </c>
      <c r="S417" s="86" t="s">
        <v>1582</v>
      </c>
      <c r="T417" s="86" t="s">
        <v>1582</v>
      </c>
      <c r="U417" s="86" t="s">
        <v>1582</v>
      </c>
      <c r="V417" s="86" t="s">
        <v>1582</v>
      </c>
      <c r="W417" s="86" t="s">
        <v>1582</v>
      </c>
      <c r="X417" s="86" t="s">
        <v>1582</v>
      </c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412</v>
      </c>
      <c r="B418" t="s">
        <v>1125</v>
      </c>
      <c r="C418" t="s">
        <v>1143</v>
      </c>
      <c r="D418" t="s">
        <v>555</v>
      </c>
      <c r="E418" s="33" t="s">
        <v>19</v>
      </c>
      <c r="F418" s="33" t="s">
        <v>28</v>
      </c>
      <c r="G418" s="33"/>
      <c r="H418" s="33" t="s">
        <v>938</v>
      </c>
      <c r="I418" s="34">
        <f t="shared" si="27"/>
        <v>28</v>
      </c>
      <c r="J418" s="34">
        <f t="shared" si="28"/>
        <v>0</v>
      </c>
      <c r="K418" s="35">
        <f t="shared" si="2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297</v>
      </c>
      <c r="B419" t="s">
        <v>1126</v>
      </c>
      <c r="C419" t="s">
        <v>1143</v>
      </c>
      <c r="D419" t="s">
        <v>556</v>
      </c>
      <c r="E419" s="33" t="s">
        <v>19</v>
      </c>
      <c r="F419" s="33" t="s">
        <v>28</v>
      </c>
      <c r="G419" s="33"/>
      <c r="H419" s="33" t="s">
        <v>939</v>
      </c>
      <c r="I419" s="34">
        <f t="shared" si="27"/>
        <v>28</v>
      </c>
      <c r="J419" s="34">
        <f t="shared" si="28"/>
        <v>0</v>
      </c>
      <c r="K419" s="35">
        <f t="shared" si="2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412</v>
      </c>
      <c r="B420" t="s">
        <v>557</v>
      </c>
      <c r="C420" t="s">
        <v>1143</v>
      </c>
      <c r="D420" t="s">
        <v>558</v>
      </c>
      <c r="E420" s="33" t="s">
        <v>73</v>
      </c>
      <c r="F420" s="33" t="s">
        <v>28</v>
      </c>
      <c r="G420" s="33"/>
      <c r="H420" s="33" t="s">
        <v>936</v>
      </c>
      <c r="I420" s="34">
        <f t="shared" si="27"/>
        <v>28</v>
      </c>
      <c r="J420" s="34">
        <f t="shared" si="28"/>
        <v>0</v>
      </c>
      <c r="K420" s="35">
        <f t="shared" si="2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412</v>
      </c>
      <c r="B421" t="s">
        <v>559</v>
      </c>
      <c r="C421" t="s">
        <v>1143</v>
      </c>
      <c r="D421" t="s">
        <v>558</v>
      </c>
      <c r="E421" s="33" t="s">
        <v>73</v>
      </c>
      <c r="F421" s="33" t="s">
        <v>28</v>
      </c>
      <c r="G421" s="33"/>
      <c r="H421" s="33" t="s">
        <v>937</v>
      </c>
      <c r="I421" s="34">
        <f t="shared" si="27"/>
        <v>28</v>
      </c>
      <c r="J421" s="34">
        <f t="shared" si="28"/>
        <v>0</v>
      </c>
      <c r="K421" s="35">
        <f t="shared" si="2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560</v>
      </c>
      <c r="C422" t="s">
        <v>1143</v>
      </c>
      <c r="D422" t="s">
        <v>561</v>
      </c>
      <c r="E422" s="33" t="s">
        <v>73</v>
      </c>
      <c r="F422" s="33" t="s">
        <v>28</v>
      </c>
      <c r="G422" s="33"/>
      <c r="H422" s="33" t="s">
        <v>940</v>
      </c>
      <c r="I422" s="34">
        <f t="shared" si="27"/>
        <v>28</v>
      </c>
      <c r="J422" s="34">
        <f t="shared" si="28"/>
        <v>0</v>
      </c>
      <c r="K422" s="35">
        <f t="shared" si="2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562</v>
      </c>
      <c r="C423" t="s">
        <v>1143</v>
      </c>
      <c r="D423" t="s">
        <v>561</v>
      </c>
      <c r="E423" s="33" t="s">
        <v>73</v>
      </c>
      <c r="F423" s="33" t="s">
        <v>28</v>
      </c>
      <c r="G423" s="33"/>
      <c r="H423" s="33" t="s">
        <v>941</v>
      </c>
      <c r="I423" s="34">
        <f t="shared" si="27"/>
        <v>28</v>
      </c>
      <c r="J423" s="34">
        <f t="shared" si="28"/>
        <v>0</v>
      </c>
      <c r="K423" s="35">
        <f t="shared" si="2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553</v>
      </c>
      <c r="C424" t="s">
        <v>1143</v>
      </c>
      <c r="D424" t="s">
        <v>554</v>
      </c>
      <c r="E424" s="33" t="s">
        <v>19</v>
      </c>
      <c r="F424" s="33" t="s">
        <v>28</v>
      </c>
      <c r="G424" s="33"/>
      <c r="H424" s="33" t="s">
        <v>942</v>
      </c>
      <c r="I424" s="34">
        <f t="shared" si="27"/>
        <v>28</v>
      </c>
      <c r="J424" s="34">
        <f t="shared" si="28"/>
        <v>0</v>
      </c>
      <c r="K424" s="35">
        <f t="shared" si="2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563</v>
      </c>
      <c r="C425" t="s">
        <v>1143</v>
      </c>
      <c r="D425" t="s">
        <v>564</v>
      </c>
      <c r="E425" s="33" t="s">
        <v>15</v>
      </c>
      <c r="F425" s="33" t="s">
        <v>28</v>
      </c>
      <c r="G425" s="33"/>
      <c r="H425" s="33" t="s">
        <v>943</v>
      </c>
      <c r="I425" s="34">
        <f t="shared" si="27"/>
        <v>28</v>
      </c>
      <c r="J425" s="34">
        <f t="shared" si="28"/>
        <v>0</v>
      </c>
      <c r="K425" s="35">
        <f t="shared" si="2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488</v>
      </c>
      <c r="B426" t="s">
        <v>565</v>
      </c>
      <c r="C426" t="s">
        <v>1143</v>
      </c>
      <c r="D426" t="s">
        <v>566</v>
      </c>
      <c r="E426" s="33" t="s">
        <v>19</v>
      </c>
      <c r="F426" s="33" t="s">
        <v>28</v>
      </c>
      <c r="G426" s="33"/>
      <c r="H426" s="33" t="s">
        <v>944</v>
      </c>
      <c r="I426" s="34">
        <f t="shared" si="27"/>
        <v>28</v>
      </c>
      <c r="J426" s="34">
        <f t="shared" si="28"/>
        <v>0</v>
      </c>
      <c r="K426" s="35">
        <f t="shared" si="29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488</v>
      </c>
      <c r="B427" t="s">
        <v>567</v>
      </c>
      <c r="C427" t="s">
        <v>1143</v>
      </c>
      <c r="D427" t="s">
        <v>568</v>
      </c>
      <c r="E427" s="33" t="s">
        <v>19</v>
      </c>
      <c r="F427" s="33" t="s">
        <v>20</v>
      </c>
      <c r="G427" s="33"/>
      <c r="H427" s="33" t="s">
        <v>945</v>
      </c>
      <c r="I427" s="34">
        <f t="shared" si="27"/>
        <v>27</v>
      </c>
      <c r="J427" s="34">
        <f t="shared" si="28"/>
        <v>1</v>
      </c>
      <c r="K427" s="35">
        <f t="shared" si="29"/>
        <v>0.9642857142857143</v>
      </c>
      <c r="L427" s="86"/>
      <c r="M427" s="86" t="s">
        <v>1582</v>
      </c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488</v>
      </c>
      <c r="B428" t="s">
        <v>569</v>
      </c>
      <c r="C428" t="s">
        <v>1143</v>
      </c>
      <c r="D428" t="s">
        <v>570</v>
      </c>
      <c r="E428" s="33" t="s">
        <v>19</v>
      </c>
      <c r="F428" s="33" t="s">
        <v>20</v>
      </c>
      <c r="G428" s="33"/>
      <c r="H428" s="33" t="s">
        <v>946</v>
      </c>
      <c r="I428" s="34">
        <f t="shared" si="27"/>
        <v>28</v>
      </c>
      <c r="J428" s="34">
        <f t="shared" si="28"/>
        <v>0</v>
      </c>
      <c r="K428" s="35">
        <f t="shared" si="2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488</v>
      </c>
      <c r="B429" t="s">
        <v>571</v>
      </c>
      <c r="C429" t="s">
        <v>1143</v>
      </c>
      <c r="D429" t="s">
        <v>572</v>
      </c>
      <c r="E429" s="33" t="s">
        <v>19</v>
      </c>
      <c r="F429" s="33" t="s">
        <v>1137</v>
      </c>
      <c r="G429" s="33" t="s">
        <v>1349</v>
      </c>
      <c r="H429" s="33" t="s">
        <v>947</v>
      </c>
      <c r="I429" s="34">
        <f t="shared" si="27"/>
        <v>28</v>
      </c>
      <c r="J429" s="34">
        <f t="shared" si="28"/>
        <v>0</v>
      </c>
      <c r="K429" s="35">
        <f t="shared" si="2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483</v>
      </c>
      <c r="B430" t="s">
        <v>573</v>
      </c>
      <c r="C430" t="s">
        <v>1143</v>
      </c>
      <c r="D430" t="s">
        <v>574</v>
      </c>
      <c r="E430" s="33" t="s">
        <v>19</v>
      </c>
      <c r="F430" s="33" t="s">
        <v>20</v>
      </c>
      <c r="G430" s="33"/>
      <c r="H430" s="33" t="s">
        <v>948</v>
      </c>
      <c r="I430" s="34">
        <f t="shared" si="27"/>
        <v>28</v>
      </c>
      <c r="J430" s="34">
        <f t="shared" si="28"/>
        <v>0</v>
      </c>
      <c r="K430" s="35">
        <f t="shared" si="2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483</v>
      </c>
      <c r="B431" t="s">
        <v>1558</v>
      </c>
      <c r="C431" t="s">
        <v>1143</v>
      </c>
      <c r="D431" t="s">
        <v>1559</v>
      </c>
      <c r="E431" s="33"/>
      <c r="F431" s="33"/>
      <c r="G431" s="33"/>
      <c r="H431" s="33"/>
      <c r="I431" s="34">
        <f t="shared" si="27"/>
        <v>27</v>
      </c>
      <c r="J431" s="34">
        <f t="shared" si="28"/>
        <v>1</v>
      </c>
      <c r="K431" s="35">
        <f t="shared" si="29"/>
        <v>0.9642857142857143</v>
      </c>
      <c r="L431" s="86"/>
      <c r="M431" s="86"/>
      <c r="N431" s="86" t="s">
        <v>1582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575</v>
      </c>
      <c r="B432" t="s">
        <v>576</v>
      </c>
      <c r="C432" t="s">
        <v>1144</v>
      </c>
      <c r="D432" t="s">
        <v>577</v>
      </c>
      <c r="E432" s="33" t="s">
        <v>15</v>
      </c>
      <c r="F432" s="33" t="s">
        <v>28</v>
      </c>
      <c r="G432" s="33"/>
      <c r="H432" s="33" t="s">
        <v>949</v>
      </c>
      <c r="I432" s="34">
        <f t="shared" si="27"/>
        <v>28</v>
      </c>
      <c r="J432" s="34">
        <f t="shared" si="28"/>
        <v>0</v>
      </c>
      <c r="K432" s="35">
        <f t="shared" si="2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575</v>
      </c>
      <c r="B433" t="s">
        <v>578</v>
      </c>
      <c r="C433" t="s">
        <v>1144</v>
      </c>
      <c r="D433" t="s">
        <v>579</v>
      </c>
      <c r="E433" s="33" t="s">
        <v>15</v>
      </c>
      <c r="F433" s="33" t="s">
        <v>28</v>
      </c>
      <c r="G433" s="33"/>
      <c r="H433" s="33" t="s">
        <v>950</v>
      </c>
      <c r="I433" s="34">
        <f t="shared" si="27"/>
        <v>28</v>
      </c>
      <c r="J433" s="34">
        <f t="shared" si="28"/>
        <v>0</v>
      </c>
      <c r="K433" s="35">
        <f t="shared" si="2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575</v>
      </c>
      <c r="B434" t="s">
        <v>1127</v>
      </c>
      <c r="C434" t="s">
        <v>1144</v>
      </c>
      <c r="D434" t="s">
        <v>580</v>
      </c>
      <c r="E434" s="33" t="s">
        <v>73</v>
      </c>
      <c r="F434" s="33" t="s">
        <v>28</v>
      </c>
      <c r="G434" s="33"/>
      <c r="H434" s="33" t="s">
        <v>951</v>
      </c>
      <c r="I434" s="34">
        <f t="shared" si="27"/>
        <v>28</v>
      </c>
      <c r="J434" s="34">
        <f t="shared" si="28"/>
        <v>0</v>
      </c>
      <c r="K434" s="35">
        <f t="shared" si="2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575</v>
      </c>
      <c r="B435" t="s">
        <v>1128</v>
      </c>
      <c r="C435" t="s">
        <v>1144</v>
      </c>
      <c r="D435" t="s">
        <v>580</v>
      </c>
      <c r="E435" s="33" t="s">
        <v>73</v>
      </c>
      <c r="F435" s="33" t="s">
        <v>28</v>
      </c>
      <c r="G435" s="33"/>
      <c r="H435" s="33" t="s">
        <v>952</v>
      </c>
      <c r="I435" s="34">
        <f t="shared" si="27"/>
        <v>28</v>
      </c>
      <c r="J435" s="34">
        <f t="shared" si="28"/>
        <v>0</v>
      </c>
      <c r="K435" s="35">
        <f t="shared" si="2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581</v>
      </c>
      <c r="B436" t="s">
        <v>1129</v>
      </c>
      <c r="C436" t="s">
        <v>1144</v>
      </c>
      <c r="D436" t="s">
        <v>582</v>
      </c>
      <c r="E436" s="33" t="s">
        <v>73</v>
      </c>
      <c r="F436" s="33" t="s">
        <v>28</v>
      </c>
      <c r="G436" s="33"/>
      <c r="H436" s="33" t="s">
        <v>953</v>
      </c>
      <c r="I436" s="34">
        <f t="shared" si="27"/>
        <v>28</v>
      </c>
      <c r="J436" s="34">
        <f t="shared" si="28"/>
        <v>0</v>
      </c>
      <c r="K436" s="35">
        <f t="shared" si="2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581</v>
      </c>
      <c r="B437" t="s">
        <v>1130</v>
      </c>
      <c r="C437" t="s">
        <v>1144</v>
      </c>
      <c r="D437" t="s">
        <v>583</v>
      </c>
      <c r="E437" s="33" t="s">
        <v>15</v>
      </c>
      <c r="F437" s="33" t="s">
        <v>28</v>
      </c>
      <c r="G437" s="33"/>
      <c r="H437" s="33" t="s">
        <v>954</v>
      </c>
      <c r="I437" s="34">
        <f t="shared" si="27"/>
        <v>15</v>
      </c>
      <c r="J437" s="34">
        <f t="shared" si="28"/>
        <v>13</v>
      </c>
      <c r="K437" s="35">
        <f t="shared" si="29"/>
        <v>0.5357142857142857</v>
      </c>
      <c r="L437" s="86" t="s">
        <v>1582</v>
      </c>
      <c r="M437" s="86" t="s">
        <v>1582</v>
      </c>
      <c r="N437" s="86" t="s">
        <v>1582</v>
      </c>
      <c r="O437" s="86" t="s">
        <v>1582</v>
      </c>
      <c r="P437" s="86" t="s">
        <v>1582</v>
      </c>
      <c r="Q437" s="86" t="s">
        <v>1582</v>
      </c>
      <c r="R437" s="86" t="s">
        <v>1582</v>
      </c>
      <c r="S437" s="86" t="s">
        <v>1582</v>
      </c>
      <c r="T437" s="86" t="s">
        <v>1582</v>
      </c>
      <c r="U437" s="86" t="s">
        <v>1582</v>
      </c>
      <c r="V437" s="86" t="s">
        <v>1582</v>
      </c>
      <c r="W437" s="86" t="s">
        <v>1582</v>
      </c>
      <c r="X437" s="86" t="s">
        <v>1582</v>
      </c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581</v>
      </c>
      <c r="B438" t="s">
        <v>584</v>
      </c>
      <c r="C438" t="s">
        <v>1144</v>
      </c>
      <c r="D438" t="s">
        <v>585</v>
      </c>
      <c r="E438" s="33" t="s">
        <v>73</v>
      </c>
      <c r="F438" s="33" t="s">
        <v>28</v>
      </c>
      <c r="G438" s="33"/>
      <c r="H438" s="33" t="s">
        <v>955</v>
      </c>
      <c r="I438" s="34">
        <f t="shared" si="27"/>
        <v>28</v>
      </c>
      <c r="J438" s="34">
        <f t="shared" si="28"/>
        <v>0</v>
      </c>
      <c r="K438" s="35">
        <f t="shared" si="2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581</v>
      </c>
      <c r="B439" t="s">
        <v>586</v>
      </c>
      <c r="C439" t="s">
        <v>1144</v>
      </c>
      <c r="D439" t="s">
        <v>587</v>
      </c>
      <c r="E439" s="33" t="s">
        <v>15</v>
      </c>
      <c r="F439" s="33" t="s">
        <v>28</v>
      </c>
      <c r="G439" s="33"/>
      <c r="H439" s="33" t="s">
        <v>956</v>
      </c>
      <c r="I439" s="34">
        <f t="shared" si="27"/>
        <v>15</v>
      </c>
      <c r="J439" s="34">
        <f t="shared" si="28"/>
        <v>13</v>
      </c>
      <c r="K439" s="35">
        <f t="shared" si="29"/>
        <v>0.5357142857142857</v>
      </c>
      <c r="L439" s="86" t="s">
        <v>1582</v>
      </c>
      <c r="M439" s="86" t="s">
        <v>1582</v>
      </c>
      <c r="N439" s="86" t="s">
        <v>1582</v>
      </c>
      <c r="O439" s="86" t="s">
        <v>1582</v>
      </c>
      <c r="P439" s="86" t="s">
        <v>1582</v>
      </c>
      <c r="Q439" s="86" t="s">
        <v>1582</v>
      </c>
      <c r="R439" s="86" t="s">
        <v>1582</v>
      </c>
      <c r="S439" s="86" t="s">
        <v>1582</v>
      </c>
      <c r="T439" s="86" t="s">
        <v>1582</v>
      </c>
      <c r="U439" s="86" t="s">
        <v>1582</v>
      </c>
      <c r="V439" s="86" t="s">
        <v>1582</v>
      </c>
      <c r="W439" s="86" t="s">
        <v>1582</v>
      </c>
      <c r="X439" s="86" t="s">
        <v>1582</v>
      </c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581</v>
      </c>
      <c r="B440" t="s">
        <v>588</v>
      </c>
      <c r="C440" t="s">
        <v>1144</v>
      </c>
      <c r="D440" t="s">
        <v>589</v>
      </c>
      <c r="E440" s="33" t="s">
        <v>15</v>
      </c>
      <c r="F440" s="33" t="s">
        <v>28</v>
      </c>
      <c r="G440" s="33"/>
      <c r="H440" s="33" t="s">
        <v>957</v>
      </c>
      <c r="I440" s="34">
        <f t="shared" si="27"/>
        <v>15</v>
      </c>
      <c r="J440" s="34">
        <f t="shared" si="28"/>
        <v>13</v>
      </c>
      <c r="K440" s="35">
        <f t="shared" si="29"/>
        <v>0.5357142857142857</v>
      </c>
      <c r="L440" s="86" t="s">
        <v>1582</v>
      </c>
      <c r="M440" s="86" t="s">
        <v>1582</v>
      </c>
      <c r="N440" s="86" t="s">
        <v>1582</v>
      </c>
      <c r="O440" s="86" t="s">
        <v>1582</v>
      </c>
      <c r="P440" s="86" t="s">
        <v>1582</v>
      </c>
      <c r="Q440" s="86" t="s">
        <v>1582</v>
      </c>
      <c r="R440" s="86" t="s">
        <v>1582</v>
      </c>
      <c r="S440" s="86" t="s">
        <v>1582</v>
      </c>
      <c r="T440" s="86" t="s">
        <v>1582</v>
      </c>
      <c r="U440" s="86" t="s">
        <v>1582</v>
      </c>
      <c r="V440" s="86" t="s">
        <v>1582</v>
      </c>
      <c r="W440" s="86" t="s">
        <v>1582</v>
      </c>
      <c r="X440" s="86" t="s">
        <v>1582</v>
      </c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178</v>
      </c>
      <c r="B441" t="s">
        <v>590</v>
      </c>
      <c r="C441" t="s">
        <v>1144</v>
      </c>
      <c r="D441" t="s">
        <v>1174</v>
      </c>
      <c r="E441" s="33" t="s">
        <v>19</v>
      </c>
      <c r="F441" s="33" t="s">
        <v>20</v>
      </c>
      <c r="G441" s="33"/>
      <c r="H441" s="33" t="s">
        <v>958</v>
      </c>
      <c r="I441" s="34">
        <f t="shared" si="27"/>
        <v>28</v>
      </c>
      <c r="J441" s="34">
        <f t="shared" si="28"/>
        <v>0</v>
      </c>
      <c r="K441" s="35">
        <f t="shared" si="29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178</v>
      </c>
      <c r="B442" t="s">
        <v>1131</v>
      </c>
      <c r="C442" t="s">
        <v>1144</v>
      </c>
      <c r="D442" t="s">
        <v>1175</v>
      </c>
      <c r="E442" s="33" t="s">
        <v>73</v>
      </c>
      <c r="F442" s="33" t="s">
        <v>28</v>
      </c>
      <c r="G442" s="33"/>
      <c r="H442" s="33" t="s">
        <v>959</v>
      </c>
      <c r="I442" s="34">
        <f t="shared" si="27"/>
        <v>28</v>
      </c>
      <c r="J442" s="34">
        <f t="shared" si="28"/>
        <v>0</v>
      </c>
      <c r="K442" s="35">
        <f t="shared" si="29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178</v>
      </c>
      <c r="B443" t="s">
        <v>1132</v>
      </c>
      <c r="C443" t="s">
        <v>1144</v>
      </c>
      <c r="D443" t="s">
        <v>1175</v>
      </c>
      <c r="E443" s="33" t="s">
        <v>73</v>
      </c>
      <c r="F443" s="33" t="s">
        <v>28</v>
      </c>
      <c r="G443" s="33"/>
      <c r="H443" s="33" t="s">
        <v>960</v>
      </c>
      <c r="I443" s="34">
        <f t="shared" si="27"/>
        <v>28</v>
      </c>
      <c r="J443" s="34">
        <f t="shared" si="28"/>
        <v>0</v>
      </c>
      <c r="K443" s="35">
        <f t="shared" si="2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1133</v>
      </c>
      <c r="C444" t="s">
        <v>1144</v>
      </c>
      <c r="D444" t="s">
        <v>1189</v>
      </c>
      <c r="E444" s="33" t="s">
        <v>15</v>
      </c>
      <c r="F444" s="33" t="s">
        <v>28</v>
      </c>
      <c r="G444" s="33"/>
      <c r="H444" s="33" t="s">
        <v>961</v>
      </c>
      <c r="I444" s="34">
        <f t="shared" si="27"/>
        <v>28</v>
      </c>
      <c r="J444" s="34">
        <f t="shared" si="28"/>
        <v>0</v>
      </c>
      <c r="K444" s="35">
        <f t="shared" si="2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591</v>
      </c>
      <c r="C445" t="s">
        <v>1144</v>
      </c>
      <c r="D445" t="s">
        <v>1176</v>
      </c>
      <c r="E445" s="33" t="s">
        <v>15</v>
      </c>
      <c r="F445" s="33" t="s">
        <v>28</v>
      </c>
      <c r="G445" s="33"/>
      <c r="H445" s="33" t="s">
        <v>1306</v>
      </c>
      <c r="I445" s="34">
        <f t="shared" si="27"/>
        <v>28</v>
      </c>
      <c r="J445" s="34">
        <f t="shared" si="28"/>
        <v>0</v>
      </c>
      <c r="K445" s="35">
        <f t="shared" si="2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592</v>
      </c>
      <c r="B446" t="s">
        <v>593</v>
      </c>
      <c r="C446" t="s">
        <v>1144</v>
      </c>
      <c r="D446" t="s">
        <v>594</v>
      </c>
      <c r="E446" s="33" t="s">
        <v>73</v>
      </c>
      <c r="F446" s="33" t="s">
        <v>28</v>
      </c>
      <c r="G446" s="33"/>
      <c r="H446" s="33" t="s">
        <v>962</v>
      </c>
      <c r="I446" s="34">
        <f t="shared" si="27"/>
        <v>28</v>
      </c>
      <c r="J446" s="34">
        <f t="shared" si="28"/>
        <v>0</v>
      </c>
      <c r="K446" s="35">
        <f t="shared" si="2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592</v>
      </c>
      <c r="B447" t="s">
        <v>1134</v>
      </c>
      <c r="C447" t="s">
        <v>1144</v>
      </c>
      <c r="D447" t="s">
        <v>594</v>
      </c>
      <c r="E447" s="33" t="s">
        <v>73</v>
      </c>
      <c r="F447" s="33" t="s">
        <v>28</v>
      </c>
      <c r="G447" s="33"/>
      <c r="H447" s="33" t="s">
        <v>963</v>
      </c>
      <c r="I447" s="34">
        <f t="shared" si="27"/>
        <v>28</v>
      </c>
      <c r="J447" s="34">
        <f t="shared" si="28"/>
        <v>0</v>
      </c>
      <c r="K447" s="35">
        <f t="shared" si="2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592</v>
      </c>
      <c r="B448" t="s">
        <v>1135</v>
      </c>
      <c r="C448" t="s">
        <v>1144</v>
      </c>
      <c r="D448" t="s">
        <v>595</v>
      </c>
      <c r="E448" s="33" t="s">
        <v>73</v>
      </c>
      <c r="F448" s="33" t="s">
        <v>28</v>
      </c>
      <c r="G448" s="33"/>
      <c r="H448" s="33" t="s">
        <v>964</v>
      </c>
      <c r="I448" s="34">
        <f t="shared" si="27"/>
        <v>28</v>
      </c>
      <c r="J448" s="34">
        <f t="shared" si="28"/>
        <v>0</v>
      </c>
      <c r="K448" s="35">
        <f t="shared" si="2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592</v>
      </c>
      <c r="B449" t="s">
        <v>596</v>
      </c>
      <c r="C449" t="s">
        <v>1144</v>
      </c>
      <c r="D449" t="s">
        <v>595</v>
      </c>
      <c r="E449" s="33" t="s">
        <v>73</v>
      </c>
      <c r="F449" s="33" t="s">
        <v>28</v>
      </c>
      <c r="G449" s="33"/>
      <c r="H449" s="33" t="s">
        <v>965</v>
      </c>
      <c r="I449" s="34">
        <f t="shared" si="27"/>
        <v>28</v>
      </c>
      <c r="J449" s="34">
        <f t="shared" si="28"/>
        <v>0</v>
      </c>
      <c r="K449" s="35">
        <f t="shared" si="2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597</v>
      </c>
      <c r="B450" t="s">
        <v>598</v>
      </c>
      <c r="C450" t="s">
        <v>1144</v>
      </c>
      <c r="D450" t="s">
        <v>599</v>
      </c>
      <c r="E450" s="33" t="s">
        <v>15</v>
      </c>
      <c r="F450" s="33" t="s">
        <v>28</v>
      </c>
      <c r="G450" s="33"/>
      <c r="H450" s="33" t="s">
        <v>966</v>
      </c>
      <c r="I450" s="34">
        <f t="shared" si="27"/>
        <v>28</v>
      </c>
      <c r="J450" s="34">
        <f t="shared" si="28"/>
        <v>0</v>
      </c>
      <c r="K450" s="35">
        <f t="shared" si="2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600</v>
      </c>
      <c r="B451" t="s">
        <v>1136</v>
      </c>
      <c r="C451" t="s">
        <v>1144</v>
      </c>
      <c r="D451" t="s">
        <v>601</v>
      </c>
      <c r="E451" s="33" t="s">
        <v>15</v>
      </c>
      <c r="F451" s="33" t="s">
        <v>20</v>
      </c>
      <c r="G451" s="33"/>
      <c r="H451" s="33" t="s">
        <v>967</v>
      </c>
      <c r="I451" s="34">
        <f t="shared" si="27"/>
        <v>28</v>
      </c>
      <c r="J451" s="34">
        <f t="shared" si="28"/>
        <v>0</v>
      </c>
      <c r="K451" s="35">
        <f t="shared" si="2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600</v>
      </c>
      <c r="B452" t="s">
        <v>602</v>
      </c>
      <c r="C452" t="s">
        <v>1144</v>
      </c>
      <c r="D452" t="s">
        <v>603</v>
      </c>
      <c r="E452" s="33" t="s">
        <v>15</v>
      </c>
      <c r="F452" s="33" t="s">
        <v>20</v>
      </c>
      <c r="G452" s="33"/>
      <c r="H452" s="33" t="s">
        <v>968</v>
      </c>
      <c r="I452" s="34">
        <f t="shared" si="27"/>
        <v>28</v>
      </c>
      <c r="J452" s="34">
        <f t="shared" si="28"/>
        <v>0</v>
      </c>
      <c r="K452" s="35">
        <f t="shared" si="2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600</v>
      </c>
      <c r="B453" t="s">
        <v>604</v>
      </c>
      <c r="C453" t="s">
        <v>1144</v>
      </c>
      <c r="D453" t="s">
        <v>605</v>
      </c>
      <c r="E453" s="33" t="s">
        <v>15</v>
      </c>
      <c r="F453" s="33" t="s">
        <v>20</v>
      </c>
      <c r="G453" s="33"/>
      <c r="H453" s="33" t="s">
        <v>969</v>
      </c>
      <c r="I453" s="34">
        <f t="shared" ref="I453:I516" si="30">COUNTIF(L453:AM453,"")</f>
        <v>24</v>
      </c>
      <c r="J453" s="34">
        <f t="shared" ref="J453:J516" si="31">COUNTIF(L453:AM453,"APAGADO")</f>
        <v>4</v>
      </c>
      <c r="K453" s="35">
        <f t="shared" ref="K453:K516" si="32">(I453)/(J453+I453)</f>
        <v>0.8571428571428571</v>
      </c>
      <c r="L453" s="86" t="s">
        <v>1582</v>
      </c>
      <c r="M453" s="86" t="s">
        <v>1582</v>
      </c>
      <c r="N453" s="86" t="s">
        <v>1582</v>
      </c>
      <c r="O453" s="86" t="s">
        <v>1582</v>
      </c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600</v>
      </c>
      <c r="B454" s="33" t="s">
        <v>1197</v>
      </c>
      <c r="C454" s="33" t="s">
        <v>1144</v>
      </c>
      <c r="D454" t="s">
        <v>1199</v>
      </c>
      <c r="E454" s="33" t="s">
        <v>1196</v>
      </c>
      <c r="F454" s="33" t="s">
        <v>28</v>
      </c>
      <c r="G454" s="33"/>
      <c r="H454" s="33" t="s">
        <v>1204</v>
      </c>
      <c r="I454" s="34">
        <f t="shared" si="30"/>
        <v>28</v>
      </c>
      <c r="J454" s="34">
        <f t="shared" si="31"/>
        <v>0</v>
      </c>
      <c r="K454" s="35">
        <f t="shared" si="32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600</v>
      </c>
      <c r="B455" s="33" t="s">
        <v>1198</v>
      </c>
      <c r="C455" s="33" t="s">
        <v>1144</v>
      </c>
      <c r="D455" t="s">
        <v>1199</v>
      </c>
      <c r="E455" s="33" t="s">
        <v>1196</v>
      </c>
      <c r="F455" s="33" t="s">
        <v>28</v>
      </c>
      <c r="G455" s="33"/>
      <c r="H455" s="33" t="s">
        <v>1205</v>
      </c>
      <c r="I455" s="34">
        <f t="shared" si="30"/>
        <v>28</v>
      </c>
      <c r="J455" s="34">
        <f t="shared" si="31"/>
        <v>0</v>
      </c>
      <c r="K455" s="35">
        <f t="shared" si="32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600</v>
      </c>
      <c r="B456" s="33" t="s">
        <v>1283</v>
      </c>
      <c r="C456" s="33" t="s">
        <v>1144</v>
      </c>
      <c r="D456" t="s">
        <v>1284</v>
      </c>
      <c r="E456" s="33" t="s">
        <v>15</v>
      </c>
      <c r="F456" s="33" t="s">
        <v>28</v>
      </c>
      <c r="G456" s="33"/>
      <c r="H456" s="33" t="s">
        <v>1285</v>
      </c>
      <c r="I456" s="34">
        <f t="shared" si="30"/>
        <v>28</v>
      </c>
      <c r="J456" s="34">
        <f t="shared" si="31"/>
        <v>0</v>
      </c>
      <c r="K456" s="35">
        <f t="shared" si="32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608</v>
      </c>
      <c r="B457" t="s">
        <v>609</v>
      </c>
      <c r="C457" t="s">
        <v>1144</v>
      </c>
      <c r="D457" t="s">
        <v>610</v>
      </c>
      <c r="E457" s="33" t="s">
        <v>19</v>
      </c>
      <c r="F457" s="33" t="s">
        <v>20</v>
      </c>
      <c r="G457" s="33"/>
      <c r="H457" s="33" t="s">
        <v>970</v>
      </c>
      <c r="I457" s="34">
        <f t="shared" si="30"/>
        <v>28</v>
      </c>
      <c r="J457" s="34">
        <f t="shared" si="31"/>
        <v>0</v>
      </c>
      <c r="K457" s="35">
        <f t="shared" si="32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313</v>
      </c>
      <c r="B458" t="s">
        <v>611</v>
      </c>
      <c r="C458" t="s">
        <v>1144</v>
      </c>
      <c r="D458" t="s">
        <v>612</v>
      </c>
      <c r="E458" s="33" t="s">
        <v>19</v>
      </c>
      <c r="F458" s="33" t="s">
        <v>20</v>
      </c>
      <c r="G458" s="33"/>
      <c r="H458" s="33" t="s">
        <v>971</v>
      </c>
      <c r="I458" s="34">
        <f t="shared" si="30"/>
        <v>24</v>
      </c>
      <c r="J458" s="34">
        <f t="shared" si="31"/>
        <v>4</v>
      </c>
      <c r="K458" s="35">
        <f t="shared" si="32"/>
        <v>0.8571428571428571</v>
      </c>
      <c r="L458" s="86" t="s">
        <v>1582</v>
      </c>
      <c r="M458" s="86" t="s">
        <v>1582</v>
      </c>
      <c r="N458" s="86" t="s">
        <v>1582</v>
      </c>
      <c r="O458" s="86" t="s">
        <v>1582</v>
      </c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608</v>
      </c>
      <c r="B459" t="s">
        <v>613</v>
      </c>
      <c r="C459" t="s">
        <v>1144</v>
      </c>
      <c r="D459" t="s">
        <v>614</v>
      </c>
      <c r="E459" s="33" t="s">
        <v>15</v>
      </c>
      <c r="F459" s="33" t="s">
        <v>20</v>
      </c>
      <c r="G459" s="33"/>
      <c r="H459" s="33" t="s">
        <v>972</v>
      </c>
      <c r="I459" s="34">
        <f t="shared" si="30"/>
        <v>28</v>
      </c>
      <c r="J459" s="34">
        <f t="shared" si="31"/>
        <v>0</v>
      </c>
      <c r="K459" s="35">
        <f t="shared" si="32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608</v>
      </c>
      <c r="B460" t="s">
        <v>606</v>
      </c>
      <c r="C460" t="s">
        <v>1144</v>
      </c>
      <c r="D460" t="s">
        <v>607</v>
      </c>
      <c r="E460" s="33" t="s">
        <v>19</v>
      </c>
      <c r="F460" s="33" t="s">
        <v>20</v>
      </c>
      <c r="G460" s="33"/>
      <c r="H460" s="33" t="s">
        <v>973</v>
      </c>
      <c r="I460" s="34">
        <f t="shared" si="30"/>
        <v>28</v>
      </c>
      <c r="J460" s="34">
        <f t="shared" si="31"/>
        <v>0</v>
      </c>
      <c r="K460" s="35">
        <f t="shared" si="32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s="85" t="s">
        <v>1393</v>
      </c>
      <c r="B461" s="135">
        <v>11</v>
      </c>
      <c r="C461" s="85" t="s">
        <v>1579</v>
      </c>
      <c r="D461" s="85" t="s">
        <v>1551</v>
      </c>
      <c r="E461" s="33" t="s">
        <v>1413</v>
      </c>
      <c r="F461" s="33" t="s">
        <v>1392</v>
      </c>
      <c r="G461" s="33"/>
      <c r="I461" s="34">
        <f t="shared" si="30"/>
        <v>28</v>
      </c>
      <c r="J461" s="34">
        <f t="shared" si="31"/>
        <v>0</v>
      </c>
      <c r="K461" s="35">
        <f t="shared" si="32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s="85" t="s">
        <v>1393</v>
      </c>
      <c r="B462" s="85" t="s">
        <v>1548</v>
      </c>
      <c r="C462" s="85" t="s">
        <v>1579</v>
      </c>
      <c r="D462" s="85" t="s">
        <v>1551</v>
      </c>
      <c r="E462" s="33" t="s">
        <v>1391</v>
      </c>
      <c r="F462" s="33" t="s">
        <v>1392</v>
      </c>
      <c r="G462" s="33"/>
      <c r="H462" s="33"/>
      <c r="I462" s="34">
        <f t="shared" si="30"/>
        <v>28</v>
      </c>
      <c r="J462" s="34">
        <f t="shared" si="31"/>
        <v>0</v>
      </c>
      <c r="K462" s="35">
        <f t="shared" si="32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132" t="s">
        <v>1393</v>
      </c>
      <c r="B463" s="133">
        <v>12</v>
      </c>
      <c r="C463" s="130" t="s">
        <v>1579</v>
      </c>
      <c r="D463" t="s">
        <v>1552</v>
      </c>
      <c r="E463" s="33" t="s">
        <v>1413</v>
      </c>
      <c r="F463" s="33" t="s">
        <v>1392</v>
      </c>
      <c r="G463" s="33"/>
      <c r="H463" s="128" t="s">
        <v>1554</v>
      </c>
      <c r="I463" s="127">
        <f t="shared" si="30"/>
        <v>15</v>
      </c>
      <c r="J463" s="34">
        <f t="shared" si="31"/>
        <v>13</v>
      </c>
      <c r="K463" s="35">
        <f t="shared" si="32"/>
        <v>0.5357142857142857</v>
      </c>
      <c r="L463" s="86" t="s">
        <v>1582</v>
      </c>
      <c r="M463" s="86" t="s">
        <v>1582</v>
      </c>
      <c r="N463" s="86" t="s">
        <v>1582</v>
      </c>
      <c r="O463" s="86" t="s">
        <v>1582</v>
      </c>
      <c r="P463" s="86" t="s">
        <v>1582</v>
      </c>
      <c r="Q463" s="86" t="s">
        <v>1582</v>
      </c>
      <c r="R463" s="86" t="s">
        <v>1582</v>
      </c>
      <c r="S463" s="86" t="s">
        <v>1582</v>
      </c>
      <c r="T463" s="86" t="s">
        <v>1582</v>
      </c>
      <c r="U463" s="86" t="s">
        <v>1582</v>
      </c>
      <c r="V463" s="86" t="s">
        <v>1582</v>
      </c>
      <c r="W463" s="86" t="s">
        <v>1582</v>
      </c>
      <c r="X463" s="86" t="s">
        <v>1582</v>
      </c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132" t="s">
        <v>1393</v>
      </c>
      <c r="B464" s="132" t="s">
        <v>1549</v>
      </c>
      <c r="C464" s="130" t="s">
        <v>1579</v>
      </c>
      <c r="D464" t="s">
        <v>1552</v>
      </c>
      <c r="E464" s="33" t="s">
        <v>1391</v>
      </c>
      <c r="F464" s="33" t="s">
        <v>1392</v>
      </c>
      <c r="G464" s="33"/>
      <c r="H464" s="89" t="s">
        <v>1555</v>
      </c>
      <c r="I464" s="127">
        <f t="shared" si="30"/>
        <v>15</v>
      </c>
      <c r="J464" s="34">
        <f t="shared" si="31"/>
        <v>13</v>
      </c>
      <c r="K464" s="35">
        <f t="shared" si="32"/>
        <v>0.5357142857142857</v>
      </c>
      <c r="L464" s="86" t="s">
        <v>1582</v>
      </c>
      <c r="M464" s="86" t="s">
        <v>1582</v>
      </c>
      <c r="N464" s="86" t="s">
        <v>1582</v>
      </c>
      <c r="O464" s="86" t="s">
        <v>1582</v>
      </c>
      <c r="P464" s="86" t="s">
        <v>1582</v>
      </c>
      <c r="Q464" s="86" t="s">
        <v>1582</v>
      </c>
      <c r="R464" s="86" t="s">
        <v>1582</v>
      </c>
      <c r="S464" s="86" t="s">
        <v>1582</v>
      </c>
      <c r="T464" s="86" t="s">
        <v>1582</v>
      </c>
      <c r="U464" s="86" t="s">
        <v>1582</v>
      </c>
      <c r="V464" s="86" t="s">
        <v>1582</v>
      </c>
      <c r="W464" s="86" t="s">
        <v>1582</v>
      </c>
      <c r="X464" s="86" t="s">
        <v>1582</v>
      </c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1393</v>
      </c>
      <c r="B465" s="33">
        <v>13</v>
      </c>
      <c r="C465" s="130" t="s">
        <v>1579</v>
      </c>
      <c r="D465" t="s">
        <v>1553</v>
      </c>
      <c r="E465" s="33" t="s">
        <v>1413</v>
      </c>
      <c r="F465" s="33" t="s">
        <v>1392</v>
      </c>
      <c r="G465" s="33"/>
      <c r="H465" s="81" t="s">
        <v>1556</v>
      </c>
      <c r="I465" s="34">
        <f t="shared" si="30"/>
        <v>15</v>
      </c>
      <c r="J465" s="34">
        <f t="shared" si="31"/>
        <v>13</v>
      </c>
      <c r="K465" s="35">
        <f t="shared" si="32"/>
        <v>0.5357142857142857</v>
      </c>
      <c r="L465" s="86" t="s">
        <v>1582</v>
      </c>
      <c r="M465" s="86" t="s">
        <v>1582</v>
      </c>
      <c r="N465" s="86" t="s">
        <v>1582</v>
      </c>
      <c r="O465" s="86" t="s">
        <v>1582</v>
      </c>
      <c r="P465" s="86" t="s">
        <v>1582</v>
      </c>
      <c r="Q465" s="86" t="s">
        <v>1582</v>
      </c>
      <c r="R465" s="86" t="s">
        <v>1582</v>
      </c>
      <c r="S465" s="86" t="s">
        <v>1582</v>
      </c>
      <c r="T465" s="86" t="s">
        <v>1582</v>
      </c>
      <c r="U465" s="86" t="s">
        <v>1582</v>
      </c>
      <c r="V465" s="86" t="s">
        <v>1582</v>
      </c>
      <c r="W465" s="86" t="s">
        <v>1582</v>
      </c>
      <c r="X465" s="86" t="s">
        <v>1582</v>
      </c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1393</v>
      </c>
      <c r="B466" t="s">
        <v>1550</v>
      </c>
      <c r="C466" s="130" t="s">
        <v>1579</v>
      </c>
      <c r="D466" t="s">
        <v>1553</v>
      </c>
      <c r="E466" s="33" t="s">
        <v>1391</v>
      </c>
      <c r="F466" s="33" t="s">
        <v>1392</v>
      </c>
      <c r="G466" s="33"/>
      <c r="H466" s="33"/>
      <c r="I466" s="34">
        <f t="shared" si="30"/>
        <v>28</v>
      </c>
      <c r="J466" s="34">
        <f t="shared" si="31"/>
        <v>0</v>
      </c>
      <c r="K466" s="35">
        <f t="shared" si="32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1393</v>
      </c>
      <c r="B467" s="33">
        <v>14</v>
      </c>
      <c r="C467" s="130" t="s">
        <v>1579</v>
      </c>
      <c r="D467" t="s">
        <v>1520</v>
      </c>
      <c r="E467" s="33" t="s">
        <v>1413</v>
      </c>
      <c r="F467" s="33" t="s">
        <v>1392</v>
      </c>
      <c r="G467" s="33"/>
      <c r="H467" s="128" t="s">
        <v>1521</v>
      </c>
      <c r="I467" s="127">
        <f t="shared" si="30"/>
        <v>28</v>
      </c>
      <c r="J467" s="34">
        <f t="shared" si="31"/>
        <v>0</v>
      </c>
      <c r="K467" s="35">
        <f t="shared" si="32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1393</v>
      </c>
      <c r="B468" t="s">
        <v>1522</v>
      </c>
      <c r="C468" s="130" t="s">
        <v>1579</v>
      </c>
      <c r="D468" t="s">
        <v>1520</v>
      </c>
      <c r="E468" s="33" t="s">
        <v>1391</v>
      </c>
      <c r="F468" s="33" t="s">
        <v>1392</v>
      </c>
      <c r="G468" s="33"/>
      <c r="H468" t="s">
        <v>1523</v>
      </c>
      <c r="I468" s="127">
        <f t="shared" si="30"/>
        <v>28</v>
      </c>
      <c r="J468" s="34">
        <f t="shared" si="31"/>
        <v>0</v>
      </c>
      <c r="K468" s="35">
        <f t="shared" si="32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15</v>
      </c>
      <c r="C469" s="130" t="s">
        <v>1579</v>
      </c>
      <c r="D469" t="s">
        <v>1530</v>
      </c>
      <c r="E469" s="33" t="s">
        <v>1413</v>
      </c>
      <c r="F469" s="33" t="s">
        <v>1392</v>
      </c>
      <c r="G469" s="33"/>
      <c r="H469" s="128" t="s">
        <v>1531</v>
      </c>
      <c r="I469" s="127">
        <f t="shared" si="30"/>
        <v>22</v>
      </c>
      <c r="J469" s="34">
        <f t="shared" si="31"/>
        <v>6</v>
      </c>
      <c r="K469" s="35">
        <f t="shared" si="32"/>
        <v>0.7857142857142857</v>
      </c>
      <c r="L469" s="86" t="s">
        <v>1582</v>
      </c>
      <c r="M469" s="86" t="s">
        <v>1582</v>
      </c>
      <c r="N469" s="86" t="s">
        <v>1582</v>
      </c>
      <c r="O469" s="86" t="s">
        <v>1582</v>
      </c>
      <c r="P469" s="86" t="s">
        <v>1582</v>
      </c>
      <c r="Q469" s="86" t="s">
        <v>1582</v>
      </c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1524</v>
      </c>
      <c r="C470" s="130" t="s">
        <v>1579</v>
      </c>
      <c r="D470" t="s">
        <v>1530</v>
      </c>
      <c r="E470" s="33" t="s">
        <v>1391</v>
      </c>
      <c r="F470" s="33" t="s">
        <v>1392</v>
      </c>
      <c r="G470" s="33"/>
      <c r="H470" t="s">
        <v>1532</v>
      </c>
      <c r="I470" s="127">
        <f t="shared" si="30"/>
        <v>22</v>
      </c>
      <c r="J470" s="34">
        <f t="shared" si="31"/>
        <v>6</v>
      </c>
      <c r="K470" s="35">
        <f t="shared" si="32"/>
        <v>0.7857142857142857</v>
      </c>
      <c r="L470" s="86" t="s">
        <v>1582</v>
      </c>
      <c r="M470" s="86" t="s">
        <v>1582</v>
      </c>
      <c r="N470" s="86" t="s">
        <v>1582</v>
      </c>
      <c r="O470" s="86" t="s">
        <v>1582</v>
      </c>
      <c r="P470" s="86" t="s">
        <v>1582</v>
      </c>
      <c r="Q470" s="86" t="s">
        <v>1582</v>
      </c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16</v>
      </c>
      <c r="C471" s="130" t="s">
        <v>1579</v>
      </c>
      <c r="D471" t="s">
        <v>1533</v>
      </c>
      <c r="E471" s="33" t="s">
        <v>1413</v>
      </c>
      <c r="F471" s="33" t="s">
        <v>1392</v>
      </c>
      <c r="G471" s="33"/>
      <c r="H471" s="128" t="s">
        <v>1534</v>
      </c>
      <c r="I471" s="127">
        <f t="shared" si="30"/>
        <v>28</v>
      </c>
      <c r="J471" s="34">
        <f t="shared" si="31"/>
        <v>0</v>
      </c>
      <c r="K471" s="35">
        <f t="shared" si="32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1525</v>
      </c>
      <c r="C472" s="130" t="s">
        <v>1579</v>
      </c>
      <c r="D472" t="s">
        <v>1533</v>
      </c>
      <c r="E472" s="33" t="s">
        <v>1391</v>
      </c>
      <c r="F472" s="33" t="s">
        <v>1392</v>
      </c>
      <c r="G472" s="33"/>
      <c r="H472" t="s">
        <v>1535</v>
      </c>
      <c r="I472" s="127">
        <f t="shared" si="30"/>
        <v>28</v>
      </c>
      <c r="J472" s="34">
        <f t="shared" si="31"/>
        <v>0</v>
      </c>
      <c r="K472" s="35">
        <f t="shared" si="32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17</v>
      </c>
      <c r="C473" s="130" t="s">
        <v>1579</v>
      </c>
      <c r="D473" t="s">
        <v>1536</v>
      </c>
      <c r="E473" s="33" t="s">
        <v>1413</v>
      </c>
      <c r="F473" s="33" t="s">
        <v>1392</v>
      </c>
      <c r="G473" s="33"/>
      <c r="H473" s="128" t="s">
        <v>1537</v>
      </c>
      <c r="I473" s="127">
        <f t="shared" si="30"/>
        <v>22</v>
      </c>
      <c r="J473" s="34">
        <f t="shared" si="31"/>
        <v>6</v>
      </c>
      <c r="K473" s="35">
        <f t="shared" si="32"/>
        <v>0.7857142857142857</v>
      </c>
      <c r="L473" s="86" t="s">
        <v>1582</v>
      </c>
      <c r="M473" s="86" t="s">
        <v>1582</v>
      </c>
      <c r="N473" s="86" t="s">
        <v>1582</v>
      </c>
      <c r="O473" s="86" t="s">
        <v>1582</v>
      </c>
      <c r="P473" s="86" t="s">
        <v>1582</v>
      </c>
      <c r="Q473" s="86" t="s">
        <v>1582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1526</v>
      </c>
      <c r="C474" s="130" t="s">
        <v>1579</v>
      </c>
      <c r="D474" t="s">
        <v>1536</v>
      </c>
      <c r="E474" s="33" t="s">
        <v>1391</v>
      </c>
      <c r="F474" s="33" t="s">
        <v>1392</v>
      </c>
      <c r="G474" s="33"/>
      <c r="H474" t="s">
        <v>1538</v>
      </c>
      <c r="I474" s="127">
        <f t="shared" si="30"/>
        <v>22</v>
      </c>
      <c r="J474" s="34">
        <f t="shared" si="31"/>
        <v>6</v>
      </c>
      <c r="K474" s="35">
        <f t="shared" si="32"/>
        <v>0.7857142857142857</v>
      </c>
      <c r="L474" s="86" t="s">
        <v>1582</v>
      </c>
      <c r="M474" s="86" t="s">
        <v>1582</v>
      </c>
      <c r="N474" s="86" t="s">
        <v>1582</v>
      </c>
      <c r="O474" s="86" t="s">
        <v>1582</v>
      </c>
      <c r="P474" s="86" t="s">
        <v>1582</v>
      </c>
      <c r="Q474" s="86" t="s">
        <v>1582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18</v>
      </c>
      <c r="C475" s="130" t="s">
        <v>1579</v>
      </c>
      <c r="D475" t="s">
        <v>1539</v>
      </c>
      <c r="E475" s="33" t="s">
        <v>1413</v>
      </c>
      <c r="F475" s="33" t="s">
        <v>1392</v>
      </c>
      <c r="G475" s="33"/>
      <c r="H475" s="128" t="s">
        <v>1540</v>
      </c>
      <c r="I475" s="127">
        <f t="shared" si="30"/>
        <v>28</v>
      </c>
      <c r="J475" s="34">
        <f t="shared" si="31"/>
        <v>0</v>
      </c>
      <c r="K475" s="35">
        <f t="shared" si="32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132" t="s">
        <v>1393</v>
      </c>
      <c r="B476" s="132" t="s">
        <v>1527</v>
      </c>
      <c r="C476" s="130" t="s">
        <v>1579</v>
      </c>
      <c r="D476" t="s">
        <v>1539</v>
      </c>
      <c r="E476" s="33" t="s">
        <v>1391</v>
      </c>
      <c r="F476" s="33" t="s">
        <v>1392</v>
      </c>
      <c r="G476" s="33"/>
      <c r="H476" t="s">
        <v>1541</v>
      </c>
      <c r="I476" s="127">
        <f t="shared" si="30"/>
        <v>28</v>
      </c>
      <c r="J476" s="34">
        <f t="shared" si="31"/>
        <v>0</v>
      </c>
      <c r="K476" s="35">
        <f t="shared" si="32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19</v>
      </c>
      <c r="C477" s="130" t="s">
        <v>1579</v>
      </c>
      <c r="D477" t="s">
        <v>1542</v>
      </c>
      <c r="E477" s="33" t="s">
        <v>1413</v>
      </c>
      <c r="F477" s="33" t="s">
        <v>1392</v>
      </c>
      <c r="G477" s="33"/>
      <c r="H477" s="128" t="s">
        <v>1543</v>
      </c>
      <c r="I477" s="127">
        <f t="shared" si="30"/>
        <v>28</v>
      </c>
      <c r="J477" s="34">
        <f t="shared" si="31"/>
        <v>0</v>
      </c>
      <c r="K477" s="35">
        <f t="shared" si="32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1393</v>
      </c>
      <c r="B478" t="s">
        <v>1528</v>
      </c>
      <c r="C478" s="130" t="s">
        <v>1579</v>
      </c>
      <c r="D478" t="s">
        <v>1542</v>
      </c>
      <c r="E478" s="33" t="s">
        <v>1391</v>
      </c>
      <c r="F478" s="33" t="s">
        <v>1392</v>
      </c>
      <c r="G478" s="33"/>
      <c r="H478" t="s">
        <v>1544</v>
      </c>
      <c r="I478" s="127">
        <f t="shared" si="30"/>
        <v>28</v>
      </c>
      <c r="J478" s="34">
        <f t="shared" si="31"/>
        <v>0</v>
      </c>
      <c r="K478" s="35">
        <f t="shared" si="32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1393</v>
      </c>
      <c r="B479" s="33">
        <v>20</v>
      </c>
      <c r="C479" s="130" t="s">
        <v>1579</v>
      </c>
      <c r="D479" t="s">
        <v>1545</v>
      </c>
      <c r="E479" s="33" t="s">
        <v>1413</v>
      </c>
      <c r="F479" s="33" t="s">
        <v>1392</v>
      </c>
      <c r="G479" s="33"/>
      <c r="H479" s="128" t="s">
        <v>1546</v>
      </c>
      <c r="I479" s="127">
        <f t="shared" si="30"/>
        <v>28</v>
      </c>
      <c r="J479" s="34">
        <f t="shared" si="31"/>
        <v>0</v>
      </c>
      <c r="K479" s="35">
        <f t="shared" si="32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s="33" t="s">
        <v>1529</v>
      </c>
      <c r="C480" s="130" t="s">
        <v>1579</v>
      </c>
      <c r="D480" t="s">
        <v>1545</v>
      </c>
      <c r="E480" s="33" t="s">
        <v>1391</v>
      </c>
      <c r="F480" s="33" t="s">
        <v>1392</v>
      </c>
      <c r="G480" s="33"/>
      <c r="H480" t="s">
        <v>1547</v>
      </c>
      <c r="I480" s="127">
        <f t="shared" si="30"/>
        <v>28</v>
      </c>
      <c r="J480" s="34">
        <f t="shared" si="31"/>
        <v>0</v>
      </c>
      <c r="K480" s="35">
        <f t="shared" si="32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21</v>
      </c>
      <c r="C481" s="130" t="s">
        <v>1579</v>
      </c>
      <c r="D481" t="s">
        <v>1386</v>
      </c>
      <c r="E481" s="33" t="s">
        <v>1413</v>
      </c>
      <c r="F481" s="33" t="s">
        <v>1392</v>
      </c>
      <c r="G481" s="33"/>
      <c r="H481" s="81" t="s">
        <v>1399</v>
      </c>
      <c r="I481" s="34">
        <f t="shared" si="30"/>
        <v>28</v>
      </c>
      <c r="J481" s="34">
        <f t="shared" si="31"/>
        <v>0</v>
      </c>
      <c r="K481" s="35">
        <f t="shared" si="32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s="33" t="s">
        <v>1394</v>
      </c>
      <c r="C482" s="130" t="s">
        <v>1579</v>
      </c>
      <c r="D482" t="s">
        <v>1386</v>
      </c>
      <c r="E482" s="33" t="s">
        <v>1391</v>
      </c>
      <c r="F482" s="33" t="s">
        <v>1392</v>
      </c>
      <c r="G482" s="33"/>
      <c r="H482" s="33" t="s">
        <v>1404</v>
      </c>
      <c r="I482" s="34">
        <f t="shared" si="30"/>
        <v>28</v>
      </c>
      <c r="J482" s="34">
        <f t="shared" si="31"/>
        <v>0</v>
      </c>
      <c r="K482" s="35">
        <f t="shared" si="32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22</v>
      </c>
      <c r="C483" s="130" t="s">
        <v>1579</v>
      </c>
      <c r="D483" t="s">
        <v>1387</v>
      </c>
      <c r="E483" s="33" t="s">
        <v>1413</v>
      </c>
      <c r="F483" s="33" t="s">
        <v>1392</v>
      </c>
      <c r="G483" s="33"/>
      <c r="H483" s="81" t="s">
        <v>1400</v>
      </c>
      <c r="I483" s="34">
        <f t="shared" si="30"/>
        <v>23</v>
      </c>
      <c r="J483" s="34">
        <f t="shared" si="31"/>
        <v>5</v>
      </c>
      <c r="K483" s="35">
        <f t="shared" si="32"/>
        <v>0.8214285714285714</v>
      </c>
      <c r="L483" s="86"/>
      <c r="M483" s="86" t="s">
        <v>1582</v>
      </c>
      <c r="N483" s="86" t="s">
        <v>1582</v>
      </c>
      <c r="O483" s="86" t="s">
        <v>1582</v>
      </c>
      <c r="P483" s="86" t="s">
        <v>1582</v>
      </c>
      <c r="Q483" s="86" t="s">
        <v>1582</v>
      </c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1395</v>
      </c>
      <c r="C484" s="130" t="s">
        <v>1579</v>
      </c>
      <c r="D484" t="s">
        <v>1387</v>
      </c>
      <c r="E484" s="33" t="s">
        <v>1391</v>
      </c>
      <c r="F484" s="33" t="s">
        <v>1392</v>
      </c>
      <c r="G484" s="33"/>
      <c r="H484" s="33" t="s">
        <v>1405</v>
      </c>
      <c r="I484" s="34">
        <f t="shared" si="30"/>
        <v>23</v>
      </c>
      <c r="J484" s="34">
        <f t="shared" si="31"/>
        <v>5</v>
      </c>
      <c r="K484" s="35">
        <f t="shared" si="32"/>
        <v>0.8214285714285714</v>
      </c>
      <c r="L484" s="86"/>
      <c r="M484" s="86" t="s">
        <v>1582</v>
      </c>
      <c r="N484" s="86" t="s">
        <v>1582</v>
      </c>
      <c r="O484" s="86" t="s">
        <v>1582</v>
      </c>
      <c r="P484" s="86" t="s">
        <v>1582</v>
      </c>
      <c r="Q484" s="86" t="s">
        <v>1582</v>
      </c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23</v>
      </c>
      <c r="C485" s="130" t="s">
        <v>1579</v>
      </c>
      <c r="D485" t="s">
        <v>1388</v>
      </c>
      <c r="E485" s="33" t="s">
        <v>1413</v>
      </c>
      <c r="F485" s="33" t="s">
        <v>1392</v>
      </c>
      <c r="G485" s="33"/>
      <c r="H485" s="81" t="s">
        <v>1401</v>
      </c>
      <c r="I485" s="34">
        <f t="shared" si="30"/>
        <v>28</v>
      </c>
      <c r="J485" s="34">
        <f t="shared" si="31"/>
        <v>0</v>
      </c>
      <c r="K485" s="35">
        <f t="shared" si="32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1396</v>
      </c>
      <c r="C486" s="130" t="s">
        <v>1579</v>
      </c>
      <c r="D486" t="s">
        <v>1388</v>
      </c>
      <c r="E486" s="33" t="s">
        <v>1391</v>
      </c>
      <c r="F486" s="33" t="s">
        <v>1392</v>
      </c>
      <c r="G486" s="33"/>
      <c r="H486" s="33" t="s">
        <v>1406</v>
      </c>
      <c r="I486" s="34">
        <f t="shared" si="30"/>
        <v>28</v>
      </c>
      <c r="J486" s="34">
        <f t="shared" si="31"/>
        <v>0</v>
      </c>
      <c r="K486" s="35">
        <f t="shared" si="32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24</v>
      </c>
      <c r="C487" s="130" t="s">
        <v>1579</v>
      </c>
      <c r="D487" t="s">
        <v>1389</v>
      </c>
      <c r="E487" s="33" t="s">
        <v>1413</v>
      </c>
      <c r="F487" s="33" t="s">
        <v>1392</v>
      </c>
      <c r="G487" s="33"/>
      <c r="H487" s="81" t="s">
        <v>1402</v>
      </c>
      <c r="I487" s="34">
        <f t="shared" si="30"/>
        <v>28</v>
      </c>
      <c r="J487" s="34">
        <f t="shared" si="31"/>
        <v>0</v>
      </c>
      <c r="K487" s="35">
        <f t="shared" si="32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1397</v>
      </c>
      <c r="C488" s="130" t="s">
        <v>1579</v>
      </c>
      <c r="D488" t="s">
        <v>1389</v>
      </c>
      <c r="E488" s="33" t="s">
        <v>1391</v>
      </c>
      <c r="F488" s="33" t="s">
        <v>1392</v>
      </c>
      <c r="G488" s="33"/>
      <c r="H488" s="33" t="s">
        <v>1407</v>
      </c>
      <c r="I488" s="34">
        <f t="shared" si="30"/>
        <v>28</v>
      </c>
      <c r="J488" s="34">
        <f t="shared" si="31"/>
        <v>0</v>
      </c>
      <c r="K488" s="35">
        <f t="shared" si="3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1393</v>
      </c>
      <c r="B489" s="33">
        <v>25</v>
      </c>
      <c r="C489" s="130" t="s">
        <v>1579</v>
      </c>
      <c r="D489" t="s">
        <v>1390</v>
      </c>
      <c r="E489" s="33" t="s">
        <v>1413</v>
      </c>
      <c r="F489" s="33" t="s">
        <v>1392</v>
      </c>
      <c r="G489" s="33"/>
      <c r="H489" s="81" t="s">
        <v>1403</v>
      </c>
      <c r="I489" s="34">
        <f t="shared" si="30"/>
        <v>28</v>
      </c>
      <c r="J489" s="34">
        <f t="shared" si="31"/>
        <v>0</v>
      </c>
      <c r="K489" s="35">
        <f t="shared" si="32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1393</v>
      </c>
      <c r="B490" s="33" t="s">
        <v>1398</v>
      </c>
      <c r="C490" s="130" t="s">
        <v>1579</v>
      </c>
      <c r="D490" t="s">
        <v>1390</v>
      </c>
      <c r="E490" s="33" t="s">
        <v>1391</v>
      </c>
      <c r="F490" s="33" t="s">
        <v>1392</v>
      </c>
      <c r="G490" s="33"/>
      <c r="H490" s="33" t="s">
        <v>1408</v>
      </c>
      <c r="I490" s="34">
        <f t="shared" si="30"/>
        <v>28</v>
      </c>
      <c r="J490" s="34">
        <f t="shared" si="31"/>
        <v>0</v>
      </c>
      <c r="K490" s="35">
        <f t="shared" si="3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1393</v>
      </c>
      <c r="B491" s="33">
        <v>26</v>
      </c>
      <c r="C491" s="130" t="s">
        <v>1579</v>
      </c>
      <c r="D491" t="s">
        <v>1424</v>
      </c>
      <c r="E491" s="33" t="s">
        <v>1413</v>
      </c>
      <c r="F491" s="33" t="s">
        <v>1392</v>
      </c>
      <c r="G491" s="33"/>
      <c r="H491" s="81" t="s">
        <v>1430</v>
      </c>
      <c r="I491" s="34">
        <f t="shared" si="30"/>
        <v>28</v>
      </c>
      <c r="J491" s="34">
        <f t="shared" si="31"/>
        <v>0</v>
      </c>
      <c r="K491" s="35">
        <f t="shared" si="3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1393</v>
      </c>
      <c r="B492" s="33" t="s">
        <v>1442</v>
      </c>
      <c r="C492" s="130" t="s">
        <v>1579</v>
      </c>
      <c r="D492" t="s">
        <v>1424</v>
      </c>
      <c r="E492" s="33" t="s">
        <v>1391</v>
      </c>
      <c r="F492" s="33" t="s">
        <v>1392</v>
      </c>
      <c r="G492" s="33"/>
      <c r="H492" s="33" t="s">
        <v>1436</v>
      </c>
      <c r="I492" s="34">
        <f t="shared" si="30"/>
        <v>28</v>
      </c>
      <c r="J492" s="34">
        <f t="shared" si="31"/>
        <v>0</v>
      </c>
      <c r="K492" s="35">
        <f t="shared" si="3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2" t="s">
        <v>1393</v>
      </c>
      <c r="B493" s="133">
        <v>27</v>
      </c>
      <c r="C493" s="130" t="s">
        <v>1579</v>
      </c>
      <c r="D493" t="s">
        <v>1425</v>
      </c>
      <c r="E493" s="33" t="s">
        <v>1413</v>
      </c>
      <c r="F493" s="33" t="s">
        <v>1392</v>
      </c>
      <c r="G493" s="33"/>
      <c r="H493" s="81" t="s">
        <v>1431</v>
      </c>
      <c r="I493" s="34">
        <f t="shared" si="30"/>
        <v>15</v>
      </c>
      <c r="J493" s="34">
        <f t="shared" si="31"/>
        <v>13</v>
      </c>
      <c r="K493" s="35">
        <f t="shared" si="32"/>
        <v>0.5357142857142857</v>
      </c>
      <c r="L493" s="86" t="s">
        <v>1582</v>
      </c>
      <c r="M493" s="86" t="s">
        <v>1582</v>
      </c>
      <c r="N493" s="86" t="s">
        <v>1582</v>
      </c>
      <c r="O493" s="86" t="s">
        <v>1582</v>
      </c>
      <c r="P493" s="86" t="s">
        <v>1582</v>
      </c>
      <c r="Q493" s="86" t="s">
        <v>1582</v>
      </c>
      <c r="R493" s="86" t="s">
        <v>1582</v>
      </c>
      <c r="S493" s="86" t="s">
        <v>1582</v>
      </c>
      <c r="T493" s="86" t="s">
        <v>1582</v>
      </c>
      <c r="U493" s="86" t="s">
        <v>1582</v>
      </c>
      <c r="V493" s="86" t="s">
        <v>1582</v>
      </c>
      <c r="W493" s="86" t="s">
        <v>1582</v>
      </c>
      <c r="X493" s="86" t="s">
        <v>1582</v>
      </c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2" t="s">
        <v>1393</v>
      </c>
      <c r="B494" s="133" t="s">
        <v>1443</v>
      </c>
      <c r="C494" s="130" t="s">
        <v>1579</v>
      </c>
      <c r="D494" t="s">
        <v>1425</v>
      </c>
      <c r="E494" s="33" t="s">
        <v>1391</v>
      </c>
      <c r="F494" s="33" t="s">
        <v>1392</v>
      </c>
      <c r="G494" s="33"/>
      <c r="H494" s="33" t="s">
        <v>1437</v>
      </c>
      <c r="I494" s="34">
        <f t="shared" si="30"/>
        <v>15</v>
      </c>
      <c r="J494" s="34">
        <f t="shared" si="31"/>
        <v>13</v>
      </c>
      <c r="K494" s="35">
        <f t="shared" si="32"/>
        <v>0.5357142857142857</v>
      </c>
      <c r="L494" s="86" t="s">
        <v>1582</v>
      </c>
      <c r="M494" s="86" t="s">
        <v>1582</v>
      </c>
      <c r="N494" s="86" t="s">
        <v>1582</v>
      </c>
      <c r="O494" s="86" t="s">
        <v>1582</v>
      </c>
      <c r="P494" s="86" t="s">
        <v>1582</v>
      </c>
      <c r="Q494" s="86" t="s">
        <v>1582</v>
      </c>
      <c r="R494" s="86" t="s">
        <v>1582</v>
      </c>
      <c r="S494" s="86" t="s">
        <v>1582</v>
      </c>
      <c r="T494" s="86" t="s">
        <v>1582</v>
      </c>
      <c r="U494" s="86" t="s">
        <v>1582</v>
      </c>
      <c r="V494" s="86" t="s">
        <v>1582</v>
      </c>
      <c r="W494" s="86" t="s">
        <v>1582</v>
      </c>
      <c r="X494" s="86" t="s">
        <v>1582</v>
      </c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1393</v>
      </c>
      <c r="B495" s="33">
        <v>28</v>
      </c>
      <c r="C495" s="130" t="s">
        <v>1579</v>
      </c>
      <c r="D495" t="s">
        <v>1426</v>
      </c>
      <c r="E495" s="33" t="s">
        <v>1413</v>
      </c>
      <c r="F495" s="33" t="s">
        <v>1392</v>
      </c>
      <c r="G495" s="33"/>
      <c r="H495" s="81" t="s">
        <v>1432</v>
      </c>
      <c r="I495" s="34">
        <f t="shared" si="30"/>
        <v>28</v>
      </c>
      <c r="J495" s="34">
        <f t="shared" si="31"/>
        <v>0</v>
      </c>
      <c r="K495" s="35">
        <f t="shared" si="32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1393</v>
      </c>
      <c r="B496" s="33" t="s">
        <v>1444</v>
      </c>
      <c r="C496" s="130" t="s">
        <v>1579</v>
      </c>
      <c r="D496" t="s">
        <v>1426</v>
      </c>
      <c r="E496" s="33" t="s">
        <v>1391</v>
      </c>
      <c r="F496" s="33" t="s">
        <v>1392</v>
      </c>
      <c r="G496" s="33"/>
      <c r="H496" s="33" t="s">
        <v>1438</v>
      </c>
      <c r="I496" s="34">
        <f t="shared" si="30"/>
        <v>28</v>
      </c>
      <c r="J496" s="34">
        <f t="shared" si="31"/>
        <v>0</v>
      </c>
      <c r="K496" s="35">
        <f t="shared" si="3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1393</v>
      </c>
      <c r="B497" s="33">
        <v>29</v>
      </c>
      <c r="C497" s="130" t="s">
        <v>1579</v>
      </c>
      <c r="D497" t="s">
        <v>1427</v>
      </c>
      <c r="E497" s="33" t="s">
        <v>1413</v>
      </c>
      <c r="F497" s="33" t="s">
        <v>1392</v>
      </c>
      <c r="G497" s="33"/>
      <c r="H497" s="81" t="s">
        <v>1433</v>
      </c>
      <c r="I497" s="34">
        <f t="shared" si="30"/>
        <v>28</v>
      </c>
      <c r="J497" s="34">
        <f t="shared" si="31"/>
        <v>0</v>
      </c>
      <c r="K497" s="35">
        <f t="shared" si="3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1445</v>
      </c>
      <c r="C498" s="130" t="s">
        <v>1579</v>
      </c>
      <c r="D498" t="s">
        <v>1427</v>
      </c>
      <c r="E498" s="33" t="s">
        <v>1391</v>
      </c>
      <c r="F498" s="33" t="s">
        <v>1392</v>
      </c>
      <c r="G498" s="33"/>
      <c r="H498" s="33" t="s">
        <v>1439</v>
      </c>
      <c r="I498" s="34">
        <f t="shared" si="30"/>
        <v>28</v>
      </c>
      <c r="J498" s="34">
        <f t="shared" si="31"/>
        <v>0</v>
      </c>
      <c r="K498" s="35">
        <f t="shared" si="32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2" t="s">
        <v>1393</v>
      </c>
      <c r="B499" s="133">
        <v>30</v>
      </c>
      <c r="C499" s="130" t="s">
        <v>1579</v>
      </c>
      <c r="D499" t="s">
        <v>1428</v>
      </c>
      <c r="E499" s="33" t="s">
        <v>1413</v>
      </c>
      <c r="F499" s="33" t="s">
        <v>1392</v>
      </c>
      <c r="G499" s="33"/>
      <c r="H499" s="81" t="s">
        <v>1434</v>
      </c>
      <c r="I499" s="34">
        <f t="shared" si="30"/>
        <v>15</v>
      </c>
      <c r="J499" s="34">
        <f t="shared" si="31"/>
        <v>13</v>
      </c>
      <c r="K499" s="35">
        <f t="shared" si="32"/>
        <v>0.5357142857142857</v>
      </c>
      <c r="L499" s="86" t="s">
        <v>1582</v>
      </c>
      <c r="M499" s="86" t="s">
        <v>1582</v>
      </c>
      <c r="N499" s="86" t="s">
        <v>1582</v>
      </c>
      <c r="O499" s="86" t="s">
        <v>1582</v>
      </c>
      <c r="P499" s="86" t="s">
        <v>1582</v>
      </c>
      <c r="Q499" s="86" t="s">
        <v>1582</v>
      </c>
      <c r="R499" s="86" t="s">
        <v>1582</v>
      </c>
      <c r="S499" s="86" t="s">
        <v>1582</v>
      </c>
      <c r="T499" s="86" t="s">
        <v>1582</v>
      </c>
      <c r="U499" s="86" t="s">
        <v>1582</v>
      </c>
      <c r="V499" s="86" t="s">
        <v>1582</v>
      </c>
      <c r="W499" s="86" t="s">
        <v>1582</v>
      </c>
      <c r="X499" s="86" t="s">
        <v>1582</v>
      </c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2" t="s">
        <v>1393</v>
      </c>
      <c r="B500" s="133" t="s">
        <v>1446</v>
      </c>
      <c r="C500" s="130" t="s">
        <v>1579</v>
      </c>
      <c r="D500" t="s">
        <v>1428</v>
      </c>
      <c r="E500" s="33" t="s">
        <v>1391</v>
      </c>
      <c r="F500" s="33" t="s">
        <v>1392</v>
      </c>
      <c r="G500" s="33"/>
      <c r="H500" s="33" t="s">
        <v>1440</v>
      </c>
      <c r="I500" s="34">
        <f t="shared" si="30"/>
        <v>15</v>
      </c>
      <c r="J500" s="34">
        <f t="shared" si="31"/>
        <v>13</v>
      </c>
      <c r="K500" s="35">
        <f t="shared" si="32"/>
        <v>0.5357142857142857</v>
      </c>
      <c r="L500" s="86" t="s">
        <v>1582</v>
      </c>
      <c r="M500" s="86" t="s">
        <v>1582</v>
      </c>
      <c r="N500" s="86" t="s">
        <v>1582</v>
      </c>
      <c r="O500" s="86" t="s">
        <v>1582</v>
      </c>
      <c r="P500" s="86" t="s">
        <v>1582</v>
      </c>
      <c r="Q500" s="86" t="s">
        <v>1582</v>
      </c>
      <c r="R500" s="86" t="s">
        <v>1582</v>
      </c>
      <c r="S500" s="86" t="s">
        <v>1582</v>
      </c>
      <c r="T500" s="86" t="s">
        <v>1582</v>
      </c>
      <c r="U500" s="86" t="s">
        <v>1582</v>
      </c>
      <c r="V500" s="86" t="s">
        <v>1582</v>
      </c>
      <c r="W500" s="86" t="s">
        <v>1582</v>
      </c>
      <c r="X500" s="86" t="s">
        <v>1582</v>
      </c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1393</v>
      </c>
      <c r="B501" s="33">
        <v>31</v>
      </c>
      <c r="C501" s="130" t="s">
        <v>1579</v>
      </c>
      <c r="D501" t="s">
        <v>1429</v>
      </c>
      <c r="E501" s="33" t="s">
        <v>1413</v>
      </c>
      <c r="F501" s="33" t="s">
        <v>1392</v>
      </c>
      <c r="G501" s="33"/>
      <c r="H501" s="81" t="s">
        <v>1435</v>
      </c>
      <c r="I501" s="34">
        <f t="shared" si="30"/>
        <v>28</v>
      </c>
      <c r="J501" s="34">
        <f t="shared" si="31"/>
        <v>0</v>
      </c>
      <c r="K501" s="35">
        <f t="shared" si="32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1393</v>
      </c>
      <c r="B502" s="33" t="s">
        <v>1447</v>
      </c>
      <c r="C502" s="130" t="s">
        <v>1579</v>
      </c>
      <c r="D502" t="s">
        <v>1429</v>
      </c>
      <c r="E502" s="33" t="s">
        <v>1391</v>
      </c>
      <c r="F502" s="33" t="s">
        <v>1392</v>
      </c>
      <c r="G502" s="33"/>
      <c r="H502" s="33" t="s">
        <v>1441</v>
      </c>
      <c r="I502" s="34">
        <f t="shared" si="30"/>
        <v>28</v>
      </c>
      <c r="J502" s="34">
        <f t="shared" si="31"/>
        <v>0</v>
      </c>
      <c r="K502" s="35">
        <f t="shared" si="32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1393</v>
      </c>
      <c r="B503" s="33" t="s">
        <v>1486</v>
      </c>
      <c r="C503" s="130" t="s">
        <v>1579</v>
      </c>
      <c r="D503" t="s">
        <v>1463</v>
      </c>
      <c r="E503" s="33" t="s">
        <v>1413</v>
      </c>
      <c r="F503" s="33" t="s">
        <v>1392</v>
      </c>
      <c r="G503" s="33"/>
      <c r="H503" s="81" t="s">
        <v>1459</v>
      </c>
      <c r="I503" s="34">
        <f t="shared" si="30"/>
        <v>28</v>
      </c>
      <c r="J503" s="34">
        <f t="shared" si="31"/>
        <v>0</v>
      </c>
      <c r="K503" s="35">
        <f t="shared" si="32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1393</v>
      </c>
      <c r="B504" s="33" t="s">
        <v>1448</v>
      </c>
      <c r="C504" s="130" t="s">
        <v>1579</v>
      </c>
      <c r="D504" t="s">
        <v>1463</v>
      </c>
      <c r="E504" s="33" t="s">
        <v>1391</v>
      </c>
      <c r="F504" s="33" t="s">
        <v>1392</v>
      </c>
      <c r="G504" s="33"/>
      <c r="H504" s="33" t="s">
        <v>1455</v>
      </c>
      <c r="I504" s="34">
        <f t="shared" si="30"/>
        <v>28</v>
      </c>
      <c r="J504" s="34">
        <f t="shared" si="31"/>
        <v>0</v>
      </c>
      <c r="K504" s="35">
        <f t="shared" si="32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2" t="s">
        <v>1393</v>
      </c>
      <c r="B505" s="133" t="s">
        <v>1449</v>
      </c>
      <c r="C505" s="130" t="s">
        <v>1579</v>
      </c>
      <c r="D505" t="s">
        <v>1519</v>
      </c>
      <c r="E505" s="33" t="s">
        <v>1413</v>
      </c>
      <c r="F505" s="33" t="s">
        <v>1392</v>
      </c>
      <c r="G505" s="33"/>
      <c r="H505" s="81" t="s">
        <v>1460</v>
      </c>
      <c r="I505" s="34">
        <f t="shared" si="30"/>
        <v>15</v>
      </c>
      <c r="J505" s="34">
        <f t="shared" si="31"/>
        <v>13</v>
      </c>
      <c r="K505" s="35">
        <f t="shared" si="32"/>
        <v>0.5357142857142857</v>
      </c>
      <c r="L505" s="86" t="s">
        <v>1582</v>
      </c>
      <c r="M505" s="86" t="s">
        <v>1582</v>
      </c>
      <c r="N505" s="86" t="s">
        <v>1582</v>
      </c>
      <c r="O505" s="86" t="s">
        <v>1582</v>
      </c>
      <c r="P505" s="86" t="s">
        <v>1582</v>
      </c>
      <c r="Q505" s="86" t="s">
        <v>1582</v>
      </c>
      <c r="R505" s="86" t="s">
        <v>1582</v>
      </c>
      <c r="S505" s="86" t="s">
        <v>1582</v>
      </c>
      <c r="T505" s="86" t="s">
        <v>1582</v>
      </c>
      <c r="U505" s="86" t="s">
        <v>1582</v>
      </c>
      <c r="V505" s="86" t="s">
        <v>1582</v>
      </c>
      <c r="W505" s="86" t="s">
        <v>1582</v>
      </c>
      <c r="X505" s="86" t="s">
        <v>1582</v>
      </c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1450</v>
      </c>
      <c r="C506" s="130" t="s">
        <v>1579</v>
      </c>
      <c r="D506" t="s">
        <v>1519</v>
      </c>
      <c r="E506" s="33" t="s">
        <v>1391</v>
      </c>
      <c r="F506" s="33" t="s">
        <v>1392</v>
      </c>
      <c r="G506" s="33"/>
      <c r="H506" s="33" t="s">
        <v>1456</v>
      </c>
      <c r="I506" s="34">
        <f t="shared" si="30"/>
        <v>28</v>
      </c>
      <c r="J506" s="34">
        <f t="shared" si="31"/>
        <v>0</v>
      </c>
      <c r="K506" s="35">
        <f t="shared" si="32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2" t="s">
        <v>1393</v>
      </c>
      <c r="B507" s="133" t="s">
        <v>1451</v>
      </c>
      <c r="C507" s="130" t="s">
        <v>1579</v>
      </c>
      <c r="D507" t="s">
        <v>1465</v>
      </c>
      <c r="E507" s="33" t="s">
        <v>1413</v>
      </c>
      <c r="F507" s="33" t="s">
        <v>1392</v>
      </c>
      <c r="G507" s="33"/>
      <c r="H507" s="81" t="s">
        <v>1461</v>
      </c>
      <c r="I507" s="34">
        <f t="shared" si="30"/>
        <v>26</v>
      </c>
      <c r="J507" s="34">
        <f t="shared" si="31"/>
        <v>2</v>
      </c>
      <c r="K507" s="35">
        <f t="shared" si="32"/>
        <v>0.9285714285714286</v>
      </c>
      <c r="L507" s="86"/>
      <c r="M507" s="86"/>
      <c r="N507" s="86"/>
      <c r="O507" s="86"/>
      <c r="P507" s="86"/>
      <c r="Q507" s="86"/>
      <c r="R507" s="86"/>
      <c r="S507" s="86"/>
      <c r="T507" s="86" t="s">
        <v>1582</v>
      </c>
      <c r="U507" s="86" t="s">
        <v>1582</v>
      </c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2" t="s">
        <v>1393</v>
      </c>
      <c r="B508" s="133" t="s">
        <v>1452</v>
      </c>
      <c r="C508" s="130" t="s">
        <v>1579</v>
      </c>
      <c r="D508" t="s">
        <v>1465</v>
      </c>
      <c r="E508" s="33" t="s">
        <v>1391</v>
      </c>
      <c r="F508" s="33" t="s">
        <v>1392</v>
      </c>
      <c r="G508" s="33"/>
      <c r="H508" s="33" t="s">
        <v>1457</v>
      </c>
      <c r="I508" s="34">
        <f t="shared" si="30"/>
        <v>17</v>
      </c>
      <c r="J508" s="34">
        <f t="shared" si="31"/>
        <v>11</v>
      </c>
      <c r="K508" s="35">
        <f t="shared" si="32"/>
        <v>0.6071428571428571</v>
      </c>
      <c r="L508" s="86" t="s">
        <v>1582</v>
      </c>
      <c r="M508" s="86" t="s">
        <v>1582</v>
      </c>
      <c r="N508" s="86" t="s">
        <v>1582</v>
      </c>
      <c r="O508" s="86" t="s">
        <v>1582</v>
      </c>
      <c r="P508" s="86" t="s">
        <v>1582</v>
      </c>
      <c r="Q508" s="86" t="s">
        <v>1582</v>
      </c>
      <c r="R508" s="86" t="s">
        <v>1582</v>
      </c>
      <c r="S508" s="86" t="s">
        <v>1582</v>
      </c>
      <c r="T508" s="86"/>
      <c r="U508" s="86"/>
      <c r="V508" s="86" t="s">
        <v>1582</v>
      </c>
      <c r="W508" s="86" t="s">
        <v>1582</v>
      </c>
      <c r="X508" s="86" t="s">
        <v>1582</v>
      </c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1393</v>
      </c>
      <c r="B509" s="33" t="s">
        <v>1453</v>
      </c>
      <c r="C509" s="130" t="s">
        <v>1579</v>
      </c>
      <c r="D509" t="s">
        <v>1464</v>
      </c>
      <c r="E509" s="33" t="s">
        <v>1413</v>
      </c>
      <c r="F509" s="33" t="s">
        <v>1392</v>
      </c>
      <c r="G509" s="33"/>
      <c r="H509" s="81" t="s">
        <v>1462</v>
      </c>
      <c r="I509" s="34">
        <f t="shared" si="30"/>
        <v>15</v>
      </c>
      <c r="J509" s="34">
        <f t="shared" si="31"/>
        <v>13</v>
      </c>
      <c r="K509" s="35">
        <f t="shared" si="32"/>
        <v>0.5357142857142857</v>
      </c>
      <c r="L509" s="86" t="s">
        <v>1582</v>
      </c>
      <c r="M509" s="86" t="s">
        <v>1582</v>
      </c>
      <c r="N509" s="86" t="s">
        <v>1582</v>
      </c>
      <c r="O509" s="86" t="s">
        <v>1582</v>
      </c>
      <c r="P509" s="86" t="s">
        <v>1582</v>
      </c>
      <c r="Q509" s="86" t="s">
        <v>1582</v>
      </c>
      <c r="R509" s="86" t="s">
        <v>1582</v>
      </c>
      <c r="S509" s="86" t="s">
        <v>1582</v>
      </c>
      <c r="T509" s="86" t="s">
        <v>1582</v>
      </c>
      <c r="U509" s="86" t="s">
        <v>1582</v>
      </c>
      <c r="V509" s="86" t="s">
        <v>1582</v>
      </c>
      <c r="W509" s="86" t="s">
        <v>1582</v>
      </c>
      <c r="X509" s="86" t="s">
        <v>1582</v>
      </c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1393</v>
      </c>
      <c r="B510" s="33" t="s">
        <v>1454</v>
      </c>
      <c r="C510" s="130" t="s">
        <v>1579</v>
      </c>
      <c r="D510" t="s">
        <v>1464</v>
      </c>
      <c r="E510" s="33" t="s">
        <v>1391</v>
      </c>
      <c r="F510" s="33" t="s">
        <v>1392</v>
      </c>
      <c r="G510" s="33"/>
      <c r="H510" s="33" t="s">
        <v>1458</v>
      </c>
      <c r="I510" s="34">
        <f t="shared" si="30"/>
        <v>22</v>
      </c>
      <c r="J510" s="34">
        <f t="shared" si="31"/>
        <v>6</v>
      </c>
      <c r="K510" s="35">
        <f t="shared" si="32"/>
        <v>0.7857142857142857</v>
      </c>
      <c r="L510" s="86"/>
      <c r="M510" s="86"/>
      <c r="N510" s="86"/>
      <c r="O510" s="86"/>
      <c r="P510" s="86"/>
      <c r="Q510" s="86"/>
      <c r="R510" s="86" t="s">
        <v>1582</v>
      </c>
      <c r="S510" s="86" t="s">
        <v>1582</v>
      </c>
      <c r="T510" s="86" t="s">
        <v>1582</v>
      </c>
      <c r="U510" s="86" t="s">
        <v>1582</v>
      </c>
      <c r="V510" s="86"/>
      <c r="W510" s="86" t="s">
        <v>1582</v>
      </c>
      <c r="X510" s="86" t="s">
        <v>1582</v>
      </c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1393</v>
      </c>
      <c r="B511" s="33" t="s">
        <v>1574</v>
      </c>
      <c r="C511" s="130" t="s">
        <v>1579</v>
      </c>
      <c r="D511" t="s">
        <v>1576</v>
      </c>
      <c r="E511" s="33" t="s">
        <v>1413</v>
      </c>
      <c r="F511" s="33" t="s">
        <v>1392</v>
      </c>
      <c r="G511" s="33"/>
      <c r="H511" s="33"/>
      <c r="I511" s="34">
        <f t="shared" si="30"/>
        <v>22</v>
      </c>
      <c r="J511" s="34">
        <f t="shared" si="31"/>
        <v>6</v>
      </c>
      <c r="K511" s="35">
        <f t="shared" si="32"/>
        <v>0.7857142857142857</v>
      </c>
      <c r="L511" s="86" t="s">
        <v>1582</v>
      </c>
      <c r="M511" s="88" t="s">
        <v>1582</v>
      </c>
      <c r="N511" s="86" t="s">
        <v>1582</v>
      </c>
      <c r="O511" s="86" t="s">
        <v>1582</v>
      </c>
      <c r="P511" s="86" t="s">
        <v>1582</v>
      </c>
      <c r="Q511" s="86" t="s">
        <v>1582</v>
      </c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8"/>
      <c r="AL511" s="86"/>
      <c r="AM511" s="86"/>
      <c r="AN511" s="88"/>
      <c r="AO511" s="86"/>
      <c r="AP511" s="86"/>
    </row>
    <row r="512" spans="1:42" ht="15.75" thickBot="1" x14ac:dyDescent="0.3">
      <c r="A512" t="s">
        <v>1393</v>
      </c>
      <c r="B512" s="33" t="s">
        <v>1575</v>
      </c>
      <c r="C512" s="130" t="s">
        <v>1579</v>
      </c>
      <c r="D512" t="s">
        <v>1576</v>
      </c>
      <c r="E512" s="33" t="s">
        <v>1391</v>
      </c>
      <c r="F512" s="33" t="s">
        <v>1392</v>
      </c>
      <c r="G512" s="33"/>
      <c r="H512" s="33"/>
      <c r="I512" s="34">
        <f t="shared" si="30"/>
        <v>22</v>
      </c>
      <c r="J512" s="34">
        <f t="shared" si="31"/>
        <v>6</v>
      </c>
      <c r="K512" s="35">
        <f t="shared" si="32"/>
        <v>0.7857142857142857</v>
      </c>
      <c r="L512" s="86" t="s">
        <v>1582</v>
      </c>
      <c r="M512" s="88" t="s">
        <v>1582</v>
      </c>
      <c r="N512" s="86" t="s">
        <v>1582</v>
      </c>
      <c r="O512" s="86" t="s">
        <v>1582</v>
      </c>
      <c r="P512" s="86" t="s">
        <v>1582</v>
      </c>
      <c r="Q512" s="86" t="s">
        <v>1582</v>
      </c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8"/>
      <c r="AL512" s="86"/>
      <c r="AM512" s="86"/>
      <c r="AN512" s="88"/>
      <c r="AO512" s="86"/>
      <c r="AP512" s="86"/>
    </row>
    <row r="513" spans="1:42" ht="15.75" thickBot="1" x14ac:dyDescent="0.3">
      <c r="A513" t="s">
        <v>1393</v>
      </c>
      <c r="B513" s="33" t="s">
        <v>1468</v>
      </c>
      <c r="C513" s="130" t="s">
        <v>1579</v>
      </c>
      <c r="D513" t="s">
        <v>1495</v>
      </c>
      <c r="E513" s="33" t="s">
        <v>1413</v>
      </c>
      <c r="F513" s="33" t="s">
        <v>1392</v>
      </c>
      <c r="G513" s="33"/>
      <c r="H513" s="33" t="s">
        <v>1489</v>
      </c>
      <c r="I513" s="34">
        <f t="shared" si="30"/>
        <v>28</v>
      </c>
      <c r="J513" s="34">
        <f t="shared" si="31"/>
        <v>0</v>
      </c>
      <c r="K513" s="35">
        <f t="shared" si="32"/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6"/>
      <c r="AP513" s="86"/>
    </row>
    <row r="514" spans="1:42" ht="15.75" thickBot="1" x14ac:dyDescent="0.3">
      <c r="A514" t="s">
        <v>1393</v>
      </c>
      <c r="B514" s="33" t="s">
        <v>1487</v>
      </c>
      <c r="C514" s="130" t="s">
        <v>1579</v>
      </c>
      <c r="D514" t="s">
        <v>1495</v>
      </c>
      <c r="E514" s="33" t="s">
        <v>1391</v>
      </c>
      <c r="F514" s="33" t="s">
        <v>1392</v>
      </c>
      <c r="G514" s="33"/>
      <c r="H514" s="81" t="s">
        <v>1490</v>
      </c>
      <c r="I514" s="34">
        <f t="shared" si="30"/>
        <v>28</v>
      </c>
      <c r="J514" s="34">
        <f t="shared" si="31"/>
        <v>0</v>
      </c>
      <c r="K514" s="35">
        <f t="shared" si="32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6"/>
      <c r="AP514" s="86"/>
    </row>
    <row r="515" spans="1:42" ht="15.75" thickBot="1" x14ac:dyDescent="0.3">
      <c r="A515" t="s">
        <v>1393</v>
      </c>
      <c r="B515" s="33" t="s">
        <v>1469</v>
      </c>
      <c r="C515" s="130" t="s">
        <v>1579</v>
      </c>
      <c r="D515" t="s">
        <v>1494</v>
      </c>
      <c r="E515" s="33" t="s">
        <v>1413</v>
      </c>
      <c r="F515" s="33" t="s">
        <v>1392</v>
      </c>
      <c r="G515" s="33"/>
      <c r="H515" s="33" t="s">
        <v>1491</v>
      </c>
      <c r="I515" s="34">
        <f t="shared" si="30"/>
        <v>28</v>
      </c>
      <c r="J515" s="34">
        <f t="shared" si="31"/>
        <v>0</v>
      </c>
      <c r="K515" s="35">
        <f t="shared" si="32"/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6"/>
      <c r="AP515" s="86"/>
    </row>
    <row r="516" spans="1:42" ht="15.75" thickBot="1" x14ac:dyDescent="0.3">
      <c r="A516" t="s">
        <v>1393</v>
      </c>
      <c r="B516" s="33" t="s">
        <v>1470</v>
      </c>
      <c r="C516" s="130" t="s">
        <v>1579</v>
      </c>
      <c r="D516" t="s">
        <v>1494</v>
      </c>
      <c r="E516" s="33" t="s">
        <v>1391</v>
      </c>
      <c r="F516" s="33" t="s">
        <v>1392</v>
      </c>
      <c r="G516" s="33"/>
      <c r="H516" s="81" t="s">
        <v>1492</v>
      </c>
      <c r="I516" s="34">
        <f t="shared" si="30"/>
        <v>28</v>
      </c>
      <c r="J516" s="34">
        <f t="shared" si="31"/>
        <v>0</v>
      </c>
      <c r="K516" s="35">
        <f t="shared" si="32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6"/>
      <c r="AP516" s="86"/>
    </row>
    <row r="517" spans="1:42" ht="15.75" thickBot="1" x14ac:dyDescent="0.3">
      <c r="A517" t="s">
        <v>1393</v>
      </c>
      <c r="B517" s="33" t="s">
        <v>1471</v>
      </c>
      <c r="C517" s="130" t="s">
        <v>1579</v>
      </c>
      <c r="D517" t="s">
        <v>1496</v>
      </c>
      <c r="E517" s="33" t="s">
        <v>1413</v>
      </c>
      <c r="F517" s="33" t="s">
        <v>1392</v>
      </c>
      <c r="G517" s="33"/>
      <c r="H517" s="33" t="s">
        <v>1497</v>
      </c>
      <c r="I517" s="34">
        <f t="shared" ref="I517:I538" si="33">COUNTIF(L517:AM517,"")</f>
        <v>28</v>
      </c>
      <c r="J517" s="34">
        <f t="shared" ref="J517:J538" si="34">COUNTIF(L517:AM517,"APAGADO")</f>
        <v>0</v>
      </c>
      <c r="K517" s="35">
        <f t="shared" ref="K517:K538" si="35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6"/>
      <c r="AP517" s="86"/>
    </row>
    <row r="518" spans="1:42" ht="15.75" thickBot="1" x14ac:dyDescent="0.3">
      <c r="A518" t="s">
        <v>1393</v>
      </c>
      <c r="B518" s="33" t="s">
        <v>1472</v>
      </c>
      <c r="C518" s="130" t="s">
        <v>1579</v>
      </c>
      <c r="D518" t="s">
        <v>1496</v>
      </c>
      <c r="E518" s="33" t="s">
        <v>1391</v>
      </c>
      <c r="F518" s="33" t="s">
        <v>1392</v>
      </c>
      <c r="G518" s="33"/>
      <c r="H518" s="81" t="s">
        <v>1498</v>
      </c>
      <c r="I518" s="34">
        <f t="shared" si="33"/>
        <v>28</v>
      </c>
      <c r="J518" s="34">
        <f t="shared" si="34"/>
        <v>0</v>
      </c>
      <c r="K518" s="35">
        <f t="shared" si="35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6"/>
      <c r="AP518" s="86"/>
    </row>
    <row r="519" spans="1:42" ht="15.75" thickBot="1" x14ac:dyDescent="0.3">
      <c r="A519" t="s">
        <v>1393</v>
      </c>
      <c r="B519" s="33" t="s">
        <v>1473</v>
      </c>
      <c r="C519" s="130" t="s">
        <v>1579</v>
      </c>
      <c r="D519" t="s">
        <v>1493</v>
      </c>
      <c r="E519" s="33" t="s">
        <v>1413</v>
      </c>
      <c r="F519" s="33" t="s">
        <v>1392</v>
      </c>
      <c r="G519" s="33"/>
      <c r="H519" s="33" t="s">
        <v>1499</v>
      </c>
      <c r="I519" s="34">
        <f t="shared" si="33"/>
        <v>15</v>
      </c>
      <c r="J519" s="34">
        <f t="shared" si="34"/>
        <v>13</v>
      </c>
      <c r="K519" s="35">
        <f t="shared" si="35"/>
        <v>0.5357142857142857</v>
      </c>
      <c r="L519" s="86" t="s">
        <v>1582</v>
      </c>
      <c r="M519" s="88" t="s">
        <v>1582</v>
      </c>
      <c r="N519" s="86" t="s">
        <v>1582</v>
      </c>
      <c r="O519" s="86" t="s">
        <v>1582</v>
      </c>
      <c r="P519" s="86" t="s">
        <v>1582</v>
      </c>
      <c r="Q519" s="86" t="s">
        <v>1582</v>
      </c>
      <c r="R519" s="86" t="s">
        <v>1582</v>
      </c>
      <c r="S519" s="86" t="s">
        <v>1582</v>
      </c>
      <c r="T519" s="86" t="s">
        <v>1582</v>
      </c>
      <c r="U519" s="86" t="s">
        <v>1582</v>
      </c>
      <c r="V519" s="86" t="s">
        <v>1582</v>
      </c>
      <c r="W519" s="86" t="s">
        <v>1582</v>
      </c>
      <c r="X519" s="86" t="s">
        <v>1582</v>
      </c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6"/>
      <c r="AP519" s="86"/>
    </row>
    <row r="520" spans="1:42" ht="15.75" thickBot="1" x14ac:dyDescent="0.3">
      <c r="A520" t="s">
        <v>1393</v>
      </c>
      <c r="B520" s="33" t="s">
        <v>1474</v>
      </c>
      <c r="C520" s="130" t="s">
        <v>1579</v>
      </c>
      <c r="D520" t="s">
        <v>1493</v>
      </c>
      <c r="E520" s="33" t="s">
        <v>1391</v>
      </c>
      <c r="F520" s="33" t="s">
        <v>1392</v>
      </c>
      <c r="G520" s="33"/>
      <c r="H520" s="81" t="s">
        <v>1500</v>
      </c>
      <c r="I520" s="34">
        <f t="shared" si="33"/>
        <v>15</v>
      </c>
      <c r="J520" s="34">
        <f t="shared" si="34"/>
        <v>13</v>
      </c>
      <c r="K520" s="35">
        <f t="shared" si="35"/>
        <v>0.5357142857142857</v>
      </c>
      <c r="L520" s="86" t="s">
        <v>1582</v>
      </c>
      <c r="M520" s="88" t="s">
        <v>1582</v>
      </c>
      <c r="N520" s="86" t="s">
        <v>1582</v>
      </c>
      <c r="O520" s="86" t="s">
        <v>1582</v>
      </c>
      <c r="P520" s="86" t="s">
        <v>1582</v>
      </c>
      <c r="Q520" s="86" t="s">
        <v>1582</v>
      </c>
      <c r="R520" s="86" t="s">
        <v>1582</v>
      </c>
      <c r="S520" s="86" t="s">
        <v>1582</v>
      </c>
      <c r="T520" s="86" t="s">
        <v>1582</v>
      </c>
      <c r="U520" s="86" t="s">
        <v>1582</v>
      </c>
      <c r="V520" s="86" t="s">
        <v>1582</v>
      </c>
      <c r="W520" s="86" t="s">
        <v>1582</v>
      </c>
      <c r="X520" s="86" t="s">
        <v>1582</v>
      </c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6"/>
      <c r="AP520" s="86"/>
    </row>
    <row r="521" spans="1:42" ht="15.75" thickBot="1" x14ac:dyDescent="0.3">
      <c r="A521" t="s">
        <v>1393</v>
      </c>
      <c r="B521" s="33" t="s">
        <v>1475</v>
      </c>
      <c r="C521" s="130" t="s">
        <v>1579</v>
      </c>
      <c r="D521" t="s">
        <v>1501</v>
      </c>
      <c r="E521" s="33" t="s">
        <v>1413</v>
      </c>
      <c r="F521" s="33" t="s">
        <v>1392</v>
      </c>
      <c r="G521" s="33"/>
      <c r="H521" s="33" t="s">
        <v>1502</v>
      </c>
      <c r="I521" s="34">
        <f t="shared" si="33"/>
        <v>15</v>
      </c>
      <c r="J521" s="34">
        <f t="shared" si="34"/>
        <v>13</v>
      </c>
      <c r="K521" s="35">
        <f t="shared" si="35"/>
        <v>0.5357142857142857</v>
      </c>
      <c r="L521" s="86" t="s">
        <v>1582</v>
      </c>
      <c r="M521" s="88" t="s">
        <v>1582</v>
      </c>
      <c r="N521" s="86" t="s">
        <v>1582</v>
      </c>
      <c r="O521" s="86" t="s">
        <v>1582</v>
      </c>
      <c r="P521" s="86" t="s">
        <v>1582</v>
      </c>
      <c r="Q521" s="86" t="s">
        <v>1582</v>
      </c>
      <c r="R521" s="86" t="s">
        <v>1582</v>
      </c>
      <c r="S521" s="86" t="s">
        <v>1582</v>
      </c>
      <c r="T521" s="86" t="s">
        <v>1582</v>
      </c>
      <c r="U521" s="86" t="s">
        <v>1582</v>
      </c>
      <c r="V521" s="86" t="s">
        <v>1582</v>
      </c>
      <c r="W521" s="86" t="s">
        <v>1582</v>
      </c>
      <c r="X521" s="86" t="s">
        <v>1582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6"/>
      <c r="AP521" s="86"/>
    </row>
    <row r="522" spans="1:42" ht="15.75" thickBot="1" x14ac:dyDescent="0.3">
      <c r="A522" t="s">
        <v>1393</v>
      </c>
      <c r="B522" s="33" t="s">
        <v>1476</v>
      </c>
      <c r="C522" s="130" t="s">
        <v>1579</v>
      </c>
      <c r="D522" t="s">
        <v>1501</v>
      </c>
      <c r="E522" s="33" t="s">
        <v>1391</v>
      </c>
      <c r="F522" s="33" t="s">
        <v>1392</v>
      </c>
      <c r="G522" s="33"/>
      <c r="H522" s="81" t="s">
        <v>1503</v>
      </c>
      <c r="I522" s="34">
        <f t="shared" si="33"/>
        <v>15</v>
      </c>
      <c r="J522" s="34">
        <f t="shared" si="34"/>
        <v>13</v>
      </c>
      <c r="K522" s="35">
        <f t="shared" si="35"/>
        <v>0.5357142857142857</v>
      </c>
      <c r="L522" s="86" t="s">
        <v>1582</v>
      </c>
      <c r="M522" s="88" t="s">
        <v>1582</v>
      </c>
      <c r="N522" s="86" t="s">
        <v>1582</v>
      </c>
      <c r="O522" s="86" t="s">
        <v>1582</v>
      </c>
      <c r="P522" s="86" t="s">
        <v>1582</v>
      </c>
      <c r="Q522" s="86" t="s">
        <v>1582</v>
      </c>
      <c r="R522" s="86" t="s">
        <v>1582</v>
      </c>
      <c r="S522" s="86" t="s">
        <v>1582</v>
      </c>
      <c r="T522" s="86" t="s">
        <v>1582</v>
      </c>
      <c r="U522" s="86" t="s">
        <v>1582</v>
      </c>
      <c r="V522" s="86" t="s">
        <v>1582</v>
      </c>
      <c r="W522" s="86" t="s">
        <v>1582</v>
      </c>
      <c r="X522" s="86" t="s">
        <v>1582</v>
      </c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6"/>
      <c r="AP522" s="86"/>
    </row>
    <row r="523" spans="1:42" ht="15.75" thickBot="1" x14ac:dyDescent="0.3">
      <c r="A523" t="s">
        <v>1393</v>
      </c>
      <c r="B523" s="33" t="s">
        <v>1477</v>
      </c>
      <c r="C523" s="130" t="s">
        <v>1579</v>
      </c>
      <c r="D523" t="s">
        <v>1504</v>
      </c>
      <c r="E523" s="33" t="s">
        <v>1413</v>
      </c>
      <c r="F523" s="33" t="s">
        <v>1392</v>
      </c>
      <c r="G523" s="33"/>
      <c r="H523" s="33" t="s">
        <v>1505</v>
      </c>
      <c r="I523" s="34">
        <f t="shared" si="33"/>
        <v>28</v>
      </c>
      <c r="J523" s="34">
        <f t="shared" si="34"/>
        <v>0</v>
      </c>
      <c r="K523" s="35">
        <f t="shared" si="35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6"/>
      <c r="AP523" s="86"/>
    </row>
    <row r="524" spans="1:42" ht="15.75" thickBot="1" x14ac:dyDescent="0.3">
      <c r="A524" t="s">
        <v>1393</v>
      </c>
      <c r="B524" s="33" t="s">
        <v>1478</v>
      </c>
      <c r="C524" s="130" t="s">
        <v>1579</v>
      </c>
      <c r="D524" t="s">
        <v>1504</v>
      </c>
      <c r="E524" s="33" t="s">
        <v>1391</v>
      </c>
      <c r="F524" s="33" t="s">
        <v>1392</v>
      </c>
      <c r="G524" s="33"/>
      <c r="H524" s="81" t="s">
        <v>1506</v>
      </c>
      <c r="I524" s="34">
        <f t="shared" si="33"/>
        <v>28</v>
      </c>
      <c r="J524" s="34">
        <f t="shared" si="34"/>
        <v>0</v>
      </c>
      <c r="K524" s="35">
        <f t="shared" si="35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6"/>
      <c r="AP524" s="86"/>
    </row>
    <row r="525" spans="1:42" ht="15.75" thickBot="1" x14ac:dyDescent="0.3">
      <c r="A525" t="s">
        <v>1393</v>
      </c>
      <c r="B525" s="33" t="s">
        <v>1479</v>
      </c>
      <c r="C525" s="130" t="s">
        <v>1579</v>
      </c>
      <c r="D525" t="s">
        <v>1507</v>
      </c>
      <c r="E525" s="33" t="s">
        <v>1413</v>
      </c>
      <c r="F525" s="33" t="s">
        <v>1392</v>
      </c>
      <c r="G525" s="33"/>
      <c r="H525" s="33" t="s">
        <v>1508</v>
      </c>
      <c r="I525" s="34">
        <f t="shared" si="33"/>
        <v>28</v>
      </c>
      <c r="J525" s="34">
        <f t="shared" si="34"/>
        <v>0</v>
      </c>
      <c r="K525" s="35">
        <f t="shared" si="35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6"/>
      <c r="AP525" s="86"/>
    </row>
    <row r="526" spans="1:42" ht="15.75" thickBot="1" x14ac:dyDescent="0.3">
      <c r="A526" t="s">
        <v>1393</v>
      </c>
      <c r="B526" s="33" t="s">
        <v>1480</v>
      </c>
      <c r="C526" s="130" t="s">
        <v>1579</v>
      </c>
      <c r="D526" t="s">
        <v>1507</v>
      </c>
      <c r="E526" s="33" t="s">
        <v>1391</v>
      </c>
      <c r="F526" s="33" t="s">
        <v>1392</v>
      </c>
      <c r="G526" s="33"/>
      <c r="H526" s="81" t="s">
        <v>1509</v>
      </c>
      <c r="I526" s="34">
        <f t="shared" si="33"/>
        <v>28</v>
      </c>
      <c r="J526" s="34">
        <f t="shared" si="34"/>
        <v>0</v>
      </c>
      <c r="K526" s="35">
        <f t="shared" si="35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6"/>
      <c r="AP526" s="86"/>
    </row>
    <row r="527" spans="1:42" ht="15.75" thickBot="1" x14ac:dyDescent="0.3">
      <c r="A527" t="s">
        <v>1393</v>
      </c>
      <c r="B527" s="33" t="s">
        <v>1481</v>
      </c>
      <c r="C527" s="130" t="s">
        <v>1579</v>
      </c>
      <c r="D527" t="s">
        <v>1510</v>
      </c>
      <c r="E527" s="33" t="s">
        <v>1413</v>
      </c>
      <c r="F527" s="33" t="s">
        <v>1392</v>
      </c>
      <c r="G527" s="33"/>
      <c r="H527" s="33" t="s">
        <v>1511</v>
      </c>
      <c r="I527" s="34">
        <f t="shared" si="33"/>
        <v>28</v>
      </c>
      <c r="J527" s="34">
        <f t="shared" si="34"/>
        <v>0</v>
      </c>
      <c r="K527" s="35">
        <f t="shared" si="35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6"/>
      <c r="AP527" s="86"/>
    </row>
    <row r="528" spans="1:42" ht="15.75" thickBot="1" x14ac:dyDescent="0.3">
      <c r="A528" t="s">
        <v>1393</v>
      </c>
      <c r="B528" s="33" t="s">
        <v>1482</v>
      </c>
      <c r="C528" s="130" t="s">
        <v>1579</v>
      </c>
      <c r="D528" t="s">
        <v>1510</v>
      </c>
      <c r="E528" s="33" t="s">
        <v>1391</v>
      </c>
      <c r="F528" s="33" t="s">
        <v>1392</v>
      </c>
      <c r="G528" s="33"/>
      <c r="H528" s="81" t="s">
        <v>1512</v>
      </c>
      <c r="I528" s="34">
        <f t="shared" si="33"/>
        <v>28</v>
      </c>
      <c r="J528" s="34">
        <f t="shared" si="34"/>
        <v>0</v>
      </c>
      <c r="K528" s="35">
        <f t="shared" si="35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6"/>
      <c r="AP528" s="86"/>
    </row>
    <row r="529" spans="1:42" ht="15.75" thickBot="1" x14ac:dyDescent="0.3">
      <c r="A529" t="s">
        <v>1393</v>
      </c>
      <c r="B529" s="33" t="s">
        <v>1483</v>
      </c>
      <c r="C529" s="130" t="s">
        <v>1579</v>
      </c>
      <c r="D529" t="s">
        <v>1513</v>
      </c>
      <c r="E529" s="33" t="s">
        <v>1413</v>
      </c>
      <c r="F529" s="33" t="s">
        <v>1392</v>
      </c>
      <c r="G529" s="33"/>
      <c r="H529" s="33" t="s">
        <v>1514</v>
      </c>
      <c r="I529" s="34">
        <f t="shared" si="33"/>
        <v>28</v>
      </c>
      <c r="J529" s="34">
        <f t="shared" si="34"/>
        <v>0</v>
      </c>
      <c r="K529" s="35">
        <f t="shared" si="35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6"/>
      <c r="AP529" s="86"/>
    </row>
    <row r="530" spans="1:42" ht="15.75" thickBot="1" x14ac:dyDescent="0.3">
      <c r="A530" t="s">
        <v>1393</v>
      </c>
      <c r="B530" s="33" t="s">
        <v>1484</v>
      </c>
      <c r="C530" s="130" t="s">
        <v>1579</v>
      </c>
      <c r="D530" t="s">
        <v>1513</v>
      </c>
      <c r="E530" s="33" t="s">
        <v>1391</v>
      </c>
      <c r="F530" s="33" t="s">
        <v>1392</v>
      </c>
      <c r="G530" s="33"/>
      <c r="H530" s="81" t="s">
        <v>1515</v>
      </c>
      <c r="I530" s="34">
        <f t="shared" si="33"/>
        <v>28</v>
      </c>
      <c r="J530" s="34">
        <f t="shared" si="34"/>
        <v>0</v>
      </c>
      <c r="K530" s="35">
        <f t="shared" si="35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6"/>
      <c r="AP530" s="86"/>
    </row>
    <row r="531" spans="1:42" ht="15.75" thickBot="1" x14ac:dyDescent="0.3">
      <c r="A531" t="s">
        <v>1393</v>
      </c>
      <c r="B531" s="33" t="s">
        <v>1485</v>
      </c>
      <c r="C531" s="130" t="s">
        <v>1579</v>
      </c>
      <c r="D531" t="s">
        <v>1516</v>
      </c>
      <c r="E531" s="33" t="s">
        <v>1413</v>
      </c>
      <c r="F531" s="33" t="s">
        <v>1392</v>
      </c>
      <c r="G531" s="33"/>
      <c r="H531" s="33" t="s">
        <v>1517</v>
      </c>
      <c r="I531" s="34">
        <f t="shared" si="33"/>
        <v>28</v>
      </c>
      <c r="J531" s="34">
        <f t="shared" si="34"/>
        <v>0</v>
      </c>
      <c r="K531" s="35">
        <f t="shared" si="35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6"/>
      <c r="AP531" s="86"/>
    </row>
    <row r="532" spans="1:42" ht="15.75" thickBot="1" x14ac:dyDescent="0.3">
      <c r="A532" t="s">
        <v>1393</v>
      </c>
      <c r="B532" s="33" t="s">
        <v>1488</v>
      </c>
      <c r="C532" s="130" t="s">
        <v>1579</v>
      </c>
      <c r="D532" t="s">
        <v>1516</v>
      </c>
      <c r="E532" s="33" t="s">
        <v>1391</v>
      </c>
      <c r="F532" s="33" t="s">
        <v>1392</v>
      </c>
      <c r="G532" s="33"/>
      <c r="H532" s="81" t="s">
        <v>1518</v>
      </c>
      <c r="I532" s="34">
        <f t="shared" si="33"/>
        <v>28</v>
      </c>
      <c r="J532" s="34">
        <f t="shared" si="34"/>
        <v>0</v>
      </c>
      <c r="K532" s="35">
        <f t="shared" si="35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6"/>
      <c r="AP532" s="86"/>
    </row>
    <row r="533" spans="1:42" ht="15.75" thickBot="1" x14ac:dyDescent="0.3">
      <c r="A533" t="s">
        <v>1393</v>
      </c>
      <c r="B533" s="33" t="s">
        <v>1571</v>
      </c>
      <c r="C533" s="130" t="s">
        <v>1579</v>
      </c>
      <c r="D533" t="s">
        <v>1569</v>
      </c>
      <c r="E533" s="33" t="s">
        <v>1413</v>
      </c>
      <c r="F533" s="33" t="s">
        <v>1392</v>
      </c>
      <c r="G533" s="33"/>
      <c r="H533" s="33" t="s">
        <v>1535</v>
      </c>
      <c r="I533" s="34">
        <f t="shared" si="33"/>
        <v>28</v>
      </c>
      <c r="J533" s="34">
        <f t="shared" si="34"/>
        <v>0</v>
      </c>
      <c r="K533" s="35">
        <f t="shared" si="35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6"/>
      <c r="AP533" s="86"/>
    </row>
    <row r="534" spans="1:42" ht="15.75" thickBot="1" x14ac:dyDescent="0.3">
      <c r="A534" t="s">
        <v>1393</v>
      </c>
      <c r="B534" s="33" t="s">
        <v>1572</v>
      </c>
      <c r="C534" s="130" t="s">
        <v>1579</v>
      </c>
      <c r="D534" t="s">
        <v>1569</v>
      </c>
      <c r="E534" s="33" t="s">
        <v>1391</v>
      </c>
      <c r="F534" s="33" t="s">
        <v>1392</v>
      </c>
      <c r="G534" s="33"/>
      <c r="H534" s="81" t="s">
        <v>1544</v>
      </c>
      <c r="I534" s="34">
        <f t="shared" si="33"/>
        <v>28</v>
      </c>
      <c r="J534" s="34">
        <f t="shared" si="34"/>
        <v>0</v>
      </c>
      <c r="K534" s="35">
        <f t="shared" si="35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6"/>
      <c r="AP534" s="86"/>
    </row>
    <row r="535" spans="1:42" ht="15.75" thickBot="1" x14ac:dyDescent="0.3">
      <c r="A535" t="s">
        <v>1393</v>
      </c>
      <c r="B535" s="33" t="s">
        <v>1568</v>
      </c>
      <c r="C535" s="130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1573</v>
      </c>
      <c r="I535" s="34">
        <f t="shared" si="33"/>
        <v>28</v>
      </c>
      <c r="J535" s="34">
        <f t="shared" si="34"/>
        <v>0</v>
      </c>
      <c r="K535" s="35">
        <f t="shared" si="35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6"/>
      <c r="AP535" s="86"/>
    </row>
    <row r="536" spans="1:42" ht="15.75" thickBot="1" x14ac:dyDescent="0.3">
      <c r="A536" t="s">
        <v>1393</v>
      </c>
      <c r="B536" s="33" t="s">
        <v>1570</v>
      </c>
      <c r="C536" s="130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1532</v>
      </c>
      <c r="I536" s="34">
        <f t="shared" si="33"/>
        <v>28</v>
      </c>
      <c r="J536" s="34">
        <f t="shared" si="34"/>
        <v>0</v>
      </c>
      <c r="K536" s="35">
        <f t="shared" si="35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6"/>
      <c r="AP536" s="86"/>
    </row>
    <row r="537" spans="1:42" ht="15.75" thickBot="1" x14ac:dyDescent="0.3">
      <c r="A537" s="28" t="s">
        <v>1393</v>
      </c>
      <c r="B537" s="79" t="s">
        <v>1565</v>
      </c>
      <c r="C537" s="130" t="s">
        <v>1579</v>
      </c>
      <c r="D537" t="s">
        <v>1566</v>
      </c>
      <c r="E537" s="33" t="s">
        <v>1413</v>
      </c>
      <c r="F537" s="33" t="s">
        <v>1392</v>
      </c>
      <c r="G537" s="33"/>
      <c r="H537" s="33" t="s">
        <v>1538</v>
      </c>
      <c r="I537" s="34">
        <f t="shared" si="33"/>
        <v>28</v>
      </c>
      <c r="J537" s="34">
        <f t="shared" si="34"/>
        <v>0</v>
      </c>
      <c r="K537" s="35">
        <f t="shared" si="35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6"/>
      <c r="AP537" s="86"/>
    </row>
    <row r="538" spans="1:42" ht="15.75" thickBot="1" x14ac:dyDescent="0.3">
      <c r="A538" s="28" t="s">
        <v>1393</v>
      </c>
      <c r="B538" s="79" t="s">
        <v>1567</v>
      </c>
      <c r="C538" s="130" t="s">
        <v>1579</v>
      </c>
      <c r="D538" t="s">
        <v>1566</v>
      </c>
      <c r="E538" s="33" t="s">
        <v>1391</v>
      </c>
      <c r="F538" s="33" t="s">
        <v>1392</v>
      </c>
      <c r="G538" s="33"/>
      <c r="H538" s="81" t="s">
        <v>1541</v>
      </c>
      <c r="I538" s="34">
        <f t="shared" si="33"/>
        <v>28</v>
      </c>
      <c r="J538" s="34">
        <f t="shared" si="34"/>
        <v>0</v>
      </c>
      <c r="K538" s="35">
        <f t="shared" si="35"/>
        <v>1</v>
      </c>
      <c r="L538" s="88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8"/>
      <c r="AF538" s="88"/>
      <c r="AG538" s="88"/>
      <c r="AH538" s="86"/>
      <c r="AI538" s="86"/>
      <c r="AJ538" s="86"/>
      <c r="AK538" s="88"/>
      <c r="AL538" s="88"/>
      <c r="AM538" s="88"/>
      <c r="AN538" s="88"/>
      <c r="AO538" s="86"/>
      <c r="AP538" s="88"/>
    </row>
    <row r="539" spans="1:42" x14ac:dyDescent="0.25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25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1:41" x14ac:dyDescent="0.25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1:41" x14ac:dyDescent="0.25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1:41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1:41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1:41" x14ac:dyDescent="0.25">
      <c r="A549" t="s">
        <v>1583</v>
      </c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1:41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6"/>
    </row>
    <row r="716" spans="5:41" x14ac:dyDescent="0.25">
      <c r="E716" s="33"/>
      <c r="F716" s="33"/>
      <c r="G716" s="33"/>
      <c r="H716" s="33"/>
      <c r="K716" s="15"/>
      <c r="N716" s="86"/>
    </row>
    <row r="717" spans="5:41" x14ac:dyDescent="0.25">
      <c r="E717" s="33"/>
      <c r="F717" s="33"/>
      <c r="G717" s="33"/>
      <c r="H717" s="33"/>
      <c r="K717" s="15"/>
      <c r="N717" s="86"/>
    </row>
    <row r="718" spans="5:41" x14ac:dyDescent="0.25">
      <c r="K718" s="15"/>
      <c r="N718" s="86"/>
    </row>
    <row r="719" spans="5:41" x14ac:dyDescent="0.25">
      <c r="N719" s="86"/>
    </row>
    <row r="720" spans="5:41" x14ac:dyDescent="0.25"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21" priority="453" operator="equal">
      <formula>$C$215</formula>
    </cfRule>
    <cfRule type="cellIs" dxfId="120" priority="452" operator="equal">
      <formula>$C$227</formula>
    </cfRule>
  </conditionalFormatting>
  <conditionalFormatting sqref="E1:E440 E453:E1048576">
    <cfRule type="containsText" dxfId="119" priority="459" operator="containsText" text="domo">
      <formula>NOT(ISERROR(SEARCH("domo",E1)))</formula>
    </cfRule>
    <cfRule type="containsText" dxfId="118" priority="458" operator="containsText" text="fija">
      <formula>NOT(ISERROR(SEARCH("fija",E1)))</formula>
    </cfRule>
  </conditionalFormatting>
  <conditionalFormatting sqref="E1:E1048576">
    <cfRule type="cellIs" dxfId="117" priority="454" operator="equal">
      <formula>$E$7</formula>
    </cfRule>
  </conditionalFormatting>
  <conditionalFormatting sqref="E442">
    <cfRule type="containsText" dxfId="116" priority="401" operator="containsText" text="Radio">
      <formula>NOT(ISERROR(SEARCH("Radio",E442)))</formula>
    </cfRule>
    <cfRule type="containsText" dxfId="115" priority="400" operator="containsText" text="domo">
      <formula>NOT(ISERROR(SEARCH("domo",E442)))</formula>
    </cfRule>
    <cfRule type="containsText" dxfId="114" priority="399" operator="containsText" text="fija">
      <formula>NOT(ISERROR(SEARCH("fija",E442)))</formula>
    </cfRule>
  </conditionalFormatting>
  <conditionalFormatting sqref="E442:E443">
    <cfRule type="containsText" dxfId="113" priority="395" operator="containsText" text="domo">
      <formula>NOT(ISERROR(SEARCH("domo",E442)))</formula>
    </cfRule>
    <cfRule type="containsText" dxfId="112" priority="394" operator="containsText" text="fija">
      <formula>NOT(ISERROR(SEARCH("fija",E442)))</formula>
    </cfRule>
  </conditionalFormatting>
  <conditionalFormatting sqref="E443">
    <cfRule type="containsText" dxfId="111" priority="396" operator="containsText" text="Radio">
      <formula>NOT(ISERROR(SEARCH("Radio",E443)))</formula>
    </cfRule>
    <cfRule type="containsText" dxfId="110" priority="393" operator="containsText" text="domo">
      <formula>NOT(ISERROR(SEARCH("domo",E443)))</formula>
    </cfRule>
    <cfRule type="containsText" dxfId="109" priority="392" operator="containsText" text="fija">
      <formula>NOT(ISERROR(SEARCH("fija",E443)))</formula>
    </cfRule>
  </conditionalFormatting>
  <conditionalFormatting sqref="E446">
    <cfRule type="containsText" dxfId="108" priority="391" operator="containsText" text="Radio">
      <formula>NOT(ISERROR(SEARCH("Radio",E446)))</formula>
    </cfRule>
    <cfRule type="containsText" dxfId="107" priority="390" operator="containsText" text="domo">
      <formula>NOT(ISERROR(SEARCH("domo",E446)))</formula>
    </cfRule>
    <cfRule type="containsText" dxfId="106" priority="389" operator="containsText" text="fija">
      <formula>NOT(ISERROR(SEARCH("fija",E446)))</formula>
    </cfRule>
  </conditionalFormatting>
  <conditionalFormatting sqref="E446:E447">
    <cfRule type="containsText" dxfId="105" priority="385" operator="containsText" text="domo">
      <formula>NOT(ISERROR(SEARCH("domo",E446)))</formula>
    </cfRule>
    <cfRule type="containsText" dxfId="104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103" priority="386" operator="containsText" text="Radio">
      <formula>NOT(ISERROR(SEARCH("Radio",E27)))</formula>
    </cfRule>
  </conditionalFormatting>
  <conditionalFormatting sqref="E447:E448">
    <cfRule type="containsText" dxfId="102" priority="379" operator="containsText" text="fija">
      <formula>NOT(ISERROR(SEARCH("fija",E447)))</formula>
    </cfRule>
    <cfRule type="containsText" dxfId="101" priority="380" operator="containsText" text="domo">
      <formula>NOT(ISERROR(SEARCH("domo",E447)))</formula>
    </cfRule>
  </conditionalFormatting>
  <conditionalFormatting sqref="E448">
    <cfRule type="containsText" dxfId="100" priority="381" operator="containsText" text="Radio">
      <formula>NOT(ISERROR(SEARCH("Radio",E448)))</formula>
    </cfRule>
  </conditionalFormatting>
  <conditionalFormatting sqref="E448:E449">
    <cfRule type="containsText" dxfId="99" priority="374" operator="containsText" text="fija">
      <formula>NOT(ISERROR(SEARCH("fija",E448)))</formula>
    </cfRule>
    <cfRule type="containsText" dxfId="98" priority="375" operator="containsText" text="domo">
      <formula>NOT(ISERROR(SEARCH("domo",E448)))</formula>
    </cfRule>
  </conditionalFormatting>
  <conditionalFormatting sqref="E449">
    <cfRule type="containsText" dxfId="97" priority="372" operator="containsText" text="fija">
      <formula>NOT(ISERROR(SEARCH("fija",E449)))</formula>
    </cfRule>
    <cfRule type="containsText" dxfId="96" priority="373" operator="containsText" text="domo">
      <formula>NOT(ISERROR(SEARCH("domo",E449)))</formula>
    </cfRule>
    <cfRule type="containsText" dxfId="95" priority="376" operator="containsText" text="Radio">
      <formula>NOT(ISERROR(SEARCH("Radio",E449)))</formula>
    </cfRule>
  </conditionalFormatting>
  <conditionalFormatting sqref="E451">
    <cfRule type="containsText" dxfId="94" priority="670" operator="containsText" text="fija">
      <formula>NOT(ISERROR(SEARCH("fija",E451)))</formula>
    </cfRule>
    <cfRule type="containsText" dxfId="93" priority="671" operator="containsText" text="domo">
      <formula>NOT(ISERROR(SEARCH("domo",E451)))</formula>
    </cfRule>
  </conditionalFormatting>
  <conditionalFormatting sqref="E454:E456">
    <cfRule type="containsText" dxfId="92" priority="403" operator="containsText" text="domo">
      <formula>NOT(ISERROR(SEARCH("domo",E454)))</formula>
    </cfRule>
    <cfRule type="containsText" dxfId="91" priority="402" operator="containsText" text="fija">
      <formula>NOT(ISERROR(SEARCH("fija",E454)))</formula>
    </cfRule>
  </conditionalFormatting>
  <conditionalFormatting sqref="E461:F480">
    <cfRule type="containsText" dxfId="90" priority="1" operator="containsText" text="Radio">
      <formula>NOT(ISERROR(SEARCH("Radio",E461)))</formula>
    </cfRule>
  </conditionalFormatting>
  <conditionalFormatting sqref="E491:G512">
    <cfRule type="containsText" dxfId="8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8" priority="927" operator="containsText" text="Radio">
      <formula>NOT(ISERROR(SEARCH("Radio",E1)))</formula>
    </cfRule>
  </conditionalFormatting>
  <conditionalFormatting sqref="F441">
    <cfRule type="cellIs" dxfId="87" priority="50" operator="equal">
      <formula>"PTP A FO"</formula>
    </cfRule>
    <cfRule type="containsText" dxfId="86" priority="49" operator="containsText" text="Radio">
      <formula>NOT(ISERROR(SEARCH("Radio",F441)))</formula>
    </cfRule>
  </conditionalFormatting>
  <conditionalFormatting sqref="F1:G440 F451:G451 F453:G491 F492:F497 F498:G1048576">
    <cfRule type="cellIs" dxfId="85" priority="651" operator="equal">
      <formula>"PTP A FO"</formula>
    </cfRule>
  </conditionalFormatting>
  <conditionalFormatting sqref="F1:G491 F492:F497 F498:G1048576">
    <cfRule type="cellIs" dxfId="84" priority="456" operator="equal">
      <formula>"PTP A FO"</formula>
    </cfRule>
  </conditionalFormatting>
  <conditionalFormatting sqref="F1:G491 F498:G1048576 F492:F497">
    <cfRule type="cellIs" dxfId="83" priority="455" operator="equal">
      <formula>$F$10</formula>
    </cfRule>
  </conditionalFormatting>
  <conditionalFormatting sqref="G492:G497">
    <cfRule type="cellIs" dxfId="82" priority="30" operator="equal">
      <formula>"PTP A FO"</formula>
    </cfRule>
    <cfRule type="cellIs" dxfId="81" priority="29" operator="equal">
      <formula>"PTP A FO"</formula>
    </cfRule>
    <cfRule type="cellIs" dxfId="80" priority="28" operator="equal">
      <formula>$F$10</formula>
    </cfRule>
  </conditionalFormatting>
  <conditionalFormatting sqref="H492 H494 H496 H498 H500 H502">
    <cfRule type="containsText" dxfId="79" priority="27" operator="containsText" text="Radio">
      <formula>NOT(ISERROR(SEARCH("Radio",H492)))</formula>
    </cfRule>
  </conditionalFormatting>
  <conditionalFormatting sqref="H504">
    <cfRule type="containsText" dxfId="78" priority="26" operator="containsText" text="Radio">
      <formula>NOT(ISERROR(SEARCH("Radio",H504)))</formula>
    </cfRule>
  </conditionalFormatting>
  <conditionalFormatting sqref="H508 H510:H512">
    <cfRule type="containsText" dxfId="77" priority="25" operator="containsText" text="Radio">
      <formula>NOT(ISERROR(SEARCH("Radio",H508)))</formula>
    </cfRule>
  </conditionalFormatting>
  <conditionalFormatting sqref="K4:K538">
    <cfRule type="cellIs" dxfId="76" priority="886" operator="lessThan">
      <formula>0.8</formula>
    </cfRule>
    <cfRule type="cellIs" dxfId="75" priority="887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73" priority="583" operator="containsText" text="Caida">
      <formula>NOT(ISERROR(SEARCH("Caida",L513)))</formula>
    </cfRule>
  </conditionalFormatting>
  <conditionalFormatting sqref="N513:N1070">
    <cfRule type="cellIs" dxfId="72" priority="215" operator="greaterThan">
      <formula>0.8</formula>
    </cfRule>
    <cfRule type="cellIs" dxfId="71" priority="214" operator="lessThan">
      <formula>0.8</formula>
    </cfRule>
    <cfRule type="containsText" dxfId="70" priority="213" operator="containsText" text="Caida">
      <formula>NOT(ISERROR(SEARCH("Caida",N513)))</formula>
    </cfRule>
    <cfRule type="notContainsText" dxfId="69" priority="212" operator="notContains" text="Caida">
      <formula>ISERROR(SEARCH("Caida",N513))</formula>
    </cfRule>
    <cfRule type="cellIs" dxfId="68" priority="342" operator="equal">
      <formula>"APAGADO"</formula>
    </cfRule>
    <cfRule type="cellIs" dxfId="67" priority="238" operator="greaterThan">
      <formula>0.8</formula>
    </cfRule>
  </conditionalFormatting>
  <conditionalFormatting sqref="N513:N1048576 N2">
    <cfRule type="cellIs" dxfId="66" priority="232" operator="equal">
      <formula>$N$13</formula>
    </cfRule>
  </conditionalFormatting>
  <conditionalFormatting sqref="V3:AG3">
    <cfRule type="cellIs" dxfId="65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4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63" priority="33" operator="equal">
      <formula>"apagado"</formula>
    </cfRule>
  </conditionalFormatting>
  <conditionalFormatting sqref="AP513:AP538 AO513:AO1048576">
    <cfRule type="containsText" dxfId="62" priority="165" operator="containsText" text="Caida">
      <formula>NOT(ISERROR(SEARCH("Caida",AO513)))</formula>
    </cfRule>
    <cfRule type="notContainsText" dxfId="61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93" workbookViewId="0">
      <selection activeCell="AD483" sqref="AD483:AJ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 t="str">
        <f>'RESUMEN TOTAL'!X28</f>
        <v>APAGADO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 t="str">
        <f>'RESUMEN TOTAL'!X39</f>
        <v>APAGADO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 t="str">
        <f>'RESUMEN TOTAL'!T43</f>
        <v>APAGADO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 t="str">
        <f>'RESUMEN TOTAL'!V50</f>
        <v>APAGADO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 t="str">
        <f>'RESUMEN TOTAL'!X87</f>
        <v>APAGADO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 t="str">
        <f>'RESUMEN TOTAL'!X88</f>
        <v>APAGADO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 t="str">
        <f>'RESUMEN TOTAL'!X89</f>
        <v>APAGADO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 t="str">
        <f>'RESUMEN TOTAL'!U104</f>
        <v>APAGADO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 t="str">
        <f>'RESUMEN TOTAL'!T108</f>
        <v xml:space="preserve"> 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 t="str">
        <f>'RESUMEN TOTAL'!X108</f>
        <v>APAGADO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 t="str">
        <f>'RESUMEN TOTAL'!T111</f>
        <v>APAGADO</v>
      </c>
      <c r="O108" t="str">
        <f>'RESUMEN TOTAL'!U111</f>
        <v>APAGADO</v>
      </c>
      <c r="P108" t="str">
        <f>'RESUMEN TOTAL'!V111</f>
        <v>APAGADO</v>
      </c>
      <c r="Q108">
        <f>'RESUMEN TOTAL'!W111</f>
        <v>0</v>
      </c>
      <c r="R108" t="str">
        <f>'RESUMEN TOTAL'!X111</f>
        <v>APAGADO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 t="str">
        <f>'RESUMEN TOTAL'!T113</f>
        <v>APAGADO</v>
      </c>
      <c r="O110" t="str">
        <f>'RESUMEN TOTAL'!U113</f>
        <v>APAGADO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 t="str">
        <f>'RESUMEN TOTAL'!U129</f>
        <v xml:space="preserve"> 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 t="str">
        <f>'RESUMEN TOTAL'!W147</f>
        <v>APAGADO</v>
      </c>
      <c r="R143" t="str">
        <f>'RESUMEN TOTAL'!X147</f>
        <v>APAGADO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 t="str">
        <f>'RESUMEN TOTAL'!V172</f>
        <v>APAGADO</v>
      </c>
      <c r="Q168" t="str">
        <f>'RESUMEN TOTAL'!W172</f>
        <v>APAGADO</v>
      </c>
      <c r="R168" t="str">
        <f>'RESUMEN TOTAL'!X172</f>
        <v>APAGADO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 t="str">
        <f>'RESUMEN TOTAL'!T173</f>
        <v>APAGADO</v>
      </c>
      <c r="O169">
        <f>'RESUMEN TOTAL'!U173</f>
        <v>0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 t="str">
        <f>'RESUMEN TOTAL'!W202</f>
        <v>APAGADO</v>
      </c>
      <c r="R198" t="str">
        <f>'RESUMEN TOTAL'!X202</f>
        <v>APAGADO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MONTE CUDINE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 t="str">
        <f>'RESUMEN TOTAL'!U211</f>
        <v>APAGADO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 t="str">
        <f>'RESUMEN TOTAL'!X224</f>
        <v>APAGADO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 t="str">
        <f>'RESUMEN TOTAL'!U230</f>
        <v>APAGADO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 t="str">
        <f>'RESUMEN TOTAL'!U231</f>
        <v>APAGADO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 t="str">
        <f>'RESUMEN TOTAL'!U242</f>
        <v>APAGADO</v>
      </c>
      <c r="P237" t="str">
        <f>'RESUMEN TOTAL'!V242</f>
        <v>APAGADO</v>
      </c>
      <c r="Q237" t="str">
        <f>'RESUMEN TOTAL'!W242</f>
        <v>APAGADO</v>
      </c>
      <c r="R237" t="str">
        <f>'RESUMEN TOTAL'!X242</f>
        <v>APAGADO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 t="str">
        <f>'RESUMEN TOTAL'!U244</f>
        <v>APAGADO</v>
      </c>
      <c r="P239" t="str">
        <f>'RESUMEN TOTAL'!V244</f>
        <v>APAGADO</v>
      </c>
      <c r="Q239" t="str">
        <f>'RESUMEN TOTAL'!W244</f>
        <v>APAGADO</v>
      </c>
      <c r="R239" t="str">
        <f>'RESUMEN TOTAL'!X244</f>
        <v>APAGADO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 t="str">
        <f>'RESUMEN TOTAL'!T282</f>
        <v>APAGADO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PTE. SARMIENTO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 t="str">
        <f>'RESUMEN TOTAL'!X302</f>
        <v>APAGADO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 t="str">
        <f>'RESUMEN TOTAL'!X315</f>
        <v>APAGADO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 t="str">
        <f>'RESUMEN TOTAL'!X317</f>
        <v>APAGADO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 t="str">
        <f>'RESUMEN TOTAL'!T336</f>
        <v>APAGADO</v>
      </c>
      <c r="O330" t="str">
        <f>'RESUMEN TOTAL'!U336</f>
        <v>APAGADO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 t="str">
        <f>'RESUMEN TOTAL'!T337</f>
        <v>APAGADO</v>
      </c>
      <c r="O331" t="str">
        <f>'RESUMEN TOTAL'!U337</f>
        <v>APAGADO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 t="str">
        <f>'RESUMEN TOTAL'!T338</f>
        <v>APAGADO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 t="str">
        <f>'RESUMEN TOTAL'!T339</f>
        <v>APAGADO</v>
      </c>
      <c r="O333" t="str">
        <f>'RESUMEN TOTAL'!U339</f>
        <v>APAGADO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 t="str">
        <f>'RESUMEN TOTAL'!U341</f>
        <v>APAGADO</v>
      </c>
      <c r="P335" t="str">
        <f>'RESUMEN TOTAL'!V341</f>
        <v>APAGADO</v>
      </c>
      <c r="Q335" t="str">
        <f>'RESUMEN TOTAL'!W341</f>
        <v>APAGADO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 t="str">
        <f>'RESUMEN TOTAL'!X345</f>
        <v>APAGADO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 t="str">
        <f>'RESUMEN TOTAL'!W354</f>
        <v>APAGADO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 t="str">
        <f>'RESUMEN TOTAL'!X359</f>
        <v>APAGADO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 t="str">
        <f>'RESUMEN TOTAL'!W369</f>
        <v>APAGADO</v>
      </c>
      <c r="R363" t="str">
        <f>'RESUMEN TOTAL'!X369</f>
        <v>APAGADO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 t="str">
        <f>'RESUMEN TOTAL'!W375</f>
        <v>APAGADO</v>
      </c>
      <c r="R369" t="str">
        <f>'RESUMEN TOTAL'!X375</f>
        <v>APAGADO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 t="str">
        <f>'RESUMEN TOTAL'!W376</f>
        <v>APAGADO</v>
      </c>
      <c r="R370" t="str">
        <f>'RESUMEN TOTAL'!X376</f>
        <v>APAGADO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 t="str">
        <f>'RESUMEN TOTAL'!W391</f>
        <v>APAGADO</v>
      </c>
      <c r="R385" t="str">
        <f>'RESUMEN TOTAL'!X391</f>
        <v>APAGADO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 t="str">
        <f>'RESUMEN TOTAL'!X397</f>
        <v>APAGADO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 t="str">
        <f>'RESUMEN TOTAL'!W398</f>
        <v>APAGADO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 t="str">
        <f>'RESUMEN TOTAL'!U401</f>
        <v>APAGADO</v>
      </c>
      <c r="P395" t="str">
        <f>'RESUMEN TOTAL'!V401</f>
        <v>APAGADO</v>
      </c>
      <c r="Q395" t="str">
        <f>'RESUMEN TOTAL'!W401</f>
        <v>APAGADO</v>
      </c>
      <c r="R395" t="str">
        <f>'RESUMEN TOTAL'!X401</f>
        <v>APAGADO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 t="str">
        <f>'RESUMEN TOTAL'!W404</f>
        <v>APAGADO</v>
      </c>
      <c r="R398" t="str">
        <f>'RESUMEN TOTAL'!X404</f>
        <v>APAGADO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 t="str">
        <f>'RESUMEN TOTAL'!W407</f>
        <v>APAGADO</v>
      </c>
      <c r="R401" t="str">
        <f>'RESUMEN TOTAL'!X407</f>
        <v>APAGADO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 t="str">
        <f>'RESUMEN TOTAL'!X413</f>
        <v>APAGADO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 t="str">
        <f>'RESUMEN TOTAL'!X414</f>
        <v>APAGADO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 t="str">
        <f>'RESUMEN TOTAL'!W416</f>
        <v>APAGADO</v>
      </c>
      <c r="R410" t="str">
        <f>'RESUMEN TOTAL'!X416</f>
        <v>APAGADO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str">
        <f>'RESUMEN TOTAL'!D502</f>
        <v>HUDSON Y 830 ESTE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str">
        <f>'RESUMEN TOTAL'!D503</f>
        <v>Hudson y 834 oeste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str">
        <f>'RESUMEN TOTAL'!D504</f>
        <v>Hudson y 834 oeste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TOTAL'!D505</f>
        <v>Hudson y 834 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str">
        <f>'RESUMEN TOTAL'!D506</f>
        <v>Hudson y 834 este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str">
        <f>'RESUMEN TOTAL'!D507</f>
        <v>Hudson y Suipacha oeste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1486</v>
      </c>
      <c r="C476" t="str">
        <f>'RESUMEN TOTAL'!D508</f>
        <v>Hudson y Suipacha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TOTAL'!D509</f>
        <v>Hudson y Suipacha 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TOTAL'!D510</f>
        <v>Hudson y Suipacha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TOTAL'!D511</f>
        <v>Hubson y Transol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TOTAL'!D512</f>
        <v>Hubson y Transol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 t="str">
        <f>'RESUMEN TOTAL'!T507</f>
        <v>APAGADO</v>
      </c>
      <c r="O480" t="str">
        <f>'RESUMEN TOTAL'!U507</f>
        <v>APAGADO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TOTAL'!D513</f>
        <v>Hudson y Jose Ingeniero 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TOTAL'!D514</f>
        <v>Hudson y Jose Ingeniero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TOTAL'!D515</f>
        <v>Hudson y Cacheuta Oeste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>
        <f>'RESUMEN TOTAL'!V510</f>
        <v>0</v>
      </c>
      <c r="Q483" t="str">
        <f>'RESUMEN TOTAL'!W510</f>
        <v>APAGADO</v>
      </c>
      <c r="R483" t="str">
        <f>'RESUMEN TOTAL'!X510</f>
        <v>APAGADO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str">
        <f>'RESUMEN TOTAL'!A511</f>
        <v>PARADAS SEGURAS</v>
      </c>
      <c r="B484" t="str">
        <f>'RESUMEN TOTAL'!B511</f>
        <v>36 C</v>
      </c>
      <c r="C484" t="str">
        <f>'RESUMEN TOTAL'!D516</f>
        <v>Hudson y Cacheuta Oeste</v>
      </c>
      <c r="D484" t="str">
        <f>'RESUMEN TOTAL'!E511</f>
        <v>GFIJA</v>
      </c>
      <c r="E484" t="str">
        <f>'RESUMEN TOTAL'!F511</f>
        <v>GPON</v>
      </c>
      <c r="F484" t="str">
        <f>'RESUMEN TOTAL'!L511</f>
        <v>APAGADO</v>
      </c>
      <c r="G484" t="str">
        <f>'RESUMEN TOTAL'!M511</f>
        <v>APAGADO</v>
      </c>
      <c r="H484" t="str">
        <f>'RESUMEN TOTAL'!N511</f>
        <v>APAGADO</v>
      </c>
      <c r="I484" t="str">
        <f>'RESUMEN TOTAL'!O511</f>
        <v>APAGADO</v>
      </c>
      <c r="J484" t="str">
        <f>'RESUMEN TOTAL'!P511</f>
        <v>APAGADO</v>
      </c>
      <c r="K484" t="str">
        <f>'RESUMEN TOTAL'!Q511</f>
        <v>APAGADO</v>
      </c>
      <c r="L484">
        <f>'RESUMEN TOTAL'!R511</f>
        <v>0</v>
      </c>
      <c r="M484">
        <f>'RESUMEN TOTAL'!S511</f>
        <v>0</v>
      </c>
      <c r="N484">
        <f>'RESUMEN TOTAL'!T511</f>
        <v>0</v>
      </c>
      <c r="O484">
        <f>'RESUMEN TOTAL'!U511</f>
        <v>0</v>
      </c>
      <c r="P484">
        <f>'RESUMEN TOTAL'!V511</f>
        <v>0</v>
      </c>
      <c r="Q484">
        <f>'RESUMEN TOTAL'!W511</f>
        <v>0</v>
      </c>
      <c r="R484">
        <f>'RESUMEN TOTAL'!X511</f>
        <v>0</v>
      </c>
      <c r="S484">
        <f>'RESUMEN TOTAL'!Y511</f>
        <v>0</v>
      </c>
      <c r="T484">
        <f>'RESUMEN TOTAL'!Z511</f>
        <v>0</v>
      </c>
      <c r="U484">
        <f>'RESUMEN TOTAL'!AA511</f>
        <v>0</v>
      </c>
      <c r="V484">
        <f>'RESUMEN TOTAL'!AB513</f>
        <v>0</v>
      </c>
      <c r="W484">
        <f>'RESUMEN TOTAL'!AC511</f>
        <v>0</v>
      </c>
      <c r="X484">
        <f>'RESUMEN TOTAL'!AD511</f>
        <v>0</v>
      </c>
      <c r="Y484">
        <f>'RESUMEN TOTAL'!AE511</f>
        <v>0</v>
      </c>
      <c r="Z484">
        <f>'RESUMEN TOTAL'!AF511</f>
        <v>0</v>
      </c>
      <c r="AA484">
        <f>'RESUMEN TOTAL'!AG511</f>
        <v>0</v>
      </c>
      <c r="AB484">
        <f>'RESUMEN TOTAL'!AH511</f>
        <v>0</v>
      </c>
      <c r="AC484">
        <f>'RESUMEN TOTAL'!AI511</f>
        <v>0</v>
      </c>
      <c r="AD484">
        <f>'RESUMEN TOTAL'!AJ511</f>
        <v>0</v>
      </c>
      <c r="AE484">
        <f>'RESUMEN TOTAL'!AK511</f>
        <v>0</v>
      </c>
      <c r="AF484">
        <f>'RESUMEN TOTAL'!AL511</f>
        <v>0</v>
      </c>
      <c r="AG484">
        <f>'RESUMEN TOTAL'!AM511</f>
        <v>0</v>
      </c>
      <c r="AH484">
        <f>'RESUMEN TOTAL'!AN511</f>
        <v>0</v>
      </c>
      <c r="AI484">
        <f>'RESUMEN TOTAL'!AO511</f>
        <v>0</v>
      </c>
      <c r="AJ484" t="e">
        <f>'RESUMEN TOTAL'!#REF!</f>
        <v>#REF!</v>
      </c>
    </row>
    <row r="485" spans="1:36" x14ac:dyDescent="0.25">
      <c r="A485" t="str">
        <f>'RESUMEN TOTAL'!A512</f>
        <v>PARADAS SEGURAS</v>
      </c>
      <c r="B485" t="str">
        <f>'RESUMEN TOTAL'!B512</f>
        <v>36 I</v>
      </c>
      <c r="C485" t="str">
        <f>'RESUMEN TOTAL'!D517</f>
        <v>Hudson y Groussac Este</v>
      </c>
      <c r="D485" t="str">
        <f>'RESUMEN TOTAL'!E512</f>
        <v>INTERCOMUNICADOR</v>
      </c>
      <c r="E485" t="str">
        <f>'RESUMEN TOTAL'!F512</f>
        <v>GPON</v>
      </c>
      <c r="F485" t="str">
        <f>'RESUMEN TOTAL'!L512</f>
        <v>APAGADO</v>
      </c>
      <c r="G485" t="str">
        <f>'RESUMEN TOTAL'!M512</f>
        <v>APAGADO</v>
      </c>
      <c r="H485" t="str">
        <f>'RESUMEN TOTAL'!N512</f>
        <v>APAGADO</v>
      </c>
      <c r="I485" t="str">
        <f>'RESUMEN TOTAL'!O512</f>
        <v>APAGADO</v>
      </c>
      <c r="J485" t="str">
        <f>'RESUMEN TOTAL'!P512</f>
        <v>APAGADO</v>
      </c>
      <c r="K485" t="str">
        <f>'RESUMEN TOTAL'!Q512</f>
        <v>APAGADO</v>
      </c>
      <c r="L485">
        <f>'RESUMEN TOTAL'!R512</f>
        <v>0</v>
      </c>
      <c r="M485">
        <f>'RESUMEN TOTAL'!S512</f>
        <v>0</v>
      </c>
      <c r="N485">
        <f>'RESUMEN TOTAL'!T512</f>
        <v>0</v>
      </c>
      <c r="O485">
        <f>'RESUMEN TOTAL'!U512</f>
        <v>0</v>
      </c>
      <c r="P485">
        <f>'RESUMEN TOTAL'!V512</f>
        <v>0</v>
      </c>
      <c r="Q485">
        <f>'RESUMEN TOTAL'!W512</f>
        <v>0</v>
      </c>
      <c r="R485">
        <f>'RESUMEN TOTAL'!X512</f>
        <v>0</v>
      </c>
      <c r="S485">
        <f>'RESUMEN TOTAL'!Y512</f>
        <v>0</v>
      </c>
      <c r="T485">
        <f>'RESUMEN TOTAL'!Z512</f>
        <v>0</v>
      </c>
      <c r="U485">
        <f>'RESUMEN TOTAL'!AA512</f>
        <v>0</v>
      </c>
      <c r="V485">
        <f>'RESUMEN TOTAL'!AB514</f>
        <v>0</v>
      </c>
      <c r="W485">
        <f>'RESUMEN TOTAL'!AC512</f>
        <v>0</v>
      </c>
      <c r="X485">
        <f>'RESUMEN TOTAL'!AD512</f>
        <v>0</v>
      </c>
      <c r="Y485">
        <f>'RESUMEN TOTAL'!AE512</f>
        <v>0</v>
      </c>
      <c r="Z485">
        <f>'RESUMEN TOTAL'!AF512</f>
        <v>0</v>
      </c>
      <c r="AA485">
        <f>'RESUMEN TOTAL'!AG512</f>
        <v>0</v>
      </c>
      <c r="AB485">
        <f>'RESUMEN TOTAL'!AH512</f>
        <v>0</v>
      </c>
      <c r="AC485">
        <f>'RESUMEN TOTAL'!AI512</f>
        <v>0</v>
      </c>
      <c r="AD485">
        <f>'RESUMEN TOTAL'!AJ512</f>
        <v>0</v>
      </c>
      <c r="AE485">
        <f>'RESUMEN TOTAL'!AK512</f>
        <v>0</v>
      </c>
      <c r="AF485">
        <f>'RESUMEN TOTAL'!AL512</f>
        <v>0</v>
      </c>
      <c r="AG485">
        <f>'RESUMEN TOTAL'!AM512</f>
        <v>0</v>
      </c>
      <c r="AH485">
        <f>'RESUMEN TOTAL'!AN512</f>
        <v>0</v>
      </c>
      <c r="AI485">
        <f>'RESUMEN TOTAL'!AO512</f>
        <v>0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TOTAL'!D518</f>
        <v>Hudson y Groussac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TOTAL'!AB515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TOTAL'!D519</f>
        <v>Hudson y Groussac Oeste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TOTAL'!AB516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TOTAL'!D520</f>
        <v>Hudson y Groussac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TOTAL'!AB517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TOTAL'!D521</f>
        <v>Hudson y Dumas 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TOTAL'!AB518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TOTAL'!D522</f>
        <v>Hudson y Dumas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TOTAL'!AB519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TOTAL'!D523</f>
        <v>Hudson y Dumas Oeste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TOTAL'!AB520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TOTAL'!D524</f>
        <v>Hudson y Dumas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TOTAL'!AB521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TOTAL'!D525</f>
        <v>Hudson y Manuel de Falla 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TOTAL'!AB522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TOTAL'!D526</f>
        <v>Hudson y Manuel de Falla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TOTAL'!AB523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TOTAL'!D527</f>
        <v>Hudson y Benito Perez Galdos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TOTAL'!AB524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TOTAL'!D528</f>
        <v>Hudson y Benito Perez Galdos 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TOTAL'!AB525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TOTAL'!D529</f>
        <v>Hudson y Avenida Bosques 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TOTAL'!AB526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TOTAL'!D530</f>
        <v>Hudson y Avenida Bosques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TOTAL'!AB527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TOTAL'!D531</f>
        <v>Hudson y Avenida Bosques Oeste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TOTAL'!AB528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str">
        <f>'RESUMEN TOTAL'!A527</f>
        <v>PARADAS SEGURAS</v>
      </c>
      <c r="B500" t="str">
        <f>'RESUMEN TOTAL'!B527</f>
        <v>45 C</v>
      </c>
      <c r="C500" t="str">
        <f>'RESUMEN TOTAL'!D532</f>
        <v>Hudson y Avenida Bosques Oeste</v>
      </c>
      <c r="D500" t="str">
        <f>'RESUMEN TOTAL'!E527</f>
        <v>GFIJA</v>
      </c>
      <c r="E500" t="str">
        <f>'RESUMEN TOTAL'!F527</f>
        <v>GPON</v>
      </c>
      <c r="F500">
        <f>'RESUMEN TOTAL'!L527</f>
        <v>0</v>
      </c>
      <c r="G500">
        <f>'RESUMEN TOTAL'!M527</f>
        <v>0</v>
      </c>
      <c r="H500">
        <f>'RESUMEN TOTAL'!N527</f>
        <v>0</v>
      </c>
      <c r="I500">
        <f>'RESUMEN TOTAL'!O527</f>
        <v>0</v>
      </c>
      <c r="J500">
        <f>'RESUMEN TOTAL'!P527</f>
        <v>0</v>
      </c>
      <c r="K500">
        <f>'RESUMEN TOTAL'!Q527</f>
        <v>0</v>
      </c>
      <c r="L500">
        <f>'RESUMEN TOTAL'!R527</f>
        <v>0</v>
      </c>
      <c r="M500">
        <f>'RESUMEN TOTAL'!S527</f>
        <v>0</v>
      </c>
      <c r="N500">
        <f>'RESUMEN TOTAL'!T527</f>
        <v>0</v>
      </c>
      <c r="O500">
        <f>'RESUMEN TOTAL'!U527</f>
        <v>0</v>
      </c>
      <c r="P500">
        <f>'RESUMEN TOTAL'!V527</f>
        <v>0</v>
      </c>
      <c r="Q500">
        <f>'RESUMEN TOTAL'!W527</f>
        <v>0</v>
      </c>
      <c r="R500">
        <f>'RESUMEN TOTAL'!X527</f>
        <v>0</v>
      </c>
      <c r="S500">
        <f>'RESUMEN TOTAL'!Y527</f>
        <v>0</v>
      </c>
      <c r="T500">
        <f>'RESUMEN TOTAL'!Z527</f>
        <v>0</v>
      </c>
      <c r="U500">
        <f>'RESUMEN TOTAL'!AA527</f>
        <v>0</v>
      </c>
      <c r="V500">
        <f>'RESUMEN TOTAL'!AB529</f>
        <v>0</v>
      </c>
      <c r="W500">
        <f>'RESUMEN TOTAL'!AC527</f>
        <v>0</v>
      </c>
      <c r="X500">
        <f>'RESUMEN TOTAL'!AD527</f>
        <v>0</v>
      </c>
      <c r="Y500">
        <f>'RESUMEN TOTAL'!AE527</f>
        <v>0</v>
      </c>
      <c r="Z500">
        <f>'RESUMEN TOTAL'!AF527</f>
        <v>0</v>
      </c>
      <c r="AA500">
        <f>'RESUMEN TOTAL'!AG527</f>
        <v>0</v>
      </c>
      <c r="AB500">
        <f>'RESUMEN TOTAL'!AH527</f>
        <v>0</v>
      </c>
      <c r="AC500">
        <f>'RESUMEN TOTAL'!AI527</f>
        <v>0</v>
      </c>
      <c r="AD500">
        <f>'RESUMEN TOTAL'!AJ527</f>
        <v>0</v>
      </c>
      <c r="AE500">
        <f>'RESUMEN TOTAL'!AK527</f>
        <v>0</v>
      </c>
      <c r="AF500">
        <f>'RESUMEN TOTAL'!AL527</f>
        <v>0</v>
      </c>
      <c r="AG500">
        <f>'RESUMEN TOTAL'!AM527</f>
        <v>0</v>
      </c>
      <c r="AH500">
        <f>'RESUMEN TOTAL'!AN527</f>
        <v>0</v>
      </c>
      <c r="AI500">
        <f>'RESUMEN TOTAL'!AO527</f>
        <v>0</v>
      </c>
      <c r="AJ500" t="e">
        <f>'RESUMEN TOTAL'!#REF!</f>
        <v>#REF!</v>
      </c>
    </row>
    <row r="501" spans="1:36" x14ac:dyDescent="0.25">
      <c r="A501" t="str">
        <f>'RESUMEN TOTAL'!A528</f>
        <v>PARADAS SEGURAS</v>
      </c>
      <c r="B501" t="str">
        <f>'RESUMEN TOTAL'!B528</f>
        <v>45 I</v>
      </c>
      <c r="C501" t="str">
        <f>'RESUMEN TOTAL'!D533</f>
        <v>Lujan y Combate de los Pozos</v>
      </c>
      <c r="D501" t="str">
        <f>'RESUMEN TOTAL'!E528</f>
        <v>INTERCOMUNICADOR</v>
      </c>
      <c r="E501" t="str">
        <f>'RESUMEN TOTAL'!F528</f>
        <v>GPON</v>
      </c>
      <c r="F501">
        <f>'RESUMEN TOTAL'!L528</f>
        <v>0</v>
      </c>
      <c r="G501">
        <f>'RESUMEN TOTAL'!M528</f>
        <v>0</v>
      </c>
      <c r="H501">
        <f>'RESUMEN TOTAL'!N528</f>
        <v>0</v>
      </c>
      <c r="I501">
        <f>'RESUMEN TOTAL'!O528</f>
        <v>0</v>
      </c>
      <c r="J501">
        <f>'RESUMEN TOTAL'!P528</f>
        <v>0</v>
      </c>
      <c r="K501">
        <f>'RESUMEN TOTAL'!Q528</f>
        <v>0</v>
      </c>
      <c r="L501">
        <f>'RESUMEN TOTAL'!R528</f>
        <v>0</v>
      </c>
      <c r="M501">
        <f>'RESUMEN TOTAL'!S528</f>
        <v>0</v>
      </c>
      <c r="N501">
        <f>'RESUMEN TOTAL'!T528</f>
        <v>0</v>
      </c>
      <c r="O501">
        <f>'RESUMEN TOTAL'!U528</f>
        <v>0</v>
      </c>
      <c r="P501">
        <f>'RESUMEN TOTAL'!V528</f>
        <v>0</v>
      </c>
      <c r="Q501">
        <f>'RESUMEN TOTAL'!W528</f>
        <v>0</v>
      </c>
      <c r="R501">
        <f>'RESUMEN TOTAL'!X528</f>
        <v>0</v>
      </c>
      <c r="S501">
        <f>'RESUMEN TOTAL'!Y528</f>
        <v>0</v>
      </c>
      <c r="T501">
        <f>'RESUMEN TOTAL'!Z528</f>
        <v>0</v>
      </c>
      <c r="U501">
        <f>'RESUMEN TOTAL'!AA528</f>
        <v>0</v>
      </c>
      <c r="V501">
        <f>'RESUMEN TOTAL'!AB530</f>
        <v>0</v>
      </c>
      <c r="W501">
        <f>'RESUMEN TOTAL'!AC528</f>
        <v>0</v>
      </c>
      <c r="X501">
        <f>'RESUMEN TOTAL'!AD528</f>
        <v>0</v>
      </c>
      <c r="Y501">
        <f>'RESUMEN TOTAL'!AE528</f>
        <v>0</v>
      </c>
      <c r="Z501">
        <f>'RESUMEN TOTAL'!AF528</f>
        <v>0</v>
      </c>
      <c r="AA501">
        <f>'RESUMEN TOTAL'!AG528</f>
        <v>0</v>
      </c>
      <c r="AB501">
        <f>'RESUMEN TOTAL'!AH528</f>
        <v>0</v>
      </c>
      <c r="AC501">
        <f>'RESUMEN TOTAL'!AI528</f>
        <v>0</v>
      </c>
      <c r="AD501">
        <f>'RESUMEN TOTAL'!AJ528</f>
        <v>0</v>
      </c>
      <c r="AE501">
        <f>'RESUMEN TOTAL'!AK528</f>
        <v>0</v>
      </c>
      <c r="AF501">
        <f>'RESUMEN TOTAL'!AL528</f>
        <v>0</v>
      </c>
      <c r="AG501">
        <f>'RESUMEN TOTAL'!AM528</f>
        <v>0</v>
      </c>
      <c r="AH501">
        <f>'RESUMEN TOTAL'!AN528</f>
        <v>0</v>
      </c>
      <c r="AI501">
        <f>'RESUMEN TOTAL'!AO528</f>
        <v>0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46 C</v>
      </c>
      <c r="C502" t="str">
        <f>'RESUMEN TOTAL'!D534</f>
        <v>Lujan y Combate de los Pozos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TOTAL'!AB531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 t="e">
        <f>'RESUMEN TOTAL'!#REF!</f>
        <v>#REF!</v>
      </c>
    </row>
    <row r="503" spans="1:36" x14ac:dyDescent="0.25">
      <c r="A503" t="str">
        <f>'RESUMEN TOTAL'!A530</f>
        <v>PARADAS SEGURAS</v>
      </c>
      <c r="B503" t="str">
        <f>'RESUMEN TOTAL'!B530</f>
        <v>46 I</v>
      </c>
      <c r="C503" t="str">
        <f>'RESUMEN TOTAL'!D535</f>
        <v>Lujan y Combate de los Pozos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TOTAL'!AB532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 t="e">
        <f>'RESUMEN TOTAL'!#REF!</f>
        <v>#REF!</v>
      </c>
    </row>
    <row r="504" spans="1:36" x14ac:dyDescent="0.25">
      <c r="A504" t="str">
        <f>'RESUMEN TOTAL'!A531</f>
        <v>PARADAS SEGURAS</v>
      </c>
      <c r="B504" t="str">
        <f>'RESUMEN TOTAL'!B531</f>
        <v>47 C</v>
      </c>
      <c r="C504" t="str">
        <f>'RESUMEN TOTAL'!D536</f>
        <v>Lujan y Combate de los Pozos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TOTAL'!AB533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 t="e">
        <f>'RESUMEN TOTAL'!#REF!</f>
        <v>#REF!</v>
      </c>
    </row>
    <row r="505" spans="1:36" x14ac:dyDescent="0.25">
      <c r="A505" t="str">
        <f>'RESUMEN TOTAL'!A532</f>
        <v>PARADAS SEGURAS</v>
      </c>
      <c r="B505" t="str">
        <f>'RESUMEN TOTAL'!B532</f>
        <v>47 I</v>
      </c>
      <c r="C505" t="str">
        <f>'RESUMEN TOTAL'!D537</f>
        <v>Lujan y 907 A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TOTAL'!AB534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 t="e">
        <f>'RESUMEN TOTAL'!#REF!</f>
        <v>#REF!</v>
      </c>
    </row>
    <row r="506" spans="1:36" x14ac:dyDescent="0.25">
      <c r="A506" t="str">
        <f>'RESUMEN TOTAL'!A533</f>
        <v>PARADAS SEGURAS</v>
      </c>
      <c r="B506" t="str">
        <f>'RESUMEN TOTAL'!B533</f>
        <v>64 C</v>
      </c>
      <c r="C506" t="str">
        <f>'RESUMEN TOTAL'!D538</f>
        <v>Lujan y 907 A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TOTAL'!AB535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 t="e">
        <f>'RESUMEN TOTAL'!#REF!</f>
        <v>#REF!</v>
      </c>
    </row>
    <row r="507" spans="1:36" x14ac:dyDescent="0.25">
      <c r="A507" t="str">
        <f>'RESUMEN TOTAL'!A534</f>
        <v>PARADAS SEGURAS</v>
      </c>
      <c r="B507" t="str">
        <f>'RESUMEN TOTAL'!B534</f>
        <v>64 I</v>
      </c>
      <c r="C507">
        <f>'RESUMEN TOTAL'!D539</f>
        <v>0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TOTAL'!AB536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 t="e">
        <f>'RESUMEN TOTAL'!#REF!</f>
        <v>#REF!</v>
      </c>
    </row>
    <row r="508" spans="1:36" x14ac:dyDescent="0.25">
      <c r="A508" t="str">
        <f>'RESUMEN TOTAL'!A535</f>
        <v>PARADAS SEGURAS</v>
      </c>
      <c r="B508" t="str">
        <f>'RESUMEN TOTAL'!B535</f>
        <v>65 C</v>
      </c>
      <c r="C508">
        <f>'RESUMEN TOTAL'!D540</f>
        <v>0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TOTAL'!AB537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 t="e">
        <f>'RESUMEN TOTAL'!#REF!</f>
        <v>#REF!</v>
      </c>
    </row>
    <row r="509" spans="1:36" x14ac:dyDescent="0.25">
      <c r="A509" t="str">
        <f>'RESUMEN TOTAL'!A536</f>
        <v>PARADAS SEGURAS</v>
      </c>
      <c r="B509" t="str">
        <f>'RESUMEN TOTAL'!B536</f>
        <v>65 I</v>
      </c>
      <c r="C509">
        <f>'RESUMEN TOTAL'!D541</f>
        <v>0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TOTAL'!AB538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 t="e">
        <f>'RESUMEN TOTAL'!#REF!</f>
        <v>#REF!</v>
      </c>
    </row>
    <row r="510" spans="1:36" x14ac:dyDescent="0.25">
      <c r="A510" t="str">
        <f>'RESUMEN TOTAL'!A537</f>
        <v>PARADAS SEGURAS</v>
      </c>
      <c r="B510" t="str">
        <f>'RESUMEN TOTAL'!B537</f>
        <v>67 C</v>
      </c>
      <c r="C510">
        <f>'RESUMEN TOTAL'!D542</f>
        <v>0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TOTAL'!AB539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 t="e">
        <f>'RESUMEN TOTAL'!#REF!</f>
        <v>#REF!</v>
      </c>
    </row>
    <row r="511" spans="1:36" x14ac:dyDescent="0.25">
      <c r="A511" t="str">
        <f>'RESUMEN TOTAL'!A538</f>
        <v>PARADAS SEGURAS</v>
      </c>
      <c r="B511" t="str">
        <f>'RESUMEN TOTAL'!B538</f>
        <v>67 I</v>
      </c>
      <c r="C511">
        <f>'RESUMEN TOTAL'!D543</f>
        <v>0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TOTAL'!AB540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 t="e">
        <f>'RESUMEN TOTAL'!#REF!</f>
        <v>#REF!</v>
      </c>
    </row>
    <row r="512" spans="1:36" x14ac:dyDescent="0.25">
      <c r="A512">
        <f>'RESUMEN TOTAL'!A539</f>
        <v>0</v>
      </c>
      <c r="B512">
        <f>'RESUMEN TOTAL'!B539</f>
        <v>0</v>
      </c>
      <c r="C512">
        <f>'RESUMEN TOTAL'!D544</f>
        <v>0</v>
      </c>
      <c r="D512">
        <f>'RESUMEN TOTAL'!E539</f>
        <v>0</v>
      </c>
      <c r="E512">
        <f>'RESUMEN TOTAL'!F539</f>
        <v>0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TOTAL'!AB541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 t="e">
        <f>'RESUMEN TOTAL'!#REF!</f>
        <v>#REF!</v>
      </c>
    </row>
    <row r="513" spans="1:36" x14ac:dyDescent="0.25">
      <c r="A513">
        <f>'RESUMEN TOTAL'!A540</f>
        <v>0</v>
      </c>
      <c r="B513">
        <f>'RESUMEN TOTAL'!B540</f>
        <v>0</v>
      </c>
      <c r="C513">
        <f>'RESUMEN TOTAL'!D545</f>
        <v>0</v>
      </c>
      <c r="D513">
        <f>'RESUMEN TOTAL'!E540</f>
        <v>0</v>
      </c>
      <c r="E513">
        <f>'RESUMEN TOTAL'!F540</f>
        <v>0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TOTAL'!AB542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 t="e">
        <f>'RESUMEN TOTAL'!#REF!</f>
        <v>#REF!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TOTAL'!D546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TOTAL'!AB543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  <c r="AJ514" t="e">
        <f>'RESUMEN TOTAL'!#REF!</f>
        <v>#REF!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TOTAL'!D547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TOTAL'!AB544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  <c r="AJ515" t="e">
        <f>'RESUMEN TOTAL'!#REF!</f>
        <v>#REF!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TOTAL'!D548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TOTAL'!AB545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  <c r="AJ516" t="e">
        <f>'RESUMEN TOTAL'!#REF!</f>
        <v>#REF!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TOTAL'!D549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TOTAL'!AB546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  <c r="AJ517" t="e">
        <f>'RESUMEN TOTAL'!#REF!</f>
        <v>#REF!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TOTAL'!D550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TOTAL'!AB547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  <c r="AJ518" t="e">
        <f>'RESUMEN TOTAL'!#REF!</f>
        <v>#REF!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TOTAL'!D551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TOTAL'!AB548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  <c r="AJ519" t="e">
        <f>'RESUMEN TOTAL'!#REF!</f>
        <v>#REF!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TOTAL'!D552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TOTAL'!AB549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  <c r="AJ520" t="e">
        <f>'RESUMEN TOTAL'!#REF!</f>
        <v>#REF!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TOTAL'!D553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TOTAL'!AB550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  <c r="AJ521" t="e">
        <f>'RESUMEN TOTAL'!#REF!</f>
        <v>#REF!</v>
      </c>
    </row>
    <row r="522" spans="1:36" x14ac:dyDescent="0.25">
      <c r="A522" t="str">
        <f>'RESUMEN TOTAL'!A549</f>
        <v>franco</v>
      </c>
      <c r="B522">
        <f>'RESUMEN TOTAL'!B549</f>
        <v>0</v>
      </c>
      <c r="C522">
        <f>'RESUMEN TOTAL'!D554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TOTAL'!AB551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  <c r="AJ522" t="e">
        <f>'RESUMEN TOTAL'!#REF!</f>
        <v>#REF!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TOTAL'!D555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TOTAL'!AB552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  <c r="AJ523" t="e">
        <f>'RESUMEN TOTAL'!#REF!</f>
        <v>#REF!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TOTAL'!D556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TOTAL'!AB553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  <c r="AJ524" t="e">
        <f>'RESUMEN TOTAL'!#REF!</f>
        <v>#REF!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TOTAL'!D557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TOTAL'!AB554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  <c r="AJ525" t="e">
        <f>'RESUMEN TOTAL'!#REF!</f>
        <v>#REF!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TOTAL'!D558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TOTAL'!AB555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  <c r="AJ526" t="e">
        <f>'RESUMEN TOTAL'!#REF!</f>
        <v>#REF!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TOTAL'!D559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TOTAL'!AB556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  <c r="AJ527" t="e">
        <f>'RESUMEN TOTAL'!#REF!</f>
        <v>#REF!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TOTAL'!D560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TOTAL'!AB557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  <c r="AJ528" t="e">
        <f>'RESUMEN TOTAL'!#REF!</f>
        <v>#REF!</v>
      </c>
    </row>
    <row r="529" spans="1:36" x14ac:dyDescent="0.25">
      <c r="A529">
        <f>'RESUMEN TOTAL'!A556</f>
        <v>0</v>
      </c>
      <c r="B529">
        <f>'RESUMEN TOTAL'!B556</f>
        <v>0</v>
      </c>
      <c r="C529">
        <f>'RESUMEN TOTAL'!D561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TOTAL'!AB558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  <c r="AJ529" t="e">
        <f>'RESUMEN TOTAL'!#REF!</f>
        <v>#REF!</v>
      </c>
    </row>
    <row r="530" spans="1:36" x14ac:dyDescent="0.25">
      <c r="A530">
        <f>'RESUMEN TOTAL'!A557</f>
        <v>0</v>
      </c>
      <c r="B530">
        <f>'RESUMEN TOTAL'!B557</f>
        <v>0</v>
      </c>
      <c r="C530">
        <f>'RESUMEN TOTAL'!D562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TOTAL'!AB559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  <c r="AJ530" t="e">
        <f>'RESUMEN TOTAL'!#REF!</f>
        <v>#REF!</v>
      </c>
    </row>
    <row r="531" spans="1:36" x14ac:dyDescent="0.25">
      <c r="A531">
        <f>'RESUMEN TOTAL'!A558</f>
        <v>0</v>
      </c>
      <c r="B531">
        <f>'RESUMEN TOTAL'!B558</f>
        <v>0</v>
      </c>
      <c r="C531">
        <f>'RESUMEN TOTAL'!D563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TOTAL'!AB560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  <c r="AJ531" t="e">
        <f>'RESUMEN TOTAL'!#REF!</f>
        <v>#REF!</v>
      </c>
    </row>
    <row r="532" spans="1:36" x14ac:dyDescent="0.25">
      <c r="A532">
        <f>'RESUMEN TOTAL'!A559</f>
        <v>0</v>
      </c>
      <c r="B532">
        <f>'RESUMEN TOTAL'!B559</f>
        <v>0</v>
      </c>
      <c r="C532">
        <f>'RESUMEN TOTAL'!D564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TOTAL'!AB561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  <c r="AJ532" t="e">
        <f>'RESUMEN TOTAL'!#REF!</f>
        <v>#REF!</v>
      </c>
    </row>
    <row r="533" spans="1:36" x14ac:dyDescent="0.25">
      <c r="A533">
        <f>'RESUMEN TOTAL'!A560</f>
        <v>0</v>
      </c>
      <c r="B533">
        <f>'RESUMEN TOTAL'!B560</f>
        <v>0</v>
      </c>
      <c r="C533">
        <f>'RESUMEN TOTAL'!D565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TOTAL'!AB562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  <c r="AJ533" t="e">
        <f>'RESUMEN TOTAL'!#REF!</f>
        <v>#REF!</v>
      </c>
    </row>
    <row r="534" spans="1:36" x14ac:dyDescent="0.25">
      <c r="A534">
        <f>'RESUMEN TOTAL'!A561</f>
        <v>0</v>
      </c>
      <c r="B534">
        <f>'RESUMEN TOTAL'!B561</f>
        <v>0</v>
      </c>
      <c r="C534">
        <f>'RESUMEN TOTAL'!D566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TOTAL'!AB563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  <c r="AJ534" t="e">
        <f>'RESUMEN TOTAL'!#REF!</f>
        <v>#REF!</v>
      </c>
    </row>
    <row r="535" spans="1:36" x14ac:dyDescent="0.25">
      <c r="A535">
        <f>'RESUMEN TOTAL'!A562</f>
        <v>0</v>
      </c>
      <c r="B535">
        <f>'RESUMEN TOTAL'!B562</f>
        <v>0</v>
      </c>
      <c r="C535">
        <f>'RESUMEN TOTAL'!D567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TOTAL'!AB564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  <c r="AJ535" t="e">
        <f>'RESUMEN TOTAL'!#REF!</f>
        <v>#REF!</v>
      </c>
    </row>
    <row r="536" spans="1:36" x14ac:dyDescent="0.25">
      <c r="A536">
        <f>'RESUMEN TOTAL'!A563</f>
        <v>0</v>
      </c>
      <c r="B536">
        <f>'RESUMEN TOTAL'!B563</f>
        <v>0</v>
      </c>
      <c r="C536">
        <f>'RESUMEN TOTAL'!D568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TOTAL'!AB565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  <c r="AJ536" t="e">
        <f>'RESUMEN TOTAL'!#REF!</f>
        <v>#REF!</v>
      </c>
    </row>
    <row r="537" spans="1:36" x14ac:dyDescent="0.25">
      <c r="A537">
        <f>'RESUMEN TOTAL'!A564</f>
        <v>0</v>
      </c>
      <c r="B537">
        <f>'RESUMEN TOTAL'!B564</f>
        <v>0</v>
      </c>
      <c r="C537">
        <f>'RESUMEN TOTAL'!D569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TOTAL'!AB566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  <c r="AJ537" t="e">
        <f>'RESUMEN TOTAL'!#REF!</f>
        <v>#REF!</v>
      </c>
    </row>
    <row r="538" spans="1:36" x14ac:dyDescent="0.25">
      <c r="A538">
        <f>'RESUMEN TOTAL'!A565</f>
        <v>0</v>
      </c>
      <c r="B538">
        <f>'RESUMEN TOTAL'!B565</f>
        <v>0</v>
      </c>
      <c r="C538">
        <f>'RESUMEN TOTAL'!D570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TOTAL'!AB567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  <c r="AJ538" t="e">
        <f>'RESUMEN TOTAL'!#REF!</f>
        <v>#REF!</v>
      </c>
    </row>
    <row r="539" spans="1:36" x14ac:dyDescent="0.25">
      <c r="A539">
        <f>'RESUMEN TOTAL'!A566</f>
        <v>0</v>
      </c>
      <c r="B539">
        <f>'RESUMEN TOTAL'!B566</f>
        <v>0</v>
      </c>
      <c r="C539">
        <f>'RESUMEN TOTAL'!D571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TOTAL'!AB568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  <c r="AJ539" t="e">
        <f>'RESUMEN TOTAL'!#REF!</f>
        <v>#REF!</v>
      </c>
    </row>
    <row r="540" spans="1:36" x14ac:dyDescent="0.25">
      <c r="A540">
        <f>'RESUMEN TOTAL'!A567</f>
        <v>0</v>
      </c>
      <c r="B540">
        <f>'RESUMEN TOTAL'!B567</f>
        <v>0</v>
      </c>
      <c r="C540">
        <f>'RESUMEN TOTAL'!D572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TOTAL'!AB569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  <c r="AJ540" t="e">
        <f>'RESUMEN TOTAL'!#REF!</f>
        <v>#REF!</v>
      </c>
    </row>
    <row r="541" spans="1:36" x14ac:dyDescent="0.25">
      <c r="A541">
        <f>'RESUMEN TOTAL'!A568</f>
        <v>0</v>
      </c>
      <c r="B541">
        <f>'RESUMEN TOTAL'!B568</f>
        <v>0</v>
      </c>
      <c r="C541">
        <f>'RESUMEN TOTAL'!D573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TOTAL'!AB570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  <c r="AJ541" t="e">
        <f>'RESUMEN TOTAL'!#REF!</f>
        <v>#REF!</v>
      </c>
    </row>
    <row r="542" spans="1:36" x14ac:dyDescent="0.25">
      <c r="A542">
        <f>'RESUMEN TOTAL'!A569</f>
        <v>0</v>
      </c>
      <c r="B542">
        <f>'RESUMEN TOTAL'!B569</f>
        <v>0</v>
      </c>
      <c r="C542">
        <f>'RESUMEN TOTAL'!D574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TOTAL'!AB571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  <c r="AJ542" t="e">
        <f>'RESUMEN TOTAL'!#REF!</f>
        <v>#REF!</v>
      </c>
    </row>
    <row r="543" spans="1:36" x14ac:dyDescent="0.25">
      <c r="A543">
        <f>'RESUMEN TOTAL'!A570</f>
        <v>0</v>
      </c>
      <c r="B543">
        <f>'RESUMEN TOTAL'!B570</f>
        <v>0</v>
      </c>
      <c r="C543">
        <f>'RESUMEN TOTAL'!D575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TOTAL'!AB572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  <c r="AJ543" t="e">
        <f>'RESUMEN TOTAL'!#REF!</f>
        <v>#REF!</v>
      </c>
    </row>
    <row r="544" spans="1:36" x14ac:dyDescent="0.25">
      <c r="A544">
        <f>'RESUMEN TOTAL'!A571</f>
        <v>0</v>
      </c>
      <c r="B544">
        <f>'RESUMEN TOTAL'!B571</f>
        <v>0</v>
      </c>
      <c r="C544">
        <f>'RESUMEN TOTAL'!D576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TOTAL'!AB573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  <c r="AJ544" t="e">
        <f>'RESUMEN TOTAL'!#REF!</f>
        <v>#REF!</v>
      </c>
    </row>
    <row r="545" spans="1:36" x14ac:dyDescent="0.25">
      <c r="A545">
        <f>'RESUMEN TOTAL'!A572</f>
        <v>0</v>
      </c>
      <c r="B545">
        <f>'RESUMEN TOTAL'!B572</f>
        <v>0</v>
      </c>
      <c r="C545">
        <f>'RESUMEN TOTAL'!D577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TOTAL'!AB574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  <c r="AJ545" t="e">
        <f>'RESUMEN TOTAL'!#REF!</f>
        <v>#REF!</v>
      </c>
    </row>
    <row r="546" spans="1:36" x14ac:dyDescent="0.25">
      <c r="A546">
        <f>'RESUMEN TOTAL'!A573</f>
        <v>0</v>
      </c>
      <c r="B546">
        <f>'RESUMEN TOTAL'!B573</f>
        <v>0</v>
      </c>
      <c r="C546">
        <f>'RESUMEN TOTAL'!D578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TOTAL'!AB575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  <c r="AJ546" t="e">
        <f>'RESUMEN TOTAL'!#REF!</f>
        <v>#REF!</v>
      </c>
    </row>
    <row r="547" spans="1:36" x14ac:dyDescent="0.25">
      <c r="A547">
        <f>'RESUMEN TOTAL'!A574</f>
        <v>0</v>
      </c>
      <c r="B547">
        <f>'RESUMEN TOTAL'!B574</f>
        <v>0</v>
      </c>
      <c r="C547">
        <f>'RESUMEN TOTAL'!D579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TOTAL'!AB576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  <c r="AJ547" t="e">
        <f>'RESUMEN TOTAL'!#REF!</f>
        <v>#REF!</v>
      </c>
    </row>
    <row r="548" spans="1:36" x14ac:dyDescent="0.25">
      <c r="A548">
        <f>'RESUMEN TOTAL'!A575</f>
        <v>0</v>
      </c>
      <c r="B548">
        <f>'RESUMEN TOTAL'!B575</f>
        <v>0</v>
      </c>
      <c r="C548">
        <f>'RESUMEN TOTAL'!D580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TOTAL'!AB577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  <c r="AJ548" t="e">
        <f>'RESUMEN TOTAL'!#REF!</f>
        <v>#REF!</v>
      </c>
    </row>
    <row r="549" spans="1:36" x14ac:dyDescent="0.25">
      <c r="A549">
        <f>'RESUMEN TOTAL'!A576</f>
        <v>0</v>
      </c>
      <c r="B549">
        <f>'RESUMEN TOTAL'!B576</f>
        <v>0</v>
      </c>
      <c r="C549">
        <f>'RESUMEN TOTAL'!D581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TOTAL'!AB578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  <c r="AJ549" t="e">
        <f>'RESUMEN TOTAL'!#REF!</f>
        <v>#REF!</v>
      </c>
    </row>
    <row r="550" spans="1:36" x14ac:dyDescent="0.25">
      <c r="A550">
        <f>'RESUMEN TOTAL'!A577</f>
        <v>0</v>
      </c>
      <c r="B550">
        <f>'RESUMEN TOTAL'!B577</f>
        <v>0</v>
      </c>
      <c r="C550">
        <f>'RESUMEN TOTAL'!D582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TOTAL'!AB579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  <c r="AJ550" t="e">
        <f>'RESUMEN TOTAL'!#REF!</f>
        <v>#REF!</v>
      </c>
    </row>
    <row r="551" spans="1:36" x14ac:dyDescent="0.25">
      <c r="A551">
        <f>'RESUMEN TOTAL'!A578</f>
        <v>0</v>
      </c>
      <c r="B551">
        <f>'RESUMEN TOTAL'!B578</f>
        <v>0</v>
      </c>
      <c r="C551">
        <f>'RESUMEN TOTAL'!D583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TOTAL'!AB580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  <c r="AJ551" t="e">
        <f>'RESUMEN TOTAL'!#REF!</f>
        <v>#REF!</v>
      </c>
    </row>
    <row r="552" spans="1:36" x14ac:dyDescent="0.25">
      <c r="A552">
        <f>'RESUMEN TOTAL'!A579</f>
        <v>0</v>
      </c>
      <c r="B552">
        <f>'RESUMEN TOTAL'!B579</f>
        <v>0</v>
      </c>
      <c r="C552">
        <f>'RESUMEN TOTAL'!D584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TOTAL'!AB581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  <c r="AJ552" t="e">
        <f>'RESUMEN TOTAL'!#REF!</f>
        <v>#REF!</v>
      </c>
    </row>
    <row r="553" spans="1:36" x14ac:dyDescent="0.25">
      <c r="A553">
        <f>'RESUMEN TOTAL'!A580</f>
        <v>0</v>
      </c>
      <c r="B553">
        <f>'RESUMEN TOTAL'!B580</f>
        <v>0</v>
      </c>
      <c r="C553">
        <f>'RESUMEN TOTAL'!D585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TOTAL'!AB582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  <c r="AJ553" t="e">
        <f>'RESUMEN TOTAL'!#REF!</f>
        <v>#REF!</v>
      </c>
    </row>
    <row r="554" spans="1:36" x14ac:dyDescent="0.25">
      <c r="A554">
        <f>'RESUMEN TOTAL'!A581</f>
        <v>0</v>
      </c>
      <c r="B554">
        <f>'RESUMEN TOTAL'!B581</f>
        <v>0</v>
      </c>
      <c r="C554">
        <f>'RESUMEN TOTAL'!D586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TOTAL'!AB583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  <c r="AJ554" t="e">
        <f>'RESUMEN TOTAL'!#REF!</f>
        <v>#REF!</v>
      </c>
    </row>
    <row r="555" spans="1:36" x14ac:dyDescent="0.25">
      <c r="A555">
        <f>'RESUMEN TOTAL'!A582</f>
        <v>0</v>
      </c>
      <c r="B555">
        <f>'RESUMEN TOTAL'!B582</f>
        <v>0</v>
      </c>
      <c r="C555">
        <f>'RESUMEN TOTAL'!D587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TOTAL'!AB584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  <c r="AJ555" t="e">
        <f>'RESUMEN TOTAL'!#REF!</f>
        <v>#REF!</v>
      </c>
    </row>
    <row r="556" spans="1:36" x14ac:dyDescent="0.25">
      <c r="A556">
        <f>'RESUMEN TOTAL'!A583</f>
        <v>0</v>
      </c>
      <c r="B556">
        <f>'RESUMEN TOTAL'!B583</f>
        <v>0</v>
      </c>
      <c r="C556">
        <f>'RESUMEN TOTAL'!D588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TOTAL'!AB585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  <c r="AJ556" t="e">
        <f>'RESUMEN TOTAL'!#REF!</f>
        <v>#REF!</v>
      </c>
    </row>
    <row r="557" spans="1:36" x14ac:dyDescent="0.25">
      <c r="A557">
        <f>'RESUMEN TOTAL'!A584</f>
        <v>0</v>
      </c>
      <c r="B557">
        <f>'RESUMEN TOTAL'!B584</f>
        <v>0</v>
      </c>
      <c r="C557">
        <f>'RESUMEN TOTAL'!D589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TOTAL'!AB586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  <c r="AJ557" t="e">
        <f>'RESUMEN TOTAL'!#REF!</f>
        <v>#REF!</v>
      </c>
    </row>
    <row r="558" spans="1:36" x14ac:dyDescent="0.25">
      <c r="A558">
        <f>'RESUMEN TOTAL'!A585</f>
        <v>0</v>
      </c>
      <c r="B558">
        <f>'RESUMEN TOTAL'!B585</f>
        <v>0</v>
      </c>
      <c r="C558">
        <f>'RESUMEN TOTAL'!D590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TOTAL'!AB587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  <c r="AJ558" t="e">
        <f>'RESUMEN TOTAL'!#REF!</f>
        <v>#REF!</v>
      </c>
    </row>
    <row r="559" spans="1:36" x14ac:dyDescent="0.25">
      <c r="A559">
        <f>'RESUMEN TOTAL'!A586</f>
        <v>0</v>
      </c>
      <c r="B559">
        <f>'RESUMEN TOTAL'!B586</f>
        <v>0</v>
      </c>
      <c r="C559">
        <f>'RESUMEN TOTAL'!D591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TOTAL'!AB588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  <c r="AJ559" t="e">
        <f>'RESUMEN TOTAL'!#REF!</f>
        <v>#REF!</v>
      </c>
    </row>
    <row r="560" spans="1:36" x14ac:dyDescent="0.25">
      <c r="A560">
        <f>'RESUMEN TOTAL'!A587</f>
        <v>0</v>
      </c>
      <c r="B560">
        <f>'RESUMEN TOTAL'!B587</f>
        <v>0</v>
      </c>
      <c r="C560">
        <f>'RESUMEN TOTAL'!D592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TOTAL'!AB589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  <c r="AJ560" t="e">
        <f>'RESUMEN TOTAL'!#REF!</f>
        <v>#REF!</v>
      </c>
    </row>
    <row r="561" spans="1:36" x14ac:dyDescent="0.25">
      <c r="A561">
        <f>'RESUMEN TOTAL'!A588</f>
        <v>0</v>
      </c>
      <c r="B561">
        <f>'RESUMEN TOTAL'!B588</f>
        <v>0</v>
      </c>
      <c r="C561">
        <f>'RESUMEN TOTAL'!D593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TOTAL'!AB590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  <c r="AJ561" t="e">
        <f>'RESUMEN TOTAL'!#REF!</f>
        <v>#REF!</v>
      </c>
    </row>
    <row r="562" spans="1:36" x14ac:dyDescent="0.25">
      <c r="A562">
        <f>'RESUMEN TOTAL'!A589</f>
        <v>0</v>
      </c>
      <c r="B562">
        <f>'RESUMEN TOTAL'!B589</f>
        <v>0</v>
      </c>
      <c r="C562">
        <f>'RESUMEN TOTAL'!D594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TOTAL'!AB591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  <c r="AJ562" t="e">
        <f>'RESUMEN TOTAL'!#REF!</f>
        <v>#REF!</v>
      </c>
    </row>
    <row r="563" spans="1:36" x14ac:dyDescent="0.25">
      <c r="A563">
        <f>'RESUMEN TOTAL'!A590</f>
        <v>0</v>
      </c>
      <c r="B563">
        <f>'RESUMEN TOTAL'!B590</f>
        <v>0</v>
      </c>
      <c r="C563">
        <f>'RESUMEN TOTAL'!D595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TOTAL'!AB592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  <c r="AJ563" t="e">
        <f>'RESUMEN TOTAL'!#REF!</f>
        <v>#REF!</v>
      </c>
    </row>
    <row r="564" spans="1:36" x14ac:dyDescent="0.25">
      <c r="A564">
        <f>'RESUMEN TOTAL'!A591</f>
        <v>0</v>
      </c>
      <c r="B564">
        <f>'RESUMEN TOTAL'!B591</f>
        <v>0</v>
      </c>
      <c r="C564">
        <f>'RESUMEN TOTAL'!D596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TOTAL'!AB593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  <c r="AJ564" t="e">
        <f>'RESUMEN TOTAL'!#REF!</f>
        <v>#REF!</v>
      </c>
    </row>
    <row r="565" spans="1:36" x14ac:dyDescent="0.25">
      <c r="A565">
        <f>'RESUMEN TOTAL'!A592</f>
        <v>0</v>
      </c>
      <c r="B565">
        <f>'RESUMEN TOTAL'!B592</f>
        <v>0</v>
      </c>
      <c r="C565">
        <f>'RESUMEN TOTAL'!D597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TOTAL'!AB594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  <c r="AJ565" t="e">
        <f>'RESUMEN TOTAL'!#REF!</f>
        <v>#REF!</v>
      </c>
    </row>
    <row r="566" spans="1:36" x14ac:dyDescent="0.25">
      <c r="A566">
        <f>'RESUMEN TOTAL'!A593</f>
        <v>0</v>
      </c>
      <c r="B566">
        <f>'RESUMEN TOTAL'!B593</f>
        <v>0</v>
      </c>
      <c r="C566">
        <f>'RESUMEN TOTAL'!D598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TOTAL'!AB595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  <c r="AJ566" t="e">
        <f>'RESUMEN TOTAL'!#REF!</f>
        <v>#REF!</v>
      </c>
    </row>
    <row r="567" spans="1:36" x14ac:dyDescent="0.25">
      <c r="A567">
        <f>'RESUMEN TOTAL'!A594</f>
        <v>0</v>
      </c>
      <c r="B567">
        <f>'RESUMEN TOTAL'!B594</f>
        <v>0</v>
      </c>
      <c r="C567">
        <f>'RESUMEN TOTAL'!D599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TOTAL'!AB596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  <c r="AJ567" t="e">
        <f>'RESUMEN TOTAL'!#REF!</f>
        <v>#REF!</v>
      </c>
    </row>
    <row r="568" spans="1:36" x14ac:dyDescent="0.25">
      <c r="A568">
        <f>'RESUMEN TOTAL'!A595</f>
        <v>0</v>
      </c>
      <c r="B568">
        <f>'RESUMEN TOTAL'!B595</f>
        <v>0</v>
      </c>
      <c r="C568">
        <f>'RESUMEN TOTAL'!D600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TOTAL'!AB597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  <c r="AJ568" t="e">
        <f>'RESUMEN TOTAL'!#REF!</f>
        <v>#REF!</v>
      </c>
    </row>
    <row r="569" spans="1:36" x14ac:dyDescent="0.25">
      <c r="A569">
        <f>'RESUMEN TOTAL'!A596</f>
        <v>0</v>
      </c>
      <c r="B569">
        <f>'RESUMEN TOTAL'!B596</f>
        <v>0</v>
      </c>
      <c r="C569">
        <f>'RESUMEN TOTAL'!D601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TOTAL'!AB598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  <c r="AJ569" t="e">
        <f>'RESUMEN TOTAL'!#REF!</f>
        <v>#REF!</v>
      </c>
    </row>
    <row r="570" spans="1:36" x14ac:dyDescent="0.25">
      <c r="A570">
        <f>'RESUMEN TOTAL'!A597</f>
        <v>0</v>
      </c>
      <c r="B570">
        <f>'RESUMEN TOTAL'!B597</f>
        <v>0</v>
      </c>
      <c r="C570">
        <f>'RESUMEN TOTAL'!D602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TOTAL'!AB599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  <c r="AJ570" t="e">
        <f>'RESUMEN TOTAL'!#REF!</f>
        <v>#REF!</v>
      </c>
    </row>
    <row r="571" spans="1:36" x14ac:dyDescent="0.25">
      <c r="A571">
        <f>'RESUMEN TOTAL'!A598</f>
        <v>0</v>
      </c>
      <c r="B571">
        <f>'RESUMEN TOTAL'!B598</f>
        <v>0</v>
      </c>
      <c r="C571">
        <f>'RESUMEN TOTAL'!D603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TOTAL'!AB600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  <c r="AJ571" t="e">
        <f>'RESUMEN TOTAL'!#REF!</f>
        <v>#REF!</v>
      </c>
    </row>
    <row r="572" spans="1:36" x14ac:dyDescent="0.25">
      <c r="A572">
        <f>'RESUMEN TOTAL'!A599</f>
        <v>0</v>
      </c>
      <c r="B572">
        <f>'RESUMEN TOTAL'!B599</f>
        <v>0</v>
      </c>
      <c r="C572">
        <f>'RESUMEN TOTAL'!D604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TOTAL'!AB601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  <c r="AJ572" t="e">
        <f>'RESUMEN TOTAL'!#REF!</f>
        <v>#REF!</v>
      </c>
    </row>
    <row r="573" spans="1:36" x14ac:dyDescent="0.25">
      <c r="A573">
        <f>'RESUMEN TOTAL'!A600</f>
        <v>0</v>
      </c>
      <c r="B573">
        <f>'RESUMEN TOTAL'!B600</f>
        <v>0</v>
      </c>
      <c r="C573">
        <f>'RESUMEN TOTAL'!D605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TOTAL'!AB602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  <c r="AJ573" t="e">
        <f>'RESUMEN TOTAL'!#REF!</f>
        <v>#REF!</v>
      </c>
    </row>
    <row r="574" spans="1:36" x14ac:dyDescent="0.25">
      <c r="A574">
        <f>'RESUMEN TOTAL'!A601</f>
        <v>0</v>
      </c>
      <c r="B574">
        <f>'RESUMEN TOTAL'!B601</f>
        <v>0</v>
      </c>
      <c r="C574">
        <f>'RESUMEN TOTAL'!D606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TOTAL'!AB603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  <c r="AJ574" t="e">
        <f>'RESUMEN TOTAL'!#REF!</f>
        <v>#REF!</v>
      </c>
    </row>
    <row r="575" spans="1:36" x14ac:dyDescent="0.25">
      <c r="A575">
        <f>'RESUMEN TOTAL'!A602</f>
        <v>0</v>
      </c>
      <c r="B575">
        <f>'RESUMEN TOTAL'!B602</f>
        <v>0</v>
      </c>
      <c r="C575">
        <f>'RESUMEN TOTAL'!D607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TOTAL'!AB604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  <c r="AJ575" t="e">
        <f>'RESUMEN TOTAL'!#REF!</f>
        <v>#REF!</v>
      </c>
    </row>
    <row r="576" spans="1:36" x14ac:dyDescent="0.25">
      <c r="A576">
        <f>'RESUMEN TOTAL'!A603</f>
        <v>0</v>
      </c>
      <c r="B576">
        <f>'RESUMEN TOTAL'!B603</f>
        <v>0</v>
      </c>
      <c r="C576">
        <f>'RESUMEN TOTAL'!D608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TOTAL'!AB605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  <c r="AJ576" t="e">
        <f>'RESUMEN TOTAL'!#REF!</f>
        <v>#REF!</v>
      </c>
    </row>
    <row r="577" spans="1:36" x14ac:dyDescent="0.25">
      <c r="A577">
        <f>'RESUMEN TOTAL'!A604</f>
        <v>0</v>
      </c>
      <c r="B577">
        <f>'RESUMEN TOTAL'!B604</f>
        <v>0</v>
      </c>
      <c r="C577">
        <f>'RESUMEN TOTAL'!D609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TOTAL'!AB606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  <c r="AJ577" t="e">
        <f>'RESUMEN TOTAL'!#REF!</f>
        <v>#REF!</v>
      </c>
    </row>
    <row r="578" spans="1:36" x14ac:dyDescent="0.25">
      <c r="A578">
        <f>'RESUMEN TOTAL'!A605</f>
        <v>0</v>
      </c>
      <c r="B578">
        <f>'RESUMEN TOTAL'!B605</f>
        <v>0</v>
      </c>
      <c r="C578">
        <f>'RESUMEN TOTAL'!D610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TOTAL'!AB607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  <c r="AJ578" t="e">
        <f>'RESUMEN TOTAL'!#REF!</f>
        <v>#REF!</v>
      </c>
    </row>
    <row r="579" spans="1:36" x14ac:dyDescent="0.25">
      <c r="A579">
        <f>'RESUMEN TOTAL'!A606</f>
        <v>0</v>
      </c>
      <c r="B579">
        <f>'RESUMEN TOTAL'!B606</f>
        <v>0</v>
      </c>
      <c r="C579">
        <f>'RESUMEN TOTAL'!D611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TOTAL'!AB608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  <c r="AJ579" t="e">
        <f>'RESUMEN TOTAL'!#REF!</f>
        <v>#REF!</v>
      </c>
    </row>
    <row r="580" spans="1:36" x14ac:dyDescent="0.25">
      <c r="A580">
        <f>'RESUMEN TOTAL'!A607</f>
        <v>0</v>
      </c>
      <c r="B580">
        <f>'RESUMEN TOTAL'!B607</f>
        <v>0</v>
      </c>
      <c r="C580">
        <f>'RESUMEN TOTAL'!D612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TOTAL'!AB609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  <c r="AJ580" t="e">
        <f>'RESUMEN TOTAL'!#REF!</f>
        <v>#REF!</v>
      </c>
    </row>
    <row r="581" spans="1:36" x14ac:dyDescent="0.25">
      <c r="A581">
        <f>'RESUMEN TOTAL'!A608</f>
        <v>0</v>
      </c>
      <c r="B581">
        <f>'RESUMEN TOTAL'!B608</f>
        <v>0</v>
      </c>
      <c r="C581">
        <f>'RESUMEN TOTAL'!D613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TOTAL'!AB610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  <c r="AJ581" t="e">
        <f>'RESUMEN TOTAL'!#REF!</f>
        <v>#REF!</v>
      </c>
    </row>
    <row r="582" spans="1:36" x14ac:dyDescent="0.25">
      <c r="A582">
        <f>'RESUMEN TOTAL'!A609</f>
        <v>0</v>
      </c>
      <c r="B582">
        <f>'RESUMEN TOTAL'!B609</f>
        <v>0</v>
      </c>
      <c r="C582">
        <f>'RESUMEN TOTAL'!D614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TOTAL'!AB611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  <c r="AJ582" t="e">
        <f>'RESUMEN TOTAL'!#REF!</f>
        <v>#REF!</v>
      </c>
    </row>
    <row r="583" spans="1:36" x14ac:dyDescent="0.25">
      <c r="A583">
        <f>'RESUMEN TOTAL'!A610</f>
        <v>0</v>
      </c>
      <c r="B583">
        <f>'RESUMEN TOTAL'!B610</f>
        <v>0</v>
      </c>
      <c r="C583">
        <f>'RESUMEN TOTAL'!D615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TOTAL'!AB612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  <c r="AJ583" t="e">
        <f>'RESUMEN TOTAL'!#REF!</f>
        <v>#REF!</v>
      </c>
    </row>
    <row r="584" spans="1:36" x14ac:dyDescent="0.25">
      <c r="A584">
        <f>'RESUMEN TOTAL'!A611</f>
        <v>0</v>
      </c>
      <c r="B584">
        <f>'RESUMEN TOTAL'!B611</f>
        <v>0</v>
      </c>
      <c r="C584">
        <f>'RESUMEN TOTAL'!D616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TOTAL'!AB613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  <c r="AJ584" t="e">
        <f>'RESUMEN TOTAL'!#REF!</f>
        <v>#REF!</v>
      </c>
    </row>
    <row r="585" spans="1:36" x14ac:dyDescent="0.25">
      <c r="A585">
        <f>'RESUMEN TOTAL'!A612</f>
        <v>0</v>
      </c>
      <c r="B585">
        <f>'RESUMEN TOTAL'!B612</f>
        <v>0</v>
      </c>
      <c r="C585">
        <f>'RESUMEN TOTAL'!D617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TOTAL'!AB614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  <c r="AJ585" t="e">
        <f>'RESUMEN TOTAL'!#REF!</f>
        <v>#REF!</v>
      </c>
    </row>
    <row r="586" spans="1:36" x14ac:dyDescent="0.25">
      <c r="A586">
        <f>'RESUMEN TOTAL'!A613</f>
        <v>0</v>
      </c>
      <c r="B586">
        <f>'RESUMEN TOTAL'!B613</f>
        <v>0</v>
      </c>
      <c r="C586">
        <f>'RESUMEN TOTAL'!D618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TOTAL'!AB615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  <c r="AJ586" t="e">
        <f>'RESUMEN TOTAL'!#REF!</f>
        <v>#REF!</v>
      </c>
    </row>
    <row r="587" spans="1:36" x14ac:dyDescent="0.25">
      <c r="A587">
        <f>'RESUMEN TOTAL'!A614</f>
        <v>0</v>
      </c>
      <c r="B587">
        <f>'RESUMEN TOTAL'!B614</f>
        <v>0</v>
      </c>
      <c r="C587">
        <f>'RESUMEN TOTAL'!D619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TOTAL'!AB616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  <c r="AJ587" t="e">
        <f>'RESUMEN TOTAL'!#REF!</f>
        <v>#REF!</v>
      </c>
    </row>
    <row r="588" spans="1:36" x14ac:dyDescent="0.25">
      <c r="A588">
        <f>'RESUMEN TOTAL'!A615</f>
        <v>0</v>
      </c>
      <c r="B588">
        <f>'RESUMEN TOTAL'!B615</f>
        <v>0</v>
      </c>
      <c r="C588">
        <f>'RESUMEN TOTAL'!D620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TOTAL'!AB617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  <c r="AJ588" t="e">
        <f>'RESUMEN TOTAL'!#REF!</f>
        <v>#REF!</v>
      </c>
    </row>
    <row r="589" spans="1:36" x14ac:dyDescent="0.25">
      <c r="A589">
        <f>'RESUMEN TOTAL'!A616</f>
        <v>0</v>
      </c>
      <c r="B589">
        <f>'RESUMEN TOTAL'!B616</f>
        <v>0</v>
      </c>
      <c r="C589">
        <f>'RESUMEN TOTAL'!D621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TOTAL'!AB618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  <c r="AJ589" t="e">
        <f>'RESUMEN TOTAL'!#REF!</f>
        <v>#REF!</v>
      </c>
    </row>
    <row r="590" spans="1:36" x14ac:dyDescent="0.25">
      <c r="A590">
        <f>'RESUMEN TOTAL'!A617</f>
        <v>0</v>
      </c>
      <c r="B590">
        <f>'RESUMEN TOTAL'!B617</f>
        <v>0</v>
      </c>
      <c r="C590">
        <f>'RESUMEN TOTAL'!D622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TOTAL'!AB619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  <c r="AJ590" t="e">
        <f>'RESUMEN TOTAL'!#REF!</f>
        <v>#REF!</v>
      </c>
    </row>
    <row r="591" spans="1:36" x14ac:dyDescent="0.25">
      <c r="A591">
        <f>'RESUMEN TOTAL'!A618</f>
        <v>0</v>
      </c>
      <c r="B591">
        <f>'RESUMEN TOTAL'!B618</f>
        <v>0</v>
      </c>
      <c r="C591">
        <f>'RESUMEN TOTAL'!D623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TOTAL'!AB620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  <c r="AJ591" t="e">
        <f>'RESUMEN TOTAL'!#REF!</f>
        <v>#REF!</v>
      </c>
    </row>
    <row r="592" spans="1:36" x14ac:dyDescent="0.25">
      <c r="A592">
        <f>'RESUMEN TOTAL'!A619</f>
        <v>0</v>
      </c>
      <c r="B592">
        <f>'RESUMEN TOTAL'!B619</f>
        <v>0</v>
      </c>
      <c r="C592">
        <f>'RESUMEN TOTAL'!D624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TOTAL'!AB621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  <c r="AJ592" t="e">
        <f>'RESUMEN TOTAL'!#REF!</f>
        <v>#REF!</v>
      </c>
    </row>
    <row r="593" spans="1:36" x14ac:dyDescent="0.25">
      <c r="A593">
        <f>'RESUMEN TOTAL'!A620</f>
        <v>0</v>
      </c>
      <c r="B593">
        <f>'RESUMEN TOTAL'!B620</f>
        <v>0</v>
      </c>
      <c r="C593">
        <f>'RESUMEN TOTAL'!D625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TOTAL'!AB622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  <c r="AJ593" t="e">
        <f>'RESUMEN TOTAL'!#REF!</f>
        <v>#REF!</v>
      </c>
    </row>
    <row r="594" spans="1:36" x14ac:dyDescent="0.25">
      <c r="A594">
        <f>'RESUMEN TOTAL'!A621</f>
        <v>0</v>
      </c>
      <c r="B594">
        <f>'RESUMEN TOTAL'!B621</f>
        <v>0</v>
      </c>
      <c r="C594">
        <f>'RESUMEN TOTAL'!D626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TOTAL'!AB623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  <c r="AJ594" t="e">
        <f>'RESUMEN TOTAL'!#REF!</f>
        <v>#REF!</v>
      </c>
    </row>
    <row r="595" spans="1:36" x14ac:dyDescent="0.25">
      <c r="A595">
        <f>'RESUMEN TOTAL'!A622</f>
        <v>0</v>
      </c>
      <c r="B595">
        <f>'RESUMEN TOTAL'!B622</f>
        <v>0</v>
      </c>
      <c r="C595">
        <f>'RESUMEN TOTAL'!D627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TOTAL'!AB624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  <c r="AJ595" t="e">
        <f>'RESUMEN TOTAL'!#REF!</f>
        <v>#REF!</v>
      </c>
    </row>
    <row r="596" spans="1:36" x14ac:dyDescent="0.25">
      <c r="A596">
        <f>'RESUMEN TOTAL'!A623</f>
        <v>0</v>
      </c>
      <c r="B596">
        <f>'RESUMEN TOTAL'!B623</f>
        <v>0</v>
      </c>
      <c r="C596">
        <f>'RESUMEN TOTAL'!D628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TOTAL'!AB625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  <c r="AJ596" t="e">
        <f>'RESUMEN TOTAL'!#REF!</f>
        <v>#REF!</v>
      </c>
    </row>
    <row r="597" spans="1:36" x14ac:dyDescent="0.25">
      <c r="A597">
        <f>'RESUMEN TOTAL'!A624</f>
        <v>0</v>
      </c>
      <c r="B597">
        <f>'RESUMEN TOTAL'!B624</f>
        <v>0</v>
      </c>
      <c r="C597">
        <f>'RESUMEN TOTAL'!D629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TOTAL'!AB626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  <c r="AJ597" t="e">
        <f>'RESUMEN TOTAL'!#REF!</f>
        <v>#REF!</v>
      </c>
    </row>
    <row r="598" spans="1:36" x14ac:dyDescent="0.25">
      <c r="A598">
        <f>'RESUMEN TOTAL'!A625</f>
        <v>0</v>
      </c>
      <c r="B598">
        <f>'RESUMEN TOTAL'!B625</f>
        <v>0</v>
      </c>
      <c r="C598">
        <f>'RESUMEN TOTAL'!D630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TOTAL'!AB627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  <c r="AJ598" t="e">
        <f>'RESUMEN TOTAL'!#REF!</f>
        <v>#REF!</v>
      </c>
    </row>
    <row r="599" spans="1:36" x14ac:dyDescent="0.25">
      <c r="A599">
        <f>'RESUMEN TOTAL'!A626</f>
        <v>0</v>
      </c>
      <c r="B599">
        <f>'RESUMEN TOTAL'!B626</f>
        <v>0</v>
      </c>
      <c r="C599">
        <f>'RESUMEN TOTAL'!D631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TOTAL'!AB628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  <c r="AJ599" t="e">
        <f>'RESUMEN TOTAL'!#REF!</f>
        <v>#REF!</v>
      </c>
    </row>
    <row r="600" spans="1:36" x14ac:dyDescent="0.25">
      <c r="A600">
        <f>'RESUMEN TOTAL'!A627</f>
        <v>0</v>
      </c>
      <c r="B600">
        <f>'RESUMEN TOTAL'!B627</f>
        <v>0</v>
      </c>
      <c r="C600">
        <f>'RESUMEN TOTAL'!D632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TOTAL'!AB629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  <c r="AJ600" t="e">
        <f>'RESUMEN TOTAL'!#REF!</f>
        <v>#REF!</v>
      </c>
    </row>
    <row r="601" spans="1:36" x14ac:dyDescent="0.25">
      <c r="A601">
        <f>'RESUMEN TOTAL'!A628</f>
        <v>0</v>
      </c>
      <c r="B601">
        <f>'RESUMEN TOTAL'!B628</f>
        <v>0</v>
      </c>
      <c r="C601">
        <f>'RESUMEN TOTAL'!D633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TOTAL'!AB630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  <c r="AJ601" t="e">
        <f>'RESUMEN TOTAL'!#REF!</f>
        <v>#REF!</v>
      </c>
    </row>
    <row r="602" spans="1:36" x14ac:dyDescent="0.25">
      <c r="A602">
        <f>'RESUMEN TOTAL'!A629</f>
        <v>0</v>
      </c>
      <c r="B602">
        <f>'RESUMEN TOTAL'!B629</f>
        <v>0</v>
      </c>
      <c r="C602">
        <f>'RESUMEN TOTAL'!D634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TOTAL'!AB631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  <c r="AJ602" t="e">
        <f>'RESUMEN TOTAL'!#REF!</f>
        <v>#REF!</v>
      </c>
    </row>
    <row r="603" spans="1:36" x14ac:dyDescent="0.25">
      <c r="A603">
        <f>'RESUMEN TOTAL'!A630</f>
        <v>0</v>
      </c>
      <c r="B603">
        <f>'RESUMEN TOTAL'!B630</f>
        <v>0</v>
      </c>
      <c r="C603">
        <f>'RESUMEN TOTAL'!D635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TOTAL'!AB632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  <c r="AJ603" t="e">
        <f>'RESUMEN TOTAL'!#REF!</f>
        <v>#REF!</v>
      </c>
    </row>
    <row r="604" spans="1:36" x14ac:dyDescent="0.25">
      <c r="A604">
        <f>'RESUMEN TOTAL'!A631</f>
        <v>0</v>
      </c>
      <c r="B604">
        <f>'RESUMEN TOTAL'!B631</f>
        <v>0</v>
      </c>
      <c r="C604">
        <f>'RESUMEN TOTAL'!D636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TOTAL'!AB633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  <c r="AI604">
        <f>'RESUMEN TOTAL'!AO631</f>
        <v>0</v>
      </c>
      <c r="AJ604" t="e">
        <f>'RESUMEN TOTAL'!#REF!</f>
        <v>#REF!</v>
      </c>
    </row>
    <row r="605" spans="1:36" x14ac:dyDescent="0.25">
      <c r="A605">
        <f>'RESUMEN TOTAL'!A632</f>
        <v>0</v>
      </c>
      <c r="B605">
        <f>'RESUMEN TOTAL'!B632</f>
        <v>0</v>
      </c>
      <c r="C605">
        <f>'RESUMEN TOTAL'!D637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TOTAL'!N632</f>
        <v>0</v>
      </c>
      <c r="I605">
        <f>'RESUMEN TOTAL'!O632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TOTAL'!AB634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  <c r="AI605">
        <f>'RESUMEN TOTAL'!AO632</f>
        <v>0</v>
      </c>
      <c r="AJ605" t="e">
        <f>'RESUMEN TOTAL'!#REF!</f>
        <v>#REF!</v>
      </c>
    </row>
    <row r="606" spans="1:36" x14ac:dyDescent="0.25">
      <c r="A606">
        <f>'RESUMEN TOTAL'!A633</f>
        <v>0</v>
      </c>
      <c r="B606">
        <f>'RESUMEN TOTAL'!B633</f>
        <v>0</v>
      </c>
      <c r="C606">
        <f>'RESUMEN TOTAL'!D638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TOTAL'!N633</f>
        <v>0</v>
      </c>
      <c r="I606">
        <f>'RESUMEN TOTAL'!O633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TOTAL'!AB635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  <c r="AI606">
        <f>'RESUMEN TOTAL'!AO633</f>
        <v>0</v>
      </c>
      <c r="AJ606" t="e">
        <f>'RESUMEN TOTAL'!#REF!</f>
        <v>#REF!</v>
      </c>
    </row>
    <row r="607" spans="1:36" x14ac:dyDescent="0.25">
      <c r="A607">
        <f>'RESUMEN TOTAL'!A634</f>
        <v>0</v>
      </c>
      <c r="B607">
        <f>'RESUMEN TOTAL'!B634</f>
        <v>0</v>
      </c>
      <c r="C607">
        <f>'RESUMEN TOTAL'!D639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TOTAL'!N634</f>
        <v>0</v>
      </c>
      <c r="I607">
        <f>'RESUMEN TOTAL'!O634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TOTAL'!AB636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  <c r="AI607">
        <f>'RESUMEN TOTAL'!AO634</f>
        <v>0</v>
      </c>
      <c r="AJ607" t="e">
        <f>'RESUMEN TOTAL'!#REF!</f>
        <v>#REF!</v>
      </c>
    </row>
    <row r="608" spans="1:36" x14ac:dyDescent="0.25">
      <c r="A608">
        <f>'RESUMEN TOTAL'!A635</f>
        <v>0</v>
      </c>
      <c r="B608">
        <f>'RESUMEN TOTAL'!B635</f>
        <v>0</v>
      </c>
      <c r="C608">
        <f>'RESUMEN TOTAL'!D640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TOTAL'!N635</f>
        <v>0</v>
      </c>
      <c r="I608">
        <f>'RESUMEN TOTAL'!O635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TOTAL'!AB637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  <c r="AI608">
        <f>'RESUMEN TOTAL'!AO635</f>
        <v>0</v>
      </c>
      <c r="AJ608" t="e">
        <f>'RESUMEN TOTAL'!#REF!</f>
        <v>#REF!</v>
      </c>
    </row>
    <row r="609" spans="1:36" x14ac:dyDescent="0.25">
      <c r="A609">
        <f>'RESUMEN TOTAL'!A636</f>
        <v>0</v>
      </c>
      <c r="B609">
        <f>'RESUMEN TOTAL'!B636</f>
        <v>0</v>
      </c>
      <c r="C609">
        <f>'RESUMEN TOTAL'!D641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TOTAL'!N636</f>
        <v>0</v>
      </c>
      <c r="I609">
        <f>'RESUMEN TOTAL'!O636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TOTAL'!AB638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  <c r="AI609">
        <f>'RESUMEN TOTAL'!AO636</f>
        <v>0</v>
      </c>
      <c r="AJ609" t="e">
        <f>'RESUMEN TOTAL'!#REF!</f>
        <v>#REF!</v>
      </c>
    </row>
    <row r="610" spans="1:36" x14ac:dyDescent="0.25">
      <c r="A610">
        <f>'RESUMEN TOTAL'!A637</f>
        <v>0</v>
      </c>
      <c r="B610">
        <f>'RESUMEN TOTAL'!B637</f>
        <v>0</v>
      </c>
      <c r="C610">
        <f>'RESUMEN TOTAL'!D642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TOTAL'!N637</f>
        <v>0</v>
      </c>
      <c r="I610">
        <f>'RESUMEN TOTAL'!O637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TOTAL'!AB639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  <c r="AI610">
        <f>'RESUMEN TOTAL'!AO637</f>
        <v>0</v>
      </c>
      <c r="AJ610" t="e">
        <f>'RESUMEN TOTAL'!#REF!</f>
        <v>#REF!</v>
      </c>
    </row>
    <row r="611" spans="1:36" x14ac:dyDescent="0.25">
      <c r="A611">
        <f>'RESUMEN TOTAL'!A638</f>
        <v>0</v>
      </c>
      <c r="B611">
        <f>'RESUMEN TOTAL'!B638</f>
        <v>0</v>
      </c>
      <c r="C611">
        <f>'RESUMEN TOTAL'!D643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TOTAL'!N638</f>
        <v>0</v>
      </c>
      <c r="I611">
        <f>'RESUMEN TOTAL'!O638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TOTAL'!AB640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  <c r="AI611">
        <f>'RESUMEN TOTAL'!AO638</f>
        <v>0</v>
      </c>
      <c r="AJ611" t="e">
        <f>'RESUMEN TOTAL'!#REF!</f>
        <v>#REF!</v>
      </c>
    </row>
    <row r="612" spans="1:36" x14ac:dyDescent="0.25">
      <c r="A612">
        <f>'RESUMEN TOTAL'!A639</f>
        <v>0</v>
      </c>
      <c r="B612">
        <f>'RESUMEN TOTAL'!B639</f>
        <v>0</v>
      </c>
      <c r="C612">
        <f>'RESUMEN TOTAL'!D644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TOTAL'!N639</f>
        <v>0</v>
      </c>
      <c r="I612">
        <f>'RESUMEN TOTAL'!O639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TOTAL'!AB641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  <c r="AI612">
        <f>'RESUMEN TOTAL'!AO639</f>
        <v>0</v>
      </c>
      <c r="AJ612" t="e">
        <f>'RESUMEN TOTAL'!#REF!</f>
        <v>#REF!</v>
      </c>
    </row>
    <row r="613" spans="1:36" x14ac:dyDescent="0.25">
      <c r="A613">
        <f>'RESUMEN TOTAL'!A640</f>
        <v>0</v>
      </c>
      <c r="B613">
        <f>'RESUMEN TOTAL'!B640</f>
        <v>0</v>
      </c>
      <c r="C613">
        <f>'RESUMEN TOTAL'!D645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TOTAL'!N640</f>
        <v>0</v>
      </c>
      <c r="I613">
        <f>'RESUMEN TOTAL'!O640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TOTAL'!AB642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  <c r="AI613">
        <f>'RESUMEN TOTAL'!AO640</f>
        <v>0</v>
      </c>
      <c r="AJ613" t="e">
        <f>'RESUMEN TOTAL'!#REF!</f>
        <v>#REF!</v>
      </c>
    </row>
    <row r="614" spans="1:36" x14ac:dyDescent="0.25">
      <c r="A614">
        <f>'RESUMEN TOTAL'!A641</f>
        <v>0</v>
      </c>
      <c r="B614">
        <f>'RESUMEN TOTAL'!B641</f>
        <v>0</v>
      </c>
      <c r="C614">
        <f>'RESUMEN TOTAL'!D646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TOTAL'!N641</f>
        <v>0</v>
      </c>
      <c r="I614">
        <f>'RESUMEN TOTAL'!O641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TOTAL'!AB643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  <c r="AI614">
        <f>'RESUMEN TOTAL'!AO641</f>
        <v>0</v>
      </c>
      <c r="AJ614" t="e">
        <f>'RESUMEN TOTAL'!#REF!</f>
        <v>#REF!</v>
      </c>
    </row>
    <row r="615" spans="1:36" x14ac:dyDescent="0.25">
      <c r="A615">
        <f>'RESUMEN TOTAL'!A642</f>
        <v>0</v>
      </c>
      <c r="B615">
        <f>'RESUMEN TOTAL'!B642</f>
        <v>0</v>
      </c>
      <c r="C615">
        <f>'RESUMEN TOTAL'!D647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TOTAL'!N642</f>
        <v>0</v>
      </c>
      <c r="I615">
        <f>'RESUMEN TOTAL'!O642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TOTAL'!AB644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  <c r="AI615">
        <f>'RESUMEN TOTAL'!AO642</f>
        <v>0</v>
      </c>
      <c r="AJ615" t="e">
        <f>'RESUMEN TOTAL'!#REF!</f>
        <v>#REF!</v>
      </c>
    </row>
    <row r="616" spans="1:36" x14ac:dyDescent="0.25">
      <c r="A616">
        <f>'RESUMEN TOTAL'!A643</f>
        <v>0</v>
      </c>
      <c r="B616">
        <f>'RESUMEN TOTAL'!B643</f>
        <v>0</v>
      </c>
      <c r="C616">
        <f>'RESUMEN TOTAL'!D648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TOTAL'!N643</f>
        <v>0</v>
      </c>
      <c r="I616">
        <f>'RESUMEN TOTAL'!O643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TOTAL'!AB645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  <c r="AI616">
        <f>'RESUMEN TOTAL'!AO643</f>
        <v>0</v>
      </c>
      <c r="AJ616" t="e">
        <f>'RESUMEN TOTAL'!#REF!</f>
        <v>#REF!</v>
      </c>
    </row>
    <row r="617" spans="1:36" x14ac:dyDescent="0.25">
      <c r="A617">
        <f>'RESUMEN TOTAL'!A644</f>
        <v>0</v>
      </c>
      <c r="B617">
        <f>'RESUMEN TOTAL'!B644</f>
        <v>0</v>
      </c>
      <c r="C617">
        <f>'RESUMEN TOTAL'!D649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TOTAL'!N644</f>
        <v>0</v>
      </c>
      <c r="I617">
        <f>'RESUMEN TOTAL'!O644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TOTAL'!AB646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  <c r="AI617">
        <f>'RESUMEN TOTAL'!AO644</f>
        <v>0</v>
      </c>
      <c r="AJ617" t="e">
        <f>'RESUMEN TOTAL'!#REF!</f>
        <v>#REF!</v>
      </c>
    </row>
    <row r="618" spans="1:36" x14ac:dyDescent="0.25">
      <c r="A618">
        <f>'RESUMEN TOTAL'!A645</f>
        <v>0</v>
      </c>
      <c r="B618">
        <f>'RESUMEN TOTAL'!B645</f>
        <v>0</v>
      </c>
      <c r="C618">
        <f>'RESUMEN TOTAL'!D650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TOTAL'!N645</f>
        <v>0</v>
      </c>
      <c r="I618">
        <f>'RESUMEN TOTAL'!O645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TOTAL'!AB647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  <c r="AI618">
        <f>'RESUMEN TOTAL'!AO645</f>
        <v>0</v>
      </c>
      <c r="AJ618" t="e">
        <f>'RESUMEN TOTAL'!#REF!</f>
        <v>#REF!</v>
      </c>
    </row>
    <row r="619" spans="1:36" x14ac:dyDescent="0.25">
      <c r="A619">
        <f>'RESUMEN TOTAL'!A646</f>
        <v>0</v>
      </c>
      <c r="B619">
        <f>'RESUMEN TOTAL'!B646</f>
        <v>0</v>
      </c>
      <c r="C619">
        <f>'RESUMEN TOTAL'!D651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TOTAL'!N646</f>
        <v>0</v>
      </c>
      <c r="I619">
        <f>'RESUMEN TOTAL'!O646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TOTAL'!AB648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  <c r="AI619">
        <f>'RESUMEN TOTAL'!AO646</f>
        <v>0</v>
      </c>
      <c r="AJ619" t="e">
        <f>'RESUMEN TOTAL'!#REF!</f>
        <v>#REF!</v>
      </c>
    </row>
    <row r="620" spans="1:36" x14ac:dyDescent="0.25">
      <c r="A620">
        <f>'RESUMEN TOTAL'!A647</f>
        <v>0</v>
      </c>
      <c r="B620">
        <f>'RESUMEN TOTAL'!B647</f>
        <v>0</v>
      </c>
      <c r="C620">
        <f>'RESUMEN TOTAL'!D652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TOTAL'!N647</f>
        <v>0</v>
      </c>
      <c r="I620">
        <f>'RESUMEN TOTAL'!O647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TOTAL'!AB649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  <c r="AI620">
        <f>'RESUMEN TOTAL'!AO647</f>
        <v>0</v>
      </c>
      <c r="AJ620" t="e">
        <f>'RESUMEN TOTAL'!#REF!</f>
        <v>#REF!</v>
      </c>
    </row>
    <row r="621" spans="1:36" x14ac:dyDescent="0.25">
      <c r="A621">
        <f>'RESUMEN TOTAL'!A648</f>
        <v>0</v>
      </c>
      <c r="B621">
        <f>'RESUMEN TOTAL'!B648</f>
        <v>0</v>
      </c>
      <c r="C621">
        <f>'RESUMEN TOTAL'!D653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TOTAL'!N648</f>
        <v>0</v>
      </c>
      <c r="I621">
        <f>'RESUMEN TOTAL'!O648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TOTAL'!AB650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  <c r="AI621">
        <f>'RESUMEN TOTAL'!AO648</f>
        <v>0</v>
      </c>
      <c r="AJ621" t="e">
        <f>'RESUMEN TOTAL'!#REF!</f>
        <v>#REF!</v>
      </c>
    </row>
    <row r="622" spans="1:36" x14ac:dyDescent="0.25">
      <c r="A622">
        <f>'RESUMEN TOTAL'!A649</f>
        <v>0</v>
      </c>
      <c r="B622">
        <f>'RESUMEN TOTAL'!B649</f>
        <v>0</v>
      </c>
      <c r="C622">
        <f>'RESUMEN TOTAL'!D654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TOTAL'!N649</f>
        <v>0</v>
      </c>
      <c r="I622">
        <f>'RESUMEN TOTAL'!O649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TOTAL'!AB651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  <c r="AI622">
        <f>'RESUMEN TOTAL'!AO649</f>
        <v>0</v>
      </c>
      <c r="AJ622" t="e">
        <f>'RESUMEN TOTAL'!#REF!</f>
        <v>#REF!</v>
      </c>
    </row>
    <row r="623" spans="1:36" x14ac:dyDescent="0.25">
      <c r="A623">
        <f>'RESUMEN TOTAL'!A650</f>
        <v>0</v>
      </c>
      <c r="B623">
        <f>'RESUMEN TOTAL'!B650</f>
        <v>0</v>
      </c>
      <c r="C623">
        <f>'RESUMEN TOTAL'!D655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TOTAL'!N650</f>
        <v>0</v>
      </c>
      <c r="I623">
        <f>'RESUMEN TOTAL'!O650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TOTAL'!AB652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  <c r="AI623">
        <f>'RESUMEN TOTAL'!AO650</f>
        <v>0</v>
      </c>
      <c r="AJ623" t="e">
        <f>'RESUMEN TOTAL'!#REF!</f>
        <v>#REF!</v>
      </c>
    </row>
    <row r="624" spans="1:36" x14ac:dyDescent="0.25">
      <c r="A624">
        <f>'RESUMEN TOTAL'!A651</f>
        <v>0</v>
      </c>
      <c r="B624">
        <f>'RESUMEN TOTAL'!B651</f>
        <v>0</v>
      </c>
      <c r="C624">
        <f>'RESUMEN TOTAL'!D656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TOTAL'!N651</f>
        <v>0</v>
      </c>
      <c r="I624">
        <f>'RESUMEN TOTAL'!O651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TOTAL'!AB653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  <c r="AI624">
        <f>'RESUMEN TOTAL'!AO651</f>
        <v>0</v>
      </c>
      <c r="AJ624" t="e">
        <f>'RESUMEN TOTAL'!#REF!</f>
        <v>#REF!</v>
      </c>
    </row>
    <row r="625" spans="1:36" x14ac:dyDescent="0.25">
      <c r="A625">
        <f>'RESUMEN TOTAL'!A652</f>
        <v>0</v>
      </c>
      <c r="B625">
        <f>'RESUMEN TOTAL'!B652</f>
        <v>0</v>
      </c>
      <c r="C625">
        <f>'RESUMEN TOTAL'!D657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TOTAL'!N652</f>
        <v>0</v>
      </c>
      <c r="I625">
        <f>'RESUMEN TOTAL'!O652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TOTAL'!AB654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  <c r="AI625">
        <f>'RESUMEN TOTAL'!AO652</f>
        <v>0</v>
      </c>
      <c r="AJ625" t="e">
        <f>'RESUMEN TOTAL'!#REF!</f>
        <v>#REF!</v>
      </c>
    </row>
    <row r="626" spans="1:36" x14ac:dyDescent="0.25">
      <c r="A626">
        <f>'RESUMEN TOTAL'!A653</f>
        <v>0</v>
      </c>
      <c r="B626">
        <f>'RESUMEN TOTAL'!B653</f>
        <v>0</v>
      </c>
      <c r="C626">
        <f>'RESUMEN TOTAL'!D658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TOTAL'!N653</f>
        <v>0</v>
      </c>
      <c r="I626">
        <f>'RESUMEN TOTAL'!O653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TOTAL'!AB655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  <c r="AI626">
        <f>'RESUMEN TOTAL'!AO653</f>
        <v>0</v>
      </c>
      <c r="AJ626" t="e">
        <f>'RESUMEN TOTAL'!#REF!</f>
        <v>#REF!</v>
      </c>
    </row>
    <row r="627" spans="1:36" x14ac:dyDescent="0.25">
      <c r="A627">
        <f>'RESUMEN TOTAL'!A654</f>
        <v>0</v>
      </c>
      <c r="B627">
        <f>'RESUMEN TOTAL'!B654</f>
        <v>0</v>
      </c>
      <c r="C627">
        <f>'RESUMEN TOTAL'!D659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TOTAL'!N654</f>
        <v>0</v>
      </c>
      <c r="I627">
        <f>'RESUMEN TOTAL'!O654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TOTAL'!AB656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  <c r="AI627">
        <f>'RESUMEN TOTAL'!AO654</f>
        <v>0</v>
      </c>
      <c r="AJ627" t="e">
        <f>'RESUMEN TOTAL'!#REF!</f>
        <v>#REF!</v>
      </c>
    </row>
    <row r="628" spans="1:36" x14ac:dyDescent="0.25">
      <c r="A628">
        <f>'RESUMEN TOTAL'!A655</f>
        <v>0</v>
      </c>
      <c r="B628">
        <f>'RESUMEN TOTAL'!B655</f>
        <v>0</v>
      </c>
      <c r="C628">
        <f>'RESUMEN TOTAL'!D660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TOTAL'!N655</f>
        <v>0</v>
      </c>
      <c r="I628">
        <f>'RESUMEN TOTAL'!O655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TOTAL'!AB657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  <c r="AI628">
        <f>'RESUMEN TOTAL'!AO655</f>
        <v>0</v>
      </c>
      <c r="AJ628" t="e">
        <f>'RESUMEN TOTAL'!#REF!</f>
        <v>#REF!</v>
      </c>
    </row>
    <row r="629" spans="1:36" x14ac:dyDescent="0.25">
      <c r="A629">
        <f>'RESUMEN TOTAL'!A656</f>
        <v>0</v>
      </c>
      <c r="B629">
        <f>'RESUMEN TOTAL'!B656</f>
        <v>0</v>
      </c>
      <c r="C629">
        <f>'RESUMEN TOTAL'!D661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TOTAL'!N656</f>
        <v>0</v>
      </c>
      <c r="I629">
        <f>'RESUMEN TOTAL'!O656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TOTAL'!AB658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  <c r="AI629">
        <f>'RESUMEN TOTAL'!AO656</f>
        <v>0</v>
      </c>
      <c r="AJ629" t="e">
        <f>'RESUMEN TOTAL'!#REF!</f>
        <v>#REF!</v>
      </c>
    </row>
    <row r="630" spans="1:36" x14ac:dyDescent="0.25">
      <c r="A630">
        <f>'RESUMEN TOTAL'!A657</f>
        <v>0</v>
      </c>
      <c r="B630">
        <f>'RESUMEN TOTAL'!B657</f>
        <v>0</v>
      </c>
      <c r="C630">
        <f>'RESUMEN TOTAL'!D662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TOTAL'!N657</f>
        <v>0</v>
      </c>
      <c r="I630">
        <f>'RESUMEN TOTAL'!O657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TOTAL'!AB659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  <c r="AI630">
        <f>'RESUMEN TOTAL'!AO657</f>
        <v>0</v>
      </c>
      <c r="AJ630" t="e">
        <f>'RESUMEN TOTAL'!#REF!</f>
        <v>#REF!</v>
      </c>
    </row>
    <row r="631" spans="1:36" x14ac:dyDescent="0.25">
      <c r="A631">
        <f>'RESUMEN TOTAL'!A658</f>
        <v>0</v>
      </c>
      <c r="B631">
        <f>'RESUMEN TOTAL'!B658</f>
        <v>0</v>
      </c>
      <c r="C631">
        <f>'RESUMEN TOTAL'!D663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TOTAL'!N658</f>
        <v>0</v>
      </c>
      <c r="I631">
        <f>'RESUMEN TOTAL'!O658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TOTAL'!AB660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  <c r="AI631">
        <f>'RESUMEN TOTAL'!AO658</f>
        <v>0</v>
      </c>
      <c r="AJ631" t="e">
        <f>'RESUMEN TOTAL'!#REF!</f>
        <v>#REF!</v>
      </c>
    </row>
    <row r="632" spans="1:36" x14ac:dyDescent="0.25">
      <c r="A632">
        <f>'RESUMEN TOTAL'!A659</f>
        <v>0</v>
      </c>
      <c r="B632">
        <f>'RESUMEN TOTAL'!B659</f>
        <v>0</v>
      </c>
      <c r="C632">
        <f>'RESUMEN TOTAL'!D664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TOTAL'!N659</f>
        <v>0</v>
      </c>
      <c r="I632">
        <f>'RESUMEN TOTAL'!O659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TOTAL'!AB661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  <c r="AI632">
        <f>'RESUMEN TOTAL'!AO659</f>
        <v>0</v>
      </c>
      <c r="AJ632" t="e">
        <f>'RESUMEN TOTAL'!#REF!</f>
        <v>#REF!</v>
      </c>
    </row>
    <row r="633" spans="1:36" x14ac:dyDescent="0.25">
      <c r="A633">
        <f>'RESUMEN TOTAL'!A660</f>
        <v>0</v>
      </c>
      <c r="B633">
        <f>'RESUMEN TOTAL'!B660</f>
        <v>0</v>
      </c>
      <c r="C633">
        <f>'RESUMEN TOTAL'!D665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TOTAL'!N660</f>
        <v>0</v>
      </c>
      <c r="I633">
        <f>'RESUMEN TOTAL'!O660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TOTAL'!AB662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  <c r="AI633">
        <f>'RESUMEN TOTAL'!AO660</f>
        <v>0</v>
      </c>
      <c r="AJ633" t="e">
        <f>'RESUMEN TOTAL'!#REF!</f>
        <v>#REF!</v>
      </c>
    </row>
    <row r="634" spans="1:36" x14ac:dyDescent="0.25">
      <c r="A634">
        <f>'RESUMEN TOTAL'!A661</f>
        <v>0</v>
      </c>
      <c r="B634">
        <f>'RESUMEN TOTAL'!B661</f>
        <v>0</v>
      </c>
      <c r="C634">
        <f>'RESUMEN TOTAL'!D666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TOTAL'!N661</f>
        <v>0</v>
      </c>
      <c r="I634">
        <f>'RESUMEN TOTAL'!O661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TOTAL'!AB663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  <c r="AI634">
        <f>'RESUMEN TOTAL'!AO661</f>
        <v>0</v>
      </c>
      <c r="AJ634" t="e">
        <f>'RESUMEN TOTAL'!#REF!</f>
        <v>#REF!</v>
      </c>
    </row>
    <row r="635" spans="1:36" x14ac:dyDescent="0.25">
      <c r="A635">
        <f>'RESUMEN TOTAL'!A662</f>
        <v>0</v>
      </c>
      <c r="B635">
        <f>'RESUMEN TOTAL'!B662</f>
        <v>0</v>
      </c>
      <c r="C635">
        <f>'RESUMEN TOTAL'!D667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TOTAL'!N662</f>
        <v>0</v>
      </c>
      <c r="I635">
        <f>'RESUMEN TOTAL'!O662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TOTAL'!AB664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  <c r="AI635">
        <f>'RESUMEN TOTAL'!AO662</f>
        <v>0</v>
      </c>
      <c r="AJ635" t="e">
        <f>'RESUMEN TOTAL'!#REF!</f>
        <v>#REF!</v>
      </c>
    </row>
    <row r="636" spans="1:36" x14ac:dyDescent="0.25">
      <c r="A636">
        <f>'RESUMEN TOTAL'!A663</f>
        <v>0</v>
      </c>
      <c r="B636">
        <f>'RESUMEN TOTAL'!B663</f>
        <v>0</v>
      </c>
      <c r="C636">
        <f>'RESUMEN TOTAL'!D668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TOTAL'!N663</f>
        <v>0</v>
      </c>
      <c r="I636">
        <f>'RESUMEN TOTAL'!O663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TOTAL'!AB665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  <c r="AI636">
        <f>'RESUMEN TOTAL'!AO663</f>
        <v>0</v>
      </c>
      <c r="AJ636" t="e">
        <f>'RESUMEN TOTAL'!#REF!</f>
        <v>#REF!</v>
      </c>
    </row>
    <row r="637" spans="1:36" x14ac:dyDescent="0.25">
      <c r="A637">
        <f>'RESUMEN TOTAL'!A664</f>
        <v>0</v>
      </c>
      <c r="B637">
        <f>'RESUMEN TOTAL'!B664</f>
        <v>0</v>
      </c>
      <c r="C637">
        <f>'RESUMEN TOTAL'!D669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TOTAL'!N664</f>
        <v>0</v>
      </c>
      <c r="I637">
        <f>'RESUMEN TOTAL'!O664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TOTAL'!AB666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  <c r="AI637">
        <f>'RESUMEN TOTAL'!AO664</f>
        <v>0</v>
      </c>
      <c r="AJ637" t="e">
        <f>'RESUMEN TOTAL'!#REF!</f>
        <v>#REF!</v>
      </c>
    </row>
    <row r="638" spans="1:36" x14ac:dyDescent="0.25">
      <c r="A638">
        <f>'RESUMEN TOTAL'!A665</f>
        <v>0</v>
      </c>
      <c r="B638">
        <f>'RESUMEN TOTAL'!B665</f>
        <v>0</v>
      </c>
      <c r="C638">
        <f>'RESUMEN TOTAL'!D670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TOTAL'!N665</f>
        <v>0</v>
      </c>
      <c r="I638">
        <f>'RESUMEN TOTAL'!O665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TOTAL'!AB667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  <c r="AI638">
        <f>'RESUMEN TOTAL'!AO665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92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70</v>
      </c>
      <c r="G1" s="18">
        <f t="shared" ref="G1:AG1" si="0">COUNTIF(G3:G403, "APAGADO")</f>
        <v>66</v>
      </c>
      <c r="H1" s="18">
        <f>COUNTIF(H3:H503, "APAGADO")</f>
        <v>80</v>
      </c>
      <c r="I1" s="18">
        <f t="shared" si="0"/>
        <v>53</v>
      </c>
      <c r="J1" s="18">
        <f t="shared" si="0"/>
        <v>57</v>
      </c>
      <c r="K1" s="18">
        <f t="shared" si="0"/>
        <v>57</v>
      </c>
      <c r="L1" s="18">
        <f t="shared" si="0"/>
        <v>60</v>
      </c>
      <c r="M1" s="18">
        <f t="shared" si="0"/>
        <v>61</v>
      </c>
      <c r="N1" s="18">
        <f t="shared" si="0"/>
        <v>52</v>
      </c>
      <c r="O1" s="18">
        <f t="shared" si="0"/>
        <v>55</v>
      </c>
      <c r="P1" s="18">
        <f t="shared" si="0"/>
        <v>46</v>
      </c>
      <c r="Q1" s="18">
        <f t="shared" si="0"/>
        <v>48</v>
      </c>
      <c r="R1" s="18">
        <f t="shared" si="0"/>
        <v>55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 t="str">
        <f>ESTADISTICA!Q6</f>
        <v>APAGADO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 t="str">
        <f>ESTADISTICA!Q11</f>
        <v>APAGADO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 t="str">
        <f>ESTADISTICA!R25</f>
        <v>APAGADO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 t="str">
        <f>ESTADISTICA!R36</f>
        <v>APAGADO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 t="str">
        <f>ESTADISTICA!L40</f>
        <v>APAGADO</v>
      </c>
      <c r="M41" t="str">
        <f>ESTADISTICA!M40</f>
        <v>APAGADO</v>
      </c>
      <c r="N41" t="str">
        <f>ESTADISTICA!N40</f>
        <v>APAGADO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 t="str">
        <f>ESTADISTICA!F42</f>
        <v>APAGADO</v>
      </c>
      <c r="G43" t="str">
        <f>ESTADISTICA!G42</f>
        <v>APAGADO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>
        <f>ESTADISTICA!L47</f>
        <v>0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 t="str">
        <f>ESTADISTICA!L71</f>
        <v>APAGADO</v>
      </c>
      <c r="M72" t="str">
        <f>ESTADISTICA!M71</f>
        <v>APAGADO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 t="str">
        <f>ESTADISTICA!M74</f>
        <v>APAGADO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 t="str">
        <f>ESTADISTICA!R84</f>
        <v>APAGADO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 t="str">
        <f>ESTADISTICA!R85</f>
        <v>APAGADO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 t="str">
        <f>ESTADISTICA!R86</f>
        <v>APAGADO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 t="str">
        <f>ESTADISTICA!O101</f>
        <v>APAGADO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 xml:space="preserve"> </v>
      </c>
      <c r="O106">
        <f>ESTADISTICA!O105</f>
        <v>0</v>
      </c>
      <c r="P106">
        <f>ESTADISTICA!P105</f>
        <v>0</v>
      </c>
      <c r="Q106">
        <f>ESTADISTICA!Q105</f>
        <v>0</v>
      </c>
      <c r="R106" t="str">
        <f>ESTADISTICA!R105</f>
        <v>APAGADO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>
        <f>ESTADISTICA!G108</f>
        <v>0</v>
      </c>
      <c r="H109">
        <f>ESTADISTICA!H108</f>
        <v>0</v>
      </c>
      <c r="I109">
        <f>ESTADISTICA!I108</f>
        <v>0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 t="str">
        <f>ESTADISTICA!M108</f>
        <v>APAGADO</v>
      </c>
      <c r="N109" t="str">
        <f>ESTADISTICA!N108</f>
        <v>APAGADO</v>
      </c>
      <c r="O109" t="str">
        <f>ESTADISTICA!O108</f>
        <v>APAGADO</v>
      </c>
      <c r="P109" t="str">
        <f>ESTADISTICA!P108</f>
        <v>APAGADO</v>
      </c>
      <c r="Q109">
        <f>ESTADISTICA!Q108</f>
        <v>0</v>
      </c>
      <c r="R109" t="str">
        <f>ESTADISTICA!R108</f>
        <v>APAGADO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 t="str">
        <f>ESTADISTICA!J110</f>
        <v>APAGADO</v>
      </c>
      <c r="K111" t="str">
        <f>ESTADISTICA!K110</f>
        <v>APAGADO</v>
      </c>
      <c r="L111" t="str">
        <f>ESTADISTICA!L110</f>
        <v>APAGADO</v>
      </c>
      <c r="M111" t="str">
        <f>ESTADISTICA!M110</f>
        <v>APAGADO</v>
      </c>
      <c r="N111" t="str">
        <f>ESTADISTICA!N110</f>
        <v>APAGADO</v>
      </c>
      <c r="O111" t="str">
        <f>ESTADISTICA!O110</f>
        <v>APAGADO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 t="str">
        <f>ESTADISTICA!O124</f>
        <v>APAGADO</v>
      </c>
      <c r="P125" t="str">
        <f>ESTADISTICA!P124</f>
        <v>APAGADO</v>
      </c>
      <c r="Q125" t="str">
        <f>ESTADISTICA!Q124</f>
        <v>APAGADO</v>
      </c>
      <c r="R125" t="str">
        <f>ESTADISTICA!R124</f>
        <v>APAGADO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 xml:space="preserve"> 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 t="str">
        <f>ESTADISTICA!Q143</f>
        <v>APAGADO</v>
      </c>
      <c r="R144" t="str">
        <f>ESTADISTICA!R143</f>
        <v>APAGADO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 t="str">
        <f>ESTADISTICA!N165</f>
        <v>APAGADO</v>
      </c>
      <c r="O166" t="str">
        <f>ESTADISTICA!O165</f>
        <v>APAGADO</v>
      </c>
      <c r="P166" t="str">
        <f>ESTADISTICA!P165</f>
        <v>APAGADO</v>
      </c>
      <c r="Q166" t="str">
        <f>ESTADISTICA!Q165</f>
        <v>APAGADO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 t="str">
        <f>ESTADISTICA!N168</f>
        <v>APAGADO</v>
      </c>
      <c r="O169" t="str">
        <f>ESTADISTICA!O168</f>
        <v>APAGADO</v>
      </c>
      <c r="P169" t="str">
        <f>ESTADISTICA!P168</f>
        <v>APAGADO</v>
      </c>
      <c r="Q169" t="str">
        <f>ESTADISTICA!Q168</f>
        <v>APAGADO</v>
      </c>
      <c r="R169" t="str">
        <f>ESTADISTICA!R168</f>
        <v>APAGADO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 t="str">
        <f>ESTADISTICA!N169</f>
        <v>APAGADO</v>
      </c>
      <c r="O170">
        <f>ESTADISTICA!O169</f>
        <v>0</v>
      </c>
      <c r="P170">
        <f>ESTADISTICA!P169</f>
        <v>0</v>
      </c>
      <c r="Q170" t="str">
        <f>ESTADISTICA!Q169</f>
        <v>APAGADO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 t="str">
        <f>ESTADISTICA!O198</f>
        <v>APAGADO</v>
      </c>
      <c r="P199" t="str">
        <f>ESTADISTICA!P198</f>
        <v>APAGADO</v>
      </c>
      <c r="Q199" t="str">
        <f>ESTADISTICA!Q198</f>
        <v>APAGADO</v>
      </c>
      <c r="R199" t="str">
        <f>ESTADISTICA!R198</f>
        <v>APAGADO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MONTE CUDINE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 t="str">
        <f>ESTADISTICA!R219</f>
        <v>APAGADO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 t="str">
        <f>ESTADISTICA!O225</f>
        <v>APAGADO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 t="str">
        <f>ESTADISTICA!O226</f>
        <v>APAGADO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>
        <f>ESTADISTICA!M230</f>
        <v>0</v>
      </c>
      <c r="N230">
        <f>ESTADISTICA!N230</f>
        <v>0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 t="str">
        <f>ESTADISTICA!I237</f>
        <v>APAGADO</v>
      </c>
      <c r="J237" t="str">
        <f>ESTADISTICA!J237</f>
        <v>APAGADO</v>
      </c>
      <c r="K237" t="str">
        <f>ESTADISTICA!K237</f>
        <v>APAGADO</v>
      </c>
      <c r="L237" t="str">
        <f>ESTADISTICA!L237</f>
        <v>APAGADO</v>
      </c>
      <c r="M237" t="str">
        <f>ESTADISTICA!M237</f>
        <v>APAGADO</v>
      </c>
      <c r="N237" t="str">
        <f>ESTADISTICA!N237</f>
        <v>APAGADO</v>
      </c>
      <c r="O237" t="str">
        <f>ESTADISTICA!O237</f>
        <v>APAGADO</v>
      </c>
      <c r="P237" t="str">
        <f>ESTADISTICA!P237</f>
        <v>APAGADO</v>
      </c>
      <c r="Q237" t="str">
        <f>ESTADISTICA!Q237</f>
        <v>APAGADO</v>
      </c>
      <c r="R237" t="str">
        <f>ESTADISTICA!R237</f>
        <v>APAGADO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 t="str">
        <f>ESTADISTICA!F239</f>
        <v>APAGADO</v>
      </c>
      <c r="G239" t="str">
        <f>ESTADISTICA!G239</f>
        <v>APAGADO</v>
      </c>
      <c r="H239" t="str">
        <f>ESTADISTICA!H239</f>
        <v>APAGADO</v>
      </c>
      <c r="I239" t="str">
        <f>ESTADISTICA!I239</f>
        <v>APAGADO</v>
      </c>
      <c r="J239" t="str">
        <f>ESTADISTICA!J239</f>
        <v>APAGADO</v>
      </c>
      <c r="K239" t="str">
        <f>ESTADISTICA!K239</f>
        <v>APAGADO</v>
      </c>
      <c r="L239" t="str">
        <f>ESTADISTICA!L239</f>
        <v>APAGADO</v>
      </c>
      <c r="M239" t="str">
        <f>ESTADISTICA!M239</f>
        <v>APAGADO</v>
      </c>
      <c r="N239" t="str">
        <f>ESTADISTICA!N239</f>
        <v>APAGADO</v>
      </c>
      <c r="O239" t="str">
        <f>ESTADISTICA!O239</f>
        <v>APAGADO</v>
      </c>
      <c r="P239" t="str">
        <f>ESTADISTICA!P239</f>
        <v>APAGADO</v>
      </c>
      <c r="Q239" t="str">
        <f>ESTADISTICA!Q239</f>
        <v>APAGADO</v>
      </c>
      <c r="R239" t="str">
        <f>ESTADISTICA!R239</f>
        <v>APAGADO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 t="str">
        <f>ESTADISTICA!Q247</f>
        <v>APAGADO</v>
      </c>
      <c r="R247" t="str">
        <f>ESTADISTICA!R247</f>
        <v>APAGADO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 t="str">
        <f>ESTADISTICA!L251</f>
        <v>APAGADO</v>
      </c>
      <c r="M251" t="str">
        <f>ESTADISTICA!M251</f>
        <v>APAGADO</v>
      </c>
      <c r="N251" t="str">
        <f>ESTADISTICA!N251</f>
        <v>APAGADO</v>
      </c>
      <c r="O251" t="str">
        <f>ESTADISTICA!O251</f>
        <v>APAGADO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 t="str">
        <f>ESTADISTICA!F277</f>
        <v>APAGADO</v>
      </c>
      <c r="G277" t="str">
        <f>ESTADISTICA!G277</f>
        <v>APAGADO</v>
      </c>
      <c r="H277" t="str">
        <f>ESTADISTICA!H277</f>
        <v>APAGADO</v>
      </c>
      <c r="I277" t="str">
        <f>ESTADISTICA!I277</f>
        <v>APAGADO</v>
      </c>
      <c r="J277" t="str">
        <f>ESTADISTICA!J277</f>
        <v>APAGADO</v>
      </c>
      <c r="K277" t="str">
        <f>ESTADISTICA!K277</f>
        <v>APAGADO</v>
      </c>
      <c r="L277" t="str">
        <f>ESTADISTICA!L277</f>
        <v>APAGADO</v>
      </c>
      <c r="M277" t="str">
        <f>ESTADISTICA!M277</f>
        <v>APAGADO</v>
      </c>
      <c r="N277" t="str">
        <f>ESTADISTICA!N277</f>
        <v>APAGADO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 t="str">
        <f>ESTADISTICA!N278</f>
        <v>APAGADO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MONTE CUDINE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PTE. SARMIENTO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 t="str">
        <f>ESTADISTICA!R296</f>
        <v>APAGADO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 t="str">
        <f>ESTADISTICA!F303</f>
        <v>APAGADO</v>
      </c>
      <c r="G303" t="str">
        <f>ESTADISTICA!G303</f>
        <v>APAGADO</v>
      </c>
      <c r="H303" t="str">
        <f>ESTADISTICA!H303</f>
        <v>APAGADO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 t="str">
        <f>ESTADISTICA!F304</f>
        <v>APAGADO</v>
      </c>
      <c r="G304" t="str">
        <f>ESTADISTICA!G304</f>
        <v>APAGADO</v>
      </c>
      <c r="H304" t="str">
        <f>ESTADISTICA!H304</f>
        <v>APAGADO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 t="str">
        <f>ESTADISTICA!P309</f>
        <v>APAGADO</v>
      </c>
      <c r="Q309" t="str">
        <f>ESTADISTICA!Q309</f>
        <v>APAGADO</v>
      </c>
      <c r="R309" t="str">
        <f>ESTADISTICA!R309</f>
        <v>APAGADO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 t="str">
        <f>ESTADISTICA!J330</f>
        <v>APAGADO</v>
      </c>
      <c r="K330" t="str">
        <f>ESTADISTICA!K330</f>
        <v>APAGADO</v>
      </c>
      <c r="L330" t="str">
        <f>ESTADISTICA!L330</f>
        <v>APAGADO</v>
      </c>
      <c r="M330" t="str">
        <f>ESTADISTICA!M330</f>
        <v>APAGADO</v>
      </c>
      <c r="N330" t="str">
        <f>ESTADISTICA!N330</f>
        <v>APAGADO</v>
      </c>
      <c r="O330" t="str">
        <f>ESTADISTICA!O330</f>
        <v>APAGADO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 t="str">
        <f>ESTADISTICA!J331</f>
        <v>APAGADO</v>
      </c>
      <c r="K331" t="str">
        <f>ESTADISTICA!K331</f>
        <v>APAGADO</v>
      </c>
      <c r="L331" t="str">
        <f>ESTADISTICA!L331</f>
        <v>APAGADO</v>
      </c>
      <c r="M331" t="str">
        <f>ESTADISTICA!M331</f>
        <v>APAGADO</v>
      </c>
      <c r="N331" t="str">
        <f>ESTADISTICA!N331</f>
        <v>APAGADO</v>
      </c>
      <c r="O331" t="str">
        <f>ESTADISTICA!O331</f>
        <v>APAGADO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 t="str">
        <f>ESTADISTICA!J332</f>
        <v>APAGADO</v>
      </c>
      <c r="K332" t="str">
        <f>ESTADISTICA!K332</f>
        <v>APAGADO</v>
      </c>
      <c r="L332" t="str">
        <f>ESTADISTICA!L332</f>
        <v>APAGADO</v>
      </c>
      <c r="M332" t="str">
        <f>ESTADISTICA!M332</f>
        <v>APAGADO</v>
      </c>
      <c r="N332" t="str">
        <f>ESTADISTICA!N332</f>
        <v>APAGADO</v>
      </c>
      <c r="O332" t="str">
        <f>ESTADISTICA!O332</f>
        <v>APAGADO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 t="str">
        <f>ESTADISTICA!N333</f>
        <v>APAGADO</v>
      </c>
      <c r="O333" t="str">
        <f>ESTADISTICA!O333</f>
        <v>APAGADO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 t="str">
        <f>ESTADISTICA!O335</f>
        <v>APAGADO</v>
      </c>
      <c r="P335" t="str">
        <f>ESTADISTICA!P335</f>
        <v>APAGADO</v>
      </c>
      <c r="Q335" t="str">
        <f>ESTADISTICA!Q335</f>
        <v>APAGADO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 t="str">
        <f>ESTADISTICA!P338</f>
        <v>APAGADO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 t="str">
        <f>ESTADISTICA!R339</f>
        <v>APAGADO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 t="str">
        <f>ESTADISTICA!G345</f>
        <v>APAGADO</v>
      </c>
      <c r="H345" t="str">
        <f>ESTADISTICA!H345</f>
        <v>APAGADO</v>
      </c>
      <c r="I345" t="str">
        <f>ESTADISTICA!I345</f>
        <v>APAGADO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 t="str">
        <f>ESTADISTICA!F347</f>
        <v>APAGADO</v>
      </c>
      <c r="G347" t="str">
        <f>ESTADISTICA!G347</f>
        <v>APAGADO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 t="str">
        <f>ESTADISTICA!Q348</f>
        <v>APAGADO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 t="str">
        <f>ESTADISTICA!L351</f>
        <v>APAGADO</v>
      </c>
      <c r="M351" t="str">
        <f>ESTADISTICA!M351</f>
        <v>APAGADO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 t="str">
        <f>ESTADISTICA!L352</f>
        <v>APAGADO</v>
      </c>
      <c r="M352" t="str">
        <f>ESTADISTICA!M352</f>
        <v>APAGADO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 t="str">
        <f>ESTADISTICA!R353</f>
        <v>APAGADO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 t="str">
        <f>ESTADISTICA!M363</f>
        <v>APAGADO</v>
      </c>
      <c r="N363" t="str">
        <f>ESTADISTICA!N363</f>
        <v>APAGADO</v>
      </c>
      <c r="O363">
        <f>ESTADISTICA!O363</f>
        <v>0</v>
      </c>
      <c r="P363">
        <f>ESTADISTICA!P363</f>
        <v>0</v>
      </c>
      <c r="Q363" t="str">
        <f>ESTADISTICA!Q363</f>
        <v>APAGADO</v>
      </c>
      <c r="R363" t="str">
        <f>ESTADISTICA!R363</f>
        <v>APAGADO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 t="str">
        <f>ESTADISTICA!G364</f>
        <v>APAGADO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 t="str">
        <f>ESTADISTICA!H365</f>
        <v>APAGADO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 t="str">
        <f>ESTADISTICA!O369</f>
        <v>APAGADO</v>
      </c>
      <c r="P369" t="str">
        <f>ESTADISTICA!P369</f>
        <v>APAGADO</v>
      </c>
      <c r="Q369" t="str">
        <f>ESTADISTICA!Q369</f>
        <v>APAGADO</v>
      </c>
      <c r="R369" t="str">
        <f>ESTADISTICA!R369</f>
        <v>APAGADO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 t="str">
        <f>ESTADISTICA!M370</f>
        <v>APAGADO</v>
      </c>
      <c r="N370" t="str">
        <f>ESTADISTICA!N370</f>
        <v>APAGADO</v>
      </c>
      <c r="O370" t="str">
        <f>ESTADISTICA!O370</f>
        <v>APAGADO</v>
      </c>
      <c r="P370" t="str">
        <f>ESTADISTICA!P370</f>
        <v>APAGADO</v>
      </c>
      <c r="Q370" t="str">
        <f>ESTADISTICA!Q370</f>
        <v>APAGADO</v>
      </c>
      <c r="R370" t="str">
        <f>ESTADISTICA!R370</f>
        <v>APAGADO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 t="str">
        <f>ESTADISTICA!M385</f>
        <v>APAGADO</v>
      </c>
      <c r="N385" t="str">
        <f>ESTADISTICA!N385</f>
        <v>APAGADO</v>
      </c>
      <c r="O385" t="str">
        <f>ESTADISTICA!O385</f>
        <v>APAGADO</v>
      </c>
      <c r="P385" t="str">
        <f>ESTADISTICA!P385</f>
        <v>APAGADO</v>
      </c>
      <c r="Q385" t="str">
        <f>ESTADISTICA!Q385</f>
        <v>APAGADO</v>
      </c>
      <c r="R385" t="str">
        <f>ESTADISTICA!R385</f>
        <v>APAGADO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 t="str">
        <f>ESTADISTICA!R391</f>
        <v>APAGADO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 t="str">
        <f>ESTADISTICA!M392</f>
        <v>APAGADO</v>
      </c>
      <c r="N392" t="str">
        <f>ESTADISTICA!N392</f>
        <v>APAGADO</v>
      </c>
      <c r="O392" t="str">
        <f>ESTADISTICA!O392</f>
        <v>APAGADO</v>
      </c>
      <c r="P392" t="str">
        <f>ESTADISTICA!P392</f>
        <v>APAGADO</v>
      </c>
      <c r="Q392" t="str">
        <f>ESTADISTICA!Q392</f>
        <v>APAGADO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>
        <f>ESTADISTICA!J395</f>
        <v>0</v>
      </c>
      <c r="K395">
        <f>ESTADISTICA!K395</f>
        <v>0</v>
      </c>
      <c r="L395" t="str">
        <f>ESTADISTICA!L395</f>
        <v>APAGADO</v>
      </c>
      <c r="M395" t="str">
        <f>ESTADISTICA!M395</f>
        <v>APAGADO</v>
      </c>
      <c r="N395" t="str">
        <f>ESTADISTICA!N395</f>
        <v>APAGADO</v>
      </c>
      <c r="O395" t="str">
        <f>ESTADISTICA!O395</f>
        <v>APAGADO</v>
      </c>
      <c r="P395" t="str">
        <f>ESTADISTICA!P395</f>
        <v>APAGADO</v>
      </c>
      <c r="Q395" t="str">
        <f>ESTADISTICA!Q395</f>
        <v>APAGADO</v>
      </c>
      <c r="R395" t="str">
        <f>ESTADISTICA!R395</f>
        <v>APAGADO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 t="str">
        <f>ESTADISTICA!O397</f>
        <v>APAGADO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 t="str">
        <f>ESTADISTICA!M398</f>
        <v>APAGADO</v>
      </c>
      <c r="N398" t="str">
        <f>ESTADISTICA!N398</f>
        <v>APAGADO</v>
      </c>
      <c r="O398" t="str">
        <f>ESTADISTICA!O398</f>
        <v>APAGADO</v>
      </c>
      <c r="P398" t="str">
        <f>ESTADISTICA!P398</f>
        <v>APAGADO</v>
      </c>
      <c r="Q398" t="str">
        <f>ESTADISTICA!Q398</f>
        <v>APAGADO</v>
      </c>
      <c r="R398" t="str">
        <f>ESTADISTICA!R398</f>
        <v>APAGADO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 t="str">
        <f>ESTADISTICA!O401</f>
        <v>APAGADO</v>
      </c>
      <c r="P401" t="str">
        <f>ESTADISTICA!P401</f>
        <v>APAGADO</v>
      </c>
      <c r="Q401" t="str">
        <f>ESTADISTICA!Q401</f>
        <v>APAGADO</v>
      </c>
      <c r="R401" t="str">
        <f>ESTADISTICA!R401</f>
        <v>APAGADO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 t="str">
        <f>ESTADISTICA!N403</f>
        <v>APAGADO</v>
      </c>
      <c r="O403" t="str">
        <f>ESTADISTICA!O403</f>
        <v>APAGADO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 t="str">
        <f>ESTADISTICA!R407</f>
        <v>APAGADO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 t="str">
        <f>ESTADISTICA!R408</f>
        <v>APAGADO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 t="str">
        <f>ESTADISTICA!O409</f>
        <v>APAGADO</v>
      </c>
      <c r="P409" t="str">
        <f>ESTADISTICA!P409</f>
        <v>APAGADO</v>
      </c>
      <c r="Q409" t="str">
        <f>ESTADISTICA!Q409</f>
        <v>APAGADO</v>
      </c>
      <c r="R409" t="str">
        <f>ESTADISTICA!R409</f>
        <v>APAGADO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 t="str">
        <f>ESTADISTICA!O410</f>
        <v>APAGADO</v>
      </c>
      <c r="P410" t="str">
        <f>ESTADISTICA!P410</f>
        <v>APAGADO</v>
      </c>
      <c r="Q410" t="str">
        <f>ESTADISTICA!Q410</f>
        <v>APAGADO</v>
      </c>
      <c r="R410" t="str">
        <f>ESTADISTICA!R410</f>
        <v>APAGADO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 t="str">
        <f>ESTADISTICA!G421</f>
        <v>APAGADO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 t="str">
        <f>ESTADISTICA!Q430</f>
        <v>APAGADO</v>
      </c>
      <c r="R430" t="str">
        <f>ESTADISTICA!R430</f>
        <v>APAGADO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 t="str">
        <f>ESTADISTICA!Q432</f>
        <v>APAGADO</v>
      </c>
      <c r="R432" t="str">
        <f>ESTADISTICA!R432</f>
        <v>APAGADO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 t="str">
        <f>ESTADISTICA!Q433</f>
        <v>APAGADO</v>
      </c>
      <c r="R433" t="str">
        <f>ESTADISTICA!R433</f>
        <v>APAGADO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 t="str">
        <f>ESTADISTICA!F446</f>
        <v>APAGADO</v>
      </c>
      <c r="G446" t="str">
        <f>ESTADISTICA!G446</f>
        <v>APAGADO</v>
      </c>
      <c r="H446" t="str">
        <f>ESTADISTICA!H446</f>
        <v>APAGADO</v>
      </c>
      <c r="I446" t="str">
        <f>ESTADISTICA!I446</f>
        <v>APAGADO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 t="str">
        <f>ESTADISTICA!F451</f>
        <v>APAGADO</v>
      </c>
      <c r="G451" t="str">
        <f>ESTADISTICA!G451</f>
        <v>APAGADO</v>
      </c>
      <c r="H451" t="str">
        <f>ESTADISTICA!H451</f>
        <v>APAGADO</v>
      </c>
      <c r="I451" t="str">
        <f>ESTADISTICA!I451</f>
        <v>APAGADO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 t="str">
        <f>ESTADISTICA!G456</f>
        <v>APAGADO</v>
      </c>
      <c r="H456" t="str">
        <f>ESTADISTICA!H456</f>
        <v>APAGADO</v>
      </c>
      <c r="I456" t="str">
        <f>ESTADISTICA!I456</f>
        <v>APAGADO</v>
      </c>
      <c r="J456" t="str">
        <f>ESTADISTICA!J456</f>
        <v>APAGADO</v>
      </c>
      <c r="K456" t="str">
        <f>ESTADISTICA!K456</f>
        <v>APAGADO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 t="str">
        <f>ESTADISTICA!G457</f>
        <v>APAGADO</v>
      </c>
      <c r="H457" t="str">
        <f>ESTADISTICA!H457</f>
        <v>APAGADO</v>
      </c>
      <c r="I457" t="str">
        <f>ESTADISTICA!I457</f>
        <v>APAGADO</v>
      </c>
      <c r="J457" t="str">
        <f>ESTADISTICA!J457</f>
        <v>APAGADO</v>
      </c>
      <c r="K457" t="str">
        <f>ESTADISTICA!K457</f>
        <v>APAGADO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 t="str">
        <f>ESTADISTICA!Q467</f>
        <v>APAGADO</v>
      </c>
      <c r="R467" t="str">
        <f>ESTADISTICA!R467</f>
        <v>APAGADO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str">
        <f>ESTADISTICA!C470</f>
        <v>HUDSON Y 830 ESTE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str">
        <f>ESTADISTICA!C471</f>
        <v>Hudson y 834 oeste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str">
        <f>ESTADISTICA!C472</f>
        <v>Hudson y 834 oeste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834 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str">
        <f>ESTADISTICA!C474</f>
        <v>Hudson y 834 este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str">
        <f>ESTADISTICA!C475</f>
        <v>Hudson y Suipacha oeste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Suipacha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Suipacha 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Hubson y Transol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Hubson y Transol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 t="str">
        <f>ESTADISTICA!N480</f>
        <v>APAGADO</v>
      </c>
      <c r="O480" t="str">
        <f>ESTADISTICA!O480</f>
        <v>APAGADO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Jose Ingeniero 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Jose Ingeniero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Cacheuta Oeste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>
        <f>ESTADISTICA!P483</f>
        <v>0</v>
      </c>
      <c r="Q483" t="str">
        <f>ESTADISTICA!Q483</f>
        <v>APAGADO</v>
      </c>
      <c r="R483" t="str">
        <f>ESTADISTICA!R483</f>
        <v>APAGADO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str">
        <f>ESTADISTICA!A484</f>
        <v>PARADAS SEGURAS</v>
      </c>
      <c r="B484" t="str">
        <f>ESTADISTICA!B484</f>
        <v>36 C</v>
      </c>
      <c r="C484" t="str">
        <f>ESTADISTICA!C484</f>
        <v>Hudson y Cacheuta Oeste</v>
      </c>
      <c r="D484" t="str">
        <f>ESTADISTICA!D484</f>
        <v>GFIJA</v>
      </c>
      <c r="E484" t="str">
        <f>ESTADISTICA!E484</f>
        <v>GPON</v>
      </c>
      <c r="F484" t="str">
        <f>ESTADISTICA!F484</f>
        <v>APAGADO</v>
      </c>
      <c r="G484" t="str">
        <f>ESTADISTICA!G484</f>
        <v>APAGADO</v>
      </c>
      <c r="H484" t="str">
        <f>ESTADISTICA!H484</f>
        <v>APAGADO</v>
      </c>
      <c r="I484" t="str">
        <f>ESTADISTICA!I484</f>
        <v>APAGADO</v>
      </c>
      <c r="J484" t="str">
        <f>ESTADISTICA!J484</f>
        <v>APAGADO</v>
      </c>
      <c r="K484" t="str">
        <f>ESTADISTICA!K484</f>
        <v>APAGADO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 t="str">
        <f>ESTADISTICA!A485</f>
        <v>PARADAS SEGURAS</v>
      </c>
      <c r="B485" t="str">
        <f>ESTADISTICA!B485</f>
        <v>36 I</v>
      </c>
      <c r="C485" t="str">
        <f>ESTADISTICA!C485</f>
        <v>Hudson y Groussac Este</v>
      </c>
      <c r="D485" t="str">
        <f>ESTADISTICA!D485</f>
        <v>INTERCOMUNICADOR</v>
      </c>
      <c r="E485" t="str">
        <f>ESTADISTICA!E485</f>
        <v>GPON</v>
      </c>
      <c r="F485" t="str">
        <f>ESTADISTICA!F485</f>
        <v>APAGADO</v>
      </c>
      <c r="G485" t="str">
        <f>ESTADISTICA!G485</f>
        <v>APAGADO</v>
      </c>
      <c r="H485" t="str">
        <f>ESTADISTICA!H485</f>
        <v>APAGADO</v>
      </c>
      <c r="I485" t="str">
        <f>ESTADISTICA!I485</f>
        <v>APAGADO</v>
      </c>
      <c r="J485" t="str">
        <f>ESTADISTICA!J485</f>
        <v>APAGADO</v>
      </c>
      <c r="K485" t="str">
        <f>ESTADISTICA!K485</f>
        <v>APAGADO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Groussac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Groussac Oeste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Groussac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Dumas 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Dumas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Dumas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Dumas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Manuel de Falla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Manuel de Falla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 t="str">
        <f>ESTADISTICA!Q494</f>
        <v>APAGADO</v>
      </c>
      <c r="R494" t="str">
        <f>ESTADISTICA!R494</f>
        <v>APAGADO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Benito Perez Galdos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 t="str">
        <f>ESTADISTICA!Q495</f>
        <v>APAGADO</v>
      </c>
      <c r="R495" t="str">
        <f>ESTADISTICA!R495</f>
        <v>APAGADO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Benito Perez Galdos 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Avenida Bosques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Avenida Bosques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Avenida Bosques Oeste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str">
        <f>ESTADISTICA!A500</f>
        <v>PARADAS SEGURAS</v>
      </c>
      <c r="B500" t="str">
        <f>ESTADISTICA!B500</f>
        <v>45 C</v>
      </c>
      <c r="C500" t="str">
        <f>ESTADISTICA!C500</f>
        <v>Hudson y Avenida Bosques Oeste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 t="str">
        <f>ESTADISTICA!A501</f>
        <v>PARADAS SEGURAS</v>
      </c>
      <c r="B501" t="str">
        <f>ESTADISTICA!B501</f>
        <v>45 I</v>
      </c>
      <c r="C501" t="str">
        <f>ESTADISTICA!C501</f>
        <v>Lujan y Combate de los Pozos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46 C</v>
      </c>
      <c r="C502" t="str">
        <f>ESTADISTICA!C502</f>
        <v>Lujan y Combate de los Pozos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46 I</v>
      </c>
      <c r="C503" t="str">
        <f>ESTADISTICA!C503</f>
        <v>Lujan y Combate de los Pozos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47 C</v>
      </c>
      <c r="C504" t="str">
        <f>ESTADISTICA!C504</f>
        <v>Lujan y Combate de los Pozos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47 I</v>
      </c>
      <c r="C505" t="str">
        <f>ESTADISTICA!C505</f>
        <v>Lujan y 907 A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64 C</v>
      </c>
      <c r="C506" t="str">
        <f>ESTADISTICA!C506</f>
        <v>Lujan y 907 A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64 I</v>
      </c>
      <c r="C507">
        <f>ESTADISTICA!C507</f>
        <v>0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65 C</v>
      </c>
      <c r="C508">
        <f>ESTADISTICA!C508</f>
        <v>0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65 I</v>
      </c>
      <c r="C509">
        <f>ESTADISTICA!C509</f>
        <v>0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67 C</v>
      </c>
      <c r="C510">
        <f>ESTADISTICA!C510</f>
        <v>0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67 I</v>
      </c>
      <c r="C511">
        <f>ESTADISTICA!C511</f>
        <v>0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48</v>
      </c>
      <c r="H2" s="18">
        <f>COUNTIFS(H4:H501, "=APAGADO",E4:E501,"=Fibra Optica")</f>
        <v>48</v>
      </c>
      <c r="I2" s="18">
        <f>COUNTIFS(I4:I501, "=APAGADO",E4:E501,"=Fibra Optica")</f>
        <v>44</v>
      </c>
      <c r="J2" s="18">
        <f>COUNTIFS(J4:J501, "=APAGADO",E4:E501,"=Fibra Optica")</f>
        <v>47</v>
      </c>
      <c r="K2" s="18">
        <f>COUNTIFS(K4:K501, "=APAGADO",E4:E501,"=Fibra Optica")</f>
        <v>47</v>
      </c>
      <c r="L2" s="18">
        <f>COUNTIFS(L4:L501, "=APAGADO",E4:E501,"=Fibra Optica")</f>
        <v>50</v>
      </c>
      <c r="M2" s="18">
        <f>COUNTIFS(M4:M501, "=APAGADO",E4:E501,"=Fibra Optica")</f>
        <v>50</v>
      </c>
      <c r="N2" s="18">
        <f>COUNTIFS(N4:N501, "=APAGADO",E4:E501,"=Fibra Optica")</f>
        <v>45</v>
      </c>
      <c r="O2" s="18">
        <f>COUNTIFS(O4:O501, "=APAGADO",E4:E501,"=Fibra Optica")</f>
        <v>48</v>
      </c>
      <c r="P2" s="18">
        <f>COUNTIFS(P4:P601, "=APAGADO",E4:E601,"=Fibra Optica")</f>
        <v>38</v>
      </c>
      <c r="Q2" s="18">
        <f>COUNTIFS(Q4:Q501, "=APAGADO",E4:E501,"=Fibra Optica")</f>
        <v>39</v>
      </c>
      <c r="R2" s="18">
        <f>COUNTIFS(R4:R501, "=APAGADO",E4:E501,"=Fibra Optica")</f>
        <v>49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 t="str">
        <f>'RESUMEN TOTAL'!X28</f>
        <v>APAGADO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 t="str">
        <f>'RESUMEN TOTAL'!X39</f>
        <v>APAGADO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 t="str">
        <f>'RESUMEN TOTAL'!T43</f>
        <v>APAGADO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 t="str">
        <f>'RESUMEN TOTAL'!V50</f>
        <v>APAGADO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 t="str">
        <f>'RESUMEN TOTAL'!X87</f>
        <v>APAGADO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 t="str">
        <f>'RESUMEN TOTAL'!X88</f>
        <v>APAGADO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 t="str">
        <f>'RESUMEN TOTAL'!X89</f>
        <v>APAGADO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 t="str">
        <f>'RESUMEN TOTAL'!U104</f>
        <v>APAGADO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 t="str">
        <f>'RESUMEN TOTAL'!T108</f>
        <v xml:space="preserve"> 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 t="str">
        <f>'RESUMEN TOTAL'!X108</f>
        <v>APAGADO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 t="str">
        <f>'RESUMEN TOTAL'!T111</f>
        <v>APAGADO</v>
      </c>
      <c r="O108" t="str">
        <f>'RESUMEN TOTAL'!U111</f>
        <v>APAGADO</v>
      </c>
      <c r="P108" t="str">
        <f>'RESUMEN TOTAL'!V111</f>
        <v>APAGADO</v>
      </c>
      <c r="Q108">
        <f>'RESUMEN TOTAL'!W111</f>
        <v>0</v>
      </c>
      <c r="R108" t="str">
        <f>'RESUMEN TOTAL'!X111</f>
        <v>APAGADO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 t="str">
        <f>'RESUMEN TOTAL'!T113</f>
        <v>APAGADO</v>
      </c>
      <c r="O110" t="str">
        <f>'RESUMEN TOTAL'!U113</f>
        <v>APAGADO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 t="str">
        <f>'RESUMEN TOTAL'!U129</f>
        <v xml:space="preserve"> 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 t="str">
        <f>'RESUMEN TOTAL'!W147</f>
        <v>APAGADO</v>
      </c>
      <c r="R143" t="str">
        <f>'RESUMEN TOTAL'!X147</f>
        <v>APAGADO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 t="str">
        <f>'RESUMEN TOTAL'!V172</f>
        <v>APAGADO</v>
      </c>
      <c r="Q168" t="str">
        <f>'RESUMEN TOTAL'!W172</f>
        <v>APAGADO</v>
      </c>
      <c r="R168" t="str">
        <f>'RESUMEN TOTAL'!X172</f>
        <v>APAGADO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 t="str">
        <f>'RESUMEN TOTAL'!T173</f>
        <v>APAGADO</v>
      </c>
      <c r="O169">
        <f>'RESUMEN TOTAL'!U173</f>
        <v>0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 t="str">
        <f>'RESUMEN TOTAL'!W202</f>
        <v>APAGADO</v>
      </c>
      <c r="R198" t="str">
        <f>'RESUMEN TOTAL'!X202</f>
        <v>APAGADO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MONTE CUDINE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 t="str">
        <f>'RESUMEN TOTAL'!U211</f>
        <v>APAGADO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 t="str">
        <f>'RESUMEN TOTAL'!X224</f>
        <v>APAGADO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 t="str">
        <f>'RESUMEN TOTAL'!U230</f>
        <v>APAGADO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 t="str">
        <f>'RESUMEN TOTAL'!U231</f>
        <v>APAGADO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 t="str">
        <f>'RESUMEN TOTAL'!U242</f>
        <v>APAGADO</v>
      </c>
      <c r="P237" t="str">
        <f>'RESUMEN TOTAL'!V242</f>
        <v>APAGADO</v>
      </c>
      <c r="Q237" t="str">
        <f>'RESUMEN TOTAL'!W242</f>
        <v>APAGADO</v>
      </c>
      <c r="R237" t="str">
        <f>'RESUMEN TOTAL'!X242</f>
        <v>APAGADO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 t="str">
        <f>'RESUMEN TOTAL'!U244</f>
        <v>APAGADO</v>
      </c>
      <c r="P239" t="str">
        <f>'RESUMEN TOTAL'!V244</f>
        <v>APAGADO</v>
      </c>
      <c r="Q239" t="str">
        <f>'RESUMEN TOTAL'!W244</f>
        <v>APAGADO</v>
      </c>
      <c r="R239" t="str">
        <f>'RESUMEN TOTAL'!X244</f>
        <v>APAGADO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 t="str">
        <f>'RESUMEN TOTAL'!T282</f>
        <v>APAGADO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PTE. SARMIENTO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 t="str">
        <f>'RESUMEN TOTAL'!X302</f>
        <v>APAGADO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 t="str">
        <f>'RESUMEN TOTAL'!X315</f>
        <v>APAGADO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 t="str">
        <f>'RESUMEN TOTAL'!X317</f>
        <v>APAGADO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 t="str">
        <f>'RESUMEN TOTAL'!T336</f>
        <v>APAGADO</v>
      </c>
      <c r="O330" t="str">
        <f>'RESUMEN TOTAL'!U336</f>
        <v>APAGADO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 t="str">
        <f>'RESUMEN TOTAL'!T337</f>
        <v>APAGADO</v>
      </c>
      <c r="O331" t="str">
        <f>'RESUMEN TOTAL'!U337</f>
        <v>APAGADO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 t="str">
        <f>'RESUMEN TOTAL'!T338</f>
        <v>APAGADO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 t="str">
        <f>'RESUMEN TOTAL'!T339</f>
        <v>APAGADO</v>
      </c>
      <c r="O333" t="str">
        <f>'RESUMEN TOTAL'!U339</f>
        <v>APAGADO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 t="str">
        <f>'RESUMEN TOTAL'!U341</f>
        <v>APAGADO</v>
      </c>
      <c r="P335" t="str">
        <f>'RESUMEN TOTAL'!V341</f>
        <v>APAGADO</v>
      </c>
      <c r="Q335" t="str">
        <f>'RESUMEN TOTAL'!W341</f>
        <v>APAGADO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 t="str">
        <f>'RESUMEN TOTAL'!X345</f>
        <v>APAGADO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 t="str">
        <f>'RESUMEN TOTAL'!W354</f>
        <v>APAGADO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 t="str">
        <f>'RESUMEN TOTAL'!X359</f>
        <v>APAGADO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 t="str">
        <f>'RESUMEN TOTAL'!W369</f>
        <v>APAGADO</v>
      </c>
      <c r="R363" t="str">
        <f>'RESUMEN TOTAL'!X369</f>
        <v>APAGADO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 t="str">
        <f>'RESUMEN TOTAL'!W375</f>
        <v>APAGADO</v>
      </c>
      <c r="R369" t="str">
        <f>'RESUMEN TOTAL'!X375</f>
        <v>APAGADO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 t="str">
        <f>'RESUMEN TOTAL'!W376</f>
        <v>APAGADO</v>
      </c>
      <c r="R370" t="str">
        <f>'RESUMEN TOTAL'!X376</f>
        <v>APAGADO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 t="str">
        <f>'RESUMEN TOTAL'!W391</f>
        <v>APAGADO</v>
      </c>
      <c r="R385" t="str">
        <f>'RESUMEN TOTAL'!X391</f>
        <v>APAGADO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 t="str">
        <f>'RESUMEN TOTAL'!X397</f>
        <v>APAGADO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 t="str">
        <f>'RESUMEN TOTAL'!W398</f>
        <v>APAGADO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 t="str">
        <f>'RESUMEN TOTAL'!U401</f>
        <v>APAGADO</v>
      </c>
      <c r="P395" t="str">
        <f>'RESUMEN TOTAL'!V401</f>
        <v>APAGADO</v>
      </c>
      <c r="Q395" t="str">
        <f>'RESUMEN TOTAL'!W401</f>
        <v>APAGADO</v>
      </c>
      <c r="R395" t="str">
        <f>'RESUMEN TOTAL'!X401</f>
        <v>APAGADO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 t="str">
        <f>'RESUMEN TOTAL'!W404</f>
        <v>APAGADO</v>
      </c>
      <c r="R398" t="str">
        <f>'RESUMEN TOTAL'!X404</f>
        <v>APAGADO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 t="str">
        <f>'RESUMEN TOTAL'!W407</f>
        <v>APAGADO</v>
      </c>
      <c r="R401" t="str">
        <f>'RESUMEN TOTAL'!X407</f>
        <v>APAGADO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 t="str">
        <f>'RESUMEN TOTAL'!X413</f>
        <v>APAGADO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 t="str">
        <f>'RESUMEN TOTAL'!X414</f>
        <v>APAGADO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 t="str">
        <f>'RESUMEN TOTAL'!W416</f>
        <v>APAGADO</v>
      </c>
      <c r="R410" t="str">
        <f>'RESUMEN TOTAL'!X416</f>
        <v>APAGADO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 t="str">
        <f>'RESUMEN TOTAL'!T507</f>
        <v>APAGADO</v>
      </c>
      <c r="O480" t="str">
        <f>'RESUMEN TOTAL'!U507</f>
        <v>APAGADO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>
        <f>'RESUMEN TOTAL'!V510</f>
        <v>0</v>
      </c>
      <c r="Q483" t="str">
        <f>'RESUMEN TOTAL'!W510</f>
        <v>APAGADO</v>
      </c>
      <c r="R483" t="str">
        <f>'RESUMEN TOTAL'!X510</f>
        <v>APAGADO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616</v>
      </c>
      <c r="F2" s="18">
        <f>COUNTIFS(F5:F502, "=APAGADO",E5:E502,"=PTO A FO")</f>
        <v>10</v>
      </c>
      <c r="G2" s="18">
        <f>COUNTIFS(G5:G502, "=APAGADO",E5:E502,"=PTO A FO")</f>
        <v>9</v>
      </c>
      <c r="H2" s="18">
        <f>COUNTIFS(H5:H502, "=APAGADO",E5:E502,"=PTO A FO")</f>
        <v>10</v>
      </c>
      <c r="I2" s="18">
        <f>COUNTIFS(I5:I502, "=APAGADO",E5:E502,"=PTO A FO")</f>
        <v>11</v>
      </c>
      <c r="J2" s="18">
        <f>COUNTIFS(J5:J502, "=APAGADO",E5:E502,"=PTO A FO")</f>
        <v>11</v>
      </c>
      <c r="K2" s="18">
        <f>COUNTIFS(K5:K502, "=APAGADO",E5:E502,"=PTO A FO")</f>
        <v>11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7</v>
      </c>
      <c r="O2" s="18">
        <f>COUNTIFS(O5:O502, "=APAGADO",E5:E502,"=PTO A FO")</f>
        <v>7</v>
      </c>
      <c r="P2" s="18">
        <f>COUNTIFS(P5:P502, "=APAGADO",E5:E502,"=PTO A FO")</f>
        <v>7</v>
      </c>
      <c r="Q2" s="18">
        <f>COUNTIFS(Q5:Q502, "=APAGADO",E5:E502,"=PTO A FO")</f>
        <v>8</v>
      </c>
      <c r="R2" s="18">
        <f>COUNTIFS(R5:R502, "=APAGADO",E5:E502,"=PTO A FO")</f>
        <v>7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 t="str">
        <f>'RESUMEN TOTAL'!W9</f>
        <v>APAGADO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 t="str">
        <f>'RESUMEN TOTAL'!P14</f>
        <v>APAGADO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 t="str">
        <f>'RESUMEN TOTAL'!W14</f>
        <v>APAGADO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 t="str">
        <f>'RESUMEN TOTAL'!X28</f>
        <v>APAGADO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 t="str">
        <f>'RESUMEN TOTAL'!U29</f>
        <v>APAGADO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 t="str">
        <f>'RESUMEN TOTAL'!L30</f>
        <v>APAGADO</v>
      </c>
      <c r="G28" t="str">
        <f>'RESUMEN TOTAL'!M30</f>
        <v>APAGADO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 t="str">
        <f>'RESUMEN TOTAL'!U38</f>
        <v>APAGADO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 t="str">
        <f>'RESUMEN TOTAL'!X39</f>
        <v>APAGADO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 t="str">
        <f>'RESUMEN TOTAL'!P43</f>
        <v>APAGADO</v>
      </c>
      <c r="K41" t="str">
        <f>'RESUMEN TOTAL'!Q43</f>
        <v>APAGADO</v>
      </c>
      <c r="L41" t="str">
        <f>'RESUMEN TOTAL'!R43</f>
        <v>APAGADO</v>
      </c>
      <c r="M41" t="str">
        <f>'RESUMEN TOTAL'!S43</f>
        <v>APAGADO</v>
      </c>
      <c r="N41" t="str">
        <f>'RESUMEN TOTAL'!T43</f>
        <v>APAGADO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 t="str">
        <f>'RESUMEN TOTAL'!L45</f>
        <v>APAGADO</v>
      </c>
      <c r="G43" t="str">
        <f>'RESUMEN TOTAL'!M45</f>
        <v>APAGADO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 t="str">
        <f>'RESUMEN TOTAL'!L50</f>
        <v>APAGADO</v>
      </c>
      <c r="G48" t="str">
        <f>'RESUMEN TOTAL'!M50</f>
        <v>APAGADO</v>
      </c>
      <c r="H48" t="str">
        <f>'RESUMEN TOTAL'!N50</f>
        <v>APAGADO</v>
      </c>
      <c r="I48" t="str">
        <f>'RESUMEN TOTAL'!O50</f>
        <v>APAGADO</v>
      </c>
      <c r="J48" t="str">
        <f>'RESUMEN TOTAL'!P50</f>
        <v>APAGADO</v>
      </c>
      <c r="K48" t="str">
        <f>'RESUMEN TOTAL'!Q50</f>
        <v>APAGADO</v>
      </c>
      <c r="L48">
        <f>'RESUMEN TOTAL'!R50</f>
        <v>0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 t="str">
        <f>'RESUMEN TOTAL'!V50</f>
        <v>APAGADO</v>
      </c>
      <c r="Q48" t="str">
        <f>'RESUMEN TOTAL'!W50</f>
        <v>APAGADO</v>
      </c>
      <c r="R48" t="str">
        <f>'RESUMEN TOTAL'!X50</f>
        <v>APAGADO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 t="str">
        <f>'RESUMEN TOTAL'!O74</f>
        <v>APAGADO</v>
      </c>
      <c r="J72" t="str">
        <f>'RESUMEN TOTAL'!P74</f>
        <v>APAGADO</v>
      </c>
      <c r="K72" t="str">
        <f>'RESUMEN TOTAL'!Q74</f>
        <v>APAGADO</v>
      </c>
      <c r="L72" t="str">
        <f>'RESUMEN TOTAL'!R74</f>
        <v>APAGADO</v>
      </c>
      <c r="M72" t="str">
        <f>'RESUMEN TOTAL'!S74</f>
        <v>APAGADO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 t="str">
        <f>'RESUMEN TOTAL'!S77</f>
        <v>APAGADO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 t="str">
        <f>'RESUMEN TOTAL'!O83</f>
        <v>APAGADO</v>
      </c>
      <c r="J81" t="str">
        <f>'RESUMEN TOTAL'!P83</f>
        <v>APAGADO</v>
      </c>
      <c r="K81" t="str">
        <f>'RESUMEN TOTAL'!Q83</f>
        <v>APAGADO</v>
      </c>
      <c r="L81" t="str">
        <f>'RESUMEN TOTAL'!R83</f>
        <v>APAGADO</v>
      </c>
      <c r="M81" t="str">
        <f>'RESUMEN TOTAL'!S83</f>
        <v>APAGADO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 t="str">
        <f>'RESUMEN TOTAL'!X87</f>
        <v>APAGADO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 t="str">
        <f>'RESUMEN TOTAL'!X88</f>
        <v>APAGADO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 t="str">
        <f>'RESUMEN TOTAL'!X89</f>
        <v>APAGADO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 t="str">
        <f>'RESUMEN TOTAL'!U104</f>
        <v>APAGADO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 t="str">
        <f>'RESUMEN TOTAL'!T108</f>
        <v xml:space="preserve"> 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 t="str">
        <f>'RESUMEN TOTAL'!X108</f>
        <v>APAGADO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 t="str">
        <f>'RESUMEN TOTAL'!S111</f>
        <v>APAGADO</v>
      </c>
      <c r="N109" t="str">
        <f>'RESUMEN TOTAL'!T111</f>
        <v>APAGADO</v>
      </c>
      <c r="O109" t="str">
        <f>'RESUMEN TOTAL'!U111</f>
        <v>APAGADO</v>
      </c>
      <c r="P109" t="str">
        <f>'RESUMEN TOTAL'!V111</f>
        <v>APAGADO</v>
      </c>
      <c r="Q109">
        <f>'RESUMEN TOTAL'!W111</f>
        <v>0</v>
      </c>
      <c r="R109" t="str">
        <f>'RESUMEN TOTAL'!X111</f>
        <v>APAGADO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 t="str">
        <f>'RESUMEN TOTAL'!P113</f>
        <v>APAGADO</v>
      </c>
      <c r="K111" t="str">
        <f>'RESUMEN TOTAL'!Q113</f>
        <v>APAGADO</v>
      </c>
      <c r="L111" t="str">
        <f>'RESUMEN TOTAL'!R113</f>
        <v>APAGADO</v>
      </c>
      <c r="M111" t="str">
        <f>'RESUMEN TOTAL'!S113</f>
        <v>APAGADO</v>
      </c>
      <c r="N111" t="str">
        <f>'RESUMEN TOTAL'!T113</f>
        <v>APAGADO</v>
      </c>
      <c r="O111" t="str">
        <f>'RESUMEN TOTAL'!U113</f>
        <v>APAGADO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 t="str">
        <f>'RESUMEN TOTAL'!L121</f>
        <v>APAGADO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 t="str">
        <f>'RESUMEN TOTAL'!S121</f>
        <v>APAGADO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 t="str">
        <f>'RESUMEN TOTAL'!L122</f>
        <v>APAGADO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 t="str">
        <f>'RESUMEN TOTAL'!S122</f>
        <v>APAGADO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 t="str">
        <f>'RESUMEN TOTAL'!U128</f>
        <v>APAGADO</v>
      </c>
      <c r="P125" t="str">
        <f>'RESUMEN TOTAL'!V128</f>
        <v>APAGADO</v>
      </c>
      <c r="Q125" t="str">
        <f>'RESUMEN TOTAL'!W128</f>
        <v>APAGADO</v>
      </c>
      <c r="R125" t="str">
        <f>'RESUMEN TOTAL'!X128</f>
        <v>APAGADO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 xml:space="preserve"> 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 t="str">
        <f>'RESUMEN TOTAL'!M142</f>
        <v>APAGADO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 t="str">
        <f>'RESUMEN TOTAL'!U147</f>
        <v>APAGADO</v>
      </c>
      <c r="P144" t="str">
        <f>'RESUMEN TOTAL'!V147</f>
        <v>APAGADO</v>
      </c>
      <c r="Q144" t="str">
        <f>'RESUMEN TOTAL'!W147</f>
        <v>APAGADO</v>
      </c>
      <c r="R144" t="str">
        <f>'RESUMEN TOTAL'!X147</f>
        <v>APAGADO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 t="str">
        <f>'RESUMEN TOTAL'!L157</f>
        <v>APAGADO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 t="str">
        <f>'RESUMEN TOTAL'!O168</f>
        <v>APAGADO</v>
      </c>
      <c r="J165" t="str">
        <f>'RESUMEN TOTAL'!P168</f>
        <v>APAGADO</v>
      </c>
      <c r="K165" t="str">
        <f>'RESUMEN TOTAL'!Q168</f>
        <v>APAGADO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 t="str">
        <f>'RESUMEN TOTAL'!R172</f>
        <v>APAGADO</v>
      </c>
      <c r="M169" t="str">
        <f>'RESUMEN TOTAL'!S172</f>
        <v>APAGADO</v>
      </c>
      <c r="N169" t="str">
        <f>'RESUMEN TOTAL'!T172</f>
        <v>APAGADO</v>
      </c>
      <c r="O169" t="str">
        <f>'RESUMEN TOTAL'!U172</f>
        <v>APAGADO</v>
      </c>
      <c r="P169" t="str">
        <f>'RESUMEN TOTAL'!V172</f>
        <v>APAGADO</v>
      </c>
      <c r="Q169" t="str">
        <f>'RESUMEN TOTAL'!W172</f>
        <v>APAGADO</v>
      </c>
      <c r="R169" t="str">
        <f>'RESUMEN TOTAL'!X172</f>
        <v>APAGADO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 t="str">
        <f>'RESUMEN TOTAL'!T173</f>
        <v>APAGADO</v>
      </c>
      <c r="O170">
        <f>'RESUMEN TOTAL'!U173</f>
        <v>0</v>
      </c>
      <c r="P170">
        <f>'RESUMEN TOTAL'!V173</f>
        <v>0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 t="str">
        <f>'RESUMEN TOTAL'!S202</f>
        <v>APAGADO</v>
      </c>
      <c r="N199" t="str">
        <f>'RESUMEN TOTAL'!T202</f>
        <v>APAGADO</v>
      </c>
      <c r="O199" t="str">
        <f>'RESUMEN TOTAL'!U202</f>
        <v>APAGADO</v>
      </c>
      <c r="P199" t="str">
        <f>'RESUMEN TOTAL'!V202</f>
        <v>APAGADO</v>
      </c>
      <c r="Q199" t="str">
        <f>'RESUMEN TOTAL'!W202</f>
        <v>APAGADO</v>
      </c>
      <c r="R199" t="str">
        <f>'RESUMEN TOTAL'!X202</f>
        <v>APAGADO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MONTE CUDINE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 t="str">
        <f>'RESUMEN TOTAL'!S211</f>
        <v>APAGADO</v>
      </c>
      <c r="N207" t="str">
        <f>'RESUMEN TOTAL'!T211</f>
        <v>APAGADO</v>
      </c>
      <c r="O207" t="str">
        <f>'RESUMEN TOTAL'!U211</f>
        <v>APAGADO</v>
      </c>
      <c r="P207" t="str">
        <f>'RESUMEN TOTAL'!V211</f>
        <v>APAGADO</v>
      </c>
      <c r="Q207" t="str">
        <f>'RESUMEN TOTAL'!W211</f>
        <v>APAGADO</v>
      </c>
      <c r="R207" t="str">
        <f>'RESUMEN TOTAL'!X211</f>
        <v>APAGADO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 t="str">
        <f>'RESUMEN TOTAL'!X224</f>
        <v>APAGADO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 t="str">
        <f>'RESUMEN TOTAL'!U230</f>
        <v>APAGADO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 t="str">
        <f>'RESUMEN TOTAL'!U231</f>
        <v>APAGADO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>
        <f>'RESUMEN TOTAL'!S235</f>
        <v>0</v>
      </c>
      <c r="N231">
        <f>'RESUMEN TOTAL'!T235</f>
        <v>0</v>
      </c>
      <c r="O231" t="str">
        <f>'RESUMEN TOTAL'!U235</f>
        <v>APAGADO</v>
      </c>
      <c r="P231" t="str">
        <f>'RESUMEN TOTAL'!V235</f>
        <v>APAGADO</v>
      </c>
      <c r="Q231" t="str">
        <f>'RESUMEN TOTAL'!W235</f>
        <v>APAGADO</v>
      </c>
      <c r="R231" t="str">
        <f>'RESUMEN TOTAL'!X235</f>
        <v>APAGADO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 t="str">
        <f>'RESUMEN TOTAL'!L242</f>
        <v>APAGADO</v>
      </c>
      <c r="G238" t="str">
        <f>'RESUMEN TOTAL'!M242</f>
        <v>APAGADO</v>
      </c>
      <c r="H238" t="str">
        <f>'RESUMEN TOTAL'!N242</f>
        <v>APAGADO</v>
      </c>
      <c r="I238" t="str">
        <f>'RESUMEN TOTAL'!O242</f>
        <v>APAGADO</v>
      </c>
      <c r="J238" t="str">
        <f>'RESUMEN TOTAL'!P242</f>
        <v>APAGADO</v>
      </c>
      <c r="K238" t="str">
        <f>'RESUMEN TOTAL'!Q242</f>
        <v>APAGADO</v>
      </c>
      <c r="L238" t="str">
        <f>'RESUMEN TOTAL'!R242</f>
        <v>APAGADO</v>
      </c>
      <c r="M238" t="str">
        <f>'RESUMEN TOTAL'!S242</f>
        <v>APAGADO</v>
      </c>
      <c r="N238" t="str">
        <f>'RESUMEN TOTAL'!T242</f>
        <v>APAGADO</v>
      </c>
      <c r="O238" t="str">
        <f>'RESUMEN TOTAL'!U242</f>
        <v>APAGADO</v>
      </c>
      <c r="P238" t="str">
        <f>'RESUMEN TOTAL'!V242</f>
        <v>APAGADO</v>
      </c>
      <c r="Q238" t="str">
        <f>'RESUMEN TOTAL'!W242</f>
        <v>APAGADO</v>
      </c>
      <c r="R238" t="str">
        <f>'RESUMEN TOTAL'!X242</f>
        <v>APAGADO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 t="str">
        <f>'RESUMEN TOTAL'!W251</f>
        <v>APAGADO</v>
      </c>
      <c r="R247" t="str">
        <f>'RESUMEN TOTAL'!X251</f>
        <v>APAGADO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 t="str">
        <f>'RESUMEN TOTAL'!R256</f>
        <v>APAGADO</v>
      </c>
      <c r="M252" t="str">
        <f>'RESUMEN TOTAL'!S256</f>
        <v>APAGADO</v>
      </c>
      <c r="N252" t="str">
        <f>'RESUMEN TOTAL'!T256</f>
        <v>APAGADO</v>
      </c>
      <c r="O252" t="str">
        <f>'RESUMEN TOTAL'!U256</f>
        <v>APAGADO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 t="str">
        <f>'RESUMEN TOTAL'!M271</f>
        <v>APAGADO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 t="str">
        <f>'RESUMEN TOTAL'!L282</f>
        <v>APAGADO</v>
      </c>
      <c r="G278" t="str">
        <f>'RESUMEN TOTAL'!M282</f>
        <v>APAGADO</v>
      </c>
      <c r="H278" t="str">
        <f>'RESUMEN TOTAL'!N282</f>
        <v>APAGADO</v>
      </c>
      <c r="I278" t="str">
        <f>'RESUMEN TOTAL'!O282</f>
        <v>APAGADO</v>
      </c>
      <c r="J278" t="str">
        <f>'RESUMEN TOTAL'!P282</f>
        <v>APAGADO</v>
      </c>
      <c r="K278" t="str">
        <f>'RESUMEN TOTAL'!Q282</f>
        <v>APAGADO</v>
      </c>
      <c r="L278" t="str">
        <f>'RESUMEN TOTAL'!R282</f>
        <v>APAGADO</v>
      </c>
      <c r="M278" t="str">
        <f>'RESUMEN TOTAL'!S282</f>
        <v>APAGADO</v>
      </c>
      <c r="N278" t="str">
        <f>'RESUMEN TOTAL'!T282</f>
        <v>APAGADO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 t="str">
        <f>'RESUMEN TOTAL'!N283</f>
        <v>APAGADO</v>
      </c>
      <c r="I279" t="str">
        <f>'RESUMEN TOTAL'!O283</f>
        <v>APAGADO</v>
      </c>
      <c r="J279" t="str">
        <f>'RESUMEN TOTAL'!P283</f>
        <v>APAGADO</v>
      </c>
      <c r="K279" t="str">
        <f>'RESUMEN TOTAL'!Q283</f>
        <v>APAGADO</v>
      </c>
      <c r="L279" t="str">
        <f>'RESUMEN TOTAL'!R283</f>
        <v>APAGADO</v>
      </c>
      <c r="M279" t="str">
        <f>'RESUMEN TOTAL'!S283</f>
        <v>APAGADO</v>
      </c>
      <c r="N279" t="str">
        <f>'RESUMEN TOTAL'!T283</f>
        <v>APAGADO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MONTE CUDINE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PTE. SARMIENTO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 t="str">
        <f>'RESUMEN TOTAL'!L302</f>
        <v>APAGADO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 t="str">
        <f>'RESUMEN TOTAL'!X302</f>
        <v>APAGADO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 t="str">
        <f>'RESUMEN TOTAL'!L309</f>
        <v>APAGADO</v>
      </c>
      <c r="G304" t="str">
        <f>'RESUMEN TOTAL'!M309</f>
        <v>APAGADO</v>
      </c>
      <c r="H304" t="str">
        <f>'RESUMEN TOTAL'!N309</f>
        <v>APAGADO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 t="str">
        <f>'RESUMEN TOTAL'!L310</f>
        <v>APAGADO</v>
      </c>
      <c r="G305" t="str">
        <f>'RESUMEN TOTAL'!M310</f>
        <v>APAGADO</v>
      </c>
      <c r="H305" t="str">
        <f>'RESUMEN TOTAL'!N310</f>
        <v>APAGADO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 t="str">
        <f>'RESUMEN TOTAL'!V315</f>
        <v>APAGADO</v>
      </c>
      <c r="Q310" t="str">
        <f>'RESUMEN TOTAL'!W315</f>
        <v>APAGADO</v>
      </c>
      <c r="R310" t="str">
        <f>'RESUMEN TOTAL'!X315</f>
        <v>APAGADO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 t="str">
        <f>'RESUMEN TOTAL'!X317</f>
        <v>APAGADO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 t="str">
        <f>'RESUMEN TOTAL'!W334</f>
        <v>APAGADO</v>
      </c>
      <c r="R329" t="str">
        <f>'RESUMEN TOTAL'!X334</f>
        <v>APAGADO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 t="str">
        <f>'RESUMEN TOTAL'!P336</f>
        <v>APAGADO</v>
      </c>
      <c r="K331" t="str">
        <f>'RESUMEN TOTAL'!Q336</f>
        <v>APAGADO</v>
      </c>
      <c r="L331" t="str">
        <f>'RESUMEN TOTAL'!R336</f>
        <v>APAGADO</v>
      </c>
      <c r="M331" t="str">
        <f>'RESUMEN TOTAL'!S336</f>
        <v>APAGADO</v>
      </c>
      <c r="N331" t="str">
        <f>'RESUMEN TOTAL'!T336</f>
        <v>APAGADO</v>
      </c>
      <c r="O331" t="str">
        <f>'RESUMEN TOTAL'!U336</f>
        <v>APAGADO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 t="str">
        <f>'RESUMEN TOTAL'!P337</f>
        <v>APAGADO</v>
      </c>
      <c r="K332" t="str">
        <f>'RESUMEN TOTAL'!Q337</f>
        <v>APAGADO</v>
      </c>
      <c r="L332" t="str">
        <f>'RESUMEN TOTAL'!R337</f>
        <v>APAGADO</v>
      </c>
      <c r="M332" t="str">
        <f>'RESUMEN TOTAL'!S337</f>
        <v>APAGADO</v>
      </c>
      <c r="N332" t="str">
        <f>'RESUMEN TOTAL'!T337</f>
        <v>APAGADO</v>
      </c>
      <c r="O332" t="str">
        <f>'RESUMEN TOTAL'!U337</f>
        <v>APAGADO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 t="str">
        <f>'RESUMEN TOTAL'!P338</f>
        <v>APAGADO</v>
      </c>
      <c r="K333" t="str">
        <f>'RESUMEN TOTAL'!Q338</f>
        <v>APAGADO</v>
      </c>
      <c r="L333" t="str">
        <f>'RESUMEN TOTAL'!R338</f>
        <v>APAGADO</v>
      </c>
      <c r="M333" t="str">
        <f>'RESUMEN TOTAL'!S338</f>
        <v>APAGADO</v>
      </c>
      <c r="N333" t="str">
        <f>'RESUMEN TOTAL'!T338</f>
        <v>APAGADO</v>
      </c>
      <c r="O333" t="str">
        <f>'RESUMEN TOTAL'!U338</f>
        <v>APAGADO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 t="str">
        <f>'RESUMEN TOTAL'!P339</f>
        <v>APAGADO</v>
      </c>
      <c r="K334" t="str">
        <f>'RESUMEN TOTAL'!Q339</f>
        <v>APAGADO</v>
      </c>
      <c r="L334" t="str">
        <f>'RESUMEN TOTAL'!R339</f>
        <v>APAGADO</v>
      </c>
      <c r="M334" t="str">
        <f>'RESUMEN TOTAL'!S339</f>
        <v>APAGADO</v>
      </c>
      <c r="N334" t="str">
        <f>'RESUMEN TOTAL'!T339</f>
        <v>APAGADO</v>
      </c>
      <c r="O334" t="str">
        <f>'RESUMEN TOTAL'!U339</f>
        <v>APAGADO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 t="str">
        <f>'RESUMEN TOTAL'!U341</f>
        <v>APAGADO</v>
      </c>
      <c r="P336" t="str">
        <f>'RESUMEN TOTAL'!V341</f>
        <v>APAGADO</v>
      </c>
      <c r="Q336" t="str">
        <f>'RESUMEN TOTAL'!W341</f>
        <v>APAGADO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 t="str">
        <f>'RESUMEN TOTAL'!V344</f>
        <v>APAGADO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 t="str">
        <f>'RESUMEN TOTAL'!X345</f>
        <v>APAGADO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 t="str">
        <f>'RESUMEN TOTAL'!S354</f>
        <v>APAGADO</v>
      </c>
      <c r="N349" t="str">
        <f>'RESUMEN TOTAL'!T354</f>
        <v>APAGADO</v>
      </c>
      <c r="O349" t="str">
        <f>'RESUMEN TOTAL'!U354</f>
        <v>APAGADO</v>
      </c>
      <c r="P349" t="str">
        <f>'RESUMEN TOTAL'!V354</f>
        <v>APAGADO</v>
      </c>
      <c r="Q349" t="str">
        <f>'RESUMEN TOTAL'!W354</f>
        <v>APAGADO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 t="str">
        <f>'RESUMEN TOTAL'!X359</f>
        <v>APAGADO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 t="str">
        <f>'RESUMEN TOTAL'!N368</f>
        <v>APAGADO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 t="str">
        <f>'RESUMEN TOTAL'!S369</f>
        <v>APAGADO</v>
      </c>
      <c r="N364" t="str">
        <f>'RESUMEN TOTAL'!T369</f>
        <v>APAGADO</v>
      </c>
      <c r="O364">
        <f>'RESUMEN TOTAL'!U369</f>
        <v>0</v>
      </c>
      <c r="P364">
        <f>'RESUMEN TOTAL'!V369</f>
        <v>0</v>
      </c>
      <c r="Q364" t="str">
        <f>'RESUMEN TOTAL'!W369</f>
        <v>APAGADO</v>
      </c>
      <c r="R364" t="str">
        <f>'RESUMEN TOTAL'!X369</f>
        <v>APAGADO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 t="str">
        <f>'RESUMEN TOTAL'!M370</f>
        <v>APAGADO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 t="str">
        <f>'RESUMEN TOTAL'!N371</f>
        <v>APAGADO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 t="str">
        <f>'RESUMEN TOTAL'!S375</f>
        <v>APAGADO</v>
      </c>
      <c r="N370" t="str">
        <f>'RESUMEN TOTAL'!T375</f>
        <v>APAGADO</v>
      </c>
      <c r="O370" t="str">
        <f>'RESUMEN TOTAL'!U375</f>
        <v>APAGADO</v>
      </c>
      <c r="P370" t="str">
        <f>'RESUMEN TOTAL'!V375</f>
        <v>APAGADO</v>
      </c>
      <c r="Q370" t="str">
        <f>'RESUMEN TOTAL'!W375</f>
        <v>APAGADO</v>
      </c>
      <c r="R370" t="str">
        <f>'RESUMEN TOTAL'!X375</f>
        <v>APAGADO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 t="str">
        <f>'RESUMEN TOTAL'!S376</f>
        <v>APAGADO</v>
      </c>
      <c r="N371" t="str">
        <f>'RESUMEN TOTAL'!T376</f>
        <v>APAGADO</v>
      </c>
      <c r="O371" t="str">
        <f>'RESUMEN TOTAL'!U376</f>
        <v>APAGADO</v>
      </c>
      <c r="P371" t="str">
        <f>'RESUMEN TOTAL'!V376</f>
        <v>APAGADO</v>
      </c>
      <c r="Q371" t="str">
        <f>'RESUMEN TOTAL'!W376</f>
        <v>APAGADO</v>
      </c>
      <c r="R371" t="str">
        <f>'RESUMEN TOTAL'!X376</f>
        <v>APAGADO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 t="str">
        <f>'RESUMEN TOTAL'!W383</f>
        <v>APAGADO</v>
      </c>
      <c r="R378" t="str">
        <f>'RESUMEN TOTAL'!X383</f>
        <v>APAGADO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 t="str">
        <f>'RESUMEN TOTAL'!W390</f>
        <v>APAGADO</v>
      </c>
      <c r="R385" t="str">
        <f>'RESUMEN TOTAL'!X390</f>
        <v>APAGADO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 t="str">
        <f>'RESUMEN TOTAL'!S391</f>
        <v>APAGADO</v>
      </c>
      <c r="N386" t="str">
        <f>'RESUMEN TOTAL'!T391</f>
        <v>APAGADO</v>
      </c>
      <c r="O386" t="str">
        <f>'RESUMEN TOTAL'!U391</f>
        <v>APAGADO</v>
      </c>
      <c r="P386" t="str">
        <f>'RESUMEN TOTAL'!V391</f>
        <v>APAGADO</v>
      </c>
      <c r="Q386" t="str">
        <f>'RESUMEN TOTAL'!W391</f>
        <v>APAGADO</v>
      </c>
      <c r="R386" t="str">
        <f>'RESUMEN TOTAL'!X391</f>
        <v>APAGADO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 t="str">
        <f>'RESUMEN TOTAL'!X397</f>
        <v>APAGADO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 t="str">
        <f>'RESUMEN TOTAL'!S398</f>
        <v>APAGADO</v>
      </c>
      <c r="N393" t="str">
        <f>'RESUMEN TOTAL'!T398</f>
        <v>APAGADO</v>
      </c>
      <c r="O393" t="str">
        <f>'RESUMEN TOTAL'!U398</f>
        <v>APAGADO</v>
      </c>
      <c r="P393" t="str">
        <f>'RESUMEN TOTAL'!V398</f>
        <v>APAGADO</v>
      </c>
      <c r="Q393" t="str">
        <f>'RESUMEN TOTAL'!W398</f>
        <v>APAGADO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>
        <f>'RESUMEN TOTAL'!P401</f>
        <v>0</v>
      </c>
      <c r="K396">
        <f>'RESUMEN TOTAL'!Q401</f>
        <v>0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 t="str">
        <f>'RESUMEN TOTAL'!V401</f>
        <v>APAGADO</v>
      </c>
      <c r="Q396" t="str">
        <f>'RESUMEN TOTAL'!W401</f>
        <v>APAGADO</v>
      </c>
      <c r="R396" t="str">
        <f>'RESUMEN TOTAL'!X401</f>
        <v>APAGADO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 t="str">
        <f>'RESUMEN TOTAL'!S403</f>
        <v>APAGADO</v>
      </c>
      <c r="N398" t="str">
        <f>'RESUMEN TOTAL'!T403</f>
        <v>APAGADO</v>
      </c>
      <c r="O398" t="str">
        <f>'RESUMEN TOTAL'!U403</f>
        <v>APAGADO</v>
      </c>
      <c r="P398" t="str">
        <f>'RESUMEN TOTAL'!V403</f>
        <v>APAGADO</v>
      </c>
      <c r="Q398" t="str">
        <f>'RESUMEN TOTAL'!W403</f>
        <v>APAGADO</v>
      </c>
      <c r="R398" t="str">
        <f>'RESUMEN TOTAL'!X403</f>
        <v>APAGADO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 t="str">
        <f>'RESUMEN TOTAL'!S404</f>
        <v>APAGADO</v>
      </c>
      <c r="N399" t="str">
        <f>'RESUMEN TOTAL'!T404</f>
        <v>APAGADO</v>
      </c>
      <c r="O399" t="str">
        <f>'RESUMEN TOTAL'!U404</f>
        <v>APAGADO</v>
      </c>
      <c r="P399" t="str">
        <f>'RESUMEN TOTAL'!V404</f>
        <v>APAGADO</v>
      </c>
      <c r="Q399" t="str">
        <f>'RESUMEN TOTAL'!W404</f>
        <v>APAGADO</v>
      </c>
      <c r="R399" t="str">
        <f>'RESUMEN TOTAL'!X404</f>
        <v>APAGADO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 t="str">
        <f>'RESUMEN TOTAL'!S407</f>
        <v>APAGADO</v>
      </c>
      <c r="N402" t="str">
        <f>'RESUMEN TOTAL'!T407</f>
        <v>APAGADO</v>
      </c>
      <c r="O402" t="str">
        <f>'RESUMEN TOTAL'!U407</f>
        <v>APAGADO</v>
      </c>
      <c r="P402" t="str">
        <f>'RESUMEN TOTAL'!V407</f>
        <v>APAGADO</v>
      </c>
      <c r="Q402" t="str">
        <f>'RESUMEN TOTAL'!W407</f>
        <v>APAGADO</v>
      </c>
      <c r="R402" t="str">
        <f>'RESUMEN TOTAL'!X407</f>
        <v>APAGADO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 t="str">
        <f>'RESUMEN TOTAL'!L409</f>
        <v>APAGADO</v>
      </c>
      <c r="G404" t="str">
        <f>'RESUMEN TOTAL'!M409</f>
        <v>APAGADO</v>
      </c>
      <c r="H404" t="str">
        <f>'RESUMEN TOTAL'!N409</f>
        <v>APAGADO</v>
      </c>
      <c r="I404" t="str">
        <f>'RESUMEN TOTAL'!O409</f>
        <v>APAGADO</v>
      </c>
      <c r="J404" t="str">
        <f>'RESUMEN TOTAL'!P409</f>
        <v>APAGADO</v>
      </c>
      <c r="K404" t="str">
        <f>'RESUMEN TOTAL'!Q409</f>
        <v>APAGADO</v>
      </c>
      <c r="L404" t="str">
        <f>'RESUMEN TOTAL'!R409</f>
        <v>APAGADO</v>
      </c>
      <c r="M404" t="str">
        <f>'RESUMEN TOTAL'!S409</f>
        <v>APAGADO</v>
      </c>
      <c r="N404" t="str">
        <f>'RESUMEN TOTAL'!T409</f>
        <v>APAGADO</v>
      </c>
      <c r="O404" t="str">
        <f>'RESUMEN TOTAL'!U409</f>
        <v>APAGADO</v>
      </c>
      <c r="P404" t="str">
        <f>'RESUMEN TOTAL'!V409</f>
        <v>APAGADO</v>
      </c>
      <c r="Q404" t="str">
        <f>'RESUMEN TOTAL'!W409</f>
        <v>APAGADO</v>
      </c>
      <c r="R404" t="str">
        <f>'RESUMEN TOTAL'!X409</f>
        <v>APAGADO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 t="str">
        <f>'RESUMEN TOTAL'!X413</f>
        <v>APAGADO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 t="str">
        <f>'RESUMEN TOTAL'!X414</f>
        <v>APAGADO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 t="str">
        <f>'RESUMEN TOTAL'!U415</f>
        <v>APAGADO</v>
      </c>
      <c r="P410" t="str">
        <f>'RESUMEN TOTAL'!V415</f>
        <v>APAGADO</v>
      </c>
      <c r="Q410" t="str">
        <f>'RESUMEN TOTAL'!W415</f>
        <v>APAGADO</v>
      </c>
      <c r="R410" t="str">
        <f>'RESUMEN TOTAL'!X415</f>
        <v>APAGADO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 t="str">
        <f>'RESUMEN TOTAL'!U416</f>
        <v>APAGADO</v>
      </c>
      <c r="P411" t="str">
        <f>'RESUMEN TOTAL'!V416</f>
        <v>APAGADO</v>
      </c>
      <c r="Q411" t="str">
        <f>'RESUMEN TOTAL'!W416</f>
        <v>APAGADO</v>
      </c>
      <c r="R411" t="str">
        <f>'RESUMEN TOTAL'!X416</f>
        <v>APAGADO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 t="str">
        <f>'RESUMEN TOTAL'!W417</f>
        <v>APAGADO</v>
      </c>
      <c r="R412" t="str">
        <f>'RESUMEN TOTAL'!X417</f>
        <v>APAGADO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 t="str">
        <f>'RESUMEN TOTAL'!M427</f>
        <v>APAGADO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 t="str">
        <f>'RESUMEN TOTAL'!W437</f>
        <v>APAGADO</v>
      </c>
      <c r="R431" t="str">
        <f>'RESUMEN TOTAL'!X437</f>
        <v>APAGADO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 t="str">
        <f>'RESUMEN TOTAL'!W439</f>
        <v>APAGADO</v>
      </c>
      <c r="R433" t="str">
        <f>'RESUMEN TOTAL'!X439</f>
        <v>APAGADO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 t="str">
        <f>'RESUMEN TOTAL'!W440</f>
        <v>APAGADO</v>
      </c>
      <c r="R434" t="str">
        <f>'RESUMEN TOTAL'!X440</f>
        <v>APAGADO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 t="str">
        <f>'RESUMEN TOTAL'!L453</f>
        <v>APAGADO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 t="str">
        <f>'RESUMEN TOTAL'!L458</f>
        <v>APAGADO</v>
      </c>
      <c r="G452" t="str">
        <f>'RESUMEN TOTAL'!M458</f>
        <v>APAGADO</v>
      </c>
      <c r="H452" t="str">
        <f>'RESUMEN TOTAL'!N458</f>
        <v>APAGADO</v>
      </c>
      <c r="I452" t="str">
        <f>'RESUMEN TOTAL'!O458</f>
        <v>APAGADO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 t="str">
        <f>'RESUMEN TOTAL'!M483</f>
        <v>APAGADO</v>
      </c>
      <c r="H457" t="str">
        <f>'RESUMEN TOTAL'!N483</f>
        <v>APAGADO</v>
      </c>
      <c r="I457" t="str">
        <f>'RESUMEN TOTAL'!O483</f>
        <v>APAGADO</v>
      </c>
      <c r="J457" t="str">
        <f>'RESUMEN TOTAL'!P483</f>
        <v>APAGADO</v>
      </c>
      <c r="K457" t="str">
        <f>'RESUMEN TOTAL'!Q483</f>
        <v>APAGADO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 t="str">
        <f>'RESUMEN TOTAL'!M484</f>
        <v>APAGADO</v>
      </c>
      <c r="H458" t="str">
        <f>'RESUMEN TOTAL'!N484</f>
        <v>APAGADO</v>
      </c>
      <c r="I458" t="str">
        <f>'RESUMEN TOTAL'!O484</f>
        <v>APAGADO</v>
      </c>
      <c r="J458" t="str">
        <f>'RESUMEN TOTAL'!P484</f>
        <v>APAGADO</v>
      </c>
      <c r="K458" t="str">
        <f>'RESUMEN TOTAL'!Q484</f>
        <v>APAGADO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 t="str">
        <f>'RESUMEN TOTAL'!X494</f>
        <v>APAGADO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 t="str">
        <f>'RESUMEN TOTAL'!X500</f>
        <v>APAGADO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 t="str">
        <f>'RESUMEN TOTAL'!X505</f>
        <v>APAGADO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>
        <f>'RESUMEN TOTAL'!T508</f>
        <v>0</v>
      </c>
      <c r="O482">
        <f>'RESUMEN TOTAL'!U508</f>
        <v>0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 t="str">
        <f>'RESUMEN TOTAL'!X509</f>
        <v>APAGADO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>
        <f>'RESUMEN TOTAL'!V510</f>
        <v>0</v>
      </c>
      <c r="Q484" t="str">
        <f>'RESUMEN TOTAL'!W510</f>
        <v>APAGADO</v>
      </c>
      <c r="R484" t="str">
        <f>'RESUMEN TOTAL'!X510</f>
        <v>APAGADO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 t="str">
        <f>'RESUMEN TOTAL'!X519</f>
        <v>APAGADO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 t="str">
        <f>'RESUMEN TOTAL'!X520</f>
        <v>APAGADO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 t="str">
        <f>'RESUMEN TOTAL'!X521</f>
        <v>APAGADO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 t="str">
        <f>'RESUMEN TOTAL'!X522</f>
        <v>APAGADO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8" priority="1" operator="containsText" text="APAGADO">
      <formula>NOT(ISERROR(SEARCH("APAGADO",F4)))</formula>
    </cfRule>
  </conditionalFormatting>
  <conditionalFormatting sqref="AE3:AE1048576">
    <cfRule type="containsText" dxfId="5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G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21</v>
      </c>
      <c r="G2" s="18">
        <f>COUNTIFS(G4:G500, "=APAGADO",E4:E500,"=radio")</f>
        <v>18</v>
      </c>
      <c r="H2" s="18">
        <f>COUNTIFS(H4:H500, "=APAGADO",E4:E500,"=radio")</f>
        <v>7</v>
      </c>
      <c r="I2" s="18">
        <f>COUNTIFS(I4:I500, "=APAGADO",E4:E500,"=radio")</f>
        <v>6</v>
      </c>
      <c r="J2" s="18">
        <f>COUNTIFS(J4:J500, "=APAGADO",E4:E500,"=radio")</f>
        <v>5</v>
      </c>
      <c r="K2" s="18">
        <f>COUNTIFS(K4:K500, "=APAGADO",E4:E500,"=radio")</f>
        <v>5</v>
      </c>
      <c r="L2" s="18">
        <f>COUNTIFS(L4:L500, "=APAGADO",E4:E500,"=radio")</f>
        <v>5</v>
      </c>
      <c r="M2" s="18">
        <f>COUNTIFS(M4:M500, "=APAGADO",E4:E500,"=radio")</f>
        <v>6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7</v>
      </c>
      <c r="Q2" s="18">
        <f>COUNTIFS(Q4:Q367, "=APAGADO",E4:E367,"=radio")</f>
        <v>6</v>
      </c>
      <c r="R2" s="18">
        <f>COUNTIFS(R4:R500, "=APAGADO",E4:E500,"=radio")</f>
        <v>7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 t="str">
        <f>'RESUMEN TOTAL'!X28</f>
        <v>APAGADO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 t="str">
        <f>'RESUMEN TOTAL'!X39</f>
        <v>APAGADO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 t="str">
        <f>'RESUMEN TOTAL'!T43</f>
        <v>APAGADO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 t="str">
        <f>'RESUMEN TOTAL'!V50</f>
        <v>APAGADO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 t="str">
        <f>'RESUMEN TOTAL'!X87</f>
        <v>APAGADO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 t="str">
        <f>'RESUMEN TOTAL'!X88</f>
        <v>APAGADO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 t="str">
        <f>'RESUMEN TOTAL'!X89</f>
        <v>APAGADO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 t="str">
        <f>'RESUMEN TOTAL'!U104</f>
        <v>APAGADO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 t="str">
        <f>'RESUMEN TOTAL'!T108</f>
        <v xml:space="preserve"> 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 t="str">
        <f>'RESUMEN TOTAL'!X108</f>
        <v>APAGADO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 t="str">
        <f>'RESUMEN TOTAL'!T111</f>
        <v>APAGADO</v>
      </c>
      <c r="O108" t="str">
        <f>'RESUMEN TOTAL'!U111</f>
        <v>APAGADO</v>
      </c>
      <c r="P108" t="str">
        <f>'RESUMEN TOTAL'!V111</f>
        <v>APAGADO</v>
      </c>
      <c r="Q108">
        <f>'RESUMEN TOTAL'!W111</f>
        <v>0</v>
      </c>
      <c r="R108" t="str">
        <f>'RESUMEN TOTAL'!X111</f>
        <v>APAGADO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 t="str">
        <f>'RESUMEN TOTAL'!T113</f>
        <v>APAGADO</v>
      </c>
      <c r="O110" t="str">
        <f>'RESUMEN TOTAL'!U113</f>
        <v>APAGADO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 t="str">
        <f>'RESUMEN TOTAL'!U129</f>
        <v xml:space="preserve"> 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 t="str">
        <f>'RESUMEN TOTAL'!W147</f>
        <v>APAGADO</v>
      </c>
      <c r="R143" t="str">
        <f>'RESUMEN TOTAL'!X147</f>
        <v>APAGADO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 t="str">
        <f>'RESUMEN TOTAL'!V172</f>
        <v>APAGADO</v>
      </c>
      <c r="Q168" t="str">
        <f>'RESUMEN TOTAL'!W172</f>
        <v>APAGADO</v>
      </c>
      <c r="R168" t="str">
        <f>'RESUMEN TOTAL'!X172</f>
        <v>APAGADO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 t="str">
        <f>'RESUMEN TOTAL'!T173</f>
        <v>APAGADO</v>
      </c>
      <c r="O169">
        <f>'RESUMEN TOTAL'!U173</f>
        <v>0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 t="str">
        <f>'RESUMEN TOTAL'!W202</f>
        <v>APAGADO</v>
      </c>
      <c r="R198" t="str">
        <f>'RESUMEN TOTAL'!X202</f>
        <v>APAGADO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MONTE CUDINE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 t="str">
        <f>'RESUMEN TOTAL'!U211</f>
        <v>APAGADO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 t="str">
        <f>'RESUMEN TOTAL'!X224</f>
        <v>APAGADO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 t="str">
        <f>'RESUMEN TOTAL'!U230</f>
        <v>APAGADO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 t="str">
        <f>'RESUMEN TOTAL'!U231</f>
        <v>APAGADO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 t="str">
        <f>'RESUMEN TOTAL'!U242</f>
        <v>APAGADO</v>
      </c>
      <c r="P237" t="str">
        <f>'RESUMEN TOTAL'!V242</f>
        <v>APAGADO</v>
      </c>
      <c r="Q237" t="str">
        <f>'RESUMEN TOTAL'!W242</f>
        <v>APAGADO</v>
      </c>
      <c r="R237" t="str">
        <f>'RESUMEN TOTAL'!X242</f>
        <v>APAGADO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 t="str">
        <f>'RESUMEN TOTAL'!U244</f>
        <v>APAGADO</v>
      </c>
      <c r="P239" t="str">
        <f>'RESUMEN TOTAL'!V244</f>
        <v>APAGADO</v>
      </c>
      <c r="Q239" t="str">
        <f>'RESUMEN TOTAL'!W244</f>
        <v>APAGADO</v>
      </c>
      <c r="R239" t="str">
        <f>'RESUMEN TOTAL'!X244</f>
        <v>APAGADO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 t="str">
        <f>'RESUMEN TOTAL'!T282</f>
        <v>APAGADO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PTE. SARMIENTO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 t="str">
        <f>'RESUMEN TOTAL'!X302</f>
        <v>APAGADO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 t="str">
        <f>'RESUMEN TOTAL'!X315</f>
        <v>APAGADO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 t="str">
        <f>'RESUMEN TOTAL'!X317</f>
        <v>APAGADO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 t="str">
        <f>'RESUMEN TOTAL'!T336</f>
        <v>APAGADO</v>
      </c>
      <c r="O330" t="str">
        <f>'RESUMEN TOTAL'!U336</f>
        <v>APAGADO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 t="str">
        <f>'RESUMEN TOTAL'!T337</f>
        <v>APAGADO</v>
      </c>
      <c r="O331" t="str">
        <f>'RESUMEN TOTAL'!U337</f>
        <v>APAGADO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 t="str">
        <f>'RESUMEN TOTAL'!T338</f>
        <v>APAGADO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 t="str">
        <f>'RESUMEN TOTAL'!T339</f>
        <v>APAGADO</v>
      </c>
      <c r="O333" t="str">
        <f>'RESUMEN TOTAL'!U339</f>
        <v>APAGADO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 t="str">
        <f>'RESUMEN TOTAL'!U341</f>
        <v>APAGADO</v>
      </c>
      <c r="P335" t="str">
        <f>'RESUMEN TOTAL'!V341</f>
        <v>APAGADO</v>
      </c>
      <c r="Q335" t="str">
        <f>'RESUMEN TOTAL'!W341</f>
        <v>APAGADO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 t="str">
        <f>'RESUMEN TOTAL'!X345</f>
        <v>APAGADO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 t="str">
        <f>'RESUMEN TOTAL'!W354</f>
        <v>APAGADO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 t="str">
        <f>'RESUMEN TOTAL'!X359</f>
        <v>APAGADO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 t="str">
        <f>'RESUMEN TOTAL'!W369</f>
        <v>APAGADO</v>
      </c>
      <c r="R363" t="str">
        <f>'RESUMEN TOTAL'!X369</f>
        <v>APAGADO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 t="str">
        <f>'RESUMEN TOTAL'!W375</f>
        <v>APAGADO</v>
      </c>
      <c r="R369" t="str">
        <f>'RESUMEN TOTAL'!X375</f>
        <v>APAGADO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 t="str">
        <f>'RESUMEN TOTAL'!W376</f>
        <v>APAGADO</v>
      </c>
      <c r="R370" t="str">
        <f>'RESUMEN TOTAL'!X376</f>
        <v>APAGADO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 t="str">
        <f>'RESUMEN TOTAL'!W391</f>
        <v>APAGADO</v>
      </c>
      <c r="R385" t="str">
        <f>'RESUMEN TOTAL'!X391</f>
        <v>APAGADO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 t="str">
        <f>'RESUMEN TOTAL'!X397</f>
        <v>APAGADO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 t="str">
        <f>'RESUMEN TOTAL'!W398</f>
        <v>APAGADO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 t="str">
        <f>'RESUMEN TOTAL'!U401</f>
        <v>APAGADO</v>
      </c>
      <c r="P395" t="str">
        <f>'RESUMEN TOTAL'!V401</f>
        <v>APAGADO</v>
      </c>
      <c r="Q395" t="str">
        <f>'RESUMEN TOTAL'!W401</f>
        <v>APAGADO</v>
      </c>
      <c r="R395" t="str">
        <f>'RESUMEN TOTAL'!X401</f>
        <v>APAGADO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 t="str">
        <f>'RESUMEN TOTAL'!W404</f>
        <v>APAGADO</v>
      </c>
      <c r="R398" t="str">
        <f>'RESUMEN TOTAL'!X404</f>
        <v>APAGADO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 t="str">
        <f>'RESUMEN TOTAL'!W407</f>
        <v>APAGADO</v>
      </c>
      <c r="R401" t="str">
        <f>'RESUMEN TOTAL'!X407</f>
        <v>APAGADO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 t="str">
        <f>'RESUMEN TOTAL'!X413</f>
        <v>APAGADO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 t="str">
        <f>'RESUMEN TOTAL'!X414</f>
        <v>APAGADO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 t="str">
        <f>'RESUMEN TOTAL'!W416</f>
        <v>APAGADO</v>
      </c>
      <c r="R410" t="str">
        <f>'RESUMEN TOTAL'!X416</f>
        <v>APAGADO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 t="str">
        <f>'RESUMEN TOTAL'!T507</f>
        <v>APAGADO</v>
      </c>
      <c r="O480" t="str">
        <f>'RESUMEN TOTAL'!U507</f>
        <v>APAGADO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>
        <f>'RESUMEN TOTAL'!V510</f>
        <v>0</v>
      </c>
      <c r="Q483" t="str">
        <f>'RESUMEN TOTAL'!W510</f>
        <v>APAGADO</v>
      </c>
      <c r="R483" t="str">
        <f>'RESUMEN TOTAL'!X510</f>
        <v>APAGADO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6" priority="1" operator="containsText" text="APAGADO">
      <formula>NOT(ISERROR(SEARCH("APAGADO",F4)))</formula>
    </cfRule>
  </conditionalFormatting>
  <conditionalFormatting sqref="AE3:AE1048576">
    <cfRule type="containsText" dxfId="5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64" zoomScaleNormal="100" workbookViewId="0">
      <selection activeCell="F79" sqref="F79:F8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534</v>
      </c>
      <c r="D2" s="63"/>
      <c r="E2" s="64"/>
      <c r="F2" s="136">
        <v>45292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37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v>0</v>
      </c>
      <c r="E4" s="67">
        <f>D4/C2</f>
        <v>0</v>
      </c>
      <c r="F4" s="137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37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37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37"/>
      <c r="G7" s="65" t="s">
        <v>1423</v>
      </c>
      <c r="H7" s="118">
        <f>H5+H6</f>
        <v>76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38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534</v>
      </c>
      <c r="D9" s="63"/>
      <c r="E9" s="64"/>
      <c r="F9" s="136">
        <v>45293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7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7</v>
      </c>
      <c r="D11" s="66">
        <v>70</v>
      </c>
      <c r="E11" s="67">
        <v>0.13109999999999999</v>
      </c>
      <c r="F11" s="137"/>
      <c r="G11" s="114" t="s">
        <v>1415</v>
      </c>
      <c r="H11" s="117">
        <f>paradas!D1</f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76</v>
      </c>
      <c r="E12" s="67">
        <v>0.14230000000000001</v>
      </c>
      <c r="F12" s="137"/>
      <c r="G12" s="65" t="s">
        <v>1152</v>
      </c>
      <c r="H12" s="118">
        <f>paradas!K1</f>
        <v>38</v>
      </c>
      <c r="I12" s="122">
        <f>paradas!G2</f>
        <v>11</v>
      </c>
      <c r="J12" s="112">
        <f>I12/H12</f>
        <v>0.28947368421052633</v>
      </c>
    </row>
    <row r="13" spans="1:10" ht="16.5" thickBot="1" x14ac:dyDescent="0.3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7"/>
      <c r="G13" s="65" t="s">
        <v>1417</v>
      </c>
      <c r="H13" s="118">
        <f>paradas!O1</f>
        <v>38</v>
      </c>
      <c r="I13" s="123">
        <f>paradas!G3</f>
        <v>9</v>
      </c>
      <c r="J13" s="107">
        <f>I13/H13</f>
        <v>0.23684210526315788</v>
      </c>
    </row>
    <row r="14" spans="1:10" ht="17.25" thickTop="1" thickBot="1" x14ac:dyDescent="0.3">
      <c r="B14" s="93" t="s">
        <v>1143</v>
      </c>
      <c r="C14" s="94">
        <v>29</v>
      </c>
      <c r="D14" s="94">
        <v>0</v>
      </c>
      <c r="E14" s="95">
        <v>0.12</v>
      </c>
      <c r="F14" s="137"/>
      <c r="G14" s="65" t="s">
        <v>1423</v>
      </c>
      <c r="H14" s="118">
        <f>paradas!H1</f>
        <v>76</v>
      </c>
      <c r="I14" s="124">
        <f>I12+I13</f>
        <v>20</v>
      </c>
      <c r="J14" s="110">
        <f>I14/H14</f>
        <v>0.26315789473684209</v>
      </c>
    </row>
    <row r="15" spans="1:10" ht="15" customHeight="1" thickTop="1" thickBot="1" x14ac:dyDescent="0.3">
      <c r="B15" s="93" t="s">
        <v>1144</v>
      </c>
      <c r="C15" s="94">
        <v>48</v>
      </c>
      <c r="D15" s="94">
        <v>0</v>
      </c>
      <c r="E15" s="96">
        <v>0.23</v>
      </c>
      <c r="F15" s="138"/>
      <c r="G15" s="68" t="s">
        <v>1422</v>
      </c>
      <c r="H15" s="119">
        <f>I14</f>
        <v>20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534</v>
      </c>
      <c r="D16" s="63"/>
      <c r="E16" s="64"/>
      <c r="F16" s="136">
        <v>45294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68</v>
      </c>
      <c r="D17" s="66">
        <v>68</v>
      </c>
      <c r="E17" s="67">
        <v>0.1273</v>
      </c>
      <c r="F17" s="137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5</v>
      </c>
      <c r="D18" s="66">
        <v>63</v>
      </c>
      <c r="E18" s="67">
        <v>0.11799999999999999</v>
      </c>
      <c r="F18" s="137"/>
      <c r="G18" s="114" t="s">
        <v>1415</v>
      </c>
      <c r="H18" s="117">
        <v>38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67</v>
      </c>
      <c r="E19" s="67">
        <v>0.1255</v>
      </c>
      <c r="F19" s="137"/>
      <c r="G19" s="65" t="s">
        <v>1152</v>
      </c>
      <c r="H19" s="118">
        <v>38</v>
      </c>
      <c r="I19" s="122">
        <v>11</v>
      </c>
      <c r="J19" s="112">
        <v>0.28999999999999998</v>
      </c>
    </row>
    <row r="20" spans="2:10" ht="16.5" thickBot="1" x14ac:dyDescent="0.3">
      <c r="B20" s="68" t="s">
        <v>16</v>
      </c>
      <c r="C20" s="69">
        <v>7</v>
      </c>
      <c r="D20" s="70">
        <v>61</v>
      </c>
      <c r="E20" s="90">
        <f>D20/C16</f>
        <v>0.11423220973782772</v>
      </c>
      <c r="F20" s="137"/>
      <c r="G20" s="65" t="s">
        <v>1417</v>
      </c>
      <c r="H20" s="118">
        <v>38</v>
      </c>
      <c r="I20" s="123">
        <v>9</v>
      </c>
      <c r="J20" s="107">
        <v>0.24</v>
      </c>
    </row>
    <row r="21" spans="2:10" ht="17.25" thickTop="1" thickBot="1" x14ac:dyDescent="0.3">
      <c r="B21" s="93" t="s">
        <v>1143</v>
      </c>
      <c r="C21" s="94">
        <f>Hoja1!H3</f>
        <v>27</v>
      </c>
      <c r="D21" s="94"/>
      <c r="E21" s="95">
        <f>Hoja1!H4</f>
        <v>0.10975609756097561</v>
      </c>
      <c r="F21" s="137"/>
      <c r="G21" s="65" t="s">
        <v>1423</v>
      </c>
      <c r="H21" s="118">
        <v>76</v>
      </c>
      <c r="I21" s="124">
        <v>20</v>
      </c>
      <c r="J21" s="110">
        <v>0.26</v>
      </c>
    </row>
    <row r="22" spans="2:10" ht="15" customHeight="1" thickTop="1" thickBot="1" x14ac:dyDescent="0.3">
      <c r="B22" s="93" t="s">
        <v>1144</v>
      </c>
      <c r="C22" s="94">
        <v>41</v>
      </c>
      <c r="D22" s="94">
        <v>0</v>
      </c>
      <c r="E22" s="96">
        <v>0.2</v>
      </c>
      <c r="F22" s="138"/>
      <c r="G22" s="68" t="s">
        <v>1422</v>
      </c>
      <c r="H22" s="119">
        <v>20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534</v>
      </c>
      <c r="D23" s="63"/>
      <c r="E23" s="64"/>
      <c r="F23" s="136">
        <v>45295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63</v>
      </c>
      <c r="D24" s="66">
        <f>C24</f>
        <v>63</v>
      </c>
      <c r="E24" s="67">
        <f>D24/C23</f>
        <v>0.11797752808988764</v>
      </c>
      <c r="F24" s="137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2</v>
      </c>
      <c r="D25" s="66">
        <f>D24-C25</f>
        <v>61</v>
      </c>
      <c r="E25" s="67">
        <f>D25/C23</f>
        <v>0.11423220973782772</v>
      </c>
      <c r="F25" s="137"/>
      <c r="G25" s="114" t="s">
        <v>1415</v>
      </c>
      <c r="H25" s="117">
        <v>38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62</v>
      </c>
      <c r="E26" s="67">
        <f>D26/C23</f>
        <v>0.11610486891385768</v>
      </c>
      <c r="F26" s="137"/>
      <c r="G26" s="65" t="s">
        <v>1152</v>
      </c>
      <c r="H26" s="118">
        <v>38</v>
      </c>
      <c r="I26" s="122">
        <v>11</v>
      </c>
      <c r="J26" s="112">
        <v>0.28999999999999998</v>
      </c>
    </row>
    <row r="27" spans="2:10" ht="15" customHeight="1" thickBot="1" x14ac:dyDescent="0.3">
      <c r="B27" s="68" t="s">
        <v>16</v>
      </c>
      <c r="C27" s="69">
        <v>6</v>
      </c>
      <c r="D27" s="70">
        <v>57</v>
      </c>
      <c r="E27" s="90">
        <v>0.1067</v>
      </c>
      <c r="F27" s="137"/>
      <c r="G27" s="65" t="s">
        <v>1417</v>
      </c>
      <c r="H27" s="118">
        <v>38</v>
      </c>
      <c r="I27" s="123">
        <v>9</v>
      </c>
      <c r="J27" s="107">
        <v>0.24</v>
      </c>
    </row>
    <row r="28" spans="2:10" ht="17.25" thickTop="1" thickBot="1" x14ac:dyDescent="0.3">
      <c r="B28" s="93" t="s">
        <v>1143</v>
      </c>
      <c r="C28" s="94">
        <f>Hoja1!I3</f>
        <v>22</v>
      </c>
      <c r="D28" s="94"/>
      <c r="E28" s="95">
        <f>Hoja1!I4</f>
        <v>8.943089430894309E-2</v>
      </c>
      <c r="F28" s="137"/>
      <c r="G28" s="65" t="s">
        <v>1423</v>
      </c>
      <c r="H28" s="118">
        <v>76</v>
      </c>
      <c r="I28" s="124">
        <v>20</v>
      </c>
      <c r="J28" s="110">
        <v>0.26</v>
      </c>
    </row>
    <row r="29" spans="2:10" ht="17.25" thickTop="1" thickBot="1" x14ac:dyDescent="0.3">
      <c r="B29" s="93" t="s">
        <v>1144</v>
      </c>
      <c r="C29" s="94">
        <f>Hoja1!I5</f>
        <v>41</v>
      </c>
      <c r="D29" s="94"/>
      <c r="E29" s="96">
        <v>0.2</v>
      </c>
      <c r="F29" s="138"/>
      <c r="G29" s="68" t="s">
        <v>1422</v>
      </c>
      <c r="H29" s="119">
        <v>20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534</v>
      </c>
      <c r="D30" s="63"/>
      <c r="E30" s="64"/>
      <c r="F30" s="136">
        <v>45296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>C31</f>
        <v>65</v>
      </c>
      <c r="E31" s="67">
        <f>D31/C30</f>
        <v>0.12172284644194757</v>
      </c>
      <c r="F31" s="137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6</v>
      </c>
      <c r="D32" s="66">
        <f>D31-C32</f>
        <v>59</v>
      </c>
      <c r="E32" s="67">
        <f>D32/C30</f>
        <v>0.1104868913857678</v>
      </c>
      <c r="F32" s="137"/>
      <c r="G32" s="114" t="s">
        <v>1415</v>
      </c>
      <c r="H32" s="117">
        <v>38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v>64</v>
      </c>
      <c r="E33" s="67">
        <v>0.11990000000000001</v>
      </c>
      <c r="F33" s="137"/>
      <c r="G33" s="65" t="s">
        <v>1152</v>
      </c>
      <c r="H33" s="118">
        <v>38</v>
      </c>
      <c r="I33" s="122">
        <v>11</v>
      </c>
      <c r="J33" s="112">
        <v>0.28999999999999998</v>
      </c>
    </row>
    <row r="34" spans="1:10" ht="16.5" thickBot="1" x14ac:dyDescent="0.3">
      <c r="B34" s="68" t="s">
        <v>16</v>
      </c>
      <c r="C34" s="69">
        <v>5</v>
      </c>
      <c r="D34" s="70">
        <v>60</v>
      </c>
      <c r="E34" s="90">
        <v>0.1124</v>
      </c>
      <c r="F34" s="137"/>
      <c r="G34" s="65" t="s">
        <v>1417</v>
      </c>
      <c r="H34" s="118">
        <v>38</v>
      </c>
      <c r="I34" s="123">
        <v>9</v>
      </c>
      <c r="J34" s="107">
        <v>0.24</v>
      </c>
    </row>
    <row r="35" spans="1:10" ht="17.25" thickTop="1" thickBot="1" x14ac:dyDescent="0.3">
      <c r="A35" t="s">
        <v>1560</v>
      </c>
      <c r="B35" s="93" t="s">
        <v>1143</v>
      </c>
      <c r="C35" s="94">
        <v>29</v>
      </c>
      <c r="D35" s="94"/>
      <c r="E35" s="95">
        <f>Hoja1!J4</f>
        <v>0.11788617886178862</v>
      </c>
      <c r="F35" s="137"/>
      <c r="G35" s="65" t="s">
        <v>1423</v>
      </c>
      <c r="H35" s="118">
        <v>76</v>
      </c>
      <c r="I35" s="124">
        <v>20</v>
      </c>
      <c r="J35" s="110">
        <v>0.26</v>
      </c>
    </row>
    <row r="36" spans="1:10" ht="17.25" thickTop="1" thickBot="1" x14ac:dyDescent="0.3">
      <c r="B36" s="93" t="s">
        <v>1144</v>
      </c>
      <c r="C36" s="94">
        <v>36</v>
      </c>
      <c r="D36" s="94"/>
      <c r="E36" s="96">
        <v>0.17</v>
      </c>
      <c r="F36" s="138"/>
      <c r="G36" s="68" t="s">
        <v>1422</v>
      </c>
      <c r="H36" s="119">
        <v>20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534</v>
      </c>
      <c r="D37" s="63"/>
      <c r="E37" s="64"/>
      <c r="F37" s="136">
        <v>45297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>D38/C37</f>
        <v>0</v>
      </c>
      <c r="F38" s="137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v>0</v>
      </c>
      <c r="E39" s="67">
        <v>0</v>
      </c>
      <c r="F39" s="137"/>
      <c r="G39" s="114" t="s">
        <v>1415</v>
      </c>
      <c r="H39" s="117">
        <v>38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v>0</v>
      </c>
      <c r="F40" s="137"/>
      <c r="G40" s="65" t="s">
        <v>1152</v>
      </c>
      <c r="H40" s="118">
        <v>38</v>
      </c>
      <c r="I40" s="122">
        <v>0</v>
      </c>
      <c r="J40" s="112">
        <v>0</v>
      </c>
    </row>
    <row r="41" spans="1:10" ht="16.5" thickBot="1" x14ac:dyDescent="0.3">
      <c r="B41" s="68" t="s">
        <v>16</v>
      </c>
      <c r="C41" s="69">
        <v>0</v>
      </c>
      <c r="D41" s="70">
        <v>0</v>
      </c>
      <c r="E41" s="90">
        <f>D41/C37</f>
        <v>0</v>
      </c>
      <c r="F41" s="137"/>
      <c r="G41" s="65" t="s">
        <v>1417</v>
      </c>
      <c r="H41" s="118">
        <v>38</v>
      </c>
      <c r="I41" s="123">
        <v>0</v>
      </c>
      <c r="J41" s="107">
        <f t="shared" ref="J41:J42" si="1">I41/H41</f>
        <v>0</v>
      </c>
    </row>
    <row r="42" spans="1:10" ht="15" customHeight="1" thickTop="1" thickBot="1" x14ac:dyDescent="0.3">
      <c r="B42" s="93" t="s">
        <v>1143</v>
      </c>
      <c r="C42" s="94">
        <v>0</v>
      </c>
      <c r="D42" s="94"/>
      <c r="E42" s="95">
        <v>0</v>
      </c>
      <c r="F42" s="137"/>
      <c r="G42" s="65" t="s">
        <v>1423</v>
      </c>
      <c r="H42" s="118">
        <v>76</v>
      </c>
      <c r="I42" s="124">
        <v>0</v>
      </c>
      <c r="J42" s="110">
        <f t="shared" si="1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6">
        <v>0</v>
      </c>
      <c r="F43" s="138"/>
      <c r="G43" s="68" t="s">
        <v>1422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36">
        <v>45298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37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37"/>
      <c r="G46" s="114" t="s">
        <v>1415</v>
      </c>
      <c r="H46" s="117">
        <v>38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37"/>
      <c r="G47" s="65" t="s">
        <v>1152</v>
      </c>
      <c r="H47" s="118">
        <v>38</v>
      </c>
      <c r="I47" s="122">
        <v>0</v>
      </c>
      <c r="J47" s="112">
        <f t="shared" ref="J47:J49" si="2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37"/>
      <c r="G48" s="65" t="s">
        <v>1417</v>
      </c>
      <c r="H48" s="118">
        <v>38</v>
      </c>
      <c r="I48" s="123">
        <v>0</v>
      </c>
      <c r="J48" s="107">
        <f t="shared" si="2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37"/>
      <c r="G49" s="65" t="s">
        <v>1423</v>
      </c>
      <c r="H49" s="118">
        <v>76</v>
      </c>
      <c r="I49" s="124">
        <v>0</v>
      </c>
      <c r="J49" s="110">
        <f t="shared" si="2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38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36">
        <v>45299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75</v>
      </c>
      <c r="D52" s="66">
        <v>75</v>
      </c>
      <c r="E52" s="67">
        <v>0</v>
      </c>
      <c r="F52" s="137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37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37"/>
      <c r="G54" s="65" t="s">
        <v>1152</v>
      </c>
      <c r="H54" s="118">
        <v>38</v>
      </c>
      <c r="I54" s="122">
        <v>8</v>
      </c>
      <c r="J54" s="112">
        <v>0.21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37"/>
      <c r="G55" s="65" t="s">
        <v>1417</v>
      </c>
      <c r="H55" s="118">
        <v>38</v>
      </c>
      <c r="I55" s="123">
        <v>7</v>
      </c>
      <c r="J55" s="107">
        <v>0.18</v>
      </c>
    </row>
    <row r="56" spans="2:10" ht="17.25" thickTop="1" thickBot="1" x14ac:dyDescent="0.3">
      <c r="B56" s="93" t="s">
        <v>1143</v>
      </c>
      <c r="C56" s="94">
        <f>Hoja1!M3</f>
        <v>30</v>
      </c>
      <c r="D56" s="94"/>
      <c r="E56" s="95">
        <f>Hoja1!M4</f>
        <v>0.12195121951219512</v>
      </c>
      <c r="F56" s="137"/>
      <c r="G56" s="65" t="s">
        <v>1423</v>
      </c>
      <c r="H56" s="118">
        <v>76</v>
      </c>
      <c r="I56" s="124">
        <v>15</v>
      </c>
      <c r="J56" s="110">
        <v>0.2</v>
      </c>
    </row>
    <row r="57" spans="2:10" ht="17.25" thickTop="1" thickBot="1" x14ac:dyDescent="0.3">
      <c r="B57" s="93" t="s">
        <v>1144</v>
      </c>
      <c r="C57" s="94">
        <f>Hoja1!M5</f>
        <v>39</v>
      </c>
      <c r="D57" s="94"/>
      <c r="E57" s="96">
        <v>0.19</v>
      </c>
      <c r="F57" s="138"/>
      <c r="G57" s="68" t="s">
        <v>1422</v>
      </c>
      <c r="H57" s="119">
        <v>15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534</v>
      </c>
      <c r="D58" s="63"/>
      <c r="E58" s="64"/>
      <c r="F58" s="136">
        <v>45300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75</v>
      </c>
      <c r="D59" s="66">
        <v>75</v>
      </c>
      <c r="E59" s="67">
        <v>1</v>
      </c>
      <c r="F59" s="137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7</v>
      </c>
      <c r="D60" s="66">
        <v>7</v>
      </c>
      <c r="E60" s="67">
        <v>1.3100000000000001E-2</v>
      </c>
      <c r="F60" s="137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1</v>
      </c>
      <c r="D61" s="66">
        <v>1</v>
      </c>
      <c r="E61" s="67">
        <v>1.9E-3</v>
      </c>
      <c r="F61" s="137"/>
      <c r="G61" s="65" t="s">
        <v>1152</v>
      </c>
      <c r="H61" s="118">
        <v>38</v>
      </c>
      <c r="I61" s="122">
        <v>9</v>
      </c>
      <c r="J61" s="112">
        <v>0.24</v>
      </c>
    </row>
    <row r="62" spans="2:10" ht="16.5" thickBot="1" x14ac:dyDescent="0.3">
      <c r="B62" s="68" t="s">
        <v>16</v>
      </c>
      <c r="C62" s="69">
        <v>6</v>
      </c>
      <c r="D62" s="70">
        <v>6</v>
      </c>
      <c r="E62" s="90">
        <v>1.12E-2</v>
      </c>
      <c r="F62" s="137"/>
      <c r="G62" s="65" t="s">
        <v>1417</v>
      </c>
      <c r="H62" s="118">
        <v>38</v>
      </c>
      <c r="I62" s="123">
        <v>6</v>
      </c>
      <c r="J62" s="107">
        <v>0.16</v>
      </c>
    </row>
    <row r="63" spans="2:10" ht="17.25" thickTop="1" thickBot="1" x14ac:dyDescent="0.3">
      <c r="B63" s="93" t="s">
        <v>1143</v>
      </c>
      <c r="C63" s="94">
        <f>Hoja1!N3</f>
        <v>24</v>
      </c>
      <c r="D63" s="94"/>
      <c r="E63" s="95">
        <v>0.1</v>
      </c>
      <c r="F63" s="137"/>
      <c r="G63" s="65" t="s">
        <v>1423</v>
      </c>
      <c r="H63" s="118">
        <v>76</v>
      </c>
      <c r="I63" s="124">
        <v>15</v>
      </c>
      <c r="J63" s="110">
        <f>I63/H63</f>
        <v>0.19736842105263158</v>
      </c>
    </row>
    <row r="64" spans="2:10" ht="17.25" thickTop="1" thickBot="1" x14ac:dyDescent="0.3">
      <c r="B64" s="93" t="s">
        <v>1144</v>
      </c>
      <c r="C64" s="94">
        <f>Hoja1!N5</f>
        <v>35</v>
      </c>
      <c r="D64" s="94"/>
      <c r="E64" s="96">
        <v>0.17</v>
      </c>
      <c r="F64" s="138"/>
      <c r="G64" s="68" t="s">
        <v>1422</v>
      </c>
      <c r="H64" s="119">
        <v>15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534</v>
      </c>
      <c r="D65" s="63"/>
      <c r="E65" s="64"/>
      <c r="F65" s="136">
        <v>45301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79</v>
      </c>
      <c r="D66" s="66">
        <f>C66</f>
        <v>79</v>
      </c>
      <c r="E66" s="67">
        <f>D66/C65</f>
        <v>0.14794007490636704</v>
      </c>
      <c r="F66" s="137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8</v>
      </c>
      <c r="D67" s="66">
        <v>8</v>
      </c>
      <c r="E67" s="67">
        <f>D67/C65</f>
        <v>1.4981273408239701E-2</v>
      </c>
      <c r="F67" s="137"/>
      <c r="G67" s="114" t="s">
        <v>1415</v>
      </c>
      <c r="H67" s="117">
        <v>33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1</v>
      </c>
      <c r="E68" s="67">
        <f>D68/C65</f>
        <v>1.8726591760299626E-3</v>
      </c>
      <c r="F68" s="137"/>
      <c r="G68" s="65" t="s">
        <v>1152</v>
      </c>
      <c r="H68" s="118">
        <v>38</v>
      </c>
      <c r="I68" s="122">
        <v>9</v>
      </c>
      <c r="J68" s="112">
        <f>I68/H68</f>
        <v>0.23684210526315788</v>
      </c>
    </row>
    <row r="69" spans="2:10" ht="16.5" thickBot="1" x14ac:dyDescent="0.3">
      <c r="B69" s="68" t="s">
        <v>16</v>
      </c>
      <c r="C69" s="69">
        <v>6</v>
      </c>
      <c r="D69" s="70">
        <v>6</v>
      </c>
      <c r="E69" s="90">
        <v>0</v>
      </c>
      <c r="F69" s="137"/>
      <c r="G69" s="65" t="s">
        <v>1417</v>
      </c>
      <c r="H69" s="118">
        <v>38</v>
      </c>
      <c r="I69" s="123">
        <v>6</v>
      </c>
      <c r="J69" s="107">
        <f>I69/H69</f>
        <v>0.15789473684210525</v>
      </c>
    </row>
    <row r="70" spans="2:10" ht="17.25" thickTop="1" thickBot="1" x14ac:dyDescent="0.3">
      <c r="B70" s="93" t="s">
        <v>1143</v>
      </c>
      <c r="C70" s="94">
        <f>Hoja1!O3</f>
        <v>22</v>
      </c>
      <c r="D70" s="94"/>
      <c r="E70" s="95">
        <v>0.09</v>
      </c>
      <c r="F70" s="137"/>
      <c r="G70" s="65" t="s">
        <v>1423</v>
      </c>
      <c r="H70" s="118">
        <v>76</v>
      </c>
      <c r="I70" s="124">
        <v>16</v>
      </c>
      <c r="J70" s="110">
        <f>I70/H70</f>
        <v>0.21052631578947367</v>
      </c>
    </row>
    <row r="71" spans="2:10" ht="17.25" thickTop="1" thickBot="1" x14ac:dyDescent="0.3">
      <c r="B71" s="93" t="s">
        <v>1144</v>
      </c>
      <c r="C71" s="94">
        <f>Hoja1!O5</f>
        <v>41</v>
      </c>
      <c r="D71" s="94"/>
      <c r="E71" s="96">
        <v>0.2</v>
      </c>
      <c r="F71" s="138"/>
      <c r="G71" s="68" t="s">
        <v>1422</v>
      </c>
      <c r="H71" s="119">
        <v>16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f>AUXILIAR!F12</f>
        <v>534</v>
      </c>
      <c r="D72" s="63"/>
      <c r="E72" s="64"/>
      <c r="F72" s="136">
        <v>45302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54</v>
      </c>
      <c r="D73" s="66">
        <f>C73</f>
        <v>54</v>
      </c>
      <c r="E73" s="67">
        <f>D73/C72</f>
        <v>0.10112359550561797</v>
      </c>
      <c r="F73" s="137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46</v>
      </c>
      <c r="E74" s="67">
        <f>D74/C72</f>
        <v>8.6142322097378279E-2</v>
      </c>
      <c r="F74" s="137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53</v>
      </c>
      <c r="E75" s="67">
        <v>9.9299999999999999E-2</v>
      </c>
      <c r="F75" s="137"/>
      <c r="G75" s="65" t="s">
        <v>1152</v>
      </c>
      <c r="H75" s="118">
        <v>38</v>
      </c>
      <c r="I75" s="122">
        <v>8</v>
      </c>
      <c r="J75" s="112">
        <v>0.21</v>
      </c>
    </row>
    <row r="76" spans="2:10" ht="16.5" thickBot="1" x14ac:dyDescent="0.3">
      <c r="B76" s="68" t="s">
        <v>16</v>
      </c>
      <c r="C76" s="69">
        <v>7</v>
      </c>
      <c r="D76" s="70">
        <v>47</v>
      </c>
      <c r="E76" s="90">
        <f>D76/C72</f>
        <v>8.8014981273408247E-2</v>
      </c>
      <c r="F76" s="137"/>
      <c r="G76" s="65" t="s">
        <v>1417</v>
      </c>
      <c r="H76" s="118">
        <v>38</v>
      </c>
      <c r="I76" s="123">
        <v>6</v>
      </c>
      <c r="J76" s="107">
        <f t="shared" ref="J76:J77" si="3">I76/H76</f>
        <v>0.15789473684210525</v>
      </c>
    </row>
    <row r="77" spans="2:10" ht="17.25" thickTop="1" thickBot="1" x14ac:dyDescent="0.3">
      <c r="B77" s="93" t="s">
        <v>1143</v>
      </c>
      <c r="C77" s="94">
        <f>Hoja1!P3</f>
        <v>15</v>
      </c>
      <c r="D77" s="94"/>
      <c r="E77" s="95">
        <v>0.06</v>
      </c>
      <c r="F77" s="137"/>
      <c r="G77" s="65" t="s">
        <v>1423</v>
      </c>
      <c r="H77" s="118">
        <v>76</v>
      </c>
      <c r="I77" s="124">
        <v>14</v>
      </c>
      <c r="J77" s="110">
        <f t="shared" si="3"/>
        <v>0.18421052631578946</v>
      </c>
    </row>
    <row r="78" spans="2:10" ht="17.25" thickTop="1" thickBot="1" x14ac:dyDescent="0.3">
      <c r="B78" s="93" t="s">
        <v>1144</v>
      </c>
      <c r="C78" s="94">
        <f>Hoja1!P5</f>
        <v>39</v>
      </c>
      <c r="D78" s="94"/>
      <c r="E78" s="96">
        <v>0.19</v>
      </c>
      <c r="F78" s="138"/>
      <c r="G78" s="68" t="s">
        <v>1422</v>
      </c>
      <c r="H78" s="119">
        <v>14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534</v>
      </c>
      <c r="D79" s="63"/>
      <c r="E79" s="64"/>
      <c r="F79" s="136">
        <v>45303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56</v>
      </c>
      <c r="D80" s="66">
        <f>C80</f>
        <v>56</v>
      </c>
      <c r="E80" s="67">
        <f>D80/C79</f>
        <v>0.10486891385767791</v>
      </c>
      <c r="F80" s="137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5</v>
      </c>
      <c r="D81" s="66">
        <f>D80-C81</f>
        <v>51</v>
      </c>
      <c r="E81" s="67">
        <f>D81/C79</f>
        <v>9.5505617977528087E-2</v>
      </c>
      <c r="F81" s="137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55</v>
      </c>
      <c r="E82" s="67">
        <f>D82/C79</f>
        <v>0.10299625468164794</v>
      </c>
      <c r="F82" s="137"/>
      <c r="G82" s="65" t="s">
        <v>1152</v>
      </c>
      <c r="H82" s="118">
        <v>38</v>
      </c>
      <c r="I82" s="122">
        <v>8</v>
      </c>
      <c r="J82" s="112">
        <v>0.21</v>
      </c>
    </row>
    <row r="83" spans="2:10" ht="16.5" thickBot="1" x14ac:dyDescent="0.3">
      <c r="B83" s="68" t="s">
        <v>16</v>
      </c>
      <c r="C83" s="69">
        <v>8</v>
      </c>
      <c r="D83" s="70">
        <v>48</v>
      </c>
      <c r="E83" s="90">
        <v>0</v>
      </c>
      <c r="F83" s="137"/>
      <c r="G83" s="65" t="s">
        <v>1417</v>
      </c>
      <c r="H83" s="118">
        <v>38</v>
      </c>
      <c r="I83" s="123">
        <v>7</v>
      </c>
      <c r="J83" s="107">
        <f t="shared" ref="J83:J84" si="4">I83/H83</f>
        <v>0.18421052631578946</v>
      </c>
    </row>
    <row r="84" spans="2:10" ht="17.25" thickTop="1" thickBot="1" x14ac:dyDescent="0.3">
      <c r="B84" s="93" t="s">
        <v>1143</v>
      </c>
      <c r="C84" s="94">
        <f>Hoja1!Q3</f>
        <v>18</v>
      </c>
      <c r="D84" s="94"/>
      <c r="E84" s="95">
        <f>Hoja1!Q4</f>
        <v>7.3170731707317069E-2</v>
      </c>
      <c r="F84" s="137"/>
      <c r="G84" s="65" t="s">
        <v>1423</v>
      </c>
      <c r="H84" s="118">
        <v>76</v>
      </c>
      <c r="I84" s="124">
        <v>14</v>
      </c>
      <c r="J84" s="110">
        <f t="shared" si="4"/>
        <v>0.18421052631578946</v>
      </c>
    </row>
    <row r="85" spans="2:10" ht="17.25" thickTop="1" thickBot="1" x14ac:dyDescent="0.3">
      <c r="B85" s="93" t="s">
        <v>1144</v>
      </c>
      <c r="C85" s="94">
        <f>Hoja1!Q5</f>
        <v>38</v>
      </c>
      <c r="E85" s="96">
        <v>0.18</v>
      </c>
      <c r="F85" s="138"/>
      <c r="G85" s="68" t="s">
        <v>1422</v>
      </c>
      <c r="H85" s="119">
        <v>14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534</v>
      </c>
      <c r="D86" s="63"/>
      <c r="E86" s="64"/>
      <c r="F86" s="136">
        <v>45304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7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37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37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37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37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38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534</v>
      </c>
      <c r="D93" s="63"/>
      <c r="E93" s="64"/>
      <c r="F93" s="136">
        <v>45305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7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37"/>
      <c r="G95" s="114" t="s">
        <v>1415</v>
      </c>
      <c r="H95" s="117">
        <v>38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f>D96/C93</f>
        <v>0</v>
      </c>
      <c r="F96" s="137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37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37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38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534</v>
      </c>
      <c r="D100" s="63"/>
      <c r="E100" s="64"/>
      <c r="F100" s="136">
        <v>45306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37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37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37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37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f>Hoja1!T3</f>
        <v>0</v>
      </c>
      <c r="D105" s="94"/>
      <c r="E105" s="95">
        <v>0</v>
      </c>
      <c r="F105" s="137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f>Hoja1!T5</f>
        <v>0</v>
      </c>
      <c r="D106" s="94"/>
      <c r="E106" s="96">
        <f>Hoja1!T6</f>
        <v>0</v>
      </c>
      <c r="F106" s="138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534</v>
      </c>
      <c r="D107" s="63"/>
      <c r="E107" s="64"/>
      <c r="F107" s="136">
        <v>45307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37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37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37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37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f>Hoja1!U4</f>
        <v>0</v>
      </c>
      <c r="F112" s="137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f>Hoja1!U5</f>
        <v>0</v>
      </c>
      <c r="D113" s="94"/>
      <c r="E113" s="96">
        <v>0</v>
      </c>
      <c r="F113" s="138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534</v>
      </c>
      <c r="D114" s="63"/>
      <c r="E114" s="64"/>
      <c r="F114" s="136">
        <v>45308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37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37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37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37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f>Hoja1!V3</f>
        <v>0</v>
      </c>
      <c r="D119" s="94"/>
      <c r="E119" s="95">
        <f>Hoja1!V4</f>
        <v>0</v>
      </c>
      <c r="F119" s="137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38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534</v>
      </c>
      <c r="D121" s="63"/>
      <c r="E121" s="64"/>
      <c r="F121" s="136">
        <v>45309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37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37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37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37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f>Hoja1!W3</f>
        <v>0</v>
      </c>
      <c r="D126" s="94"/>
      <c r="E126" s="95">
        <f>Hoja1!W4</f>
        <v>0</v>
      </c>
      <c r="F126" s="137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f>Hoja1!W5</f>
        <v>0</v>
      </c>
      <c r="D127" s="94"/>
      <c r="E127" s="96">
        <v>0</v>
      </c>
      <c r="F127" s="138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534</v>
      </c>
      <c r="D128" s="63"/>
      <c r="E128" s="64"/>
      <c r="F128" s="136">
        <v>45310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f>C129</f>
        <v>0</v>
      </c>
      <c r="E129" s="67">
        <f>D129/C128</f>
        <v>0</v>
      </c>
      <c r="F129" s="137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37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f>D131/C128</f>
        <v>0</v>
      </c>
      <c r="F131" s="137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37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37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38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534</v>
      </c>
      <c r="D135" s="63"/>
      <c r="E135" s="64"/>
      <c r="F135" s="136">
        <v>45311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7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37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37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37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</v>
      </c>
      <c r="F140" s="137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38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534</v>
      </c>
      <c r="D142" s="63"/>
      <c r="E142" s="64"/>
      <c r="F142" s="136">
        <v>45312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37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37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37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37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37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38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534</v>
      </c>
      <c r="D149" s="63"/>
      <c r="E149" s="64">
        <v>0</v>
      </c>
      <c r="F149" s="136">
        <v>45313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37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f>D151/C149</f>
        <v>0</v>
      </c>
      <c r="F151" s="137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37"/>
      <c r="G152" s="65" t="s">
        <v>1152</v>
      </c>
      <c r="H152" s="118">
        <v>38</v>
      </c>
      <c r="I152" s="122">
        <v>0</v>
      </c>
      <c r="J152" s="112">
        <f t="shared" ref="J152:J154" si="5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37"/>
      <c r="G153" s="65" t="s">
        <v>1417</v>
      </c>
      <c r="H153" s="118">
        <v>38</v>
      </c>
      <c r="I153" s="123">
        <v>0</v>
      </c>
      <c r="J153" s="107">
        <f t="shared" si="5"/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37"/>
      <c r="G154" s="65" t="s">
        <v>1423</v>
      </c>
      <c r="H154" s="118">
        <v>76</v>
      </c>
      <c r="I154" s="124">
        <v>0</v>
      </c>
      <c r="J154" s="110">
        <f t="shared" si="5"/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38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534</v>
      </c>
      <c r="D156" s="63"/>
      <c r="E156" s="64"/>
      <c r="F156" s="136">
        <v>45314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f>C157</f>
        <v>0</v>
      </c>
      <c r="E157" s="67">
        <f>D157/C156</f>
        <v>0</v>
      </c>
      <c r="F157" s="137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f>D157-C158</f>
        <v>0</v>
      </c>
      <c r="E158" s="67">
        <f>D158/C156</f>
        <v>0</v>
      </c>
      <c r="F158" s="137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37"/>
      <c r="G159" s="65" t="s">
        <v>1152</v>
      </c>
      <c r="H159" s="118">
        <v>38</v>
      </c>
      <c r="I159" s="122">
        <v>0</v>
      </c>
      <c r="J159" s="112">
        <f t="shared" ref="J159:J161" si="6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37"/>
      <c r="G160" s="65" t="s">
        <v>1417</v>
      </c>
      <c r="H160" s="118">
        <v>38</v>
      </c>
      <c r="I160" s="123">
        <v>0</v>
      </c>
      <c r="J160" s="107">
        <f t="shared" si="6"/>
        <v>0</v>
      </c>
    </row>
    <row r="161" spans="2:10" ht="17.25" thickTop="1" thickBot="1" x14ac:dyDescent="0.3">
      <c r="B161" s="93" t="s">
        <v>1143</v>
      </c>
      <c r="C161" s="94">
        <f>Hoja1!AB3</f>
        <v>0</v>
      </c>
      <c r="D161" s="94"/>
      <c r="E161" s="95">
        <v>0</v>
      </c>
      <c r="F161" s="137"/>
      <c r="G161" s="65" t="s">
        <v>1423</v>
      </c>
      <c r="H161" s="118">
        <v>76</v>
      </c>
      <c r="I161" s="124">
        <v>0</v>
      </c>
      <c r="J161" s="110">
        <f t="shared" si="6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38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534</v>
      </c>
      <c r="D163" s="63"/>
      <c r="E163" s="64"/>
      <c r="F163" s="136">
        <v>45315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37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1" t="s">
        <v>1580</v>
      </c>
      <c r="E165" s="67">
        <v>0</v>
      </c>
      <c r="F165" s="137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37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37"/>
      <c r="G167" s="65" t="s">
        <v>1417</v>
      </c>
      <c r="H167" s="118">
        <v>38</v>
      </c>
      <c r="I167" s="123">
        <v>0</v>
      </c>
      <c r="J167" s="107">
        <f t="shared" ref="J167:J168" si="7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37"/>
      <c r="G168" s="65" t="s">
        <v>1423</v>
      </c>
      <c r="H168" s="118">
        <f t="shared" ref="H168" si="8">H84</f>
        <v>76</v>
      </c>
      <c r="I168" s="124">
        <v>0</v>
      </c>
      <c r="J168" s="110">
        <f t="shared" si="7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38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534</v>
      </c>
      <c r="D170" s="63"/>
      <c r="E170" s="64"/>
      <c r="F170" s="136">
        <v>45316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37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37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37"/>
      <c r="G173" s="65" t="s">
        <v>1152</v>
      </c>
      <c r="H173" s="118">
        <v>38</v>
      </c>
      <c r="I173" s="122">
        <v>0</v>
      </c>
      <c r="J173" s="112">
        <f t="shared" ref="J173:J175" si="9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37"/>
      <c r="G174" s="65" t="s">
        <v>1417</v>
      </c>
      <c r="H174" s="118">
        <v>38</v>
      </c>
      <c r="I174" s="123">
        <v>0</v>
      </c>
      <c r="J174" s="107">
        <f t="shared" si="9"/>
        <v>0</v>
      </c>
    </row>
    <row r="175" spans="2:10" ht="17.25" thickTop="1" thickBot="1" x14ac:dyDescent="0.3">
      <c r="B175" s="93" t="s">
        <v>1143</v>
      </c>
      <c r="C175" s="94">
        <f>Hoja1!AD3</f>
        <v>0</v>
      </c>
      <c r="D175" s="94"/>
      <c r="E175" s="95">
        <v>0</v>
      </c>
      <c r="F175" s="137"/>
      <c r="G175" s="65" t="s">
        <v>1423</v>
      </c>
      <c r="H175" s="118">
        <v>76</v>
      </c>
      <c r="I175" s="124">
        <v>0</v>
      </c>
      <c r="J175" s="110">
        <f t="shared" si="9"/>
        <v>0</v>
      </c>
    </row>
    <row r="176" spans="2:10" ht="17.25" thickTop="1" thickBot="1" x14ac:dyDescent="0.3">
      <c r="B176" s="93" t="s">
        <v>1144</v>
      </c>
      <c r="C176" s="94">
        <f>Hoja1!AD5</f>
        <v>0</v>
      </c>
      <c r="D176" s="94"/>
      <c r="E176" s="96">
        <v>0</v>
      </c>
      <c r="F176" s="138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534</v>
      </c>
      <c r="D177" s="63"/>
      <c r="E177" s="64"/>
      <c r="F177" s="136">
        <v>45317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f>C178</f>
        <v>0</v>
      </c>
      <c r="E178" s="67">
        <f>D178/C177</f>
        <v>0</v>
      </c>
      <c r="F178" s="137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37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f>D179-C180</f>
        <v>0</v>
      </c>
      <c r="E180" s="67">
        <f>D180/C177</f>
        <v>0</v>
      </c>
      <c r="F180" s="137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37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37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v>0</v>
      </c>
      <c r="D183" s="94"/>
      <c r="E183" s="96">
        <v>0</v>
      </c>
      <c r="F183" s="138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534</v>
      </c>
      <c r="D184" s="63"/>
      <c r="E184" s="64"/>
      <c r="F184" s="136">
        <v>45318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7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37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37"/>
      <c r="G187" s="65" t="s">
        <v>1152</v>
      </c>
      <c r="H187" s="118"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70">
        <v>0</v>
      </c>
      <c r="E188" s="90">
        <f>D188/C184</f>
        <v>0</v>
      </c>
      <c r="F188" s="137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37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38"/>
      <c r="G190" s="68" t="s">
        <v>1422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f>AUXILIAR!F29</f>
        <v>534</v>
      </c>
      <c r="D191" s="63"/>
      <c r="E191" s="64"/>
      <c r="F191" s="136">
        <v>45319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7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37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37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70">
        <v>0</v>
      </c>
      <c r="E195" s="90">
        <f>D195/C191</f>
        <v>0</v>
      </c>
      <c r="F195" s="137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>
        <v>0</v>
      </c>
      <c r="E196" s="95">
        <v>0</v>
      </c>
      <c r="F196" s="137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38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f>AUXILIAR!F30</f>
        <v>534</v>
      </c>
      <c r="D198" s="63"/>
      <c r="E198" s="64"/>
      <c r="F198" s="136">
        <v>45320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37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37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37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70">
        <v>0</v>
      </c>
      <c r="E202" s="90">
        <v>0</v>
      </c>
      <c r="F202" s="137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>
        <v>0</v>
      </c>
      <c r="E203" s="95">
        <v>0</v>
      </c>
      <c r="F203" s="137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38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f>AUXILIAR!F31</f>
        <v>534</v>
      </c>
      <c r="D205" s="63"/>
      <c r="E205" s="64"/>
      <c r="F205" s="136">
        <v>45321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7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f>D206-C207</f>
        <v>0</v>
      </c>
      <c r="E207" s="67">
        <f>D207/C205</f>
        <v>0</v>
      </c>
      <c r="F207" s="137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f>D207-C208</f>
        <v>0</v>
      </c>
      <c r="E208" s="67">
        <f>D208/C205</f>
        <v>0</v>
      </c>
      <c r="F208" s="137"/>
      <c r="G208" s="65" t="s">
        <v>1152</v>
      </c>
      <c r="H208" s="118">
        <v>38</v>
      </c>
      <c r="I208" s="122">
        <v>0</v>
      </c>
      <c r="J208" s="112">
        <f t="shared" ref="J208:J210" si="10">I208/H208</f>
        <v>0</v>
      </c>
    </row>
    <row r="209" spans="2:10" ht="16.5" thickBot="1" x14ac:dyDescent="0.3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7"/>
      <c r="G209" s="65" t="s">
        <v>1417</v>
      </c>
      <c r="H209" s="118">
        <v>38</v>
      </c>
      <c r="I209" s="123">
        <v>0</v>
      </c>
      <c r="J209" s="107">
        <f t="shared" si="10"/>
        <v>0</v>
      </c>
    </row>
    <row r="210" spans="2:10" ht="17.25" thickTop="1" thickBot="1" x14ac:dyDescent="0.3">
      <c r="B210" s="93" t="s">
        <v>1143</v>
      </c>
      <c r="C210" s="94">
        <v>0</v>
      </c>
      <c r="D210" s="129">
        <v>0</v>
      </c>
      <c r="E210" s="95">
        <v>0</v>
      </c>
      <c r="F210" s="137"/>
      <c r="G210" s="65" t="s">
        <v>1423</v>
      </c>
      <c r="H210" s="118">
        <v>76</v>
      </c>
      <c r="I210" s="124">
        <v>0</v>
      </c>
      <c r="J210" s="110">
        <f t="shared" si="10"/>
        <v>0</v>
      </c>
    </row>
    <row r="211" spans="2:10" ht="17.25" thickTop="1" thickBot="1" x14ac:dyDescent="0.3">
      <c r="B211" s="93" t="s">
        <v>1144</v>
      </c>
      <c r="C211" s="94">
        <v>0</v>
      </c>
      <c r="D211" s="129">
        <v>0</v>
      </c>
      <c r="E211" s="96">
        <v>0</v>
      </c>
      <c r="F211" s="138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>
        <f>AUXILIAR!F38</f>
        <v>9</v>
      </c>
      <c r="D212" s="63"/>
      <c r="E212" s="64"/>
      <c r="F212" s="136">
        <v>45322</v>
      </c>
      <c r="G212" s="106"/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f>C213</f>
        <v>0</v>
      </c>
      <c r="E213" s="67">
        <f>D213/C212</f>
        <v>0</v>
      </c>
      <c r="F213" s="137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f>D213-C214</f>
        <v>0</v>
      </c>
      <c r="E214" s="67">
        <f>D214/C212</f>
        <v>0</v>
      </c>
      <c r="F214" s="137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f>D214-C215</f>
        <v>0</v>
      </c>
      <c r="E215" s="67">
        <f>D215/C212</f>
        <v>0</v>
      </c>
      <c r="F215" s="137"/>
      <c r="G215" s="65" t="s">
        <v>1152</v>
      </c>
      <c r="H215" s="118">
        <v>38</v>
      </c>
      <c r="I215" s="122">
        <v>0</v>
      </c>
      <c r="J215" s="112">
        <f t="shared" ref="J215:J217" si="11">I215/H215</f>
        <v>0</v>
      </c>
    </row>
    <row r="216" spans="2:10" ht="16.5" thickBot="1" x14ac:dyDescent="0.3">
      <c r="B216" s="68" t="s">
        <v>16</v>
      </c>
      <c r="C216" s="69">
        <v>0</v>
      </c>
      <c r="D216" s="70">
        <f>D215-C216</f>
        <v>0</v>
      </c>
      <c r="E216" s="90">
        <f>D216/C212</f>
        <v>0</v>
      </c>
      <c r="F216" s="137"/>
      <c r="G216" s="65" t="s">
        <v>1417</v>
      </c>
      <c r="H216" s="118">
        <v>38</v>
      </c>
      <c r="I216" s="123">
        <v>0</v>
      </c>
      <c r="J216" s="107">
        <f t="shared" si="11"/>
        <v>0</v>
      </c>
    </row>
    <row r="217" spans="2:10" ht="17.25" thickTop="1" thickBot="1" x14ac:dyDescent="0.3">
      <c r="B217" s="93" t="s">
        <v>1143</v>
      </c>
      <c r="C217" s="94">
        <v>0</v>
      </c>
      <c r="D217" s="129">
        <v>0</v>
      </c>
      <c r="E217" s="95">
        <v>0</v>
      </c>
      <c r="F217" s="137"/>
      <c r="G217" s="65" t="s">
        <v>1423</v>
      </c>
      <c r="H217" s="118">
        <v>76</v>
      </c>
      <c r="I217" s="124">
        <v>0</v>
      </c>
      <c r="J217" s="110">
        <f t="shared" si="11"/>
        <v>0</v>
      </c>
    </row>
    <row r="218" spans="2:10" ht="17.25" thickTop="1" thickBot="1" x14ac:dyDescent="0.3">
      <c r="B218" s="93" t="s">
        <v>1144</v>
      </c>
      <c r="C218" s="94">
        <v>0</v>
      </c>
      <c r="D218" s="129">
        <v>0</v>
      </c>
      <c r="E218" s="96">
        <v>0</v>
      </c>
      <c r="F218" s="138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A45" sqref="A45:XFD4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974</v>
      </c>
      <c r="E1" t="s">
        <v>620</v>
      </c>
      <c r="F1" t="s">
        <v>619</v>
      </c>
      <c r="G1" s="36" t="s">
        <v>991</v>
      </c>
    </row>
    <row r="2" spans="1:7" x14ac:dyDescent="0.25">
      <c r="A2" s="17">
        <f>'APAGADOS RADIO'!F3</f>
        <v>45292</v>
      </c>
      <c r="B2">
        <f>'APAGADOS RADIO'!F2+D2</f>
        <v>31</v>
      </c>
      <c r="C2">
        <f>'APAGADOS FIBRA'!F2</f>
        <v>47</v>
      </c>
      <c r="D2">
        <f>'APAGADOS ANTENA'!F2</f>
        <v>10</v>
      </c>
      <c r="E2">
        <f t="shared" ref="E2" si="0">B2+C2</f>
        <v>78</v>
      </c>
      <c r="F2">
        <f>'RESUMEN TOTAL'!B1</f>
        <v>534</v>
      </c>
      <c r="G2" s="36">
        <f t="shared" ref="G2" si="1">E2/F2</f>
        <v>0.14606741573033707</v>
      </c>
    </row>
    <row r="3" spans="1:7" x14ac:dyDescent="0.25">
      <c r="A3" s="17">
        <f>'APAGADOS RADIO'!G3</f>
        <v>45293</v>
      </c>
      <c r="B3">
        <f>'APAGADOS RADIO'!G2+D3</f>
        <v>27</v>
      </c>
      <c r="C3">
        <f>'APAGADOS FIBRA'!G2</f>
        <v>48</v>
      </c>
      <c r="D3">
        <f>'APAGADOS ANTENA'!G2</f>
        <v>9</v>
      </c>
      <c r="E3">
        <f t="shared" ref="E3" si="2">B3+C3</f>
        <v>75</v>
      </c>
      <c r="F3">
        <f>'RESUMEN TOTAL'!B1</f>
        <v>534</v>
      </c>
      <c r="G3" s="36">
        <f t="shared" ref="G3" si="3">E3/F3</f>
        <v>0.1404494382022472</v>
      </c>
    </row>
    <row r="4" spans="1:7" x14ac:dyDescent="0.25">
      <c r="A4" s="17">
        <f>'APAGADOS RADIO'!H3</f>
        <v>45294</v>
      </c>
      <c r="B4">
        <f>'APAGADOS RADIO'!H2+D4</f>
        <v>17</v>
      </c>
      <c r="C4">
        <f>'APAGADOS FIBRA'!H2</f>
        <v>48</v>
      </c>
      <c r="D4">
        <f>'APAGADOS ANTENA'!H2</f>
        <v>10</v>
      </c>
      <c r="E4">
        <f t="shared" ref="E4:E7" si="4">B4+C4</f>
        <v>65</v>
      </c>
      <c r="F4">
        <f>'RESUMEN TOTAL'!B1</f>
        <v>534</v>
      </c>
      <c r="G4" s="36">
        <f t="shared" ref="G4:G7" si="5">E4/F4</f>
        <v>0.12172284644194757</v>
      </c>
    </row>
    <row r="5" spans="1:7" x14ac:dyDescent="0.25">
      <c r="A5" s="17">
        <f>'APAGADOS RADIO'!I3</f>
        <v>45295</v>
      </c>
      <c r="B5">
        <f>'APAGADOS RADIO'!I2+D5</f>
        <v>17</v>
      </c>
      <c r="C5">
        <f>'APAGADOS FIBRA'!I2</f>
        <v>44</v>
      </c>
      <c r="D5">
        <f>'APAGADOS ANTENA'!I2</f>
        <v>11</v>
      </c>
      <c r="E5">
        <f t="shared" si="4"/>
        <v>61</v>
      </c>
      <c r="F5">
        <f>'RESUMEN TOTAL'!B1</f>
        <v>534</v>
      </c>
      <c r="G5" s="36">
        <f t="shared" si="5"/>
        <v>0.11423220973782772</v>
      </c>
    </row>
    <row r="6" spans="1:7" x14ac:dyDescent="0.25">
      <c r="A6" s="17">
        <f>'APAGADOS RADIO'!J3</f>
        <v>45296</v>
      </c>
      <c r="B6">
        <f>'APAGADOS RADIO'!J2+D6</f>
        <v>16</v>
      </c>
      <c r="C6">
        <f>'APAGADOS FIBRA'!J2</f>
        <v>47</v>
      </c>
      <c r="D6">
        <f>'APAGADOS ANTENA'!J2</f>
        <v>11</v>
      </c>
      <c r="E6">
        <f t="shared" si="4"/>
        <v>63</v>
      </c>
      <c r="F6">
        <f>'RESUMEN TOTAL'!B1</f>
        <v>534</v>
      </c>
      <c r="G6" s="36">
        <f t="shared" si="5"/>
        <v>0.11797752808988764</v>
      </c>
    </row>
    <row r="7" spans="1:7" x14ac:dyDescent="0.25">
      <c r="A7" s="17">
        <f>'APAGADOS RADIO'!K3</f>
        <v>45297</v>
      </c>
      <c r="B7">
        <f>'APAGADOS RADIO'!K2+D7</f>
        <v>16</v>
      </c>
      <c r="C7">
        <f>'APAGADOS FIBRA'!K2</f>
        <v>47</v>
      </c>
      <c r="D7">
        <f>'APAGADOS ANTENA'!K2</f>
        <v>11</v>
      </c>
      <c r="E7">
        <f t="shared" si="4"/>
        <v>63</v>
      </c>
      <c r="F7">
        <f>'RESUMEN TOTAL'!B1</f>
        <v>534</v>
      </c>
      <c r="G7" s="36">
        <f t="shared" si="5"/>
        <v>0.11797752808988764</v>
      </c>
    </row>
    <row r="8" spans="1:7" x14ac:dyDescent="0.25">
      <c r="A8" s="17">
        <f>'APAGADOS RADIO'!L3</f>
        <v>45298</v>
      </c>
      <c r="B8">
        <f>'APAGADOS RADIO'!L2+D8</f>
        <v>16</v>
      </c>
      <c r="C8">
        <f>'APAGADOS FIBRA'!L2</f>
        <v>50</v>
      </c>
      <c r="D8">
        <f>'APAGADOS ANTENA'!L2</f>
        <v>11</v>
      </c>
      <c r="E8">
        <f t="shared" ref="E8:E18" si="6">B8+C8</f>
        <v>66</v>
      </c>
      <c r="F8">
        <f>'RESUMEN TOTAL'!B1</f>
        <v>534</v>
      </c>
      <c r="G8" s="36">
        <f t="shared" ref="G8:G18" si="7">E8/F8</f>
        <v>0.12359550561797752</v>
      </c>
    </row>
    <row r="9" spans="1:7" x14ac:dyDescent="0.25">
      <c r="A9" s="17">
        <f>'APAGADOS RADIO'!M3</f>
        <v>45299</v>
      </c>
      <c r="B9">
        <f>'APAGADOS RADIO'!M2+D9</f>
        <v>17</v>
      </c>
      <c r="C9">
        <f>'APAGADOS FIBRA'!M2</f>
        <v>50</v>
      </c>
      <c r="D9">
        <f>'APAGADOS ANTENA'!M2</f>
        <v>11</v>
      </c>
      <c r="E9">
        <f t="shared" si="6"/>
        <v>67</v>
      </c>
      <c r="F9">
        <f>'RESUMEN TOTAL'!B1</f>
        <v>534</v>
      </c>
      <c r="G9" s="36">
        <f t="shared" si="7"/>
        <v>0.12546816479400749</v>
      </c>
    </row>
    <row r="10" spans="1:7" x14ac:dyDescent="0.25">
      <c r="A10" s="17">
        <f>'APAGADOS RADIO'!N3</f>
        <v>45300</v>
      </c>
      <c r="B10">
        <f>'APAGADOS RADIO'!N2+D10</f>
        <v>13</v>
      </c>
      <c r="C10">
        <f>'APAGADOS FIBRA'!N2</f>
        <v>45</v>
      </c>
      <c r="D10">
        <f>'APAGADOS ANTENA'!N2</f>
        <v>7</v>
      </c>
      <c r="E10">
        <f t="shared" si="6"/>
        <v>58</v>
      </c>
      <c r="F10">
        <f>'RESUMEN TOTAL'!B1</f>
        <v>534</v>
      </c>
      <c r="G10" s="36">
        <f t="shared" si="7"/>
        <v>0.10861423220973783</v>
      </c>
    </row>
    <row r="11" spans="1:7" x14ac:dyDescent="0.25">
      <c r="A11" s="17">
        <f>'APAGADOS RADIO'!O3</f>
        <v>45301</v>
      </c>
      <c r="B11">
        <f>'APAGADOS RADIO'!O2+D11</f>
        <v>13</v>
      </c>
      <c r="C11">
        <f>'APAGADOS FIBRA'!O2</f>
        <v>48</v>
      </c>
      <c r="D11">
        <f>'APAGADOS ANTENA'!O2</f>
        <v>7</v>
      </c>
      <c r="E11">
        <f t="shared" si="6"/>
        <v>61</v>
      </c>
      <c r="F11">
        <f>'RESUMEN TOTAL'!B1</f>
        <v>534</v>
      </c>
      <c r="G11" s="36">
        <f t="shared" si="7"/>
        <v>0.11423220973782772</v>
      </c>
    </row>
    <row r="12" spans="1:7" x14ac:dyDescent="0.25">
      <c r="A12" s="17">
        <f>'APAGADOS RADIO'!P3</f>
        <v>45302</v>
      </c>
      <c r="B12">
        <f>'APAGADOS RADIO'!P2+D12</f>
        <v>14</v>
      </c>
      <c r="C12">
        <f>'APAGADOS FIBRA'!P2</f>
        <v>38</v>
      </c>
      <c r="D12">
        <f>'APAGADOS ANTENA'!P2</f>
        <v>7</v>
      </c>
      <c r="E12">
        <f t="shared" si="6"/>
        <v>52</v>
      </c>
      <c r="F12">
        <f>'RESUMEN TOTAL'!B1</f>
        <v>534</v>
      </c>
      <c r="G12" s="36">
        <f t="shared" si="7"/>
        <v>9.7378277153558054E-2</v>
      </c>
    </row>
    <row r="13" spans="1:7" x14ac:dyDescent="0.25">
      <c r="A13" s="17">
        <f>'APAGADOS RADIO'!Q3</f>
        <v>45303</v>
      </c>
      <c r="B13">
        <f>'APAGADOS RADIO'!Q2+D13</f>
        <v>14</v>
      </c>
      <c r="C13">
        <f>'APAGADOS FIBRA'!Q2</f>
        <v>39</v>
      </c>
      <c r="D13">
        <f>'APAGADOS ANTENA'!Q2</f>
        <v>8</v>
      </c>
      <c r="E13">
        <f t="shared" si="6"/>
        <v>53</v>
      </c>
      <c r="F13">
        <f>'RESUMEN TOTAL'!B1</f>
        <v>534</v>
      </c>
      <c r="G13" s="36">
        <f t="shared" si="7"/>
        <v>9.9250936329588021E-2</v>
      </c>
    </row>
    <row r="14" spans="1:7" x14ac:dyDescent="0.25">
      <c r="A14" s="17">
        <f>'APAGADOS RADIO'!R3</f>
        <v>45304</v>
      </c>
      <c r="B14">
        <f>'APAGADOS RADIO'!R2+D14</f>
        <v>14</v>
      </c>
      <c r="C14">
        <f>'APAGADOS FIBRA'!R2</f>
        <v>49</v>
      </c>
      <c r="D14">
        <f>'APAGADOS ANTENA'!R2</f>
        <v>7</v>
      </c>
      <c r="E14">
        <f t="shared" si="6"/>
        <v>63</v>
      </c>
      <c r="F14">
        <f>'RESUMEN TOTAL'!B1</f>
        <v>534</v>
      </c>
      <c r="G14" s="36">
        <f t="shared" si="7"/>
        <v>0.11797752808988764</v>
      </c>
    </row>
    <row r="15" spans="1:7" x14ac:dyDescent="0.25">
      <c r="A15" s="17">
        <f>'APAGADOS RADIO'!S3</f>
        <v>45305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45306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45307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45292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10</v>
      </c>
      <c r="F35" s="104">
        <f>paradas!F3</f>
        <v>8</v>
      </c>
      <c r="G35" s="104">
        <f t="shared" ref="G35:G47" si="11">E35+F35</f>
        <v>18</v>
      </c>
    </row>
    <row r="36" spans="1:30" x14ac:dyDescent="0.25">
      <c r="A36" s="14">
        <f t="shared" si="10"/>
        <v>45293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11</v>
      </c>
      <c r="F36">
        <f>paradas!G3</f>
        <v>9</v>
      </c>
      <c r="G36" s="104">
        <f t="shared" si="11"/>
        <v>20</v>
      </c>
    </row>
    <row r="37" spans="1:30" s="14" customFormat="1" x14ac:dyDescent="0.25">
      <c r="A37" s="14">
        <f t="shared" si="10"/>
        <v>45294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11</v>
      </c>
      <c r="F37">
        <f>paradas!H3</f>
        <v>9</v>
      </c>
      <c r="G37" s="104">
        <f t="shared" si="11"/>
        <v>20</v>
      </c>
    </row>
    <row r="38" spans="1:30" x14ac:dyDescent="0.25">
      <c r="A38" s="14">
        <f t="shared" si="10"/>
        <v>45295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11</v>
      </c>
      <c r="F38">
        <f>paradas!I3</f>
        <v>9</v>
      </c>
      <c r="G38" s="104">
        <f t="shared" si="11"/>
        <v>20</v>
      </c>
    </row>
    <row r="39" spans="1:30" x14ac:dyDescent="0.25">
      <c r="A39" s="14">
        <f t="shared" si="10"/>
        <v>45296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11</v>
      </c>
      <c r="F39">
        <f>paradas!J3</f>
        <v>9</v>
      </c>
      <c r="G39" s="104">
        <f t="shared" si="11"/>
        <v>20</v>
      </c>
    </row>
    <row r="40" spans="1:30" x14ac:dyDescent="0.25">
      <c r="A40" s="14">
        <f t="shared" si="10"/>
        <v>45297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11</v>
      </c>
      <c r="F40">
        <f>paradas!K3</f>
        <v>9</v>
      </c>
      <c r="G40" s="104">
        <f t="shared" si="11"/>
        <v>20</v>
      </c>
    </row>
    <row r="41" spans="1:30" x14ac:dyDescent="0.25">
      <c r="A41" s="14">
        <f t="shared" si="10"/>
        <v>45298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8</v>
      </c>
      <c r="F41">
        <f>paradas!L3</f>
        <v>7</v>
      </c>
      <c r="G41" s="104">
        <f t="shared" si="11"/>
        <v>15</v>
      </c>
    </row>
    <row r="42" spans="1:30" x14ac:dyDescent="0.25">
      <c r="A42" s="14">
        <f t="shared" si="10"/>
        <v>45299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8</v>
      </c>
      <c r="F42">
        <f>paradas!M3</f>
        <v>7</v>
      </c>
      <c r="G42" s="104">
        <f t="shared" si="11"/>
        <v>15</v>
      </c>
    </row>
    <row r="43" spans="1:30" x14ac:dyDescent="0.25">
      <c r="A43" s="14">
        <f t="shared" si="10"/>
        <v>45300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9</v>
      </c>
      <c r="F43">
        <f>paradas!N3</f>
        <v>6</v>
      </c>
      <c r="G43" s="104">
        <f t="shared" si="11"/>
        <v>15</v>
      </c>
    </row>
    <row r="44" spans="1:30" x14ac:dyDescent="0.25">
      <c r="A44" s="14">
        <f t="shared" si="10"/>
        <v>45301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9</v>
      </c>
      <c r="F44">
        <f>paradas!O3</f>
        <v>6</v>
      </c>
      <c r="G44" s="104">
        <f t="shared" si="11"/>
        <v>15</v>
      </c>
    </row>
    <row r="45" spans="1:30" x14ac:dyDescent="0.25">
      <c r="A45" s="14">
        <f t="shared" si="10"/>
        <v>45302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8</v>
      </c>
      <c r="F45">
        <f>paradas!P3</f>
        <v>6</v>
      </c>
      <c r="G45" s="104">
        <f t="shared" si="11"/>
        <v>14</v>
      </c>
    </row>
    <row r="46" spans="1:30" x14ac:dyDescent="0.25">
      <c r="A46" s="14">
        <f t="shared" si="10"/>
        <v>45303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8</v>
      </c>
      <c r="F46">
        <f>paradas!Q3</f>
        <v>7</v>
      </c>
      <c r="G46" s="104">
        <f t="shared" si="11"/>
        <v>15</v>
      </c>
    </row>
    <row r="47" spans="1:30" x14ac:dyDescent="0.25">
      <c r="A47" s="14">
        <f t="shared" si="10"/>
        <v>45304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8</v>
      </c>
      <c r="F47">
        <f>paradas!R3</f>
        <v>7</v>
      </c>
      <c r="G47" s="104">
        <f t="shared" si="11"/>
        <v>15</v>
      </c>
    </row>
    <row r="48" spans="1:30" x14ac:dyDescent="0.25">
      <c r="A48" s="14">
        <f t="shared" si="10"/>
        <v>45305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45306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45307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45308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45309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45310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45311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45312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45313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45314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45315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45316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45317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45318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45319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45320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>
        <f t="shared" si="10"/>
        <v>45321</v>
      </c>
      <c r="B64">
        <f>paradas!D1</f>
        <v>38</v>
      </c>
      <c r="C64">
        <f>paradas!K1</f>
        <v>38</v>
      </c>
      <c r="D64">
        <f>paradas!O1</f>
        <v>38</v>
      </c>
      <c r="E64" s="104">
        <f>paradas!AI2</f>
        <v>0</v>
      </c>
      <c r="F64">
        <f>paradas!AI3</f>
        <v>0</v>
      </c>
      <c r="G64" s="104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70" zoomScaleNormal="70" workbookViewId="0">
      <selection activeCell="B6" sqref="B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TOTAL'!C5:C600,"=BONOMO")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27</v>
      </c>
      <c r="I3" s="52">
        <f>COUNTIFS('RESUMEN TOTAL'!C5:C540, "=BONOMO",'RESUMEN TOTAL'!O5:O540,"=APAGADO")</f>
        <v>22</v>
      </c>
      <c r="J3" s="52">
        <f>COUNTIFS('RESUMEN TOTAL'!C5:C540, "=BONOMO",'RESUMEN TOTAL'!P5:P540,"=APAGADO")</f>
        <v>29</v>
      </c>
      <c r="K3" s="52">
        <f>COUNTIFS('RESUMEN TOTAL'!C5:C540, "=BONOMO",'RESUMEN TOTAL'!Q5:Q540,"=APAGADO")</f>
        <v>29</v>
      </c>
      <c r="L3" s="52">
        <f>COUNTIFS('RESUMEN TOTAL'!C5:C540, "=BONOMO",'RESUMEN TOTAL'!R5:R540,"=APAGADO")</f>
        <v>28</v>
      </c>
      <c r="M3" s="52">
        <f>COUNTIFS('RESUMEN TOTAL'!C5:C540, "=BONOMO",'RESUMEN TOTAL'!S5:S540,"=APAGADO")</f>
        <v>30</v>
      </c>
      <c r="N3" s="52">
        <f>COUNTIFS('RESUMEN TOTAL'!C5:C540, "=BONOMO",'RESUMEN TOTAL'!T5:T540,"=APAGADO")</f>
        <v>24</v>
      </c>
      <c r="O3" s="52">
        <f>COUNTIFS('RESUMEN TOTAL'!C5:C540, "=BONOMO",'RESUMEN TOTAL'!U5:U540,"=APAGADO")</f>
        <v>22</v>
      </c>
      <c r="P3" s="53">
        <f>COUNTIFS('RESUMEN TOTAL'!C5:C540, "=BONOMO",'RESUMEN TOTAL'!V5:V540,"=APAGADO")</f>
        <v>15</v>
      </c>
      <c r="Q3" s="53">
        <f>COUNTIFS('RESUMEN TOTAL'!C5:C540, "=BONOMO",'RESUMEN TOTAL'!W5:W540,"=APAGADO")</f>
        <v>18</v>
      </c>
      <c r="R3" s="53">
        <v>0</v>
      </c>
      <c r="S3" s="53">
        <f>COUNTIFS('RESUMEN TOTAL'!C5:C540, "=BONOMO",'RESUMEN TOTAL'!Y5:Y540,"=APAGADO")</f>
        <v>0</v>
      </c>
      <c r="T3" s="53">
        <f>COUNTIFS('RESUMEN TOTAL'!C5:C540, "=BONOMO",'RESUMEN TOTAL'!Z5:Z540,"=APAGADO")</f>
        <v>0</v>
      </c>
      <c r="U3" s="53">
        <f>COUNTIFS('RESUMEN TOTAL'!C5:C540, "=BONOMO",'RESUMEN TOTAL'!AA5:AA540,"=APAGADO")</f>
        <v>0</v>
      </c>
      <c r="V3" s="53">
        <f>COUNTIFS('RESUMEN TOTAL'!C5:C540, "=BONOMO",'RESUMEN TOTAL'!AB5:AB540,"=APAGADO")</f>
        <v>0</v>
      </c>
      <c r="W3" s="53">
        <f>COUNTIFS('RESUMEN TOTAL'!C5:C540, "=BONOMO",'RESUMEN TOTAL'!AC5:AC540,"=APAGADO")</f>
        <v>0</v>
      </c>
      <c r="X3" s="53">
        <f>COUNTIFS('RESUMEN TOTAL'!C5:C540, "=BONOMO",'RESUMEN TOTAL'!AD5:AD540,"=APAGADO")</f>
        <v>0</v>
      </c>
      <c r="Y3" s="53">
        <f>COUNTIFS('RESUMEN TOTAL'!C5:C540, "=BONOMO",'RESUMEN TOTAL'!AE5:AE540,"=APAGADO")</f>
        <v>0</v>
      </c>
      <c r="Z3" s="53">
        <v>0</v>
      </c>
      <c r="AA3" s="53">
        <f>COUNTIFS('RESUMEN TOTAL'!C5:C540, "=BONOMO",'RESUMEN TOTAL'!AG5:AG540,"=APAGADO")</f>
        <v>0</v>
      </c>
      <c r="AB3" s="53">
        <f>COUNTIFS('RESUMEN TOTAL'!C5:C540, "=BONOMO",'RESUMEN TOTAL'!AH5:AH540,"=APAGADO")</f>
        <v>0</v>
      </c>
      <c r="AC3" s="53">
        <f>COUNTIFS('RESUMEN TOTAL'!C5:C540, "=BONOMO",'RESUMEN TOTAL'!AI5:AI540,"=APAGADO")</f>
        <v>0</v>
      </c>
      <c r="AD3" s="53">
        <f>COUNTIFS('RESUMEN TOTAL'!C5:C540, "=BONOMO",'RESUMEN TOTAL'!AJ5:AJ540,"=APAGADO")</f>
        <v>0</v>
      </c>
      <c r="AE3" s="53">
        <f>COUNTIFS('RESUMEN TOTAL'!C5:C540, "=BONOMO",'RESUMEN TOTAL'!AK5:AK540,"=APAGADO")</f>
        <v>0</v>
      </c>
      <c r="AF3" s="53">
        <f>COUNTIFS('RESUMEN TOTAL'!C5:C540, "=BONOMO",'RESUMEN TOTAL'!AL5:AL540,"=APAGADO")</f>
        <v>0</v>
      </c>
      <c r="AG3" s="53">
        <f>COUNTIFS('RESUMEN TOTAL'!C5:C540, "=BONOMO",'RESUMEN TOTAL'!AM5:AM540,"=APAGADO")</f>
        <v>0</v>
      </c>
      <c r="AH3" s="53">
        <v>0</v>
      </c>
      <c r="AI3" s="53">
        <v>0</v>
      </c>
    </row>
    <row r="4" spans="1:35" ht="16.5" thickTop="1" thickBot="1" x14ac:dyDescent="0.3">
      <c r="A4" s="56" t="s">
        <v>1144</v>
      </c>
      <c r="B4" s="47">
        <f>COUNTIFS('RESUMEN TOTAL'!C5:C600,"=COSEIDI")</f>
        <v>209</v>
      </c>
      <c r="D4" s="45"/>
      <c r="E4" s="43" t="s">
        <v>1155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0.10975609756097561</v>
      </c>
      <c r="I4" s="58">
        <f t="shared" si="0"/>
        <v>8.943089430894309E-2</v>
      </c>
      <c r="J4" s="58">
        <f t="shared" si="0"/>
        <v>0.11788617886178862</v>
      </c>
      <c r="K4" s="58">
        <f t="shared" ref="K4" si="1">K3/BONOMOcam</f>
        <v>0.11788617886178862</v>
      </c>
      <c r="L4" s="58">
        <f t="shared" si="0"/>
        <v>0.11382113821138211</v>
      </c>
      <c r="M4" s="58">
        <f t="shared" ref="M4" si="2">M3/BONOMOcam</f>
        <v>0.12195121951219512</v>
      </c>
      <c r="N4" s="58">
        <f t="shared" si="0"/>
        <v>9.7560975609756101E-2</v>
      </c>
      <c r="O4" s="58">
        <f t="shared" si="0"/>
        <v>8.943089430894309E-2</v>
      </c>
      <c r="P4" s="59">
        <f t="shared" si="0"/>
        <v>6.097560975609756E-2</v>
      </c>
      <c r="Q4" s="59">
        <f t="shared" si="0"/>
        <v>7.3170731707317069E-2</v>
      </c>
      <c r="R4" s="59">
        <v>0</v>
      </c>
      <c r="S4" s="59">
        <f t="shared" si="0"/>
        <v>0</v>
      </c>
      <c r="T4" s="59">
        <f t="shared" si="0"/>
        <v>0</v>
      </c>
      <c r="U4" s="59">
        <f t="shared" si="0"/>
        <v>0</v>
      </c>
      <c r="V4" s="59">
        <f t="shared" si="0"/>
        <v>0</v>
      </c>
      <c r="W4" s="59">
        <f t="shared" si="0"/>
        <v>0</v>
      </c>
      <c r="X4" s="59">
        <f t="shared" si="0"/>
        <v>0</v>
      </c>
      <c r="Y4" s="59">
        <f t="shared" ref="Y4" si="3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" si="4">AH3/BONOMOcam</f>
        <v>0</v>
      </c>
      <c r="AI4" s="59">
        <f t="shared" ref="AI4" si="5">AI3/BONOMOcam</f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TOTAL'!C5:C536, "=COSEIDI",'RESUMEN TOTAL'!L5:L536,"=APAGADO")</f>
        <v>48</v>
      </c>
      <c r="G5" s="55">
        <f>COUNTIFS('RESUMEN TOTAL'!C3:C536, "=COSEIDI",'RESUMEN TOTAL'!M3:M536,"=APAGADO")</f>
        <v>48</v>
      </c>
      <c r="H5" s="55">
        <f>COUNTIFS('RESUMEN TOTAL'!C5:C526, "=COSEIDI",'RESUMEN TOTAL'!N5:N526,"=APAGADO")</f>
        <v>41</v>
      </c>
      <c r="I5" s="55">
        <f>COUNTIFS('RESUMEN TOTAL'!C5:C526, "=COSEIDI",'RESUMEN TOTAL'!O5:O526,"=APAGADO")</f>
        <v>41</v>
      </c>
      <c r="J5" s="55">
        <f>COUNTIFS('RESUMEN TOTAL'!C5:C526, "=COSEIDI",'RESUMEN TOTAL'!P5:P526,"=APAGADO")</f>
        <v>36</v>
      </c>
      <c r="K5" s="55">
        <f>COUNTIFS('RESUMEN TOTAL'!C5:C526, "=COSEIDI",'RESUMEN TOTAL'!Q5:Q526,"=APAGADO")</f>
        <v>36</v>
      </c>
      <c r="L5" s="55">
        <f>COUNTIFS('RESUMEN TOTAL'!C5:C526, "=COSEIDI",'RESUMEN TOTAL'!R5:R526,"=APAGADO")</f>
        <v>40</v>
      </c>
      <c r="M5" s="55">
        <f>COUNTIFS('RESUMEN TOTAL'!C5:C526, "=COSEIDI",'RESUMEN TOTAL'!S5:S526,"=APAGADO")</f>
        <v>39</v>
      </c>
      <c r="N5" s="55">
        <f>COUNTIFS('RESUMEN TOTAL'!C5:C526, "=COSEIDI",'RESUMEN TOTAL'!T5:T526,"=APAGADO")</f>
        <v>35</v>
      </c>
      <c r="O5" s="55">
        <f>COUNTIFS('RESUMEN TOTAL'!C5:C526, "=COSEIDI",'RESUMEN TOTAL'!U5:U526,"=APAGADO")</f>
        <v>41</v>
      </c>
      <c r="P5" s="55">
        <f>COUNTIFS('RESUMEN TOTAL'!C5:C526, "=COSEIDI",'RESUMEN TOTAL'!V5:V526,"=APAGADO")</f>
        <v>39</v>
      </c>
      <c r="Q5" s="55">
        <f>COUNTIFS('RESUMEN TOTAL'!C5:C526, "=COSEIDI",'RESUMEN TOTAL'!W5:W526,"=APAGADO")</f>
        <v>38</v>
      </c>
      <c r="R5" s="55"/>
      <c r="S5" s="55">
        <f>COUNTIFS('RESUMEN TOTAL'!C5:C526, "=COSEIDI",'RESUMEN TOTAL'!Y5:Y526,"=APAGADO")</f>
        <v>0</v>
      </c>
      <c r="T5" s="55">
        <f>COUNTIFS('RESUMEN TOTAL'!C5:C526, "=COSEIDI",'RESUMEN TOTAL'!Z5:Z526,"=APAGADO")</f>
        <v>0</v>
      </c>
      <c r="U5" s="55">
        <f>COUNTIFS('RESUMEN TOTAL'!C5:C526, "=COSEIDI",'RESUMEN TOTAL'!AA5:AA526,"=APAGADO")</f>
        <v>0</v>
      </c>
      <c r="V5" s="55">
        <f>COUNTIFS('RESUMEN TOTAL'!C5:C526, "=COSEIDI",'RESUMEN TOTAL'!AB5:AB526,"=APAGADO")</f>
        <v>0</v>
      </c>
      <c r="W5" s="55">
        <f>COUNTIFS('RESUMEN TOTAL'!C5:C526, "=COSEIDI",'RESUMEN TOTAL'!AC5:AC526,"=APAGADO")</f>
        <v>0</v>
      </c>
      <c r="X5" s="55">
        <f>COUNTIFS('RESUMEN TOTAL'!C5:C526, "=COSEIDI",'RESUMEN TOTAL'!AD5:AD526,"=APAGADO")</f>
        <v>0</v>
      </c>
      <c r="Y5" s="55">
        <f>COUNTIFS('RESUMEN TOTAL'!C5:C526, "=COSEIDI",'RESUMEN TOTAL'!AE5:AE526,"=APAGADO")</f>
        <v>0</v>
      </c>
      <c r="Z5" s="55">
        <f>COUNTIFS('RESUMEN TOTAL'!C5:C526, "=COSEIDI",'RESUMEN TOTAL'!AF5:AF526,"=APAGADO")</f>
        <v>0</v>
      </c>
      <c r="AA5" s="55">
        <f>COUNTIFS('RESUMEN TOTAL'!C5:C526, "=COSEIDI",'RESUMEN TOTAL'!AG5:AG526,"=APAGADO")</f>
        <v>0</v>
      </c>
      <c r="AB5" s="55">
        <f>COUNTIFS('RESUMEN TOTAL'!C5:C526, "=COSEIDI",'RESUMEN TOTAL'!AH5:AH526,"=APAGADO")</f>
        <v>0</v>
      </c>
      <c r="AC5" s="55">
        <f>COUNTIFS('RESUMEN TOTAL'!C5:C526, "=COSEIDI",'RESUMEN TOTAL'!AI5:AI526,"=APAGADO")</f>
        <v>0</v>
      </c>
      <c r="AD5" s="55">
        <f>COUNTIFS('RESUMEN TOTAL'!C5:C526, "=COSEIDI",'RESUMEN TOTAL'!AJ5:AJ526,"=APAGADO")</f>
        <v>0</v>
      </c>
      <c r="AE5" s="55">
        <f>COUNTIFS('RESUMEN TOTAL'!C5:C526, "=COSEIDI",'RESUMEN TOTAL'!AK5:AK526,"=APAGADO")</f>
        <v>0</v>
      </c>
      <c r="AF5" s="55">
        <f>COUNTIFS('RESUMEN TOTAL'!C5:C526, "=COSEIDI",'RESUMEN TOTAL'!AL5:AL526,"=APAGADO")</f>
        <v>0</v>
      </c>
      <c r="AG5" s="55">
        <f>COUNTIFS('RESUMEN TOTAL'!C5:C526, "=COSEIDI",'RESUMEN TOTAL'!AM5:AM526,"=APAGADO")</f>
        <v>0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1156</v>
      </c>
      <c r="F6" s="58">
        <f t="shared" ref="F6:AG6" si="6">F5/COSEIDIcam</f>
        <v>0.22966507177033493</v>
      </c>
      <c r="G6" s="58">
        <f t="shared" si="6"/>
        <v>0.22966507177033493</v>
      </c>
      <c r="H6" s="58">
        <f t="shared" si="6"/>
        <v>0.19617224880382775</v>
      </c>
      <c r="I6" s="58">
        <f t="shared" si="6"/>
        <v>0.19617224880382775</v>
      </c>
      <c r="J6" s="58">
        <f t="shared" si="6"/>
        <v>0.17224880382775121</v>
      </c>
      <c r="K6" s="58">
        <f t="shared" ref="K6" si="7">K5/COSEIDIcam</f>
        <v>0.17224880382775121</v>
      </c>
      <c r="L6" s="58">
        <f t="shared" si="6"/>
        <v>0.19138755980861244</v>
      </c>
      <c r="M6" s="58">
        <f t="shared" ref="M6" si="8">M5/COSEIDIcam</f>
        <v>0.18660287081339713</v>
      </c>
      <c r="N6" s="58">
        <f t="shared" si="6"/>
        <v>0.1674641148325359</v>
      </c>
      <c r="O6" s="58">
        <f t="shared" si="6"/>
        <v>0.19617224880382775</v>
      </c>
      <c r="P6" s="58">
        <f t="shared" si="6"/>
        <v>0.18660287081339713</v>
      </c>
      <c r="Q6" s="58">
        <f t="shared" si="6"/>
        <v>0.18181818181818182</v>
      </c>
      <c r="R6" s="58">
        <v>0</v>
      </c>
      <c r="S6" s="58">
        <f t="shared" si="6"/>
        <v>0</v>
      </c>
      <c r="T6" s="58">
        <f t="shared" si="6"/>
        <v>0</v>
      </c>
      <c r="U6" s="58">
        <f t="shared" si="6"/>
        <v>0</v>
      </c>
      <c r="V6" s="58">
        <f t="shared" si="6"/>
        <v>0</v>
      </c>
      <c r="W6" s="58">
        <f t="shared" si="6"/>
        <v>0</v>
      </c>
      <c r="X6" s="58">
        <f t="shared" si="6"/>
        <v>0</v>
      </c>
      <c r="Y6" s="58">
        <f t="shared" ref="Y6" si="9">Y5/COSEIDIcam</f>
        <v>0</v>
      </c>
      <c r="Z6" s="58">
        <f t="shared" si="6"/>
        <v>0</v>
      </c>
      <c r="AA6" s="58">
        <f t="shared" si="6"/>
        <v>0</v>
      </c>
      <c r="AB6" s="58">
        <f t="shared" si="6"/>
        <v>0</v>
      </c>
      <c r="AC6" s="58">
        <f t="shared" si="6"/>
        <v>0</v>
      </c>
      <c r="AD6" s="58">
        <f t="shared" si="6"/>
        <v>0</v>
      </c>
      <c r="AE6" s="58">
        <f t="shared" si="6"/>
        <v>0</v>
      </c>
      <c r="AF6" s="42">
        <v>0</v>
      </c>
      <c r="AG6" s="42">
        <f t="shared" si="6"/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54" priority="3" operator="greaterThan">
      <formula>0.1</formula>
    </cfRule>
    <cfRule type="cellIs" dxfId="53" priority="4" operator="greaterThan">
      <formula>10</formula>
    </cfRule>
  </conditionalFormatting>
  <conditionalFormatting sqref="F6:AI6">
    <cfRule type="cellIs" dxfId="52" priority="1" operator="greaterThan">
      <formula>0.1</formula>
    </cfRule>
    <cfRule type="cellIs" dxfId="5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DFFE-FF70-4F21-8022-8A1CB2FD3775}">
  <dimension ref="A1:F17"/>
  <sheetViews>
    <sheetView workbookViewId="0">
      <selection activeCell="J18" sqref="J18"/>
    </sheetView>
  </sheetViews>
  <sheetFormatPr baseColWidth="10" defaultRowHeight="15" x14ac:dyDescent="0.25"/>
  <cols>
    <col min="2" max="2" width="19.28515625" customWidth="1"/>
  </cols>
  <sheetData>
    <row r="1" spans="1:6" ht="15.75" thickBot="1" x14ac:dyDescent="0.3"/>
    <row r="2" spans="1:6" ht="16.5" thickTop="1" thickBot="1" x14ac:dyDescent="0.3">
      <c r="C2" s="41">
        <v>45292</v>
      </c>
      <c r="D2" s="41">
        <v>45293</v>
      </c>
      <c r="E2" s="41">
        <v>45294</v>
      </c>
      <c r="F2" s="41">
        <v>45295</v>
      </c>
    </row>
    <row r="3" spans="1:6" ht="15.75" thickTop="1" x14ac:dyDescent="0.25">
      <c r="A3" s="44" t="s">
        <v>1143</v>
      </c>
      <c r="B3" s="51" t="s">
        <v>1153</v>
      </c>
      <c r="C3" s="52">
        <v>32</v>
      </c>
      <c r="D3" s="52">
        <v>29</v>
      </c>
      <c r="E3" s="52">
        <v>27</v>
      </c>
      <c r="F3" s="52">
        <v>22</v>
      </c>
    </row>
    <row r="4" spans="1:6" ht="15.75" thickBot="1" x14ac:dyDescent="0.3">
      <c r="A4" s="45"/>
      <c r="B4" s="43" t="s">
        <v>1155</v>
      </c>
      <c r="C4" s="58">
        <v>0.13008130081300814</v>
      </c>
      <c r="D4" s="58">
        <v>0.11788617886178862</v>
      </c>
      <c r="E4" s="58">
        <v>0.10975609756097561</v>
      </c>
      <c r="F4" s="58">
        <v>8.943089430894309E-2</v>
      </c>
    </row>
    <row r="5" spans="1:6" ht="16.5" thickTop="1" thickBot="1" x14ac:dyDescent="0.3"/>
    <row r="6" spans="1:6" ht="16.5" thickTop="1" thickBot="1" x14ac:dyDescent="0.3">
      <c r="C6" s="41">
        <v>45292</v>
      </c>
      <c r="D6" s="41">
        <v>45293</v>
      </c>
      <c r="E6" s="41">
        <v>45294</v>
      </c>
      <c r="F6" s="41">
        <v>45295</v>
      </c>
    </row>
    <row r="7" spans="1:6" ht="15.75" thickTop="1" x14ac:dyDescent="0.25">
      <c r="A7" s="44" t="s">
        <v>1144</v>
      </c>
      <c r="B7" s="54" t="s">
        <v>1154</v>
      </c>
      <c r="C7" s="55">
        <v>48</v>
      </c>
      <c r="D7" s="55">
        <v>48</v>
      </c>
      <c r="E7" s="55">
        <v>41</v>
      </c>
      <c r="F7" s="55">
        <v>41</v>
      </c>
    </row>
    <row r="8" spans="1:6" ht="15.75" thickBot="1" x14ac:dyDescent="0.3">
      <c r="A8" s="45"/>
      <c r="B8" s="43" t="s">
        <v>1156</v>
      </c>
      <c r="C8" s="58">
        <v>0.22966507177033493</v>
      </c>
      <c r="D8" s="58">
        <v>0.22966507177033493</v>
      </c>
      <c r="E8" s="58">
        <v>0.19617224880382775</v>
      </c>
      <c r="F8" s="58">
        <v>0.19617224880382775</v>
      </c>
    </row>
    <row r="9" spans="1:6" ht="15.75" thickTop="1" x14ac:dyDescent="0.25"/>
    <row r="11" spans="1:6" ht="15.75" thickBot="1" x14ac:dyDescent="0.3"/>
    <row r="12" spans="1:6" ht="16.5" thickTop="1" thickBot="1" x14ac:dyDescent="0.3">
      <c r="C12" s="41">
        <v>45292</v>
      </c>
      <c r="D12" s="41">
        <v>45293</v>
      </c>
      <c r="E12" s="41">
        <v>45294</v>
      </c>
      <c r="F12" s="41">
        <v>45295</v>
      </c>
    </row>
    <row r="13" spans="1:6" ht="15.75" thickTop="1" x14ac:dyDescent="0.25">
      <c r="A13" s="44" t="s">
        <v>1143</v>
      </c>
      <c r="B13" s="51" t="s">
        <v>1153</v>
      </c>
      <c r="C13" s="52">
        <v>32</v>
      </c>
      <c r="D13" s="52">
        <v>29</v>
      </c>
      <c r="E13" s="52">
        <v>27</v>
      </c>
      <c r="F13" s="52">
        <v>22</v>
      </c>
    </row>
    <row r="14" spans="1:6" ht="15.75" thickBot="1" x14ac:dyDescent="0.3">
      <c r="A14" s="45"/>
      <c r="B14" s="43" t="s">
        <v>1155</v>
      </c>
      <c r="C14" s="58">
        <v>0.13008130081300814</v>
      </c>
      <c r="D14" s="58">
        <v>0.11788617886178862</v>
      </c>
      <c r="E14" s="58">
        <v>0.10975609756097561</v>
      </c>
      <c r="F14" s="58">
        <v>8.943089430894309E-2</v>
      </c>
    </row>
    <row r="15" spans="1:6" ht="15.75" thickTop="1" x14ac:dyDescent="0.25">
      <c r="A15" s="44" t="s">
        <v>1144</v>
      </c>
      <c r="B15" s="54" t="s">
        <v>1154</v>
      </c>
      <c r="C15" s="55">
        <v>48</v>
      </c>
      <c r="D15" s="55">
        <v>48</v>
      </c>
      <c r="E15" s="55">
        <v>41</v>
      </c>
      <c r="F15" s="55">
        <v>41</v>
      </c>
    </row>
    <row r="16" spans="1:6" ht="15.75" thickBot="1" x14ac:dyDescent="0.3">
      <c r="A16" s="45"/>
      <c r="B16" s="43" t="s">
        <v>1156</v>
      </c>
      <c r="C16" s="58">
        <v>0.22966507177033493</v>
      </c>
      <c r="D16" s="58">
        <v>0.22966507177033493</v>
      </c>
      <c r="E16" s="58">
        <v>0.19617224880382775</v>
      </c>
      <c r="F16" s="58">
        <v>0.19617224880382775</v>
      </c>
    </row>
    <row r="17" ht="15.75" thickTop="1" x14ac:dyDescent="0.25"/>
  </sheetData>
  <conditionalFormatting sqref="C4:F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C8:F8">
    <cfRule type="cellIs" dxfId="48" priority="1" operator="greaterThan">
      <formula>0.1</formula>
    </cfRule>
    <cfRule type="cellIs" dxfId="47" priority="2" operator="greaterThan">
      <formula>0.11</formula>
    </cfRule>
  </conditionalFormatting>
  <conditionalFormatting sqref="C14:F14">
    <cfRule type="cellIs" dxfId="46" priority="7" operator="greaterThan">
      <formula>0.1</formula>
    </cfRule>
    <cfRule type="cellIs" dxfId="45" priority="8" operator="greaterThan">
      <formula>10</formula>
    </cfRule>
  </conditionalFormatting>
  <conditionalFormatting sqref="C16:F16">
    <cfRule type="cellIs" dxfId="44" priority="5" operator="greaterThan">
      <formula>0.1</formula>
    </cfRule>
    <cfRule type="cellIs" dxfId="43" priority="6" operator="greaterThan">
      <formula>0.11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G514" activePane="bottomRight" state="frozen"/>
      <selection pane="topRight" activeCell="F1" sqref="F1"/>
      <selection pane="bottomLeft" activeCell="A5" sqref="A5"/>
      <selection pane="bottomRight" activeCell="R465" sqref="R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140625" customWidth="1"/>
  </cols>
  <sheetData>
    <row r="1" spans="1:36" ht="18.75" x14ac:dyDescent="0.3">
      <c r="C1" s="30" t="s">
        <v>1409</v>
      </c>
      <c r="D1" s="31">
        <f>COUNTIFS(E5:E601,"=GPON")/2</f>
        <v>38</v>
      </c>
      <c r="E1" s="98" t="s">
        <v>1410</v>
      </c>
      <c r="F1" s="98"/>
      <c r="G1" s="98"/>
      <c r="H1" s="99">
        <f>COUNTIFS(E5:E601,"=GPON")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10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11</v>
      </c>
      <c r="J2" s="18">
        <f>COUNTIFS(J4:J600, "=APAGADO",D4:D600,"=GFIJA")</f>
        <v>11</v>
      </c>
      <c r="K2" s="18">
        <f>COUNTIFS(K4:K600, "=APAGADO",D4:D600,"=GFIJA")</f>
        <v>11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9</v>
      </c>
      <c r="O2" s="18">
        <f>COUNTIFS(O4:O600, "=APAGADO",D4:D600,"=GFIJA")</f>
        <v>9</v>
      </c>
      <c r="P2" s="18">
        <f>COUNTIFS(P4:P600, "=APAGADO",D4:D600,"=GFIJA")</f>
        <v>8</v>
      </c>
      <c r="Q2" s="18">
        <f>COUNTIFS(Q4:Q600, "=APAGADO",D4:D600,"=GFIJA")</f>
        <v>8</v>
      </c>
      <c r="R2" s="18">
        <f>COUNTIFS(R4:R600, "=APAGADO",D4:D600,"=GFIJA")</f>
        <v>8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9</v>
      </c>
      <c r="I3" s="18">
        <f>COUNTIFS(I6:I602, "=APAGADO",D4:D600,"=INTERCOMUNICADOR")</f>
        <v>9</v>
      </c>
      <c r="J3" s="18">
        <f>COUNTIFS(J6:J602, "=APAGADO",D4:D600,"=INTERCOMUNICADOR")</f>
        <v>9</v>
      </c>
      <c r="K3" s="18">
        <f>COUNTIFS(K6:K602, "=APAGADO",D4:D600,"=INTERCOMUNICADOR")</f>
        <v>9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6</v>
      </c>
      <c r="O3" s="18">
        <f>COUNTIFS(O6:O602, "=APAGADO",D4:D600,"=INTERCOMUNICADOR")</f>
        <v>6</v>
      </c>
      <c r="P3" s="18">
        <f>COUNTIFS(P6:P602, "=APAGADO",D4:D600,"=INTERCOMUNICADOR")</f>
        <v>6</v>
      </c>
      <c r="Q3" s="18">
        <f>COUNTIFS(Q6:Q602, "=APAGADO",D4:D600,"=INTERCOMUNICADOR")</f>
        <v>7</v>
      </c>
      <c r="R3" s="18">
        <f>COUNTIFS(R6:R602, "=APAGADO",D4:D600,"=INTERCOMUNICADOR")</f>
        <v>7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 t="str">
        <f>'RESUMEN TOTAL'!W9</f>
        <v>APAGADO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 t="str">
        <f>'RESUMEN TOTAL'!P14</f>
        <v>APAGADO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 t="str">
        <f>'RESUMEN TOTAL'!W14</f>
        <v>APAGADO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 t="str">
        <f>'RESUMEN TOTAL'!L18</f>
        <v>APAGADO</v>
      </c>
      <c r="G18" s="86" t="str">
        <f>'RESUMEN TOTAL'!M18</f>
        <v>APAGADO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 t="str">
        <f>'RESUMEN TOTAL'!L19</f>
        <v>APAGADO</v>
      </c>
      <c r="G19" s="86" t="str">
        <f>'RESUMEN TOTAL'!M19</f>
        <v>APAGADO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 t="str">
        <f>'RESUMEN TOTAL'!L20</f>
        <v>APAGADO</v>
      </c>
      <c r="G20" s="86" t="str">
        <f>'RESUMEN TOTAL'!M20</f>
        <v>APAGADO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 t="str">
        <f>'RESUMEN TOTAL'!L21</f>
        <v>APAGADO</v>
      </c>
      <c r="G21" s="86" t="str">
        <f>'RESUMEN TOTAL'!M21</f>
        <v>APAGADO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>
        <f>'RESUMEN TOTAL'!M24</f>
        <v>0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 t="str">
        <f>'RESUMEN TOTAL'!X28</f>
        <v>APAGADO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 t="str">
        <f>'RESUMEN TOTAL'!U29</f>
        <v>APAGADO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 t="str">
        <f>'RESUMEN TOTAL'!L30</f>
        <v>APAGADO</v>
      </c>
      <c r="G30" s="86" t="str">
        <f>'RESUMEN TOTAL'!M30</f>
        <v>APAGADO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 t="str">
        <f>'RESUMEN TOTAL'!U38</f>
        <v>APAGADO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 t="str">
        <f>'RESUMEN TOTAL'!X39</f>
        <v>APAGADO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 t="str">
        <f>'RESUMEN TOTAL'!P43</f>
        <v>APAGADO</v>
      </c>
      <c r="K43" s="86" t="str">
        <f>'RESUMEN TOTAL'!Q43</f>
        <v>APAGADO</v>
      </c>
      <c r="L43" s="86" t="str">
        <f>'RESUMEN TOTAL'!R43</f>
        <v>APAGADO</v>
      </c>
      <c r="M43" s="86" t="str">
        <f>'RESUMEN TOTAL'!S43</f>
        <v>APAGADO</v>
      </c>
      <c r="N43" s="86" t="str">
        <f>'RESUMEN TOTAL'!T43</f>
        <v>APAGADO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 t="str">
        <f>'RESUMEN TOTAL'!L44</f>
        <v>APAGADO</v>
      </c>
      <c r="G44" s="86" t="str">
        <f>'RESUMEN TOTAL'!M44</f>
        <v>APAGADO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 t="str">
        <f>'RESUMEN TOTAL'!L45</f>
        <v>APAGADO</v>
      </c>
      <c r="G45" s="86" t="str">
        <f>'RESUMEN TOTAL'!M45</f>
        <v>APAGADO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 t="str">
        <f>'RESUMEN TOTAL'!L50</f>
        <v>APAGADO</v>
      </c>
      <c r="G50" s="86" t="str">
        <f>'RESUMEN TOTAL'!M50</f>
        <v>APAGADO</v>
      </c>
      <c r="H50" s="86" t="str">
        <f>'RESUMEN TOTAL'!N50</f>
        <v>APAGADO</v>
      </c>
      <c r="I50" s="86" t="str">
        <f>'RESUMEN TOTAL'!O50</f>
        <v>APAGADO</v>
      </c>
      <c r="J50" s="86" t="str">
        <f>'RESUMEN TOTAL'!P50</f>
        <v>APAGADO</v>
      </c>
      <c r="K50" s="86" t="str">
        <f>'RESUMEN TOTAL'!Q50</f>
        <v>APAGADO</v>
      </c>
      <c r="L50" s="86">
        <f>'RESUMEN TOTAL'!R50</f>
        <v>0</v>
      </c>
      <c r="M50" s="86" t="str">
        <f>'RESUMEN TOTAL'!S50</f>
        <v>APAGADO</v>
      </c>
      <c r="N50" s="86" t="str">
        <f>'RESUMEN TOTAL'!T50</f>
        <v>APAGADO</v>
      </c>
      <c r="O50" s="86" t="str">
        <f>'RESUMEN TOTAL'!U50</f>
        <v>APAGADO</v>
      </c>
      <c r="P50" s="86" t="str">
        <f>'RESUMEN TOTAL'!V50</f>
        <v>APAGADO</v>
      </c>
      <c r="Q50" s="86" t="str">
        <f>'RESUMEN TOTAL'!W50</f>
        <v>APAGADO</v>
      </c>
      <c r="R50" s="86" t="str">
        <f>'RESUMEN TOTAL'!X50</f>
        <v>APAGADO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 t="str">
        <f>'RESUMEN TOTAL'!L57</f>
        <v>APAGADO</v>
      </c>
      <c r="G57" s="86" t="str">
        <f>'RESUMEN TOTAL'!M57</f>
        <v>APAGADO</v>
      </c>
      <c r="H57" s="86" t="str">
        <f>'RESUMEN TOTAL'!N57</f>
        <v>APAGADO</v>
      </c>
      <c r="I57" s="86" t="str">
        <f>'RESUMEN TOTAL'!O57</f>
        <v>APAGADO</v>
      </c>
      <c r="J57" s="86" t="str">
        <f>'RESUMEN TOTAL'!P57</f>
        <v>APAGADO</v>
      </c>
      <c r="K57" s="86" t="str">
        <f>'RESUMEN TOTAL'!Q57</f>
        <v>APAGADO</v>
      </c>
      <c r="L57" s="86" t="str">
        <f>'RESUMEN TOTAL'!R57</f>
        <v>APAGADO</v>
      </c>
      <c r="M57" s="86" t="str">
        <f>'RESUMEN TOTAL'!S57</f>
        <v>APAGADO</v>
      </c>
      <c r="N57" s="86" t="str">
        <f>'RESUMEN TOTAL'!T57</f>
        <v>APAGADO</v>
      </c>
      <c r="O57" s="86" t="str">
        <f>'RESUMEN TOTAL'!U57</f>
        <v>APAGADO</v>
      </c>
      <c r="P57" s="86" t="str">
        <f>'RESUMEN TOTAL'!V57</f>
        <v>APAGADO</v>
      </c>
      <c r="Q57" s="86" t="str">
        <f>'RESUMEN TOTAL'!W57</f>
        <v>APAGADO</v>
      </c>
      <c r="R57" s="86" t="str">
        <f>'RESUMEN TOTAL'!X57</f>
        <v>APAGADO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 t="str">
        <f>'RESUMEN TOTAL'!O74</f>
        <v>APAGADO</v>
      </c>
      <c r="J74" s="86" t="str">
        <f>'RESUMEN TOTAL'!P74</f>
        <v>APAGADO</v>
      </c>
      <c r="K74" s="86" t="str">
        <f>'RESUMEN TOTAL'!Q74</f>
        <v>APAGADO</v>
      </c>
      <c r="L74" s="86" t="str">
        <f>'RESUMEN TOTAL'!R74</f>
        <v>APAGADO</v>
      </c>
      <c r="M74" s="86" t="str">
        <f>'RESUMEN TOTAL'!S74</f>
        <v>APAGADO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 t="str">
        <f>'RESUMEN TOTAL'!S77</f>
        <v>APAGADO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 t="str">
        <f>'RESUMEN TOTAL'!O83</f>
        <v>APAGADO</v>
      </c>
      <c r="J83" s="86" t="str">
        <f>'RESUMEN TOTAL'!P83</f>
        <v>APAGADO</v>
      </c>
      <c r="K83" s="86" t="str">
        <f>'RESUMEN TOTAL'!Q83</f>
        <v>APAGADO</v>
      </c>
      <c r="L83" s="86" t="str">
        <f>'RESUMEN TOTAL'!R83</f>
        <v>APAGADO</v>
      </c>
      <c r="M83" s="86" t="str">
        <f>'RESUMEN TOTAL'!S83</f>
        <v>APAGADO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 t="str">
        <f>'RESUMEN TOTAL'!X87</f>
        <v>APAGADO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 t="str">
        <f>'RESUMEN TOTAL'!X88</f>
        <v>APAGADO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 t="str">
        <f>'RESUMEN TOTAL'!X89</f>
        <v>APAGADO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 t="str">
        <f>'RESUMEN TOTAL'!U104</f>
        <v>APAGADO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 t="str">
        <f>'RESUMEN TOTAL'!T108</f>
        <v xml:space="preserve"> 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 t="str">
        <f>'RESUMEN TOTAL'!X108</f>
        <v>APAGADO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6" t="str">
        <f>'RESUMEN TOTAL'!L111</f>
        <v>APAGADO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 t="str">
        <f>'RESUMEN TOTAL'!P111</f>
        <v>APAGADO</v>
      </c>
      <c r="K111" s="86" t="str">
        <f>'RESUMEN TOTAL'!Q111</f>
        <v>APAGADO</v>
      </c>
      <c r="L111" s="86" t="str">
        <f>'RESUMEN TOTAL'!R111</f>
        <v>APAGADO</v>
      </c>
      <c r="M111" s="86" t="str">
        <f>'RESUMEN TOTAL'!S111</f>
        <v>APAGADO</v>
      </c>
      <c r="N111" s="86" t="str">
        <f>'RESUMEN TOTAL'!T111</f>
        <v>APAGADO</v>
      </c>
      <c r="O111" s="86" t="str">
        <f>'RESUMEN TOTAL'!U111</f>
        <v>APAGADO</v>
      </c>
      <c r="P111" s="86" t="str">
        <f>'RESUMEN TOTAL'!V111</f>
        <v>APAGADO</v>
      </c>
      <c r="Q111" s="86">
        <f>'RESUMEN TOTAL'!W111</f>
        <v>0</v>
      </c>
      <c r="R111" s="86" t="str">
        <f>'RESUMEN TOTAL'!X111</f>
        <v>APAGADO</v>
      </c>
      <c r="S111" s="86">
        <f>'RESUMEN TOTAL'!Y111</f>
        <v>0</v>
      </c>
      <c r="T111" s="86">
        <f>'RESUMEN TOTAL'!Z111</f>
        <v>0</v>
      </c>
      <c r="U111" s="86">
        <f>'RESUMEN TOTAL'!AA111</f>
        <v>0</v>
      </c>
      <c r="V111" s="86">
        <f>'RESUMEN TOTAL'!AB111</f>
        <v>0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 t="str">
        <f>'RESUMEN TOTAL'!P113</f>
        <v>APAGADO</v>
      </c>
      <c r="K113" s="86" t="str">
        <f>'RESUMEN TOTAL'!Q113</f>
        <v>APAGADO</v>
      </c>
      <c r="L113" s="86" t="str">
        <f>'RESUMEN TOTAL'!R113</f>
        <v>APAGADO</v>
      </c>
      <c r="M113" s="86" t="str">
        <f>'RESUMEN TOTAL'!S113</f>
        <v>APAGADO</v>
      </c>
      <c r="N113" s="86" t="str">
        <f>'RESUMEN TOTAL'!T113</f>
        <v>APAGADO</v>
      </c>
      <c r="O113" s="86" t="str">
        <f>'RESUMEN TOTAL'!U113</f>
        <v>APAGADO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>
        <f>'RESUMEN TOTAL'!O114</f>
        <v>0</v>
      </c>
      <c r="J114" s="86">
        <f>'RESUMEN TOTAL'!P114</f>
        <v>0</v>
      </c>
      <c r="K114" s="86">
        <f>'RESUMEN TOTAL'!Q114</f>
        <v>0</v>
      </c>
      <c r="L114" s="86">
        <f>'RESUMEN TOTAL'!R114</f>
        <v>0</v>
      </c>
      <c r="M114" s="86">
        <f>'RESUMEN TOTAL'!S114</f>
        <v>0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>
        <f>'RESUMEN TOTAL'!X116</f>
        <v>0</v>
      </c>
      <c r="S116" s="86">
        <f>'RESUMEN TOTAL'!Y116</f>
        <v>0</v>
      </c>
      <c r="T116" s="86">
        <f>'RESUMEN TOTAL'!Z116</f>
        <v>0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6" t="str">
        <f>'RESUMEN TOTAL'!L121</f>
        <v>APAGADO</v>
      </c>
      <c r="G121" s="86" t="str">
        <f>'RESUMEN TOTAL'!M121</f>
        <v>APAGADO</v>
      </c>
      <c r="H121" s="86" t="str">
        <f>'RESUMEN TOTAL'!N121</f>
        <v>APAGADO</v>
      </c>
      <c r="I121" s="86" t="str">
        <f>'RESUMEN TOTAL'!O121</f>
        <v>APAGADO</v>
      </c>
      <c r="J121" s="86" t="str">
        <f>'RESUMEN TOTAL'!P121</f>
        <v>APAGADO</v>
      </c>
      <c r="K121" s="86" t="str">
        <f>'RESUMEN TOTAL'!Q121</f>
        <v>APAGADO</v>
      </c>
      <c r="L121" s="86" t="str">
        <f>'RESUMEN TOTAL'!R121</f>
        <v>APAGADO</v>
      </c>
      <c r="M121" s="86" t="str">
        <f>'RESUMEN TOTAL'!S121</f>
        <v>APAGADO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6" t="str">
        <f>'RESUMEN TOTAL'!L122</f>
        <v>APAGADO</v>
      </c>
      <c r="G122" s="86" t="str">
        <f>'RESUMEN TOTAL'!M122</f>
        <v>APAGADO</v>
      </c>
      <c r="H122" s="86" t="str">
        <f>'RESUMEN TOTAL'!N122</f>
        <v>APAGADO</v>
      </c>
      <c r="I122" s="86" t="str">
        <f>'RESUMEN TOTAL'!O122</f>
        <v>APAGADO</v>
      </c>
      <c r="J122" s="86" t="str">
        <f>'RESUMEN TOTAL'!P122</f>
        <v>APAGADO</v>
      </c>
      <c r="K122" s="86" t="str">
        <f>'RESUMEN TOTAL'!Q122</f>
        <v>APAGADO</v>
      </c>
      <c r="L122" s="86" t="str">
        <f>'RESUMEN TOTAL'!R122</f>
        <v>APAGADO</v>
      </c>
      <c r="M122" s="86" t="str">
        <f>'RESUMEN TOTAL'!S122</f>
        <v>APAGADO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.75" hidden="1" thickTop="1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>
        <f>'RESUMEN TOTAL'!U126</f>
        <v>0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.75" hidden="1" thickTop="1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>
        <f>'RESUMEN TOTAL'!U127</f>
        <v>0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.75" hidden="1" thickTop="1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6" t="str">
        <f>'RESUMEN TOTAL'!L128</f>
        <v>APAGADO</v>
      </c>
      <c r="G127" s="86" t="str">
        <f>'RESUMEN TOTAL'!M128</f>
        <v>APAGADO</v>
      </c>
      <c r="H127" s="86" t="str">
        <f>'RESUMEN TOTAL'!N128</f>
        <v>APAGADO</v>
      </c>
      <c r="I127" s="86" t="str">
        <f>'RESUMEN TOTAL'!O128</f>
        <v>APAGADO</v>
      </c>
      <c r="J127" s="86" t="str">
        <f>'RESUMEN TOTAL'!P128</f>
        <v>APAGADO</v>
      </c>
      <c r="K127" s="86" t="str">
        <f>'RESUMEN TOTAL'!Q128</f>
        <v>APAGADO</v>
      </c>
      <c r="L127" s="86" t="str">
        <f>'RESUMEN TOTAL'!R128</f>
        <v>APAGADO</v>
      </c>
      <c r="M127" s="86" t="str">
        <f>'RESUMEN TOTAL'!S128</f>
        <v>APAGADO</v>
      </c>
      <c r="N127" s="86" t="str">
        <f>'RESUMEN TOTAL'!T128</f>
        <v>APAGADO</v>
      </c>
      <c r="O127" s="86" t="str">
        <f>'RESUMEN TOTAL'!U128</f>
        <v>APAGADO</v>
      </c>
      <c r="P127" s="86" t="str">
        <f>'RESUMEN TOTAL'!V128</f>
        <v>APAGADO</v>
      </c>
      <c r="Q127" s="86" t="str">
        <f>'RESUMEN TOTAL'!W128</f>
        <v>APAGADO</v>
      </c>
      <c r="R127" s="86" t="str">
        <f>'RESUMEN TOTAL'!X128</f>
        <v>APAGADO</v>
      </c>
      <c r="S127" s="86">
        <f>'RESUMEN TOTAL'!Y128</f>
        <v>0</v>
      </c>
      <c r="T127" s="86">
        <f>'RESUMEN TOTAL'!Z128</f>
        <v>0</v>
      </c>
      <c r="U127" s="86">
        <f>'RESUMEN TOTAL'!AA128</f>
        <v>0</v>
      </c>
      <c r="V127" s="86">
        <f>'RESUMEN TOTAL'!AB128</f>
        <v>0</v>
      </c>
      <c r="W127" s="86">
        <f>'RESUMEN TOTAL'!AC128</f>
        <v>0</v>
      </c>
      <c r="X127" s="86">
        <f>'RESUMEN TOTAL'!AD128</f>
        <v>0</v>
      </c>
      <c r="Y127" s="86">
        <f>'RESUMEN TOTAL'!AE128</f>
        <v>0</v>
      </c>
      <c r="Z127" s="86">
        <f>'RESUMEN TOTAL'!AF128</f>
        <v>0</v>
      </c>
      <c r="AA127" s="86">
        <f>'RESUMEN TOTAL'!AG128</f>
        <v>0</v>
      </c>
      <c r="AB127" s="86">
        <f>'RESUMEN TOTAL'!AH128</f>
        <v>0</v>
      </c>
      <c r="AC127" s="86">
        <f>'RESUMEN TOTAL'!AI128</f>
        <v>0</v>
      </c>
      <c r="AD127" s="86">
        <f>'RESUMEN TOTAL'!AJ128</f>
        <v>0</v>
      </c>
      <c r="AE127" s="86">
        <f>'RESUMEN TOTAL'!AK128</f>
        <v>0</v>
      </c>
      <c r="AF127" s="86">
        <f>'RESUMEN TOTAL'!AL128</f>
        <v>0</v>
      </c>
      <c r="AG127" s="86">
        <f>'RESUMEN TOTAL'!AM128</f>
        <v>0</v>
      </c>
      <c r="AH127" s="86">
        <f>'RESUMEN TOTAL'!AN128</f>
        <v>0</v>
      </c>
      <c r="AI127" s="86">
        <f>'RESUMEN TOTAL'!AO128</f>
        <v>0</v>
      </c>
      <c r="AJ127" s="86">
        <f>'RESUMEN TOTAL'!AP128</f>
        <v>0</v>
      </c>
    </row>
    <row r="128" spans="1:36" ht="15.75" hidden="1" thickTop="1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6">
        <f>'RESUMEN TOTAL'!L129</f>
        <v>0</v>
      </c>
      <c r="G128" s="86">
        <f>'RESUMEN TOTAL'!M129</f>
        <v>0</v>
      </c>
      <c r="H128" s="86">
        <f>'RESUMEN TOTAL'!N129</f>
        <v>0</v>
      </c>
      <c r="I128" s="86">
        <f>'RESUMEN TOTAL'!O129</f>
        <v>0</v>
      </c>
      <c r="J128" s="86">
        <f>'RESUMEN TOTAL'!P129</f>
        <v>0</v>
      </c>
      <c r="K128" s="86">
        <f>'RESUMEN TOTAL'!Q129</f>
        <v>0</v>
      </c>
      <c r="L128" s="86">
        <f>'RESUMEN TOTAL'!R129</f>
        <v>0</v>
      </c>
      <c r="M128" s="86">
        <f>'RESUMEN TOTAL'!S129</f>
        <v>0</v>
      </c>
      <c r="N128" s="86">
        <f>'RESUMEN TOTAL'!T129</f>
        <v>0</v>
      </c>
      <c r="O128" s="86" t="str">
        <f>'RESUMEN TOTAL'!U129</f>
        <v xml:space="preserve"> </v>
      </c>
      <c r="P128" s="86">
        <f>'RESUMEN TOTAL'!V129</f>
        <v>0</v>
      </c>
      <c r="Q128" s="86">
        <f>'RESUMEN TOTAL'!W129</f>
        <v>0</v>
      </c>
      <c r="R128" s="86">
        <f>'RESUMEN TOTAL'!X129</f>
        <v>0</v>
      </c>
      <c r="S128" s="86">
        <f>'RESUMEN TOTAL'!Y129</f>
        <v>0</v>
      </c>
      <c r="T128" s="86">
        <f>'RESUMEN TOTAL'!Z129</f>
        <v>0</v>
      </c>
      <c r="U128" s="86">
        <f>'RESUMEN TOTAL'!AA129</f>
        <v>0</v>
      </c>
      <c r="V128" s="86">
        <f>'RESUMEN TOTAL'!AB129</f>
        <v>0</v>
      </c>
      <c r="W128" s="86">
        <f>'RESUMEN TOTAL'!AC129</f>
        <v>0</v>
      </c>
      <c r="X128" s="86">
        <f>'RESUMEN TOTAL'!AD129</f>
        <v>0</v>
      </c>
      <c r="Y128" s="86">
        <f>'RESUMEN TOTAL'!AE129</f>
        <v>0</v>
      </c>
      <c r="Z128" s="86">
        <f>'RESUMEN TOTAL'!AF129</f>
        <v>0</v>
      </c>
      <c r="AA128" s="86">
        <f>'RESUMEN TOTAL'!AG129</f>
        <v>0</v>
      </c>
      <c r="AB128" s="86">
        <f>'RESUMEN TOTAL'!AH129</f>
        <v>0</v>
      </c>
      <c r="AC128" s="86">
        <f>'RESUMEN TOTAL'!AI129</f>
        <v>0</v>
      </c>
      <c r="AD128" s="86">
        <f>'RESUMEN TOTAL'!AJ129</f>
        <v>0</v>
      </c>
      <c r="AE128" s="86">
        <f>'RESUMEN TOTAL'!AK129</f>
        <v>0</v>
      </c>
      <c r="AF128" s="86">
        <f>'RESUMEN TOTAL'!AL129</f>
        <v>0</v>
      </c>
      <c r="AG128" s="86">
        <f>'RESUMEN TOTAL'!AM129</f>
        <v>0</v>
      </c>
      <c r="AH128" s="86">
        <f>'RESUMEN TOTAL'!AN129</f>
        <v>0</v>
      </c>
      <c r="AI128" s="86">
        <f>'RESUMEN TOTAL'!AO129</f>
        <v>0</v>
      </c>
      <c r="AJ128" s="86">
        <f>'RESUMEN TOTAL'!AP129</f>
        <v>0</v>
      </c>
    </row>
    <row r="129" spans="1:36" ht="15.75" hidden="1" thickTop="1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>
        <f>'RESUMEN TOTAL'!T130</f>
        <v>0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>
        <f>'RESUMEN TOTAL'!X130</f>
        <v>0</v>
      </c>
      <c r="S129" s="86">
        <f>'RESUMEN TOTAL'!Y130</f>
        <v>0</v>
      </c>
      <c r="T129" s="86">
        <f>'RESUMEN TOTAL'!Z130</f>
        <v>0</v>
      </c>
      <c r="U129" s="86">
        <f>'RESUMEN TOTAL'!AA130</f>
        <v>0</v>
      </c>
      <c r="V129" s="86">
        <f>'RESUMEN TOTAL'!AB130</f>
        <v>0</v>
      </c>
      <c r="W129" s="86">
        <f>'RESUMEN TOTAL'!AC130</f>
        <v>0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.75" hidden="1" thickTop="1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6">
        <f>'RESUMEN TOTAL'!L131</f>
        <v>0</v>
      </c>
      <c r="G130" s="86">
        <f>'RESUMEN TOTAL'!M131</f>
        <v>0</v>
      </c>
      <c r="H130" s="86">
        <f>'RESUMEN TOTAL'!N131</f>
        <v>0</v>
      </c>
      <c r="I130" s="86">
        <f>'RESUMEN TOTAL'!O131</f>
        <v>0</v>
      </c>
      <c r="J130" s="86">
        <f>'RESUMEN TOTAL'!P131</f>
        <v>0</v>
      </c>
      <c r="K130" s="86">
        <f>'RESUMEN TOTAL'!Q131</f>
        <v>0</v>
      </c>
      <c r="L130" s="86">
        <f>'RESUMEN TOTAL'!R131</f>
        <v>0</v>
      </c>
      <c r="M130" s="86">
        <f>'RESUMEN TOTAL'!S131</f>
        <v>0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.75" hidden="1" thickTop="1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6">
        <f>'RESUMEN TOTAL'!L132</f>
        <v>0</v>
      </c>
      <c r="G131" s="86">
        <f>'RESUMEN TOTAL'!M132</f>
        <v>0</v>
      </c>
      <c r="H131" s="86">
        <f>'RESUMEN TOTAL'!N132</f>
        <v>0</v>
      </c>
      <c r="I131" s="86">
        <f>'RESUMEN TOTAL'!O132</f>
        <v>0</v>
      </c>
      <c r="J131" s="86">
        <f>'RESUMEN TOTAL'!P132</f>
        <v>0</v>
      </c>
      <c r="K131" s="86">
        <f>'RESUMEN TOTAL'!Q132</f>
        <v>0</v>
      </c>
      <c r="L131" s="86">
        <f>'RESUMEN TOTAL'!R132</f>
        <v>0</v>
      </c>
      <c r="M131" s="86">
        <f>'RESUMEN TOTAL'!S132</f>
        <v>0</v>
      </c>
      <c r="N131" s="86">
        <f>'RESUMEN TOTAL'!T132</f>
        <v>0</v>
      </c>
      <c r="O131" s="86">
        <f>'RESUMEN TOTAL'!U132</f>
        <v>0</v>
      </c>
      <c r="P131" s="86">
        <f>'RESUMEN TOTAL'!V132</f>
        <v>0</v>
      </c>
      <c r="Q131" s="86">
        <f>'RESUMEN TOTAL'!W132</f>
        <v>0</v>
      </c>
      <c r="R131" s="86">
        <f>'RESUMEN TOTAL'!X132</f>
        <v>0</v>
      </c>
      <c r="S131" s="86">
        <f>'RESUMEN TOTAL'!Y132</f>
        <v>0</v>
      </c>
      <c r="T131" s="86">
        <f>'RESUMEN TOTAL'!Z132</f>
        <v>0</v>
      </c>
      <c r="U131" s="86">
        <f>'RESUMEN TOTAL'!AA132</f>
        <v>0</v>
      </c>
      <c r="V131" s="86">
        <f>'RESUMEN TOTAL'!AB132</f>
        <v>0</v>
      </c>
      <c r="W131" s="86">
        <f>'RESUMEN TOTAL'!AC132</f>
        <v>0</v>
      </c>
      <c r="X131" s="86">
        <f>'RESUMEN TOTAL'!AD132</f>
        <v>0</v>
      </c>
      <c r="Y131" s="86">
        <f>'RESUMEN TOTAL'!AE132</f>
        <v>0</v>
      </c>
      <c r="Z131" s="86">
        <f>'RESUMEN TOTAL'!AF132</f>
        <v>0</v>
      </c>
      <c r="AA131" s="86">
        <f>'RESUMEN TOTAL'!AG132</f>
        <v>0</v>
      </c>
      <c r="AB131" s="86">
        <f>'RESUMEN TOTAL'!AH132</f>
        <v>0</v>
      </c>
      <c r="AC131" s="86">
        <f>'RESUMEN TOTAL'!AI132</f>
        <v>0</v>
      </c>
      <c r="AD131" s="86">
        <f>'RESUMEN TOTAL'!AJ132</f>
        <v>0</v>
      </c>
      <c r="AE131" s="86">
        <f>'RESUMEN TOTAL'!AK132</f>
        <v>0</v>
      </c>
      <c r="AF131" s="86">
        <f>'RESUMEN TOTAL'!AL132</f>
        <v>0</v>
      </c>
      <c r="AG131" s="86">
        <f>'RESUMEN TOTAL'!AM132</f>
        <v>0</v>
      </c>
      <c r="AH131" s="86">
        <f>'RESUMEN TOTAL'!AN132</f>
        <v>0</v>
      </c>
      <c r="AI131" s="86">
        <f>'RESUMEN TOTAL'!AO132</f>
        <v>0</v>
      </c>
      <c r="AJ131" s="86">
        <f>'RESUMEN TOTAL'!AP132</f>
        <v>0</v>
      </c>
    </row>
    <row r="132" spans="1:36" ht="15.75" hidden="1" thickTop="1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6" t="str">
        <f>'RESUMEN TOTAL'!L133</f>
        <v>APAGADO</v>
      </c>
      <c r="G132" s="86" t="str">
        <f>'RESUMEN TOTAL'!M133</f>
        <v>APAGADO</v>
      </c>
      <c r="H132" s="86" t="str">
        <f>'RESUMEN TOTAL'!N133</f>
        <v>APAGADO</v>
      </c>
      <c r="I132" s="86" t="str">
        <f>'RESUMEN TOTAL'!O133</f>
        <v>APAGADO</v>
      </c>
      <c r="J132" s="86" t="str">
        <f>'RESUMEN TOTAL'!P133</f>
        <v>APAGADO</v>
      </c>
      <c r="K132" s="86" t="str">
        <f>'RESUMEN TOTAL'!Q133</f>
        <v>APAGADO</v>
      </c>
      <c r="L132" s="86" t="str">
        <f>'RESUMEN TOTAL'!R133</f>
        <v>APAGADO</v>
      </c>
      <c r="M132" s="86" t="str">
        <f>'RESUMEN TOTAL'!S133</f>
        <v>APAGADO</v>
      </c>
      <c r="N132" s="86" t="str">
        <f>'RESUMEN TOTAL'!T133</f>
        <v>APAGADO</v>
      </c>
      <c r="O132" s="86" t="str">
        <f>'RESUMEN TOTAL'!U133</f>
        <v>APAGADO</v>
      </c>
      <c r="P132" s="86" t="str">
        <f>'RESUMEN TOTAL'!V133</f>
        <v>APAGADO</v>
      </c>
      <c r="Q132" s="86" t="str">
        <f>'RESUMEN TOTAL'!W133</f>
        <v>APAGADO</v>
      </c>
      <c r="R132" s="86" t="str">
        <f>'RESUMEN TOTAL'!X133</f>
        <v>APAGADO</v>
      </c>
      <c r="S132" s="86">
        <f>'RESUMEN TOTAL'!Y133</f>
        <v>0</v>
      </c>
      <c r="T132" s="86">
        <f>'RESUMEN TOTAL'!Z133</f>
        <v>0</v>
      </c>
      <c r="U132" s="86">
        <f>'RESUMEN TOTAL'!AA133</f>
        <v>0</v>
      </c>
      <c r="V132" s="86">
        <f>'RESUMEN TOTAL'!AB133</f>
        <v>0</v>
      </c>
      <c r="W132" s="86">
        <f>'RESUMEN TOTAL'!AC133</f>
        <v>0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.75" hidden="1" thickTop="1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6" t="str">
        <f>'RESUMEN TOTAL'!L134</f>
        <v>APAGADO</v>
      </c>
      <c r="G133" s="86" t="str">
        <f>'RESUMEN TOTAL'!M134</f>
        <v>APAGADO</v>
      </c>
      <c r="H133" s="86" t="str">
        <f>'RESUMEN TOTAL'!N134</f>
        <v>APAGADO</v>
      </c>
      <c r="I133" s="86" t="str">
        <f>'RESUMEN TOTAL'!O134</f>
        <v>APAGADO</v>
      </c>
      <c r="J133" s="86" t="str">
        <f>'RESUMEN TOTAL'!P134</f>
        <v>APAGADO</v>
      </c>
      <c r="K133" s="86" t="str">
        <f>'RESUMEN TOTAL'!Q134</f>
        <v>APAGADO</v>
      </c>
      <c r="L133" s="86" t="str">
        <f>'RESUMEN TOTAL'!R134</f>
        <v>APAGADO</v>
      </c>
      <c r="M133" s="86" t="str">
        <f>'RESUMEN TOTAL'!S134</f>
        <v>APAGADO</v>
      </c>
      <c r="N133" s="86" t="str">
        <f>'RESUMEN TOTAL'!T134</f>
        <v>APAGADO</v>
      </c>
      <c r="O133" s="86" t="str">
        <f>'RESUMEN TOTAL'!U134</f>
        <v>APAGADO</v>
      </c>
      <c r="P133" s="86" t="str">
        <f>'RESUMEN TOTAL'!V134</f>
        <v>APAGADO</v>
      </c>
      <c r="Q133" s="86" t="str">
        <f>'RESUMEN TOTAL'!W134</f>
        <v>APAGADO</v>
      </c>
      <c r="R133" s="86" t="str">
        <f>'RESUMEN TOTAL'!X134</f>
        <v>APAGADO</v>
      </c>
      <c r="S133" s="86">
        <f>'RESUMEN TOTAL'!Y134</f>
        <v>0</v>
      </c>
      <c r="T133" s="86">
        <f>'RESUMEN TOTAL'!Z134</f>
        <v>0</v>
      </c>
      <c r="U133" s="86">
        <f>'RESUMEN TOTAL'!AA134</f>
        <v>0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.75" hidden="1" thickTop="1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>
        <f>'RESUMEN TOTAL'!U135</f>
        <v>0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.75" hidden="1" thickTop="1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6">
        <f>'RESUMEN TOTAL'!L136</f>
        <v>0</v>
      </c>
      <c r="G135" s="86">
        <f>'RESUMEN TOTAL'!M136</f>
        <v>0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>
        <f>'RESUMEN TOTAL'!U136</f>
        <v>0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.75" hidden="1" thickTop="1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6">
        <f>'RESUMEN TOTAL'!L137</f>
        <v>0</v>
      </c>
      <c r="G136" s="86">
        <f>'RESUMEN TOTAL'!M137</f>
        <v>0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>
        <f>'RESUMEN TOTAL'!Z137</f>
        <v>0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.75" hidden="1" thickTop="1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>
        <f>'RESUMEN TOTAL'!Z138</f>
        <v>0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.75" hidden="1" thickTop="1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.75" hidden="1" thickTop="1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.75" hidden="1" thickTop="1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>
        <f>'RESUMEN TOTAL'!AA141</f>
        <v>0</v>
      </c>
      <c r="V140" s="86">
        <f>'RESUMEN TOTAL'!AB141</f>
        <v>0</v>
      </c>
      <c r="W140" s="86">
        <f>'RESUMEN TOTAL'!AC141</f>
        <v>0</v>
      </c>
      <c r="X140" s="86">
        <f>'RESUMEN TOTAL'!AD141</f>
        <v>0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.75" hidden="1" thickTop="1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6" t="str">
        <f>'RESUMEN TOTAL'!L142</f>
        <v>APAGADO</v>
      </c>
      <c r="G141" s="86" t="str">
        <f>'RESUMEN TOTAL'!M142</f>
        <v>APAGADO</v>
      </c>
      <c r="H141" s="86" t="str">
        <f>'RESUMEN TOTAL'!N142</f>
        <v>APAGADO</v>
      </c>
      <c r="I141" s="86" t="str">
        <f>'RESUMEN TOTAL'!O142</f>
        <v>APAGADO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>
        <f>'RESUMEN TOTAL'!U142</f>
        <v>0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>
        <f>'RESUMEN TOTAL'!AA142</f>
        <v>0</v>
      </c>
      <c r="V141" s="86">
        <f>'RESUMEN TOTAL'!AB142</f>
        <v>0</v>
      </c>
      <c r="W141" s="86">
        <f>'RESUMEN TOTAL'!AC142</f>
        <v>0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.75" hidden="1" thickTop="1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>
        <f>'RESUMEN TOTAL'!U143</f>
        <v>0</v>
      </c>
      <c r="P142" s="86">
        <f>'RESUMEN TOTAL'!V143</f>
        <v>0</v>
      </c>
      <c r="Q142" s="86">
        <f>'RESUMEN TOTAL'!W143</f>
        <v>0</v>
      </c>
      <c r="R142" s="86">
        <f>'RESUMEN TOTAL'!X143</f>
        <v>0</v>
      </c>
      <c r="S142" s="86">
        <f>'RESUMEN TOTAL'!Y143</f>
        <v>0</v>
      </c>
      <c r="T142" s="86">
        <f>'RESUMEN TOTAL'!Z143</f>
        <v>0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.75" hidden="1" thickTop="1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>
        <f>'RESUMEN TOTAL'!X144</f>
        <v>0</v>
      </c>
      <c r="S143" s="86">
        <f>'RESUMEN TOTAL'!Y144</f>
        <v>0</v>
      </c>
      <c r="T143" s="86">
        <f>'RESUMEN TOTAL'!Z144</f>
        <v>0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.75" hidden="1" thickTop="1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.75" hidden="1" thickTop="1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.75" hidden="1" thickTop="1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6" t="str">
        <f>'RESUMEN TOTAL'!L147</f>
        <v>APAGADO</v>
      </c>
      <c r="G146" s="86" t="str">
        <f>'RESUMEN TOTAL'!M147</f>
        <v>APAGADO</v>
      </c>
      <c r="H146" s="86" t="str">
        <f>'RESUMEN TOTAL'!N147</f>
        <v>APAGADO</v>
      </c>
      <c r="I146" s="86" t="str">
        <f>'RESUMEN TOTAL'!O147</f>
        <v>APAGADO</v>
      </c>
      <c r="J146" s="86" t="str">
        <f>'RESUMEN TOTAL'!P147</f>
        <v>APAGADO</v>
      </c>
      <c r="K146" s="86" t="str">
        <f>'RESUMEN TOTAL'!Q147</f>
        <v>APAGADO</v>
      </c>
      <c r="L146" s="86" t="str">
        <f>'RESUMEN TOTAL'!R147</f>
        <v>APAGADO</v>
      </c>
      <c r="M146" s="86" t="str">
        <f>'RESUMEN TOTAL'!S147</f>
        <v>APAGADO</v>
      </c>
      <c r="N146" s="86" t="str">
        <f>'RESUMEN TOTAL'!T147</f>
        <v>APAGADO</v>
      </c>
      <c r="O146" s="86" t="str">
        <f>'RESUMEN TOTAL'!U147</f>
        <v>APAGADO</v>
      </c>
      <c r="P146" s="86" t="str">
        <f>'RESUMEN TOTAL'!V147</f>
        <v>APAGADO</v>
      </c>
      <c r="Q146" s="86" t="str">
        <f>'RESUMEN TOTAL'!W147</f>
        <v>APAGADO</v>
      </c>
      <c r="R146" s="86" t="str">
        <f>'RESUMEN TOTAL'!X147</f>
        <v>APAGADO</v>
      </c>
      <c r="S146" s="86">
        <f>'RESUMEN TOTAL'!Y147</f>
        <v>0</v>
      </c>
      <c r="T146" s="86">
        <f>'RESUMEN TOTAL'!Z147</f>
        <v>0</v>
      </c>
      <c r="U146" s="86">
        <f>'RESUMEN TOTAL'!AA147</f>
        <v>0</v>
      </c>
      <c r="V146" s="86">
        <f>'RESUMEN TOTAL'!AB147</f>
        <v>0</v>
      </c>
      <c r="W146" s="86">
        <f>'RESUMEN TOTAL'!AC147</f>
        <v>0</v>
      </c>
      <c r="X146" s="86">
        <f>'RESUMEN TOTAL'!AD147</f>
        <v>0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.75" hidden="1" thickTop="1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6">
        <f>'RESUMEN TOTAL'!L148</f>
        <v>0</v>
      </c>
      <c r="G147" s="86">
        <f>'RESUMEN TOTAL'!M148</f>
        <v>0</v>
      </c>
      <c r="H147" s="86">
        <f>'RESUMEN TOTAL'!N148</f>
        <v>0</v>
      </c>
      <c r="I147" s="86">
        <f>'RESUMEN TOTAL'!O148</f>
        <v>0</v>
      </c>
      <c r="J147" s="86">
        <f>'RESUMEN TOTAL'!P148</f>
        <v>0</v>
      </c>
      <c r="K147" s="86">
        <f>'RESUMEN TOTAL'!Q148</f>
        <v>0</v>
      </c>
      <c r="L147" s="86">
        <f>'RESUMEN TOTAL'!R148</f>
        <v>0</v>
      </c>
      <c r="M147" s="86">
        <f>'RESUMEN TOTAL'!S148</f>
        <v>0</v>
      </c>
      <c r="N147" s="86">
        <f>'RESUMEN TOTAL'!T148</f>
        <v>0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.75" hidden="1" thickTop="1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 t="str">
        <f>'RESUMEN TOTAL'!N149</f>
        <v>APAGADO</v>
      </c>
      <c r="I148" s="86" t="str">
        <f>'RESUMEN TOTAL'!O149</f>
        <v>APAGADO</v>
      </c>
      <c r="J148" s="86" t="str">
        <f>'RESUMEN TOTAL'!P149</f>
        <v>APAGADO</v>
      </c>
      <c r="K148" s="86" t="str">
        <f>'RESUMEN TOTAL'!Q149</f>
        <v>APAGADO</v>
      </c>
      <c r="L148" s="86" t="str">
        <f>'RESUMEN TOTAL'!R149</f>
        <v>APAGADO</v>
      </c>
      <c r="M148" s="86" t="str">
        <f>'RESUMEN TOTAL'!S149</f>
        <v>APAGADO</v>
      </c>
      <c r="N148" s="86" t="str">
        <f>'RESUMEN TOTAL'!T149</f>
        <v>APAGADO</v>
      </c>
      <c r="O148" s="86" t="str">
        <f>'RESUMEN TOTAL'!U149</f>
        <v>APAGADO</v>
      </c>
      <c r="P148" s="86" t="str">
        <f>'RESUMEN TOTAL'!V149</f>
        <v>APAGADO</v>
      </c>
      <c r="Q148" s="86" t="str">
        <f>'RESUMEN TOTAL'!W149</f>
        <v>APAGADO</v>
      </c>
      <c r="R148" s="86" t="str">
        <f>'RESUMEN TOTAL'!X149</f>
        <v>APAGADO</v>
      </c>
      <c r="S148" s="86">
        <f>'RESUMEN TOTAL'!Y149</f>
        <v>0</v>
      </c>
      <c r="T148" s="86">
        <f>'RESUMEN TOTAL'!Z149</f>
        <v>0</v>
      </c>
      <c r="U148" s="86">
        <f>'RESUMEN TOTAL'!AA149</f>
        <v>0</v>
      </c>
      <c r="V148" s="86">
        <f>'RESUMEN TOTAL'!AB149</f>
        <v>0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.75" hidden="1" thickTop="1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6">
        <f>'RESUMEN TOTAL'!L150</f>
        <v>0</v>
      </c>
      <c r="G149" s="86">
        <f>'RESUMEN TOTAL'!M150</f>
        <v>0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.75" hidden="1" thickTop="1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>
        <f>'RESUMEN TOTAL'!AK151</f>
        <v>0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.75" hidden="1" thickTop="1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.75" hidden="1" thickTop="1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.75" hidden="1" thickTop="1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6">
        <f>'RESUMEN TOTAL'!L154</f>
        <v>0</v>
      </c>
      <c r="G153" s="86">
        <f>'RESUMEN TOTAL'!M154</f>
        <v>0</v>
      </c>
      <c r="H153" s="86">
        <f>'RESUMEN TOTAL'!N154</f>
        <v>0</v>
      </c>
      <c r="I153" s="86">
        <f>'RESUMEN TOTAL'!O154</f>
        <v>0</v>
      </c>
      <c r="J153" s="86">
        <f>'RESUMEN TOTAL'!P154</f>
        <v>0</v>
      </c>
      <c r="K153" s="86">
        <f>'RESUMEN TOTAL'!Q154</f>
        <v>0</v>
      </c>
      <c r="L153" s="86">
        <f>'RESUMEN TOTAL'!R154</f>
        <v>0</v>
      </c>
      <c r="M153" s="86">
        <f>'RESUMEN TOTAL'!S154</f>
        <v>0</v>
      </c>
      <c r="N153" s="86">
        <f>'RESUMEN TOTAL'!T154</f>
        <v>0</v>
      </c>
      <c r="O153" s="86">
        <f>'RESUMEN TOTAL'!U154</f>
        <v>0</v>
      </c>
      <c r="P153" s="86">
        <f>'RESUMEN TOTAL'!V154</f>
        <v>0</v>
      </c>
      <c r="Q153" s="86">
        <f>'RESUMEN TOTAL'!W154</f>
        <v>0</v>
      </c>
      <c r="R153" s="86">
        <f>'RESUMEN TOTAL'!X154</f>
        <v>0</v>
      </c>
      <c r="S153" s="86">
        <f>'RESUMEN TOTAL'!Y154</f>
        <v>0</v>
      </c>
      <c r="T153" s="86">
        <f>'RESUMEN TOTAL'!Z154</f>
        <v>0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.75" hidden="1" thickTop="1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6">
        <f>'RESUMEN TOTAL'!L155</f>
        <v>0</v>
      </c>
      <c r="G154" s="86">
        <f>'RESUMEN TOTAL'!M155</f>
        <v>0</v>
      </c>
      <c r="H154" s="86">
        <f>'RESUMEN TOTAL'!N155</f>
        <v>0</v>
      </c>
      <c r="I154" s="86">
        <f>'RESUMEN TOTAL'!O155</f>
        <v>0</v>
      </c>
      <c r="J154" s="86">
        <f>'RESUMEN TOTAL'!P155</f>
        <v>0</v>
      </c>
      <c r="K154" s="86">
        <f>'RESUMEN TOTAL'!Q155</f>
        <v>0</v>
      </c>
      <c r="L154" s="86">
        <f>'RESUMEN TOTAL'!R155</f>
        <v>0</v>
      </c>
      <c r="M154" s="86">
        <f>'RESUMEN TOTAL'!S155</f>
        <v>0</v>
      </c>
      <c r="N154" s="86">
        <f>'RESUMEN TOTAL'!T155</f>
        <v>0</v>
      </c>
      <c r="O154" s="86">
        <f>'RESUMEN TOTAL'!U155</f>
        <v>0</v>
      </c>
      <c r="P154" s="86">
        <f>'RESUMEN TOTAL'!V155</f>
        <v>0</v>
      </c>
      <c r="Q154" s="86">
        <f>'RESUMEN TOTAL'!W155</f>
        <v>0</v>
      </c>
      <c r="R154" s="86">
        <f>'RESUMEN TOTAL'!X155</f>
        <v>0</v>
      </c>
      <c r="S154" s="86">
        <f>'RESUMEN TOTAL'!Y155</f>
        <v>0</v>
      </c>
      <c r="T154" s="86">
        <f>'RESUMEN TOTAL'!Z155</f>
        <v>0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.75" hidden="1" thickTop="1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.75" hidden="1" thickTop="1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6" t="str">
        <f>'RESUMEN TOTAL'!L157</f>
        <v>APAGADO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.75" hidden="1" thickTop="1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.75" hidden="1" thickTop="1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.75" hidden="1" thickTop="1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>
        <f>'RESUMEN TOTAL'!AA160</f>
        <v>0</v>
      </c>
      <c r="V159" s="86">
        <f>'RESUMEN TOTAL'!AB160</f>
        <v>0</v>
      </c>
      <c r="W159" s="86">
        <f>'RESUMEN TOTAL'!AC160</f>
        <v>0</v>
      </c>
      <c r="X159" s="86">
        <f>'RESUMEN TOTAL'!AD160</f>
        <v>0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.75" hidden="1" thickTop="1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6">
        <f>'RESUMEN TOTAL'!L161</f>
        <v>0</v>
      </c>
      <c r="G160" s="86">
        <f>'RESUMEN TOTAL'!M161</f>
        <v>0</v>
      </c>
      <c r="H160" s="86">
        <f>'RESUMEN TOTAL'!N161</f>
        <v>0</v>
      </c>
      <c r="I160" s="86">
        <f>'RESUMEN TOTAL'!O161</f>
        <v>0</v>
      </c>
      <c r="J160" s="86">
        <f>'RESUMEN TOTAL'!P161</f>
        <v>0</v>
      </c>
      <c r="K160" s="86">
        <f>'RESUMEN TOTAL'!Q161</f>
        <v>0</v>
      </c>
      <c r="L160" s="86">
        <f>'RESUMEN TOTAL'!R161</f>
        <v>0</v>
      </c>
      <c r="M160" s="86">
        <f>'RESUMEN TOTAL'!S161</f>
        <v>0</v>
      </c>
      <c r="N160" s="86">
        <f>'RESUMEN TOTAL'!T161</f>
        <v>0</v>
      </c>
      <c r="O160" s="86">
        <f>'RESUMEN TOTAL'!U161</f>
        <v>0</v>
      </c>
      <c r="P160" s="86">
        <f>'RESUMEN TOTAL'!V161</f>
        <v>0</v>
      </c>
      <c r="Q160" s="86">
        <f>'RESUMEN TOTAL'!W161</f>
        <v>0</v>
      </c>
      <c r="R160" s="86">
        <f>'RESUMEN TOTAL'!X161</f>
        <v>0</v>
      </c>
      <c r="S160" s="86">
        <f>'RESUMEN TOTAL'!Y161</f>
        <v>0</v>
      </c>
      <c r="T160" s="86">
        <f>'RESUMEN TOTAL'!Z161</f>
        <v>0</v>
      </c>
      <c r="U160" s="86">
        <f>'RESUMEN TOTAL'!AA161</f>
        <v>0</v>
      </c>
      <c r="V160" s="86">
        <f>'RESUMEN TOTAL'!AB161</f>
        <v>0</v>
      </c>
      <c r="W160" s="86">
        <f>'RESUMEN TOTAL'!AC161</f>
        <v>0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.75" hidden="1" thickTop="1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6">
        <f>'RESUMEN TOTAL'!L162</f>
        <v>0</v>
      </c>
      <c r="G161" s="86">
        <f>'RESUMEN TOTAL'!M162</f>
        <v>0</v>
      </c>
      <c r="H161" s="86">
        <f>'RESUMEN TOTAL'!N162</f>
        <v>0</v>
      </c>
      <c r="I161" s="86">
        <f>'RESUMEN TOTAL'!O162</f>
        <v>0</v>
      </c>
      <c r="J161" s="86">
        <f>'RESUMEN TOTAL'!P162</f>
        <v>0</v>
      </c>
      <c r="K161" s="86">
        <f>'RESUMEN TOTAL'!Q162</f>
        <v>0</v>
      </c>
      <c r="L161" s="86">
        <f>'RESUMEN TOTAL'!R162</f>
        <v>0</v>
      </c>
      <c r="M161" s="86">
        <f>'RESUMEN TOTAL'!S162</f>
        <v>0</v>
      </c>
      <c r="N161" s="86">
        <f>'RESUMEN TOTAL'!T162</f>
        <v>0</v>
      </c>
      <c r="O161" s="86">
        <f>'RESUMEN TOTAL'!U162</f>
        <v>0</v>
      </c>
      <c r="P161" s="86">
        <f>'RESUMEN TOTAL'!V162</f>
        <v>0</v>
      </c>
      <c r="Q161" s="86">
        <f>'RESUMEN TOTAL'!W162</f>
        <v>0</v>
      </c>
      <c r="R161" s="86">
        <f>'RESUMEN TOTAL'!X162</f>
        <v>0</v>
      </c>
      <c r="S161" s="86">
        <f>'RESUMEN TOTAL'!Y162</f>
        <v>0</v>
      </c>
      <c r="T161" s="86">
        <f>'RESUMEN TOTAL'!Z162</f>
        <v>0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.75" hidden="1" thickTop="1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.75" hidden="1" thickTop="1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.75" hidden="1" thickTop="1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.75" hidden="1" thickTop="1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6" t="str">
        <f>'RESUMEN TOTAL'!L166</f>
        <v>APAGADO</v>
      </c>
      <c r="G165" s="86" t="str">
        <f>'RESUMEN TOTAL'!M166</f>
        <v>APAGADO</v>
      </c>
      <c r="H165" s="86" t="str">
        <f>'RESUMEN TOTAL'!N166</f>
        <v>APAGADO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.75" hidden="1" thickTop="1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 t="str">
        <f>'RESUMEN TOTAL'!O167</f>
        <v>APAGADO</v>
      </c>
      <c r="J166" s="86" t="str">
        <f>'RESUMEN TOTAL'!P167</f>
        <v>APAGADO</v>
      </c>
      <c r="K166" s="86" t="str">
        <f>'RESUMEN TOTAL'!Q167</f>
        <v>APAGADO</v>
      </c>
      <c r="L166" s="86" t="str">
        <f>'RESUMEN TOTAL'!R167</f>
        <v>APAGADO</v>
      </c>
      <c r="M166" s="86" t="str">
        <f>'RESUMEN TOTAL'!S167</f>
        <v>APAGADO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.75" hidden="1" thickTop="1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6" t="str">
        <f>'RESUMEN TOTAL'!L168</f>
        <v>APAGADO</v>
      </c>
      <c r="G167" s="86" t="str">
        <f>'RESUMEN TOTAL'!M168</f>
        <v>APAGADO</v>
      </c>
      <c r="H167" s="86" t="str">
        <f>'RESUMEN TOTAL'!N168</f>
        <v>APAGADO</v>
      </c>
      <c r="I167" s="86" t="str">
        <f>'RESUMEN TOTAL'!O168</f>
        <v>APAGADO</v>
      </c>
      <c r="J167" s="86" t="str">
        <f>'RESUMEN TOTAL'!P168</f>
        <v>APAGADO</v>
      </c>
      <c r="K167" s="86" t="str">
        <f>'RESUMEN TOTAL'!Q168</f>
        <v>APAGADO</v>
      </c>
      <c r="L167" s="86" t="str">
        <f>'RESUMEN TOTAL'!R168</f>
        <v>APAGADO</v>
      </c>
      <c r="M167" s="86" t="str">
        <f>'RESUMEN TOTAL'!S168</f>
        <v>APAGADO</v>
      </c>
      <c r="N167" s="86" t="str">
        <f>'RESUMEN TOTAL'!T168</f>
        <v>APAGADO</v>
      </c>
      <c r="O167" s="86" t="str">
        <f>'RESUMEN TOTAL'!U168</f>
        <v>APAGADO</v>
      </c>
      <c r="P167" s="86" t="str">
        <f>'RESUMEN TOTAL'!V168</f>
        <v>APAGADO</v>
      </c>
      <c r="Q167" s="86" t="str">
        <f>'RESUMEN TOTAL'!W168</f>
        <v>APAGADO</v>
      </c>
      <c r="R167" s="86" t="str">
        <f>'RESUMEN TOTAL'!X168</f>
        <v>APAGADO</v>
      </c>
      <c r="S167" s="86">
        <f>'RESUMEN TOTAL'!Y168</f>
        <v>0</v>
      </c>
      <c r="T167" s="86">
        <f>'RESUMEN TOTAL'!Z168</f>
        <v>0</v>
      </c>
      <c r="U167" s="86">
        <f>'RESUMEN TOTAL'!AA168</f>
        <v>0</v>
      </c>
      <c r="V167" s="86">
        <f>'RESUMEN TOTAL'!AB168</f>
        <v>0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.75" hidden="1" thickTop="1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6" t="str">
        <f>'RESUMEN TOTAL'!L169</f>
        <v>APAGADO</v>
      </c>
      <c r="G168" s="86" t="str">
        <f>'RESUMEN TOTAL'!M169</f>
        <v>APAGADO</v>
      </c>
      <c r="H168" s="86" t="str">
        <f>'RESUMEN TOTAL'!N169</f>
        <v>APAGADO</v>
      </c>
      <c r="I168" s="86" t="str">
        <f>'RESUMEN TOTAL'!O169</f>
        <v>APAGADO</v>
      </c>
      <c r="J168" s="86" t="str">
        <f>'RESUMEN TOTAL'!P169</f>
        <v>APAGADO</v>
      </c>
      <c r="K168" s="86" t="str">
        <f>'RESUMEN TOTAL'!Q169</f>
        <v>APAGADO</v>
      </c>
      <c r="L168" s="86" t="str">
        <f>'RESUMEN TOTAL'!R169</f>
        <v>APAGADO</v>
      </c>
      <c r="M168" s="86" t="str">
        <f>'RESUMEN TOTAL'!S169</f>
        <v>APAGADO</v>
      </c>
      <c r="N168" s="86" t="str">
        <f>'RESUMEN TOTAL'!T169</f>
        <v>APAGADO</v>
      </c>
      <c r="O168" s="86" t="str">
        <f>'RESUMEN TOTAL'!U169</f>
        <v>APAGADO</v>
      </c>
      <c r="P168" s="86" t="str">
        <f>'RESUMEN TOTAL'!V169</f>
        <v>APAGADO</v>
      </c>
      <c r="Q168" s="86" t="str">
        <f>'RESUMEN TOTAL'!W169</f>
        <v>APAGADO</v>
      </c>
      <c r="R168" s="86" t="str">
        <f>'RESUMEN TOTAL'!X169</f>
        <v>APAGADO</v>
      </c>
      <c r="S168" s="86">
        <f>'RESUMEN TOTAL'!Y169</f>
        <v>0</v>
      </c>
      <c r="T168" s="86">
        <f>'RESUMEN TOTAL'!Z169</f>
        <v>0</v>
      </c>
      <c r="U168" s="86">
        <f>'RESUMEN TOTAL'!AA169</f>
        <v>0</v>
      </c>
      <c r="V168" s="86">
        <f>'RESUMEN TOTAL'!AB169</f>
        <v>0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.75" hidden="1" thickTop="1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.75" hidden="1" thickTop="1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.75" hidden="1" thickTop="1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6" t="str">
        <f>'RESUMEN TOTAL'!L172</f>
        <v>APAGADO</v>
      </c>
      <c r="G171" s="86" t="str">
        <f>'RESUMEN TOTAL'!M172</f>
        <v>APAGADO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 t="str">
        <f>'RESUMEN TOTAL'!R172</f>
        <v>APAGADO</v>
      </c>
      <c r="M171" s="86" t="str">
        <f>'RESUMEN TOTAL'!S172</f>
        <v>APAGADO</v>
      </c>
      <c r="N171" s="86" t="str">
        <f>'RESUMEN TOTAL'!T172</f>
        <v>APAGADO</v>
      </c>
      <c r="O171" s="86" t="str">
        <f>'RESUMEN TOTAL'!U172</f>
        <v>APAGADO</v>
      </c>
      <c r="P171" s="86" t="str">
        <f>'RESUMEN TOTAL'!V172</f>
        <v>APAGADO</v>
      </c>
      <c r="Q171" s="86" t="str">
        <f>'RESUMEN TOTAL'!W172</f>
        <v>APAGADO</v>
      </c>
      <c r="R171" s="86" t="str">
        <f>'RESUMEN TOTAL'!X172</f>
        <v>APAGADO</v>
      </c>
      <c r="S171" s="86">
        <f>'RESUMEN TOTAL'!Y172</f>
        <v>0</v>
      </c>
      <c r="T171" s="86">
        <f>'RESUMEN TOTAL'!Z172</f>
        <v>0</v>
      </c>
      <c r="U171" s="86">
        <f>'RESUMEN TOTAL'!AA172</f>
        <v>0</v>
      </c>
      <c r="V171" s="86">
        <f>'RESUMEN TOTAL'!AB172</f>
        <v>0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.75" hidden="1" thickTop="1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 t="str">
        <f>'RESUMEN TOTAL'!T173</f>
        <v>APAGADO</v>
      </c>
      <c r="O172" s="86">
        <f>'RESUMEN TOTAL'!U173</f>
        <v>0</v>
      </c>
      <c r="P172" s="86">
        <f>'RESUMEN TOTAL'!V173</f>
        <v>0</v>
      </c>
      <c r="Q172" s="86" t="str">
        <f>'RESUMEN TOTAL'!W173</f>
        <v>APAGADO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.75" hidden="1" thickTop="1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.75" hidden="1" thickTop="1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.75" hidden="1" thickTop="1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.75" hidden="1" thickTop="1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.75" hidden="1" thickTop="1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.75" hidden="1" thickTop="1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.75" hidden="1" thickTop="1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>
        <f>'RESUMEN TOTAL'!X180</f>
        <v>0</v>
      </c>
      <c r="S179" s="86">
        <f>'RESUMEN TOTAL'!Y180</f>
        <v>0</v>
      </c>
      <c r="T179" s="86">
        <f>'RESUMEN TOTAL'!Z180</f>
        <v>0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.75" hidden="1" thickTop="1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>
        <f>'RESUMEN TOTAL'!X181</f>
        <v>0</v>
      </c>
      <c r="S180" s="86">
        <f>'RESUMEN TOTAL'!Y181</f>
        <v>0</v>
      </c>
      <c r="T180" s="86">
        <f>'RESUMEN TOTAL'!Z181</f>
        <v>0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.75" hidden="1" thickTop="1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>
        <f>'RESUMEN TOTAL'!X182</f>
        <v>0</v>
      </c>
      <c r="S181" s="86">
        <f>'RESUMEN TOTAL'!Y182</f>
        <v>0</v>
      </c>
      <c r="T181" s="86">
        <f>'RESUMEN TOTAL'!Z182</f>
        <v>0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.75" hidden="1" thickTop="1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.75" hidden="1" thickTop="1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.75" hidden="1" thickTop="1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>
        <f>'RESUMEN TOTAL'!AO185</f>
        <v>0</v>
      </c>
      <c r="AJ184" s="86">
        <f>'RESUMEN TOTAL'!AP185</f>
        <v>0</v>
      </c>
    </row>
    <row r="185" spans="1:36" ht="15.75" hidden="1" thickTop="1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.75" hidden="1" thickTop="1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>
        <f>'RESUMEN TOTAL'!AB187</f>
        <v>0</v>
      </c>
      <c r="W186" s="86">
        <f>'RESUMEN TOTAL'!AC187</f>
        <v>0</v>
      </c>
      <c r="X186" s="86">
        <f>'RESUMEN TOTAL'!AD187</f>
        <v>0</v>
      </c>
      <c r="Y186" s="86">
        <f>'RESUMEN TOTAL'!AE187</f>
        <v>0</v>
      </c>
      <c r="Z186" s="86">
        <f>'RESUMEN TOTAL'!AF187</f>
        <v>0</v>
      </c>
      <c r="AA186" s="86">
        <f>'RESUMEN TOTAL'!AG187</f>
        <v>0</v>
      </c>
      <c r="AB186" s="86">
        <f>'RESUMEN TOTAL'!AH187</f>
        <v>0</v>
      </c>
      <c r="AC186" s="86">
        <f>'RESUMEN TOTAL'!AI187</f>
        <v>0</v>
      </c>
      <c r="AD186" s="86">
        <f>'RESUMEN TOTAL'!AJ187</f>
        <v>0</v>
      </c>
      <c r="AE186" s="86">
        <f>'RESUMEN TOTAL'!AK187</f>
        <v>0</v>
      </c>
      <c r="AF186" s="86">
        <f>'RESUMEN TOTAL'!AL187</f>
        <v>0</v>
      </c>
      <c r="AG186" s="86">
        <f>'RESUMEN TOTAL'!AM187</f>
        <v>0</v>
      </c>
      <c r="AH186" s="86">
        <f>'RESUMEN TOTAL'!AN187</f>
        <v>0</v>
      </c>
      <c r="AI186" s="86">
        <f>'RESUMEN TOTAL'!AO187</f>
        <v>0</v>
      </c>
      <c r="AJ186" s="86">
        <f>'RESUMEN TOTAL'!AP187</f>
        <v>0</v>
      </c>
    </row>
    <row r="187" spans="1:36" ht="15.75" hidden="1" thickTop="1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>
        <f>'RESUMEN TOTAL'!AB188</f>
        <v>0</v>
      </c>
      <c r="W187" s="86">
        <f>'RESUMEN TOTAL'!AC188</f>
        <v>0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.75" hidden="1" thickTop="1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6">
        <f>'RESUMEN TOTAL'!L189</f>
        <v>0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>
        <f>'RESUMEN TOTAL'!P189</f>
        <v>0</v>
      </c>
      <c r="K188" s="86">
        <f>'RESUMEN TOTAL'!Q189</f>
        <v>0</v>
      </c>
      <c r="L188" s="86">
        <f>'RESUMEN TOTAL'!R189</f>
        <v>0</v>
      </c>
      <c r="M188" s="86">
        <f>'RESUMEN TOTAL'!S189</f>
        <v>0</v>
      </c>
      <c r="N188" s="86">
        <f>'RESUMEN TOTAL'!T189</f>
        <v>0</v>
      </c>
      <c r="O188" s="86">
        <f>'RESUMEN TOTAL'!U189</f>
        <v>0</v>
      </c>
      <c r="P188" s="86">
        <f>'RESUMEN TOTAL'!V189</f>
        <v>0</v>
      </c>
      <c r="Q188" s="86">
        <f>'RESUMEN TOTAL'!W189</f>
        <v>0</v>
      </c>
      <c r="R188" s="86">
        <f>'RESUMEN TOTAL'!X189</f>
        <v>0</v>
      </c>
      <c r="S188" s="86">
        <f>'RESUMEN TOTAL'!Y189</f>
        <v>0</v>
      </c>
      <c r="T188" s="86">
        <f>'RESUMEN TOTAL'!Z189</f>
        <v>0</v>
      </c>
      <c r="U188" s="86">
        <f>'RESUMEN TOTAL'!AA189</f>
        <v>0</v>
      </c>
      <c r="V188" s="86">
        <f>'RESUMEN TOTAL'!AB189</f>
        <v>0</v>
      </c>
      <c r="W188" s="86">
        <f>'RESUMEN TOTAL'!AC189</f>
        <v>0</v>
      </c>
      <c r="X188" s="86">
        <f>'RESUMEN TOTAL'!AD189</f>
        <v>0</v>
      </c>
      <c r="Y188" s="86">
        <f>'RESUMEN TOTAL'!AE189</f>
        <v>0</v>
      </c>
      <c r="Z188" s="86">
        <f>'RESUMEN TOTAL'!AF189</f>
        <v>0</v>
      </c>
      <c r="AA188" s="86">
        <f>'RESUMEN TOTAL'!AG189</f>
        <v>0</v>
      </c>
      <c r="AB188" s="86">
        <f>'RESUMEN TOTAL'!AH189</f>
        <v>0</v>
      </c>
      <c r="AC188" s="86">
        <f>'RESUMEN TOTAL'!AI189</f>
        <v>0</v>
      </c>
      <c r="AD188" s="86">
        <f>'RESUMEN TOTAL'!AJ189</f>
        <v>0</v>
      </c>
      <c r="AE188" s="86">
        <f>'RESUMEN TOTAL'!AK189</f>
        <v>0</v>
      </c>
      <c r="AF188" s="86">
        <f>'RESUMEN TOTAL'!AL189</f>
        <v>0</v>
      </c>
      <c r="AG188" s="86">
        <f>'RESUMEN TOTAL'!AM189</f>
        <v>0</v>
      </c>
      <c r="AH188" s="86">
        <f>'RESUMEN TOTAL'!AN189</f>
        <v>0</v>
      </c>
      <c r="AI188" s="86">
        <f>'RESUMEN TOTAL'!AO189</f>
        <v>0</v>
      </c>
      <c r="AJ188" s="86">
        <f>'RESUMEN TOTAL'!AP189</f>
        <v>0</v>
      </c>
    </row>
    <row r="189" spans="1:36" ht="15.75" hidden="1" thickTop="1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6">
        <f>'RESUMEN TOTAL'!L190</f>
        <v>0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>
        <f>'RESUMEN TOTAL'!P190</f>
        <v>0</v>
      </c>
      <c r="K189" s="86">
        <f>'RESUMEN TOTAL'!Q190</f>
        <v>0</v>
      </c>
      <c r="L189" s="86">
        <f>'RESUMEN TOTAL'!R190</f>
        <v>0</v>
      </c>
      <c r="M189" s="86">
        <f>'RESUMEN TOTAL'!S190</f>
        <v>0</v>
      </c>
      <c r="N189" s="86">
        <f>'RESUMEN TOTAL'!T190</f>
        <v>0</v>
      </c>
      <c r="O189" s="86">
        <f>'RESUMEN TOTAL'!U190</f>
        <v>0</v>
      </c>
      <c r="P189" s="86">
        <f>'RESUMEN TOTAL'!V190</f>
        <v>0</v>
      </c>
      <c r="Q189" s="86">
        <f>'RESUMEN TOTAL'!W190</f>
        <v>0</v>
      </c>
      <c r="R189" s="86">
        <f>'RESUMEN TOTAL'!X190</f>
        <v>0</v>
      </c>
      <c r="S189" s="86">
        <f>'RESUMEN TOTAL'!Y190</f>
        <v>0</v>
      </c>
      <c r="T189" s="86">
        <f>'RESUMEN TOTAL'!Z190</f>
        <v>0</v>
      </c>
      <c r="U189" s="86">
        <f>'RESUMEN TOTAL'!AA190</f>
        <v>0</v>
      </c>
      <c r="V189" s="86">
        <f>'RESUMEN TOTAL'!AB190</f>
        <v>0</v>
      </c>
      <c r="W189" s="86">
        <f>'RESUMEN TOTAL'!AC190</f>
        <v>0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.75" hidden="1" thickTop="1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>
        <f>'RESUMEN TOTAL'!P191</f>
        <v>0</v>
      </c>
      <c r="K190" s="86">
        <f>'RESUMEN TOTAL'!Q191</f>
        <v>0</v>
      </c>
      <c r="L190" s="86">
        <f>'RESUMEN TOTAL'!R191</f>
        <v>0</v>
      </c>
      <c r="M190" s="86">
        <f>'RESUMEN TOTAL'!S191</f>
        <v>0</v>
      </c>
      <c r="N190" s="86">
        <f>'RESUMEN TOTAL'!T191</f>
        <v>0</v>
      </c>
      <c r="O190" s="86">
        <f>'RESUMEN TOTAL'!U191</f>
        <v>0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.75" hidden="1" thickTop="1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>
        <f>'RESUMEN TOTAL'!P192</f>
        <v>0</v>
      </c>
      <c r="K191" s="86">
        <f>'RESUMEN TOTAL'!Q192</f>
        <v>0</v>
      </c>
      <c r="L191" s="86">
        <f>'RESUMEN TOTAL'!R192</f>
        <v>0</v>
      </c>
      <c r="M191" s="86">
        <f>'RESUMEN TOTAL'!S192</f>
        <v>0</v>
      </c>
      <c r="N191" s="86">
        <f>'RESUMEN TOTAL'!T192</f>
        <v>0</v>
      </c>
      <c r="O191" s="86">
        <f>'RESUMEN TOTAL'!U192</f>
        <v>0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>
        <f>'RESUMEN TOTAL'!AD192</f>
        <v>0</v>
      </c>
      <c r="Y191" s="86">
        <f>'RESUMEN TOTAL'!AE192</f>
        <v>0</v>
      </c>
      <c r="Z191" s="86">
        <f>'RESUMEN TOTAL'!AF192</f>
        <v>0</v>
      </c>
      <c r="AA191" s="86">
        <f>'RESUMEN TOTAL'!AG192</f>
        <v>0</v>
      </c>
      <c r="AB191" s="86">
        <f>'RESUMEN TOTAL'!AH192</f>
        <v>0</v>
      </c>
      <c r="AC191" s="86">
        <f>'RESUMEN TOTAL'!AI192</f>
        <v>0</v>
      </c>
      <c r="AD191" s="86">
        <f>'RESUMEN TOTAL'!AJ192</f>
        <v>0</v>
      </c>
      <c r="AE191" s="86">
        <f>'RESUMEN TOTAL'!AK192</f>
        <v>0</v>
      </c>
      <c r="AF191" s="86">
        <f>'RESUMEN TOTAL'!AL192</f>
        <v>0</v>
      </c>
      <c r="AG191" s="86">
        <f>'RESUMEN TOTAL'!AM192</f>
        <v>0</v>
      </c>
      <c r="AH191" s="86">
        <f>'RESUMEN TOTAL'!AN192</f>
        <v>0</v>
      </c>
      <c r="AI191" s="86">
        <f>'RESUMEN TOTAL'!AO192</f>
        <v>0</v>
      </c>
      <c r="AJ191" s="86">
        <f>'RESUMEN TOTAL'!AP192</f>
        <v>0</v>
      </c>
    </row>
    <row r="192" spans="1:36" ht="15.75" hidden="1" thickTop="1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.75" hidden="1" thickTop="1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.75" hidden="1" thickTop="1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6" t="str">
        <f>'RESUMEN TOTAL'!L195</f>
        <v>APAGADO</v>
      </c>
      <c r="G194" s="86" t="str">
        <f>'RESUMEN TOTAL'!M195</f>
        <v>APAGADO</v>
      </c>
      <c r="H194" s="86" t="str">
        <f>'RESUMEN TOTAL'!N195</f>
        <v>APAGADO</v>
      </c>
      <c r="I194" s="86" t="str">
        <f>'RESUMEN TOTAL'!O195</f>
        <v>APAGADO</v>
      </c>
      <c r="J194" s="86" t="str">
        <f>'RESUMEN TOTAL'!P195</f>
        <v>APAGADO</v>
      </c>
      <c r="K194" s="86" t="str">
        <f>'RESUMEN TOTAL'!Q195</f>
        <v>APAGADO</v>
      </c>
      <c r="L194" s="86" t="str">
        <f>'RESUMEN TOTAL'!R195</f>
        <v>APAGADO</v>
      </c>
      <c r="M194" s="86" t="str">
        <f>'RESUMEN TOTAL'!S195</f>
        <v>APAGADO</v>
      </c>
      <c r="N194" s="86" t="str">
        <f>'RESUMEN TOTAL'!T195</f>
        <v>APAGADO</v>
      </c>
      <c r="O194" s="86" t="str">
        <f>'RESUMEN TOTAL'!U195</f>
        <v>APAGADO</v>
      </c>
      <c r="P194" s="86" t="str">
        <f>'RESUMEN TOTAL'!V195</f>
        <v>APAGADO</v>
      </c>
      <c r="Q194" s="86" t="str">
        <f>'RESUMEN TOTAL'!W195</f>
        <v>APAGADO</v>
      </c>
      <c r="R194" s="86" t="str">
        <f>'RESUMEN TOTAL'!X195</f>
        <v>APAGADO</v>
      </c>
      <c r="S194" s="86">
        <f>'RESUMEN TOTAL'!Y195</f>
        <v>0</v>
      </c>
      <c r="T194" s="86">
        <f>'RESUMEN TOTAL'!Z195</f>
        <v>0</v>
      </c>
      <c r="U194" s="86">
        <f>'RESUMEN TOTAL'!AA195</f>
        <v>0</v>
      </c>
      <c r="V194" s="86">
        <f>'RESUMEN TOTAL'!AB195</f>
        <v>0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.75" hidden="1" thickTop="1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.75" hidden="1" thickTop="1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6" t="str">
        <f>'RESUMEN TOTAL'!L197</f>
        <v>APAGADO</v>
      </c>
      <c r="G196" s="86" t="str">
        <f>'RESUMEN TOTAL'!M197</f>
        <v>APAGADO</v>
      </c>
      <c r="H196" s="86" t="str">
        <f>'RESUMEN TOTAL'!N197</f>
        <v>APAGADO</v>
      </c>
      <c r="I196" s="86" t="str">
        <f>'RESUMEN TOTAL'!O197</f>
        <v>APAGADO</v>
      </c>
      <c r="J196" s="86" t="str">
        <f>'RESUMEN TOTAL'!P197</f>
        <v>APAGADO</v>
      </c>
      <c r="K196" s="86" t="str">
        <f>'RESUMEN TOTAL'!Q197</f>
        <v>APAGADO</v>
      </c>
      <c r="L196" s="86" t="str">
        <f>'RESUMEN TOTAL'!R197</f>
        <v>APAGADO</v>
      </c>
      <c r="M196" s="86" t="str">
        <f>'RESUMEN TOTAL'!S197</f>
        <v>APAGADO</v>
      </c>
      <c r="N196" s="86" t="str">
        <f>'RESUMEN TOTAL'!T197</f>
        <v>APAGADO</v>
      </c>
      <c r="O196" s="86" t="str">
        <f>'RESUMEN TOTAL'!U197</f>
        <v>APAGADO</v>
      </c>
      <c r="P196" s="86" t="str">
        <f>'RESUMEN TOTAL'!V197</f>
        <v>APAGADO</v>
      </c>
      <c r="Q196" s="86" t="str">
        <f>'RESUMEN TOTAL'!W197</f>
        <v>APAGADO</v>
      </c>
      <c r="R196" s="86" t="str">
        <f>'RESUMEN TOTAL'!X197</f>
        <v>APAGADO</v>
      </c>
      <c r="S196" s="86">
        <f>'RESUMEN TOTAL'!Y197</f>
        <v>0</v>
      </c>
      <c r="T196" s="86">
        <f>'RESUMEN TOTAL'!Z197</f>
        <v>0</v>
      </c>
      <c r="U196" s="86">
        <f>'RESUMEN TOTAL'!AA197</f>
        <v>0</v>
      </c>
      <c r="V196" s="86">
        <f>'RESUMEN TOTAL'!AB197</f>
        <v>0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.75" hidden="1" thickTop="1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.75" hidden="1" thickTop="1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.75" hidden="1" thickTop="1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6">
        <f>'RESUMEN TOTAL'!L200</f>
        <v>0</v>
      </c>
      <c r="G199" s="86">
        <f>'RESUMEN TOTAL'!M200</f>
        <v>0</v>
      </c>
      <c r="H199" s="86">
        <f>'RESUMEN TOTAL'!N200</f>
        <v>0</v>
      </c>
      <c r="I199" s="86">
        <f>'RESUMEN TOTAL'!O200</f>
        <v>0</v>
      </c>
      <c r="J199" s="86">
        <f>'RESUMEN TOTAL'!P200</f>
        <v>0</v>
      </c>
      <c r="K199" s="86">
        <f>'RESUMEN TOTAL'!Q200</f>
        <v>0</v>
      </c>
      <c r="L199" s="86">
        <f>'RESUMEN TOTAL'!R200</f>
        <v>0</v>
      </c>
      <c r="M199" s="86">
        <f>'RESUMEN TOTAL'!S200</f>
        <v>0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>
        <f>'RESUMEN TOTAL'!AB200</f>
        <v>0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>
        <f>'RESUMEN TOTAL'!AJ200</f>
        <v>0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.75" hidden="1" thickTop="1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6">
        <f>'RESUMEN TOTAL'!L201</f>
        <v>0</v>
      </c>
      <c r="G200" s="86">
        <f>'RESUMEN TOTAL'!M201</f>
        <v>0</v>
      </c>
      <c r="H200" s="86">
        <f>'RESUMEN TOTAL'!N201</f>
        <v>0</v>
      </c>
      <c r="I200" s="86">
        <f>'RESUMEN TOTAL'!O201</f>
        <v>0</v>
      </c>
      <c r="J200" s="86">
        <f>'RESUMEN TOTAL'!P201</f>
        <v>0</v>
      </c>
      <c r="K200" s="86">
        <f>'RESUMEN TOTAL'!Q201</f>
        <v>0</v>
      </c>
      <c r="L200" s="86">
        <f>'RESUMEN TOTAL'!R201</f>
        <v>0</v>
      </c>
      <c r="M200" s="86">
        <f>'RESUMEN TOTAL'!S201</f>
        <v>0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>
        <f>'RESUMEN TOTAL'!AJ201</f>
        <v>0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.75" hidden="1" thickTop="1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6" t="str">
        <f>'RESUMEN TOTAL'!L202</f>
        <v>APAGADO</v>
      </c>
      <c r="G201" s="86" t="str">
        <f>'RESUMEN TOTAL'!M202</f>
        <v>APAGADO</v>
      </c>
      <c r="H201" s="86" t="str">
        <f>'RESUMEN TOTAL'!N202</f>
        <v>APAGADO</v>
      </c>
      <c r="I201" s="86" t="str">
        <f>'RESUMEN TOTAL'!O202</f>
        <v>APAGADO</v>
      </c>
      <c r="J201" s="86" t="str">
        <f>'RESUMEN TOTAL'!P202</f>
        <v>APAGADO</v>
      </c>
      <c r="K201" s="86" t="str">
        <f>'RESUMEN TOTAL'!Q202</f>
        <v>APAGADO</v>
      </c>
      <c r="L201" s="86" t="str">
        <f>'RESUMEN TOTAL'!R202</f>
        <v>APAGADO</v>
      </c>
      <c r="M201" s="86" t="str">
        <f>'RESUMEN TOTAL'!S202</f>
        <v>APAGADO</v>
      </c>
      <c r="N201" s="86" t="str">
        <f>'RESUMEN TOTAL'!T202</f>
        <v>APAGADO</v>
      </c>
      <c r="O201" s="86" t="str">
        <f>'RESUMEN TOTAL'!U202</f>
        <v>APAGADO</v>
      </c>
      <c r="P201" s="86" t="str">
        <f>'RESUMEN TOTAL'!V202</f>
        <v>APAGADO</v>
      </c>
      <c r="Q201" s="86" t="str">
        <f>'RESUMEN TOTAL'!W202</f>
        <v>APAGADO</v>
      </c>
      <c r="R201" s="86" t="str">
        <f>'RESUMEN TOTAL'!X202</f>
        <v>APAGADO</v>
      </c>
      <c r="S201" s="86">
        <f>'RESUMEN TOTAL'!Y202</f>
        <v>0</v>
      </c>
      <c r="T201" s="86">
        <f>'RESUMEN TOTAL'!Z202</f>
        <v>0</v>
      </c>
      <c r="U201" s="86">
        <f>'RESUMEN TOTAL'!AA202</f>
        <v>0</v>
      </c>
      <c r="V201" s="86">
        <f>'RESUMEN TOTAL'!AB202</f>
        <v>0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.75" hidden="1" thickTop="1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6">
        <f>'RESUMEN TOTAL'!L203</f>
        <v>0</v>
      </c>
      <c r="G202" s="86">
        <f>'RESUMEN TOTAL'!M203</f>
        <v>0</v>
      </c>
      <c r="H202" s="86">
        <f>'RESUMEN TOTAL'!N203</f>
        <v>0</v>
      </c>
      <c r="I202" s="86">
        <f>'RESUMEN TOTAL'!O203</f>
        <v>0</v>
      </c>
      <c r="J202" s="86">
        <f>'RESUMEN TOTAL'!P203</f>
        <v>0</v>
      </c>
      <c r="K202" s="86">
        <f>'RESUMEN TOTAL'!Q203</f>
        <v>0</v>
      </c>
      <c r="L202" s="86">
        <f>'RESUMEN TOTAL'!R203</f>
        <v>0</v>
      </c>
      <c r="M202" s="86">
        <f>'RESUMEN TOTAL'!S203</f>
        <v>0</v>
      </c>
      <c r="N202" s="86">
        <f>'RESUMEN TOTAL'!T203</f>
        <v>0</v>
      </c>
      <c r="O202" s="86">
        <f>'RESUMEN TOTAL'!U203</f>
        <v>0</v>
      </c>
      <c r="P202" s="86">
        <f>'RESUMEN TOTAL'!V203</f>
        <v>0</v>
      </c>
      <c r="Q202" s="86">
        <f>'RESUMEN TOTAL'!W203</f>
        <v>0</v>
      </c>
      <c r="R202" s="86">
        <f>'RESUMEN TOTAL'!X203</f>
        <v>0</v>
      </c>
      <c r="S202" s="86">
        <f>'RESUMEN TOTAL'!Y203</f>
        <v>0</v>
      </c>
      <c r="T202" s="86">
        <f>'RESUMEN TOTAL'!Z203</f>
        <v>0</v>
      </c>
      <c r="U202" s="86">
        <f>'RESUMEN TOTAL'!AA203</f>
        <v>0</v>
      </c>
      <c r="V202" s="86">
        <f>'RESUMEN TOTAL'!AB203</f>
        <v>0</v>
      </c>
      <c r="W202" s="86">
        <f>'RESUMEN TOTAL'!AC203</f>
        <v>0</v>
      </c>
      <c r="X202" s="86">
        <f>'RESUMEN TOTAL'!AD203</f>
        <v>0</v>
      </c>
      <c r="Y202" s="86">
        <f>'RESUMEN TOTAL'!AE203</f>
        <v>0</v>
      </c>
      <c r="Z202" s="86">
        <f>'RESUMEN TOTAL'!AF203</f>
        <v>0</v>
      </c>
      <c r="AA202" s="86">
        <f>'RESUMEN TOTAL'!AG203</f>
        <v>0</v>
      </c>
      <c r="AB202" s="86">
        <f>'RESUMEN TOTAL'!AH203</f>
        <v>0</v>
      </c>
      <c r="AC202" s="86">
        <f>'RESUMEN TOTAL'!AI203</f>
        <v>0</v>
      </c>
      <c r="AD202" s="86">
        <f>'RESUMEN TOTAL'!AJ203</f>
        <v>0</v>
      </c>
      <c r="AE202" s="86">
        <f>'RESUMEN TOTAL'!AK203</f>
        <v>0</v>
      </c>
      <c r="AF202" s="86">
        <f>'RESUMEN TOTAL'!AL203</f>
        <v>0</v>
      </c>
      <c r="AG202" s="86">
        <f>'RESUMEN TOTAL'!AM203</f>
        <v>0</v>
      </c>
      <c r="AH202" s="86">
        <f>'RESUMEN TOTAL'!AN203</f>
        <v>0</v>
      </c>
      <c r="AI202" s="86">
        <f>'RESUMEN TOTAL'!AO203</f>
        <v>0</v>
      </c>
      <c r="AJ202" s="86">
        <f>'RESUMEN TOTAL'!AP203</f>
        <v>0</v>
      </c>
    </row>
    <row r="203" spans="1:36" ht="15.75" hidden="1" thickTop="1" x14ac:dyDescent="0.25">
      <c r="A203" t="str">
        <f>'RESUMEN TOTAL'!A204</f>
        <v>MONTE CUDINE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>
        <f>'RESUMEN TOTAL'!AN204</f>
        <v>0</v>
      </c>
      <c r="AI203" s="86">
        <f>'RESUMEN TOTAL'!AO204</f>
        <v>0</v>
      </c>
      <c r="AJ203" s="86">
        <f>'RESUMEN TOTAL'!AP204</f>
        <v>0</v>
      </c>
    </row>
    <row r="204" spans="1:36" ht="15.75" hidden="1" thickTop="1" x14ac:dyDescent="0.25">
      <c r="A204" t="str">
        <f>'RESUMEN TOTAL'!A205</f>
        <v>MONTE CUDINE</v>
      </c>
      <c r="B204" t="str">
        <f>'RESUMEN TOTAL'!B205</f>
        <v>MCUD 02</v>
      </c>
      <c r="C204" t="str">
        <f>'RESUMEN TOTAL'!D205</f>
        <v>CALLE 115 A Y 158</v>
      </c>
      <c r="D204" s="33" t="str">
        <f>'RESUMEN TOTAL'!E205</f>
        <v>DOMO</v>
      </c>
      <c r="E204" s="33" t="str">
        <f>'RESUMEN TOTAL'!F205</f>
        <v>Fibra Optica</v>
      </c>
      <c r="F204" s="86" t="str">
        <f>'RESUMEN TOTAL'!L205</f>
        <v>APAGADO</v>
      </c>
      <c r="G204" s="86" t="str">
        <f>'RESUMEN TOTAL'!M205</f>
        <v>APAGADO</v>
      </c>
      <c r="H204" s="86" t="str">
        <f>'RESUMEN TOTAL'!N205</f>
        <v>APAGADO</v>
      </c>
      <c r="I204" s="86" t="str">
        <f>'RESUMEN TOTAL'!O205</f>
        <v>APAGADO</v>
      </c>
      <c r="J204" s="86" t="str">
        <f>'RESUMEN TOTAL'!P205</f>
        <v>APAGADO</v>
      </c>
      <c r="K204" s="86" t="str">
        <f>'RESUMEN TOTAL'!Q205</f>
        <v>APAGADO</v>
      </c>
      <c r="L204" s="86" t="str">
        <f>'RESUMEN TOTAL'!R205</f>
        <v>APAGADO</v>
      </c>
      <c r="M204" s="86" t="str">
        <f>'RESUMEN TOTAL'!S205</f>
        <v>APAGADO</v>
      </c>
      <c r="N204" s="86" t="str">
        <f>'RESUMEN TOTAL'!T205</f>
        <v>APAGADO</v>
      </c>
      <c r="O204" s="86" t="str">
        <f>'RESUMEN TOTAL'!U205</f>
        <v>APAGADO</v>
      </c>
      <c r="P204" s="86" t="str">
        <f>'RESUMEN TOTAL'!V205</f>
        <v>APAGADO</v>
      </c>
      <c r="Q204" s="86" t="str">
        <f>'RESUMEN TOTAL'!W205</f>
        <v>APAGADO</v>
      </c>
      <c r="R204" s="86" t="str">
        <f>'RESUMEN TOTAL'!X205</f>
        <v>APAGADO</v>
      </c>
      <c r="S204" s="86">
        <f>'RESUMEN TOTAL'!Y205</f>
        <v>0</v>
      </c>
      <c r="T204" s="86">
        <f>'RESUMEN TOTAL'!Z205</f>
        <v>0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>
        <f>'RESUMEN TOTAL'!AN205</f>
        <v>0</v>
      </c>
      <c r="AI204" s="86">
        <f>'RESUMEN TOTAL'!AO205</f>
        <v>0</v>
      </c>
      <c r="AJ204" s="86">
        <f>'RESUMEN TOTAL'!AP205</f>
        <v>0</v>
      </c>
    </row>
    <row r="205" spans="1:36" ht="15.75" hidden="1" thickTop="1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6">
        <f>'RESUMEN TOTAL'!L206</f>
        <v>0</v>
      </c>
      <c r="G205" s="86">
        <f>'RESUMEN TOTAL'!M206</f>
        <v>0</v>
      </c>
      <c r="H205" s="86">
        <f>'RESUMEN TOTAL'!N206</f>
        <v>0</v>
      </c>
      <c r="I205" s="86">
        <f>'RESUMEN TOTAL'!O206</f>
        <v>0</v>
      </c>
      <c r="J205" s="86">
        <f>'RESUMEN TOTAL'!P206</f>
        <v>0</v>
      </c>
      <c r="K205" s="86">
        <f>'RESUMEN TOTAL'!Q206</f>
        <v>0</v>
      </c>
      <c r="L205" s="86">
        <f>'RESUMEN TOTAL'!R206</f>
        <v>0</v>
      </c>
      <c r="M205" s="86">
        <f>'RESUMEN TOTAL'!S206</f>
        <v>0</v>
      </c>
      <c r="N205" s="86">
        <f>'RESUMEN TOTAL'!T206</f>
        <v>0</v>
      </c>
      <c r="O205" s="86">
        <f>'RESUMEN TOTAL'!U206</f>
        <v>0</v>
      </c>
      <c r="P205" s="86">
        <f>'RESUMEN TOTAL'!V206</f>
        <v>0</v>
      </c>
      <c r="Q205" s="86">
        <f>'RESUMEN TOTAL'!W206</f>
        <v>0</v>
      </c>
      <c r="R205" s="86">
        <f>'RESUMEN TOTAL'!X206</f>
        <v>0</v>
      </c>
      <c r="S205" s="86">
        <f>'RESUMEN TOTAL'!Y206</f>
        <v>0</v>
      </c>
      <c r="T205" s="86">
        <f>'RESUMEN TOTAL'!Z206</f>
        <v>0</v>
      </c>
      <c r="U205" s="86">
        <f>'RESUMEN TOTAL'!AA206</f>
        <v>0</v>
      </c>
      <c r="V205" s="86">
        <f>'RESUMEN TOTAL'!AB206</f>
        <v>0</v>
      </c>
      <c r="W205" s="86">
        <f>'RESUMEN TOTAL'!AC206</f>
        <v>0</v>
      </c>
      <c r="X205" s="86">
        <f>'RESUMEN TOTAL'!AD206</f>
        <v>0</v>
      </c>
      <c r="Y205" s="86">
        <f>'RESUMEN TOTAL'!AE206</f>
        <v>0</v>
      </c>
      <c r="Z205" s="86">
        <f>'RESUMEN TOTAL'!AF206</f>
        <v>0</v>
      </c>
      <c r="AA205" s="86">
        <f>'RESUMEN TOTAL'!AG206</f>
        <v>0</v>
      </c>
      <c r="AB205" s="86">
        <f>'RESUMEN TOTAL'!AH206</f>
        <v>0</v>
      </c>
      <c r="AC205" s="86">
        <f>'RESUMEN TOTAL'!AI206</f>
        <v>0</v>
      </c>
      <c r="AD205" s="86">
        <f>'RESUMEN TOTAL'!AJ206</f>
        <v>0</v>
      </c>
      <c r="AE205" s="86">
        <f>'RESUMEN TOTAL'!AK206</f>
        <v>0</v>
      </c>
      <c r="AF205" s="86">
        <f>'RESUMEN TOTAL'!AL206</f>
        <v>0</v>
      </c>
      <c r="AG205" s="86">
        <f>'RESUMEN TOTAL'!AM206</f>
        <v>0</v>
      </c>
      <c r="AH205" s="86">
        <f>'RESUMEN TOTAL'!AN206</f>
        <v>0</v>
      </c>
      <c r="AI205" s="86">
        <f>'RESUMEN TOTAL'!AO206</f>
        <v>0</v>
      </c>
      <c r="AJ205" s="86">
        <f>'RESUMEN TOTAL'!AP206</f>
        <v>0</v>
      </c>
    </row>
    <row r="206" spans="1:36" ht="15.75" hidden="1" thickTop="1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>
        <f>'RESUMEN TOTAL'!U207</f>
        <v>0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>
        <f>'RESUMEN TOTAL'!AN207</f>
        <v>0</v>
      </c>
      <c r="AI206" s="86">
        <f>'RESUMEN TOTAL'!AO207</f>
        <v>0</v>
      </c>
      <c r="AJ206" s="86">
        <f>'RESUMEN TOTAL'!AP207</f>
        <v>0</v>
      </c>
    </row>
    <row r="207" spans="1:36" ht="15.75" hidden="1" thickTop="1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.75" hidden="1" thickTop="1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6">
        <f>'RESUMEN TOTAL'!L209</f>
        <v>0</v>
      </c>
      <c r="G208" s="86">
        <f>'RESUMEN TOTAL'!M209</f>
        <v>0</v>
      </c>
      <c r="H208" s="86">
        <f>'RESUMEN TOTAL'!N209</f>
        <v>0</v>
      </c>
      <c r="I208" s="86">
        <f>'RESUMEN TOTAL'!O209</f>
        <v>0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>
        <f>'RESUMEN TOTAL'!AC209</f>
        <v>0</v>
      </c>
      <c r="X208" s="86">
        <f>'RESUMEN TOTAL'!AD209</f>
        <v>0</v>
      </c>
      <c r="Y208" s="86">
        <f>'RESUMEN TOTAL'!AE209</f>
        <v>0</v>
      </c>
      <c r="Z208" s="86">
        <f>'RESUMEN TOTAL'!AF209</f>
        <v>0</v>
      </c>
      <c r="AA208" s="86">
        <f>'RESUMEN TOTAL'!AG209</f>
        <v>0</v>
      </c>
      <c r="AB208" s="86">
        <f>'RESUMEN TOTAL'!AH209</f>
        <v>0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>
        <f>'RESUMEN TOTAL'!AP209</f>
        <v>0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.75" hidden="1" thickTop="1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6" t="str">
        <f>'RESUMEN TOTAL'!L211</f>
        <v>APAGADO</v>
      </c>
      <c r="G210" s="86" t="str">
        <f>'RESUMEN TOTAL'!M211</f>
        <v>APAGADO</v>
      </c>
      <c r="H210" s="86" t="str">
        <f>'RESUMEN TOTAL'!N211</f>
        <v>APAGADO</v>
      </c>
      <c r="I210" s="86" t="str">
        <f>'RESUMEN TOTAL'!O211</f>
        <v>APAGADO</v>
      </c>
      <c r="J210" s="86" t="str">
        <f>'RESUMEN TOTAL'!P211</f>
        <v>APAGADO</v>
      </c>
      <c r="K210" s="86" t="str">
        <f>'RESUMEN TOTAL'!Q211</f>
        <v>APAGADO</v>
      </c>
      <c r="L210" s="86" t="str">
        <f>'RESUMEN TOTAL'!R211</f>
        <v>APAGADO</v>
      </c>
      <c r="M210" s="86" t="str">
        <f>'RESUMEN TOTAL'!S211</f>
        <v>APAGADO</v>
      </c>
      <c r="N210" s="86" t="str">
        <f>'RESUMEN TOTAL'!T211</f>
        <v>APAGADO</v>
      </c>
      <c r="O210" s="86" t="str">
        <f>'RESUMEN TOTAL'!U211</f>
        <v>APAGADO</v>
      </c>
      <c r="P210" s="86" t="str">
        <f>'RESUMEN TOTAL'!V211</f>
        <v>APAGADO</v>
      </c>
      <c r="Q210" s="86" t="str">
        <f>'RESUMEN TOTAL'!W211</f>
        <v>APAGADO</v>
      </c>
      <c r="R210" s="86" t="str">
        <f>'RESUMEN TOTAL'!X211</f>
        <v>APAGADO</v>
      </c>
      <c r="S210" s="86">
        <f>'RESUMEN TOTAL'!Y211</f>
        <v>0</v>
      </c>
      <c r="T210" s="86">
        <f>'RESUMEN TOTAL'!Z211</f>
        <v>0</v>
      </c>
      <c r="U210" s="86">
        <f>'RESUMEN TOTAL'!AA211</f>
        <v>0</v>
      </c>
      <c r="V210" s="86">
        <f>'RESUMEN TOTAL'!AB211</f>
        <v>0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.75" hidden="1" thickTop="1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>
        <f>'RESUMEN TOTAL'!AA215</f>
        <v>0</v>
      </c>
      <c r="V214" s="86">
        <f>'RESUMEN TOTAL'!AB215</f>
        <v>0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6">
        <f>'RESUMEN TOTAL'!L216</f>
        <v>0</v>
      </c>
      <c r="G215" s="86">
        <f>'RESUMEN TOTAL'!M216</f>
        <v>0</v>
      </c>
      <c r="H215" s="86">
        <f>'RESUMEN TOTAL'!N216</f>
        <v>0</v>
      </c>
      <c r="I215" s="86">
        <f>'RESUMEN TOTAL'!O216</f>
        <v>0</v>
      </c>
      <c r="J215" s="86">
        <f>'RESUMEN TOTAL'!P216</f>
        <v>0</v>
      </c>
      <c r="K215" s="86">
        <f>'RESUMEN TOTAL'!Q216</f>
        <v>0</v>
      </c>
      <c r="L215" s="86">
        <f>'RESUMEN TOTAL'!R216</f>
        <v>0</v>
      </c>
      <c r="M215" s="86">
        <f>'RESUMEN TOTAL'!S216</f>
        <v>0</v>
      </c>
      <c r="N215" s="86">
        <f>'RESUMEN TOTAL'!T216</f>
        <v>0</v>
      </c>
      <c r="O215" s="86">
        <f>'RESUMEN TOTAL'!U216</f>
        <v>0</v>
      </c>
      <c r="P215" s="86">
        <f>'RESUMEN TOTAL'!V216</f>
        <v>0</v>
      </c>
      <c r="Q215" s="86">
        <f>'RESUMEN TOTAL'!W216</f>
        <v>0</v>
      </c>
      <c r="R215" s="86">
        <f>'RESUMEN TOTAL'!X216</f>
        <v>0</v>
      </c>
      <c r="S215" s="86">
        <f>'RESUMEN TOTAL'!Y216</f>
        <v>0</v>
      </c>
      <c r="T215" s="86">
        <f>'RESUMEN TOTAL'!Z216</f>
        <v>0</v>
      </c>
      <c r="U215" s="86">
        <f>'RESUMEN TOTAL'!AA216</f>
        <v>0</v>
      </c>
      <c r="V215" s="86">
        <f>'RESUMEN TOTAL'!AB216</f>
        <v>0</v>
      </c>
      <c r="W215" s="86">
        <f>'RESUMEN TOTAL'!AC216</f>
        <v>0</v>
      </c>
      <c r="X215" s="86">
        <f>'RESUMEN TOTAL'!AD216</f>
        <v>0</v>
      </c>
      <c r="Y215" s="86">
        <f>'RESUMEN TOTAL'!AE216</f>
        <v>0</v>
      </c>
      <c r="Z215" s="86">
        <f>'RESUMEN TOTAL'!AF216</f>
        <v>0</v>
      </c>
      <c r="AA215" s="86">
        <f>'RESUMEN TOTAL'!AG216</f>
        <v>0</v>
      </c>
      <c r="AB215" s="86">
        <f>'RESUMEN TOTAL'!AH216</f>
        <v>0</v>
      </c>
      <c r="AC215" s="86">
        <f>'RESUMEN TOTAL'!AI216</f>
        <v>0</v>
      </c>
      <c r="AD215" s="86">
        <f>'RESUMEN TOTAL'!AJ216</f>
        <v>0</v>
      </c>
      <c r="AE215" s="86">
        <f>'RESUMEN TOTAL'!AK216</f>
        <v>0</v>
      </c>
      <c r="AF215" s="86">
        <f>'RESUMEN TOTAL'!AL216</f>
        <v>0</v>
      </c>
      <c r="AG215" s="86">
        <f>'RESUMEN TOTAL'!AM216</f>
        <v>0</v>
      </c>
      <c r="AH215" s="86">
        <f>'RESUMEN TOTAL'!AN216</f>
        <v>0</v>
      </c>
      <c r="AI215" s="86">
        <f>'RESUMEN TOTAL'!AO216</f>
        <v>0</v>
      </c>
      <c r="AJ215" s="86">
        <f>'RESUMEN TOTAL'!AP216</f>
        <v>0</v>
      </c>
    </row>
    <row r="216" spans="1:36" ht="15.75" hidden="1" thickTop="1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6">
        <f>'RESUMEN TOTAL'!L217</f>
        <v>0</v>
      </c>
      <c r="G216" s="86">
        <f>'RESUMEN TOTAL'!M217</f>
        <v>0</v>
      </c>
      <c r="H216" s="86">
        <f>'RESUMEN TOTAL'!N217</f>
        <v>0</v>
      </c>
      <c r="I216" s="86">
        <f>'RESUMEN TOTAL'!O217</f>
        <v>0</v>
      </c>
      <c r="J216" s="86">
        <f>'RESUMEN TOTAL'!P217</f>
        <v>0</v>
      </c>
      <c r="K216" s="86">
        <f>'RESUMEN TOTAL'!Q217</f>
        <v>0</v>
      </c>
      <c r="L216" s="86">
        <f>'RESUMEN TOTAL'!R217</f>
        <v>0</v>
      </c>
      <c r="M216" s="86">
        <f>'RESUMEN TOTAL'!S217</f>
        <v>0</v>
      </c>
      <c r="N216" s="86">
        <f>'RESUMEN TOTAL'!T217</f>
        <v>0</v>
      </c>
      <c r="O216" s="86">
        <f>'RESUMEN TOTAL'!U217</f>
        <v>0</v>
      </c>
      <c r="P216" s="86">
        <f>'RESUMEN TOTAL'!V217</f>
        <v>0</v>
      </c>
      <c r="Q216" s="86">
        <f>'RESUMEN TOTAL'!W217</f>
        <v>0</v>
      </c>
      <c r="R216" s="86">
        <f>'RESUMEN TOTAL'!X217</f>
        <v>0</v>
      </c>
      <c r="S216" s="86">
        <f>'RESUMEN TOTAL'!Y217</f>
        <v>0</v>
      </c>
      <c r="T216" s="86">
        <f>'RESUMEN TOTAL'!Z217</f>
        <v>0</v>
      </c>
      <c r="U216" s="86">
        <f>'RESUMEN TOTAL'!AA217</f>
        <v>0</v>
      </c>
      <c r="V216" s="86">
        <f>'RESUMEN TOTAL'!AB217</f>
        <v>0</v>
      </c>
      <c r="W216" s="86">
        <f>'RESUMEN TOTAL'!AC217</f>
        <v>0</v>
      </c>
      <c r="X216" s="86">
        <f>'RESUMEN TOTAL'!AD217</f>
        <v>0</v>
      </c>
      <c r="Y216" s="86">
        <f>'RESUMEN TOTAL'!AE217</f>
        <v>0</v>
      </c>
      <c r="Z216" s="86">
        <f>'RESUMEN TOTAL'!AF217</f>
        <v>0</v>
      </c>
      <c r="AA216" s="86">
        <f>'RESUMEN TOTAL'!AG217</f>
        <v>0</v>
      </c>
      <c r="AB216" s="86">
        <f>'RESUMEN TOTAL'!AH217</f>
        <v>0</v>
      </c>
      <c r="AC216" s="86">
        <f>'RESUMEN TOTAL'!AI217</f>
        <v>0</v>
      </c>
      <c r="AD216" s="86">
        <f>'RESUMEN TOTAL'!AJ217</f>
        <v>0</v>
      </c>
      <c r="AE216" s="86">
        <f>'RESUMEN TOTAL'!AK217</f>
        <v>0</v>
      </c>
      <c r="AF216" s="86">
        <f>'RESUMEN TOTAL'!AL217</f>
        <v>0</v>
      </c>
      <c r="AG216" s="86">
        <f>'RESUMEN TOTAL'!AM217</f>
        <v>0</v>
      </c>
      <c r="AH216" s="86">
        <f>'RESUMEN TOTAL'!AN217</f>
        <v>0</v>
      </c>
      <c r="AI216" s="86">
        <f>'RESUMEN TOTAL'!AO217</f>
        <v>0</v>
      </c>
      <c r="AJ216" s="86">
        <f>'RESUMEN TOTAL'!AP217</f>
        <v>0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.75" hidden="1" thickTop="1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.75" hidden="1" thickTop="1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6" t="str">
        <f>'RESUMEN TOTAL'!L222</f>
        <v>APAGADO</v>
      </c>
      <c r="G221" s="86" t="str">
        <f>'RESUMEN TOTAL'!M222</f>
        <v>APAGADO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>
        <f>'RESUMEN TOTAL'!AB222</f>
        <v>0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.75" hidden="1" thickTop="1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 t="str">
        <f>'RESUMEN TOTAL'!X224</f>
        <v>APAGADO</v>
      </c>
      <c r="S223" s="86">
        <f>'RESUMEN TOTAL'!Y224</f>
        <v>0</v>
      </c>
      <c r="T223" s="86">
        <f>'RESUMEN TOTAL'!Z224</f>
        <v>0</v>
      </c>
      <c r="U223" s="86">
        <f>'RESUMEN TOTAL'!AA224</f>
        <v>0</v>
      </c>
      <c r="V223" s="86">
        <f>'RESUMEN TOTAL'!AB224</f>
        <v>0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>
        <f>'RESUMEN TOTAL'!AN224</f>
        <v>0</v>
      </c>
      <c r="AI223" s="86">
        <f>'RESUMEN TOTAL'!AO224</f>
        <v>0</v>
      </c>
      <c r="AJ223" s="86">
        <f>'RESUMEN TOTAL'!AP224</f>
        <v>0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6" t="str">
        <f>'RESUMEN TOTAL'!L225</f>
        <v>APAGADO</v>
      </c>
      <c r="G224" s="86">
        <f>'RESUMEN TOTAL'!M225</f>
        <v>0</v>
      </c>
      <c r="H224" s="86">
        <f>'RESUMEN TOTAL'!N225</f>
        <v>0</v>
      </c>
      <c r="I224" s="86">
        <f>'RESUMEN TOTAL'!O225</f>
        <v>0</v>
      </c>
      <c r="J224" s="86">
        <f>'RESUMEN TOTAL'!P225</f>
        <v>0</v>
      </c>
      <c r="K224" s="86">
        <f>'RESUMEN TOTAL'!Q225</f>
        <v>0</v>
      </c>
      <c r="L224" s="86">
        <f>'RESUMEN TOTAL'!R225</f>
        <v>0</v>
      </c>
      <c r="M224" s="86">
        <f>'RESUMEN TOTAL'!S225</f>
        <v>0</v>
      </c>
      <c r="N224" s="86">
        <f>'RESUMEN TOTAL'!T225</f>
        <v>0</v>
      </c>
      <c r="O224" s="86">
        <f>'RESUMEN TOTAL'!U225</f>
        <v>0</v>
      </c>
      <c r="P224" s="86">
        <f>'RESUMEN TOTAL'!V225</f>
        <v>0</v>
      </c>
      <c r="Q224" s="86">
        <f>'RESUMEN TOTAL'!W225</f>
        <v>0</v>
      </c>
      <c r="R224" s="86">
        <f>'RESUMEN TOTAL'!X225</f>
        <v>0</v>
      </c>
      <c r="S224" s="86">
        <f>'RESUMEN TOTAL'!Y225</f>
        <v>0</v>
      </c>
      <c r="T224" s="86">
        <f>'RESUMEN TOTAL'!Z225</f>
        <v>0</v>
      </c>
      <c r="U224" s="86">
        <f>'RESUMEN TOTAL'!AA225</f>
        <v>0</v>
      </c>
      <c r="V224" s="86">
        <f>'RESUMEN TOTAL'!AB225</f>
        <v>0</v>
      </c>
      <c r="W224" s="86">
        <f>'RESUMEN TOTAL'!AC225</f>
        <v>0</v>
      </c>
      <c r="X224" s="86">
        <f>'RESUMEN TOTAL'!AD225</f>
        <v>0</v>
      </c>
      <c r="Y224" s="86">
        <f>'RESUMEN TOTAL'!AE225</f>
        <v>0</v>
      </c>
      <c r="Z224" s="86">
        <f>'RESUMEN TOTAL'!AF225</f>
        <v>0</v>
      </c>
      <c r="AA224" s="86">
        <f>'RESUMEN TOTAL'!AG225</f>
        <v>0</v>
      </c>
      <c r="AB224" s="86">
        <f>'RESUMEN TOTAL'!AH225</f>
        <v>0</v>
      </c>
      <c r="AC224" s="86">
        <f>'RESUMEN TOTAL'!AI225</f>
        <v>0</v>
      </c>
      <c r="AD224" s="86">
        <f>'RESUMEN TOTAL'!AJ225</f>
        <v>0</v>
      </c>
      <c r="AE224" s="86">
        <f>'RESUMEN TOTAL'!AK225</f>
        <v>0</v>
      </c>
      <c r="AF224" s="86">
        <f>'RESUMEN TOTAL'!AL225</f>
        <v>0</v>
      </c>
      <c r="AG224" s="86">
        <f>'RESUMEN TOTAL'!AM225</f>
        <v>0</v>
      </c>
      <c r="AH224" s="86">
        <f>'RESUMEN TOTAL'!AN225</f>
        <v>0</v>
      </c>
      <c r="AI224" s="86">
        <f>'RESUMEN TOTAL'!AO225</f>
        <v>0</v>
      </c>
      <c r="AJ224" s="86">
        <f>'RESUMEN TOTAL'!AP225</f>
        <v>0</v>
      </c>
    </row>
    <row r="225" spans="1:36" ht="15.75" hidden="1" thickTop="1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>
        <f>'RESUMEN TOTAL'!AN226</f>
        <v>0</v>
      </c>
      <c r="AI225" s="86">
        <f>'RESUMEN TOTAL'!AO226</f>
        <v>0</v>
      </c>
      <c r="AJ225" s="86">
        <f>'RESUMEN TOTAL'!AP226</f>
        <v>0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 t="str">
        <f>'RESUMEN TOTAL'!U230</f>
        <v>APAGADO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>
        <f>'RESUMEN TOTAL'!AA230</f>
        <v>0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.75" hidden="1" thickTop="1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 t="str">
        <f>'RESUMEN TOTAL'!U231</f>
        <v>APAGADO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>
        <f>'RESUMEN TOTAL'!AA231</f>
        <v>0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.75" hidden="1" thickTop="1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6" t="str">
        <f>'RESUMEN TOTAL'!L234</f>
        <v>APAGADO</v>
      </c>
      <c r="G233" s="86" t="str">
        <f>'RESUMEN TOTAL'!M234</f>
        <v>APAGADO</v>
      </c>
      <c r="H233" s="86" t="str">
        <f>'RESUMEN TOTAL'!N234</f>
        <v>APAGADO</v>
      </c>
      <c r="I233" s="86" t="str">
        <f>'RESUMEN TOTAL'!O234</f>
        <v>APAGADO</v>
      </c>
      <c r="J233" s="86" t="str">
        <f>'RESUMEN TOTAL'!P234</f>
        <v>APAGADO</v>
      </c>
      <c r="K233" s="86" t="str">
        <f>'RESUMEN TOTAL'!Q234</f>
        <v>APAGADO</v>
      </c>
      <c r="L233" s="86" t="str">
        <f>'RESUMEN TOTAL'!R234</f>
        <v>APAGADO</v>
      </c>
      <c r="M233" s="86" t="str">
        <f>'RESUMEN TOTAL'!S234</f>
        <v>APAGADO</v>
      </c>
      <c r="N233" s="86" t="str">
        <f>'RESUMEN TOTAL'!T234</f>
        <v>APAGADO</v>
      </c>
      <c r="O233" s="86" t="str">
        <f>'RESUMEN TOTAL'!U234</f>
        <v>APAGADO</v>
      </c>
      <c r="P233" s="86" t="str">
        <f>'RESUMEN TOTAL'!V234</f>
        <v>APAGADO</v>
      </c>
      <c r="Q233" s="86" t="str">
        <f>'RESUMEN TOTAL'!W234</f>
        <v>APAGADO</v>
      </c>
      <c r="R233" s="86" t="str">
        <f>'RESUMEN TOTAL'!X234</f>
        <v>APAGADO</v>
      </c>
      <c r="S233" s="86">
        <f>'RESUMEN TOTAL'!Y234</f>
        <v>0</v>
      </c>
      <c r="T233" s="86">
        <f>'RESUMEN TOTAL'!Z234</f>
        <v>0</v>
      </c>
      <c r="U233" s="86">
        <f>'RESUMEN TOTAL'!AA234</f>
        <v>0</v>
      </c>
      <c r="V233" s="86">
        <f>'RESUMEN TOTAL'!AB234</f>
        <v>0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 t="str">
        <f>'RESUMEN TOTAL'!N235</f>
        <v>APAGADO</v>
      </c>
      <c r="I234" s="86" t="str">
        <f>'RESUMEN TOTAL'!O235</f>
        <v>APAGADO</v>
      </c>
      <c r="J234" s="86" t="str">
        <f>'RESUMEN TOTAL'!P235</f>
        <v>APAGADO</v>
      </c>
      <c r="K234" s="86" t="str">
        <f>'RESUMEN TOTAL'!Q235</f>
        <v>APAGADO</v>
      </c>
      <c r="L234" s="86" t="str">
        <f>'RESUMEN TOTAL'!R235</f>
        <v>APAGADO</v>
      </c>
      <c r="M234" s="86">
        <f>'RESUMEN TOTAL'!S235</f>
        <v>0</v>
      </c>
      <c r="N234" s="86">
        <f>'RESUMEN TOTAL'!T235</f>
        <v>0</v>
      </c>
      <c r="O234" s="86" t="str">
        <f>'RESUMEN TOTAL'!U235</f>
        <v>APAGADO</v>
      </c>
      <c r="P234" s="86" t="str">
        <f>'RESUMEN TOTAL'!V235</f>
        <v>APAGADO</v>
      </c>
      <c r="Q234" s="86" t="str">
        <f>'RESUMEN TOTAL'!W235</f>
        <v>APAGADO</v>
      </c>
      <c r="R234" s="86" t="str">
        <f>'RESUMEN TOTAL'!X235</f>
        <v>APAGADO</v>
      </c>
      <c r="S234" s="86">
        <f>'RESUMEN TOTAL'!Y235</f>
        <v>0</v>
      </c>
      <c r="T234" s="86">
        <f>'RESUMEN TOTAL'!Z235</f>
        <v>0</v>
      </c>
      <c r="U234" s="86">
        <f>'RESUMEN TOTAL'!AA235</f>
        <v>0</v>
      </c>
      <c r="V234" s="86">
        <f>'RESUMEN TOTAL'!AB235</f>
        <v>0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6">
        <f>'RESUMEN TOTAL'!L236</f>
        <v>0</v>
      </c>
      <c r="G235" s="86">
        <f>'RESUMEN TOTAL'!M236</f>
        <v>0</v>
      </c>
      <c r="H235" s="86">
        <f>'RESUMEN TOTAL'!N236</f>
        <v>0</v>
      </c>
      <c r="I235" s="86">
        <f>'RESUMEN TOTAL'!O236</f>
        <v>0</v>
      </c>
      <c r="J235" s="86">
        <f>'RESUMEN TOTAL'!P236</f>
        <v>0</v>
      </c>
      <c r="K235" s="86">
        <f>'RESUMEN TOTAL'!Q236</f>
        <v>0</v>
      </c>
      <c r="L235" s="86">
        <f>'RESUMEN TOTAL'!R236</f>
        <v>0</v>
      </c>
      <c r="M235" s="86">
        <f>'RESUMEN TOTAL'!S236</f>
        <v>0</v>
      </c>
      <c r="N235" s="86">
        <f>'RESUMEN TOTAL'!T236</f>
        <v>0</v>
      </c>
      <c r="O235" s="86">
        <f>'RESUMEN TOTAL'!U236</f>
        <v>0</v>
      </c>
      <c r="P235" s="86">
        <f>'RESUMEN TOTAL'!V236</f>
        <v>0</v>
      </c>
      <c r="Q235" s="86">
        <f>'RESUMEN TOTAL'!W236</f>
        <v>0</v>
      </c>
      <c r="R235" s="86">
        <f>'RESUMEN TOTAL'!X236</f>
        <v>0</v>
      </c>
      <c r="S235" s="86">
        <f>'RESUMEN TOTAL'!Y236</f>
        <v>0</v>
      </c>
      <c r="T235" s="86">
        <f>'RESUMEN TOTAL'!Z236</f>
        <v>0</v>
      </c>
      <c r="U235" s="86">
        <f>'RESUMEN TOTAL'!AA236</f>
        <v>0</v>
      </c>
      <c r="V235" s="86">
        <f>'RESUMEN TOTAL'!AB236</f>
        <v>0</v>
      </c>
      <c r="W235" s="86">
        <f>'RESUMEN TOTAL'!AC236</f>
        <v>0</v>
      </c>
      <c r="X235" s="86">
        <f>'RESUMEN TOTAL'!AD236</f>
        <v>0</v>
      </c>
      <c r="Y235" s="86">
        <f>'RESUMEN TOTAL'!AE236</f>
        <v>0</v>
      </c>
      <c r="Z235" s="86">
        <f>'RESUMEN TOTAL'!AF236</f>
        <v>0</v>
      </c>
      <c r="AA235" s="86">
        <f>'RESUMEN TOTAL'!AG236</f>
        <v>0</v>
      </c>
      <c r="AB235" s="86">
        <f>'RESUMEN TOTAL'!AH236</f>
        <v>0</v>
      </c>
      <c r="AC235" s="86">
        <f>'RESUMEN TOTAL'!AI236</f>
        <v>0</v>
      </c>
      <c r="AD235" s="86">
        <f>'RESUMEN TOTAL'!AJ236</f>
        <v>0</v>
      </c>
      <c r="AE235" s="86">
        <f>'RESUMEN TOTAL'!AK236</f>
        <v>0</v>
      </c>
      <c r="AF235" s="86">
        <f>'RESUMEN TOTAL'!AL236</f>
        <v>0</v>
      </c>
      <c r="AG235" s="86">
        <f>'RESUMEN TOTAL'!AM236</f>
        <v>0</v>
      </c>
      <c r="AH235" s="86">
        <f>'RESUMEN TOTAL'!AN236</f>
        <v>0</v>
      </c>
      <c r="AI235" s="86">
        <f>'RESUMEN TOTAL'!AO236</f>
        <v>0</v>
      </c>
      <c r="AJ235" s="86">
        <f>'RESUMEN TOTAL'!AP236</f>
        <v>0</v>
      </c>
    </row>
    <row r="236" spans="1:36" ht="15.75" hidden="1" thickTop="1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>
        <f>'RESUMEN TOTAL'!AI239</f>
        <v>0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.75" hidden="1" thickTop="1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>
        <f>'RESUMEN TOTAL'!AP240</f>
        <v>0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6" t="str">
        <f>'RESUMEN TOTAL'!L242</f>
        <v>APAGADO</v>
      </c>
      <c r="G241" s="86" t="str">
        <f>'RESUMEN TOTAL'!M242</f>
        <v>APAGADO</v>
      </c>
      <c r="H241" s="86" t="str">
        <f>'RESUMEN TOTAL'!N242</f>
        <v>APAGADO</v>
      </c>
      <c r="I241" s="86" t="str">
        <f>'RESUMEN TOTAL'!O242</f>
        <v>APAGADO</v>
      </c>
      <c r="J241" s="86" t="str">
        <f>'RESUMEN TOTAL'!P242</f>
        <v>APAGADO</v>
      </c>
      <c r="K241" s="86" t="str">
        <f>'RESUMEN TOTAL'!Q242</f>
        <v>APAGADO</v>
      </c>
      <c r="L241" s="86" t="str">
        <f>'RESUMEN TOTAL'!R242</f>
        <v>APAGADO</v>
      </c>
      <c r="M241" s="86" t="str">
        <f>'RESUMEN TOTAL'!S242</f>
        <v>APAGADO</v>
      </c>
      <c r="N241" s="86" t="str">
        <f>'RESUMEN TOTAL'!T242</f>
        <v>APAGADO</v>
      </c>
      <c r="O241" s="86" t="str">
        <f>'RESUMEN TOTAL'!U242</f>
        <v>APAGADO</v>
      </c>
      <c r="P241" s="86" t="str">
        <f>'RESUMEN TOTAL'!V242</f>
        <v>APAGADO</v>
      </c>
      <c r="Q241" s="86" t="str">
        <f>'RESUMEN TOTAL'!W242</f>
        <v>APAGADO</v>
      </c>
      <c r="R241" s="86" t="str">
        <f>'RESUMEN TOTAL'!X242</f>
        <v>APAGADO</v>
      </c>
      <c r="S241" s="86">
        <f>'RESUMEN TOTAL'!Y242</f>
        <v>0</v>
      </c>
      <c r="T241" s="86">
        <f>'RESUMEN TOTAL'!Z242</f>
        <v>0</v>
      </c>
      <c r="U241" s="86">
        <f>'RESUMEN TOTAL'!AA242</f>
        <v>0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.75" hidden="1" thickTop="1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6">
        <f>'RESUMEN TOTAL'!L243</f>
        <v>0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6" t="str">
        <f>'RESUMEN TOTAL'!L244</f>
        <v>APAGADO</v>
      </c>
      <c r="G243" s="86" t="str">
        <f>'RESUMEN TOTAL'!M244</f>
        <v>APAGADO</v>
      </c>
      <c r="H243" s="86" t="str">
        <f>'RESUMEN TOTAL'!N244</f>
        <v>APAGADO</v>
      </c>
      <c r="I243" s="86" t="str">
        <f>'RESUMEN TOTAL'!O244</f>
        <v>APAGADO</v>
      </c>
      <c r="J243" s="86" t="str">
        <f>'RESUMEN TOTAL'!P244</f>
        <v>APAGADO</v>
      </c>
      <c r="K243" s="86" t="str">
        <f>'RESUMEN TOTAL'!Q244</f>
        <v>APAGADO</v>
      </c>
      <c r="L243" s="86" t="str">
        <f>'RESUMEN TOTAL'!R244</f>
        <v>APAGADO</v>
      </c>
      <c r="M243" s="86" t="str">
        <f>'RESUMEN TOTAL'!S244</f>
        <v>APAGADO</v>
      </c>
      <c r="N243" s="86" t="str">
        <f>'RESUMEN TOTAL'!T244</f>
        <v>APAGADO</v>
      </c>
      <c r="O243" s="86" t="str">
        <f>'RESUMEN TOTAL'!U244</f>
        <v>APAGADO</v>
      </c>
      <c r="P243" s="86" t="str">
        <f>'RESUMEN TOTAL'!V244</f>
        <v>APAGADO</v>
      </c>
      <c r="Q243" s="86" t="str">
        <f>'RESUMEN TOTAL'!W244</f>
        <v>APAGADO</v>
      </c>
      <c r="R243" s="86" t="str">
        <f>'RESUMEN TOTAL'!X244</f>
        <v>APAGADO</v>
      </c>
      <c r="S243" s="86">
        <f>'RESUMEN TOTAL'!Y244</f>
        <v>0</v>
      </c>
      <c r="T243" s="86">
        <f>'RESUMEN TOTAL'!Z244</f>
        <v>0</v>
      </c>
      <c r="U243" s="86">
        <f>'RESUMEN TOTAL'!AA244</f>
        <v>0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>
        <f>'RESUMEN TOTAL'!O245</f>
        <v>0</v>
      </c>
      <c r="J244" s="86">
        <f>'RESUMEN TOTAL'!P245</f>
        <v>0</v>
      </c>
      <c r="K244" s="86">
        <f>'RESUMEN TOTAL'!Q245</f>
        <v>0</v>
      </c>
      <c r="L244" s="86">
        <f>'RESUMEN TOTAL'!R245</f>
        <v>0</v>
      </c>
      <c r="M244" s="86">
        <f>'RESUMEN TOTAL'!S245</f>
        <v>0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.75" hidden="1" thickTop="1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6">
        <f>'RESUMEN TOTAL'!L246</f>
        <v>0</v>
      </c>
      <c r="G245" s="86">
        <f>'RESUMEN TOTAL'!M246</f>
        <v>0</v>
      </c>
      <c r="H245" s="86">
        <f>'RESUMEN TOTAL'!N246</f>
        <v>0</v>
      </c>
      <c r="I245" s="86">
        <f>'RESUMEN TOTAL'!O246</f>
        <v>0</v>
      </c>
      <c r="J245" s="86">
        <f>'RESUMEN TOTAL'!P246</f>
        <v>0</v>
      </c>
      <c r="K245" s="86">
        <f>'RESUMEN TOTAL'!Q246</f>
        <v>0</v>
      </c>
      <c r="L245" s="86">
        <f>'RESUMEN TOTAL'!R246</f>
        <v>0</v>
      </c>
      <c r="M245" s="86">
        <f>'RESUMEN TOTAL'!S246</f>
        <v>0</v>
      </c>
      <c r="N245" s="86">
        <f>'RESUMEN TOTAL'!T246</f>
        <v>0</v>
      </c>
      <c r="O245" s="86">
        <f>'RESUMEN TOTAL'!U246</f>
        <v>0</v>
      </c>
      <c r="P245" s="86">
        <f>'RESUMEN TOTAL'!V246</f>
        <v>0</v>
      </c>
      <c r="Q245" s="86">
        <f>'RESUMEN TOTAL'!W246</f>
        <v>0</v>
      </c>
      <c r="R245" s="86">
        <f>'RESUMEN TOTAL'!X246</f>
        <v>0</v>
      </c>
      <c r="S245" s="86">
        <f>'RESUMEN TOTAL'!Y246</f>
        <v>0</v>
      </c>
      <c r="T245" s="86">
        <f>'RESUMEN TOTAL'!Z246</f>
        <v>0</v>
      </c>
      <c r="U245" s="86">
        <f>'RESUMEN TOTAL'!AA246</f>
        <v>0</v>
      </c>
      <c r="V245" s="86">
        <f>'RESUMEN TOTAL'!AB246</f>
        <v>0</v>
      </c>
      <c r="W245" s="86">
        <f>'RESUMEN TOTAL'!AC246</f>
        <v>0</v>
      </c>
      <c r="X245" s="86">
        <f>'RESUMEN TOTAL'!AD246</f>
        <v>0</v>
      </c>
      <c r="Y245" s="86">
        <f>'RESUMEN TOTAL'!AE246</f>
        <v>0</v>
      </c>
      <c r="Z245" s="86">
        <f>'RESUMEN TOTAL'!AF246</f>
        <v>0</v>
      </c>
      <c r="AA245" s="86">
        <f>'RESUMEN TOTAL'!AG246</f>
        <v>0</v>
      </c>
      <c r="AB245" s="86">
        <f>'RESUMEN TOTAL'!AH246</f>
        <v>0</v>
      </c>
      <c r="AC245" s="86">
        <f>'RESUMEN TOTAL'!AI246</f>
        <v>0</v>
      </c>
      <c r="AD245" s="86">
        <f>'RESUMEN TOTAL'!AJ246</f>
        <v>0</v>
      </c>
      <c r="AE245" s="86">
        <f>'RESUMEN TOTAL'!AK246</f>
        <v>0</v>
      </c>
      <c r="AF245" s="86">
        <f>'RESUMEN TOTAL'!AL246</f>
        <v>0</v>
      </c>
      <c r="AG245" s="86">
        <f>'RESUMEN TOTAL'!AM246</f>
        <v>0</v>
      </c>
      <c r="AH245" s="86">
        <f>'RESUMEN TOTAL'!AN246</f>
        <v>0</v>
      </c>
      <c r="AI245" s="86">
        <f>'RESUMEN TOTAL'!AO246</f>
        <v>0</v>
      </c>
      <c r="AJ245" s="86">
        <f>'RESUMEN TOTAL'!AP246</f>
        <v>0</v>
      </c>
    </row>
    <row r="246" spans="1:36" ht="15.75" hidden="1" thickTop="1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6" t="str">
        <f>'RESUMEN TOTAL'!L247</f>
        <v>APAGADO</v>
      </c>
      <c r="G246" s="86" t="str">
        <f>'RESUMEN TOTAL'!M247</f>
        <v>APAGADO</v>
      </c>
      <c r="H246" s="86" t="str">
        <f>'RESUMEN TOTAL'!N247</f>
        <v>APAGADO</v>
      </c>
      <c r="I246" s="86" t="str">
        <f>'RESUMEN TOTAL'!O247</f>
        <v>APAGADO</v>
      </c>
      <c r="J246" s="86" t="str">
        <f>'RESUMEN TOTAL'!P247</f>
        <v>APAGADO</v>
      </c>
      <c r="K246" s="86" t="str">
        <f>'RESUMEN TOTAL'!Q247</f>
        <v>APAGADO</v>
      </c>
      <c r="L246" s="86" t="str">
        <f>'RESUMEN TOTAL'!R247</f>
        <v>APAGADO</v>
      </c>
      <c r="M246" s="86" t="str">
        <f>'RESUMEN TOTAL'!S247</f>
        <v>APAGADO</v>
      </c>
      <c r="N246" s="86" t="str">
        <f>'RESUMEN TOTAL'!T247</f>
        <v>APAGADO</v>
      </c>
      <c r="O246" s="86" t="str">
        <f>'RESUMEN TOTAL'!U247</f>
        <v>APAGADO</v>
      </c>
      <c r="P246" s="86" t="str">
        <f>'RESUMEN TOTAL'!V247</f>
        <v>APAGADO</v>
      </c>
      <c r="Q246" s="86" t="str">
        <f>'RESUMEN TOTAL'!W247</f>
        <v>APAGADO</v>
      </c>
      <c r="R246" s="86" t="str">
        <f>'RESUMEN TOTAL'!X247</f>
        <v>APAGADO</v>
      </c>
      <c r="S246" s="86">
        <f>'RESUMEN TOTAL'!Y247</f>
        <v>0</v>
      </c>
      <c r="T246" s="86">
        <f>'RESUMEN TOTAL'!Z247</f>
        <v>0</v>
      </c>
      <c r="U246" s="86">
        <f>'RESUMEN TOTAL'!AA247</f>
        <v>0</v>
      </c>
      <c r="V246" s="86">
        <f>'RESUMEN TOTAL'!AB247</f>
        <v>0</v>
      </c>
      <c r="W246" s="86">
        <f>'RESUMEN TOTAL'!AC247</f>
        <v>0</v>
      </c>
      <c r="X246" s="86">
        <f>'RESUMEN TOTAL'!AD247</f>
        <v>0</v>
      </c>
      <c r="Y246" s="86">
        <f>'RESUMEN TOTAL'!AE247</f>
        <v>0</v>
      </c>
      <c r="Z246" s="86">
        <f>'RESUMEN TOTAL'!AF247</f>
        <v>0</v>
      </c>
      <c r="AA246" s="86">
        <f>'RESUMEN TOTAL'!AG247</f>
        <v>0</v>
      </c>
      <c r="AB246" s="86">
        <f>'RESUMEN TOTAL'!AH247</f>
        <v>0</v>
      </c>
      <c r="AC246" s="86">
        <f>'RESUMEN TOTAL'!AI247</f>
        <v>0</v>
      </c>
      <c r="AD246" s="86">
        <f>'RESUMEN TOTAL'!AJ247</f>
        <v>0</v>
      </c>
      <c r="AE246" s="86">
        <f>'RESUMEN TOTAL'!AK247</f>
        <v>0</v>
      </c>
      <c r="AF246" s="86">
        <f>'RESUMEN TOTAL'!AL247</f>
        <v>0</v>
      </c>
      <c r="AG246" s="86">
        <f>'RESUMEN TOTAL'!AM247</f>
        <v>0</v>
      </c>
      <c r="AH246" s="86">
        <f>'RESUMEN TOTAL'!AN247</f>
        <v>0</v>
      </c>
      <c r="AI246" s="86">
        <f>'RESUMEN TOTAL'!AO247</f>
        <v>0</v>
      </c>
      <c r="AJ246" s="86">
        <f>'RESUMEN TOTAL'!AP247</f>
        <v>0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.75" hidden="1" thickTop="1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6">
        <f>'RESUMEN TOTAL'!L250</f>
        <v>0</v>
      </c>
      <c r="G249" s="86">
        <f>'RESUMEN TOTAL'!M250</f>
        <v>0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>
        <f>'RESUMEN TOTAL'!R250</f>
        <v>0</v>
      </c>
      <c r="M249" s="86">
        <f>'RESUMEN TOTAL'!S250</f>
        <v>0</v>
      </c>
      <c r="N249" s="86">
        <f>'RESUMEN TOTAL'!T250</f>
        <v>0</v>
      </c>
      <c r="O249" s="86">
        <f>'RESUMEN TOTAL'!U250</f>
        <v>0</v>
      </c>
      <c r="P249" s="86">
        <f>'RESUMEN TOTAL'!V250</f>
        <v>0</v>
      </c>
      <c r="Q249" s="86">
        <f>'RESUMEN TOTAL'!W250</f>
        <v>0</v>
      </c>
      <c r="R249" s="86">
        <f>'RESUMEN TOTAL'!X250</f>
        <v>0</v>
      </c>
      <c r="S249" s="86">
        <f>'RESUMEN TOTAL'!Y250</f>
        <v>0</v>
      </c>
      <c r="T249" s="86">
        <f>'RESUMEN TOTAL'!Z250</f>
        <v>0</v>
      </c>
      <c r="U249" s="86">
        <f>'RESUMEN TOTAL'!AA250</f>
        <v>0</v>
      </c>
      <c r="V249" s="86">
        <f>'RESUMEN TOTAL'!AB250</f>
        <v>0</v>
      </c>
      <c r="W249" s="86">
        <f>'RESUMEN TOTAL'!AC250</f>
        <v>0</v>
      </c>
      <c r="X249" s="86">
        <f>'RESUMEN TOTAL'!AD250</f>
        <v>0</v>
      </c>
      <c r="Y249" s="86">
        <f>'RESUMEN TOTAL'!AE250</f>
        <v>0</v>
      </c>
      <c r="Z249" s="86">
        <f>'RESUMEN TOTAL'!AF250</f>
        <v>0</v>
      </c>
      <c r="AA249" s="86">
        <f>'RESUMEN TOTAL'!AG250</f>
        <v>0</v>
      </c>
      <c r="AB249" s="86">
        <f>'RESUMEN TOTAL'!AH250</f>
        <v>0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>
        <f>'RESUMEN TOTAL'!AL250</f>
        <v>0</v>
      </c>
      <c r="AG249" s="86">
        <f>'RESUMEN TOTAL'!AM250</f>
        <v>0</v>
      </c>
      <c r="AH249" s="86">
        <f>'RESUMEN TOTAL'!AN250</f>
        <v>0</v>
      </c>
      <c r="AI249" s="86">
        <f>'RESUMEN TOTAL'!AO250</f>
        <v>0</v>
      </c>
      <c r="AJ249" s="86">
        <f>'RESUMEN TOTAL'!AP250</f>
        <v>0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6" t="str">
        <f>'RESUMEN TOTAL'!L251</f>
        <v>APAGADO</v>
      </c>
      <c r="G250" s="86" t="str">
        <f>'RESUMEN TOTAL'!M251</f>
        <v>APAGADO</v>
      </c>
      <c r="H250" s="86" t="str">
        <f>'RESUMEN TOTAL'!N251</f>
        <v>APAGADO</v>
      </c>
      <c r="I250" s="86" t="str">
        <f>'RESUMEN TOTAL'!O251</f>
        <v>APAGADO</v>
      </c>
      <c r="J250" s="86" t="str">
        <f>'RESUMEN TOTAL'!P251</f>
        <v>APAGADO</v>
      </c>
      <c r="K250" s="86" t="str">
        <f>'RESUMEN TOTAL'!Q251</f>
        <v>APAGADO</v>
      </c>
      <c r="L250" s="86" t="str">
        <f>'RESUMEN TOTAL'!R251</f>
        <v>APAGADO</v>
      </c>
      <c r="M250" s="86" t="str">
        <f>'RESUMEN TOTAL'!S251</f>
        <v>APAGADO</v>
      </c>
      <c r="N250" s="86" t="str">
        <f>'RESUMEN TOTAL'!T251</f>
        <v>APAGADO</v>
      </c>
      <c r="O250" s="86" t="str">
        <f>'RESUMEN TOTAL'!U251</f>
        <v>APAGADO</v>
      </c>
      <c r="P250" s="86" t="str">
        <f>'RESUMEN TOTAL'!V251</f>
        <v>APAGADO</v>
      </c>
      <c r="Q250" s="86" t="str">
        <f>'RESUMEN TOTAL'!W251</f>
        <v>APAGADO</v>
      </c>
      <c r="R250" s="86" t="str">
        <f>'RESUMEN TOTAL'!X251</f>
        <v>APAGADO</v>
      </c>
      <c r="S250" s="86">
        <f>'RESUMEN TOTAL'!Y251</f>
        <v>0</v>
      </c>
      <c r="T250" s="86">
        <f>'RESUMEN TOTAL'!Z251</f>
        <v>0</v>
      </c>
      <c r="U250" s="86">
        <f>'RESUMEN TOTAL'!AA251</f>
        <v>0</v>
      </c>
      <c r="V250" s="86">
        <f>'RESUMEN TOTAL'!AB251</f>
        <v>0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>
        <f>'RESUMEN TOTAL'!AN251</f>
        <v>0</v>
      </c>
      <c r="AI250" s="86">
        <f>'RESUMEN TOTAL'!AO251</f>
        <v>0</v>
      </c>
      <c r="AJ250" s="86">
        <f>'RESUMEN TOTAL'!AP251</f>
        <v>0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6" t="str">
        <f>'RESUMEN TOTAL'!L252</f>
        <v>APAGADO</v>
      </c>
      <c r="G251" s="86" t="str">
        <f>'RESUMEN TOTAL'!M252</f>
        <v>APAGADO</v>
      </c>
      <c r="H251" s="86" t="str">
        <f>'RESUMEN TOTAL'!N252</f>
        <v>APAGADO</v>
      </c>
      <c r="I251" s="86" t="str">
        <f>'RESUMEN TOTAL'!O252</f>
        <v>APAGADO</v>
      </c>
      <c r="J251" s="86" t="str">
        <f>'RESUMEN TOTAL'!P252</f>
        <v>APAGADO</v>
      </c>
      <c r="K251" s="86" t="str">
        <f>'RESUMEN TOTAL'!Q252</f>
        <v>APAGADO</v>
      </c>
      <c r="L251" s="86" t="str">
        <f>'RESUMEN TOTAL'!R252</f>
        <v>APAGADO</v>
      </c>
      <c r="M251" s="86" t="str">
        <f>'RESUMEN TOTAL'!S252</f>
        <v>APAGADO</v>
      </c>
      <c r="N251" s="86" t="str">
        <f>'RESUMEN TOTAL'!T252</f>
        <v>APAGADO</v>
      </c>
      <c r="O251" s="86" t="str">
        <f>'RESUMEN TOTAL'!U252</f>
        <v>APAGADO</v>
      </c>
      <c r="P251" s="86" t="str">
        <f>'RESUMEN TOTAL'!V252</f>
        <v>APAGADO</v>
      </c>
      <c r="Q251" s="86" t="str">
        <f>'RESUMEN TOTAL'!W252</f>
        <v>APAGADO</v>
      </c>
      <c r="R251" s="86" t="str">
        <f>'RESUMEN TOTAL'!X252</f>
        <v>APAGADO</v>
      </c>
      <c r="S251" s="86">
        <f>'RESUMEN TOTAL'!Y252</f>
        <v>0</v>
      </c>
      <c r="T251" s="86">
        <f>'RESUMEN TOTAL'!Z252</f>
        <v>0</v>
      </c>
      <c r="U251" s="86">
        <f>'RESUMEN TOTAL'!AA252</f>
        <v>0</v>
      </c>
      <c r="V251" s="86">
        <f>'RESUMEN TOTAL'!AB252</f>
        <v>0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.75" hidden="1" thickTop="1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6" t="str">
        <f>'RESUMEN TOTAL'!L253</f>
        <v>APAGADO</v>
      </c>
      <c r="G252" s="86" t="str">
        <f>'RESUMEN TOTAL'!M253</f>
        <v>APAGADO</v>
      </c>
      <c r="H252" s="86" t="str">
        <f>'RESUMEN TOTAL'!N253</f>
        <v>APAGADO</v>
      </c>
      <c r="I252" s="86" t="str">
        <f>'RESUMEN TOTAL'!O253</f>
        <v>APAGADO</v>
      </c>
      <c r="J252" s="86" t="str">
        <f>'RESUMEN TOTAL'!P253</f>
        <v>APAGADO</v>
      </c>
      <c r="K252" s="86" t="str">
        <f>'RESUMEN TOTAL'!Q253</f>
        <v>APAGADO</v>
      </c>
      <c r="L252" s="86" t="str">
        <f>'RESUMEN TOTAL'!R253</f>
        <v>APAGADO</v>
      </c>
      <c r="M252" s="86" t="str">
        <f>'RESUMEN TOTAL'!S253</f>
        <v>APAGADO</v>
      </c>
      <c r="N252" s="86" t="str">
        <f>'RESUMEN TOTAL'!T253</f>
        <v>APAGADO</v>
      </c>
      <c r="O252" s="86" t="str">
        <f>'RESUMEN TOTAL'!U253</f>
        <v>APAGADO</v>
      </c>
      <c r="P252" s="86" t="str">
        <f>'RESUMEN TOTAL'!V253</f>
        <v>APAGADO</v>
      </c>
      <c r="Q252" s="86" t="str">
        <f>'RESUMEN TOTAL'!W253</f>
        <v>APAGADO</v>
      </c>
      <c r="R252" s="86" t="str">
        <f>'RESUMEN TOTAL'!X253</f>
        <v>APAGADO</v>
      </c>
      <c r="S252" s="86">
        <f>'RESUMEN TOTAL'!Y253</f>
        <v>0</v>
      </c>
      <c r="T252" s="86">
        <f>'RESUMEN TOTAL'!Z253</f>
        <v>0</v>
      </c>
      <c r="U252" s="86">
        <f>'RESUMEN TOTAL'!AA253</f>
        <v>0</v>
      </c>
      <c r="V252" s="86">
        <f>'RESUMEN TOTAL'!AB253</f>
        <v>0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6" t="str">
        <f>'RESUMEN TOTAL'!L254</f>
        <v>APAGADO</v>
      </c>
      <c r="G253" s="86" t="str">
        <f>'RESUMEN TOTAL'!M254</f>
        <v>APAGADO</v>
      </c>
      <c r="H253" s="86" t="str">
        <f>'RESUMEN TOTAL'!N254</f>
        <v>APAGADO</v>
      </c>
      <c r="I253" s="86" t="str">
        <f>'RESUMEN TOTAL'!O254</f>
        <v>APAGADO</v>
      </c>
      <c r="J253" s="86" t="str">
        <f>'RESUMEN TOTAL'!P254</f>
        <v>APAGADO</v>
      </c>
      <c r="K253" s="86" t="str">
        <f>'RESUMEN TOTAL'!Q254</f>
        <v>APAGADO</v>
      </c>
      <c r="L253" s="86" t="str">
        <f>'RESUMEN TOTAL'!R254</f>
        <v>APAGADO</v>
      </c>
      <c r="M253" s="86" t="str">
        <f>'RESUMEN TOTAL'!S254</f>
        <v>APAGADO</v>
      </c>
      <c r="N253" s="86">
        <f>'RESUMEN TOTAL'!T254</f>
        <v>0</v>
      </c>
      <c r="O253" s="86">
        <f>'RESUMEN TOTAL'!U254</f>
        <v>0</v>
      </c>
      <c r="P253" s="86" t="str">
        <f>'RESUMEN TOTAL'!V254</f>
        <v>APAGADO</v>
      </c>
      <c r="Q253" s="86" t="str">
        <f>'RESUMEN TOTAL'!W254</f>
        <v>APAGADO</v>
      </c>
      <c r="R253" s="86" t="str">
        <f>'RESUMEN TOTAL'!X254</f>
        <v>APAGADO</v>
      </c>
      <c r="S253" s="86">
        <f>'RESUMEN TOTAL'!Y254</f>
        <v>0</v>
      </c>
      <c r="T253" s="86">
        <f>'RESUMEN TOTAL'!Z254</f>
        <v>0</v>
      </c>
      <c r="U253" s="86">
        <f>'RESUMEN TOTAL'!AA254</f>
        <v>0</v>
      </c>
      <c r="V253" s="86">
        <f>'RESUMEN TOTAL'!AB254</f>
        <v>0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6" t="str">
        <f>'RESUMEN TOTAL'!L255</f>
        <v>APAGADO</v>
      </c>
      <c r="G254" s="86" t="str">
        <f>'RESUMEN TOTAL'!M255</f>
        <v>APAGADO</v>
      </c>
      <c r="H254" s="86" t="str">
        <f>'RESUMEN TOTAL'!N255</f>
        <v>APAGADO</v>
      </c>
      <c r="I254" s="86" t="str">
        <f>'RESUMEN TOTAL'!O255</f>
        <v>APAGADO</v>
      </c>
      <c r="J254" s="86" t="str">
        <f>'RESUMEN TOTAL'!P255</f>
        <v>APAGADO</v>
      </c>
      <c r="K254" s="86" t="str">
        <f>'RESUMEN TOTAL'!Q255</f>
        <v>APAGADO</v>
      </c>
      <c r="L254" s="86" t="str">
        <f>'RESUMEN TOTAL'!R255</f>
        <v>APAGADO</v>
      </c>
      <c r="M254" s="86" t="str">
        <f>'RESUMEN TOTAL'!S255</f>
        <v>APAGADO</v>
      </c>
      <c r="N254" s="86" t="str">
        <f>'RESUMEN TOTAL'!T255</f>
        <v>APAGADO</v>
      </c>
      <c r="O254" s="86" t="str">
        <f>'RESUMEN TOTAL'!U255</f>
        <v>APAGADO</v>
      </c>
      <c r="P254" s="86" t="str">
        <f>'RESUMEN TOTAL'!V255</f>
        <v>APAGADO</v>
      </c>
      <c r="Q254" s="86" t="str">
        <f>'RESUMEN TOTAL'!W255</f>
        <v>APAGADO</v>
      </c>
      <c r="R254" s="86" t="str">
        <f>'RESUMEN TOTAL'!X255</f>
        <v>APAGADO</v>
      </c>
      <c r="S254" s="86">
        <f>'RESUMEN TOTAL'!Y255</f>
        <v>0</v>
      </c>
      <c r="T254" s="86">
        <f>'RESUMEN TOTAL'!Z255</f>
        <v>0</v>
      </c>
      <c r="U254" s="86">
        <f>'RESUMEN TOTAL'!AA255</f>
        <v>0</v>
      </c>
      <c r="V254" s="86">
        <f>'RESUMEN TOTAL'!AB255</f>
        <v>0</v>
      </c>
      <c r="W254" s="86">
        <f>'RESUMEN TOTAL'!AC255</f>
        <v>0</v>
      </c>
      <c r="X254" s="86">
        <f>'RESUMEN TOTAL'!AD255</f>
        <v>0</v>
      </c>
      <c r="Y254" s="86">
        <f>'RESUMEN TOTAL'!AE255</f>
        <v>0</v>
      </c>
      <c r="Z254" s="86">
        <f>'RESUMEN TOTAL'!AF255</f>
        <v>0</v>
      </c>
      <c r="AA254" s="86">
        <f>'RESUMEN TOTAL'!AG255</f>
        <v>0</v>
      </c>
      <c r="AB254" s="86">
        <f>'RESUMEN TOTAL'!AH255</f>
        <v>0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.75" hidden="1" thickTop="1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 t="str">
        <f>'RESUMEN TOTAL'!R256</f>
        <v>APAGADO</v>
      </c>
      <c r="M255" s="86" t="str">
        <f>'RESUMEN TOTAL'!S256</f>
        <v>APAGADO</v>
      </c>
      <c r="N255" s="86" t="str">
        <f>'RESUMEN TOTAL'!T256</f>
        <v>APAGADO</v>
      </c>
      <c r="O255" s="86" t="str">
        <f>'RESUMEN TOTAL'!U256</f>
        <v>APAGADO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.75" hidden="1" thickTop="1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 t="str">
        <f>'RESUMEN TOTAL'!U260</f>
        <v>APAGADO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.75" hidden="1" thickTop="1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6" t="str">
        <f>'RESUMEN TOTAL'!L271</f>
        <v>APAGADO</v>
      </c>
      <c r="G270" s="86" t="str">
        <f>'RESUMEN TOTAL'!M271</f>
        <v>APAGADO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6">
        <f>'RESUMEN TOTAL'!L273</f>
        <v>0</v>
      </c>
      <c r="G272" s="86">
        <f>'RESUMEN TOTAL'!M273</f>
        <v>0</v>
      </c>
      <c r="H272" s="86">
        <f>'RESUMEN TOTAL'!N273</f>
        <v>0</v>
      </c>
      <c r="I272" s="86">
        <f>'RESUMEN TOTAL'!O273</f>
        <v>0</v>
      </c>
      <c r="J272" s="86">
        <f>'RESUMEN TOTAL'!P273</f>
        <v>0</v>
      </c>
      <c r="K272" s="86">
        <f>'RESUMEN TOTAL'!Q273</f>
        <v>0</v>
      </c>
      <c r="L272" s="86">
        <f>'RESUMEN TOTAL'!R273</f>
        <v>0</v>
      </c>
      <c r="M272" s="86">
        <f>'RESUMEN TOTAL'!S273</f>
        <v>0</v>
      </c>
      <c r="N272" s="86">
        <f>'RESUMEN TOTAL'!T273</f>
        <v>0</v>
      </c>
      <c r="O272" s="86">
        <f>'RESUMEN TOTAL'!U273</f>
        <v>0</v>
      </c>
      <c r="P272" s="86">
        <f>'RESUMEN TOTAL'!V273</f>
        <v>0</v>
      </c>
      <c r="Q272" s="86">
        <f>'RESUMEN TOTAL'!W273</f>
        <v>0</v>
      </c>
      <c r="R272" s="86">
        <f>'RESUMEN TOTAL'!X273</f>
        <v>0</v>
      </c>
      <c r="S272" s="86">
        <f>'RESUMEN TOTAL'!Y273</f>
        <v>0</v>
      </c>
      <c r="T272" s="86">
        <f>'RESUMEN TOTAL'!Z273</f>
        <v>0</v>
      </c>
      <c r="U272" s="86">
        <f>'RESUMEN TOTAL'!AA273</f>
        <v>0</v>
      </c>
      <c r="V272" s="86">
        <f>'RESUMEN TOTAL'!AB274</f>
        <v>0</v>
      </c>
      <c r="W272" s="86">
        <f>'RESUMEN TOTAL'!AC273</f>
        <v>0</v>
      </c>
      <c r="X272" s="86">
        <f>'RESUMEN TOTAL'!AD273</f>
        <v>0</v>
      </c>
      <c r="Y272" s="86">
        <f>'RESUMEN TOTAL'!AE273</f>
        <v>0</v>
      </c>
      <c r="Z272" s="86">
        <f>'RESUMEN TOTAL'!AF273</f>
        <v>0</v>
      </c>
      <c r="AA272" s="86">
        <f>'RESUMEN TOTAL'!AG273</f>
        <v>0</v>
      </c>
      <c r="AB272" s="86">
        <f>'RESUMEN TOTAL'!AH273</f>
        <v>0</v>
      </c>
      <c r="AC272" s="86">
        <f>'RESUMEN TOTAL'!AI273</f>
        <v>0</v>
      </c>
      <c r="AD272" s="86">
        <f>'RESUMEN TOTAL'!AJ273</f>
        <v>0</v>
      </c>
      <c r="AE272" s="86">
        <f>'RESUMEN TOTAL'!AK273</f>
        <v>0</v>
      </c>
      <c r="AF272" s="86">
        <f>'RESUMEN TOTAL'!AL273</f>
        <v>0</v>
      </c>
      <c r="AG272" s="86">
        <f>'RESUMEN TOTAL'!AM273</f>
        <v>0</v>
      </c>
      <c r="AH272" s="86">
        <f>'RESUMEN TOTAL'!AN273</f>
        <v>0</v>
      </c>
      <c r="AI272" s="86">
        <f>'RESUMEN TOTAL'!AO273</f>
        <v>0</v>
      </c>
      <c r="AJ272" s="86">
        <f>'RESUMEN TOTAL'!AP273</f>
        <v>0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6" t="str">
        <f>'RESUMEN TOTAL'!L274</f>
        <v>APAGADO</v>
      </c>
      <c r="G273" s="86" t="str">
        <f>'RESUMEN TOTAL'!M274</f>
        <v>APAGADO</v>
      </c>
      <c r="H273" s="86" t="str">
        <f>'RESUMEN TOTAL'!N274</f>
        <v>APAGADO</v>
      </c>
      <c r="I273" s="86" t="str">
        <f>'RESUMEN TOTAL'!O274</f>
        <v>APAGADO</v>
      </c>
      <c r="J273" s="86" t="str">
        <f>'RESUMEN TOTAL'!P274</f>
        <v>APAGADO</v>
      </c>
      <c r="K273" s="86" t="str">
        <f>'RESUMEN TOTAL'!Q274</f>
        <v>APAGADO</v>
      </c>
      <c r="L273" s="86" t="str">
        <f>'RESUMEN TOTAL'!R274</f>
        <v>APAGADO</v>
      </c>
      <c r="M273" s="86" t="str">
        <f>'RESUMEN TOTAL'!S274</f>
        <v>APAGADO</v>
      </c>
      <c r="N273" s="86" t="str">
        <f>'RESUMEN TOTAL'!T274</f>
        <v>APAGADO</v>
      </c>
      <c r="O273" s="86" t="str">
        <f>'RESUMEN TOTAL'!U274</f>
        <v>APAGADO</v>
      </c>
      <c r="P273" s="86" t="str">
        <f>'RESUMEN TOTAL'!V274</f>
        <v>APAGADO</v>
      </c>
      <c r="Q273" s="86" t="str">
        <f>'RESUMEN TOTAL'!W274</f>
        <v>APAGADO</v>
      </c>
      <c r="R273" s="86" t="str">
        <f>'RESUMEN TOTAL'!X274</f>
        <v>APAGADO</v>
      </c>
      <c r="S273" s="86">
        <f>'RESUMEN TOTAL'!Y274</f>
        <v>0</v>
      </c>
      <c r="T273" s="86">
        <f>'RESUMEN TOTAL'!Z274</f>
        <v>0</v>
      </c>
      <c r="U273" s="86">
        <f>'RESUMEN TOTAL'!AA274</f>
        <v>0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>
        <f>'RESUMEN TOTAL'!AI274</f>
        <v>0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6">
        <f>'RESUMEN TOTAL'!L275</f>
        <v>0</v>
      </c>
      <c r="G274" s="86">
        <f>'RESUMEN TOTAL'!M275</f>
        <v>0</v>
      </c>
      <c r="H274" s="86">
        <f>'RESUMEN TOTAL'!N275</f>
        <v>0</v>
      </c>
      <c r="I274" s="86">
        <f>'RESUMEN TOTAL'!O275</f>
        <v>0</v>
      </c>
      <c r="J274" s="86">
        <f>'RESUMEN TOTAL'!P275</f>
        <v>0</v>
      </c>
      <c r="K274" s="86">
        <f>'RESUMEN TOTAL'!Q275</f>
        <v>0</v>
      </c>
      <c r="L274" s="86">
        <f>'RESUMEN TOTAL'!R275</f>
        <v>0</v>
      </c>
      <c r="M274" s="86">
        <f>'RESUMEN TOTAL'!S275</f>
        <v>0</v>
      </c>
      <c r="N274" s="86">
        <f>'RESUMEN TOTAL'!T275</f>
        <v>0</v>
      </c>
      <c r="O274" s="86">
        <f>'RESUMEN TOTAL'!U275</f>
        <v>0</v>
      </c>
      <c r="P274" s="86">
        <f>'RESUMEN TOTAL'!V275</f>
        <v>0</v>
      </c>
      <c r="Q274" s="86">
        <f>'RESUMEN TOTAL'!W275</f>
        <v>0</v>
      </c>
      <c r="R274" s="86">
        <f>'RESUMEN TOTAL'!X275</f>
        <v>0</v>
      </c>
      <c r="S274" s="86">
        <f>'RESUMEN TOTAL'!Y275</f>
        <v>0</v>
      </c>
      <c r="T274" s="86">
        <f>'RESUMEN TOTAL'!Z275</f>
        <v>0</v>
      </c>
      <c r="U274" s="86">
        <f>'RESUMEN TOTAL'!AA275</f>
        <v>0</v>
      </c>
      <c r="V274" s="86">
        <f>'RESUMEN TOTAL'!AB275</f>
        <v>0</v>
      </c>
      <c r="W274" s="86">
        <f>'RESUMEN TOTAL'!AC275</f>
        <v>0</v>
      </c>
      <c r="X274" s="86">
        <f>'RESUMEN TOTAL'!AD275</f>
        <v>0</v>
      </c>
      <c r="Y274" s="86">
        <f>'RESUMEN TOTAL'!AE275</f>
        <v>0</v>
      </c>
      <c r="Z274" s="86">
        <f>'RESUMEN TOTAL'!AF275</f>
        <v>0</v>
      </c>
      <c r="AA274" s="86">
        <f>'RESUMEN TOTAL'!AG275</f>
        <v>0</v>
      </c>
      <c r="AB274" s="86">
        <f>'RESUMEN TOTAL'!AH275</f>
        <v>0</v>
      </c>
      <c r="AC274" s="86">
        <f>'RESUMEN TOTAL'!AI275</f>
        <v>0</v>
      </c>
      <c r="AD274" s="86">
        <f>'RESUMEN TOTAL'!AJ275</f>
        <v>0</v>
      </c>
      <c r="AE274" s="86">
        <f>'RESUMEN TOTAL'!AK275</f>
        <v>0</v>
      </c>
      <c r="AF274" s="86">
        <f>'RESUMEN TOTAL'!AL275</f>
        <v>0</v>
      </c>
      <c r="AG274" s="86">
        <f>'RESUMEN TOTAL'!AM275</f>
        <v>0</v>
      </c>
      <c r="AH274" s="86">
        <f>'RESUMEN TOTAL'!AN275</f>
        <v>0</v>
      </c>
      <c r="AI274" s="86">
        <f>'RESUMEN TOTAL'!AO275</f>
        <v>0</v>
      </c>
      <c r="AJ274" s="86">
        <f>'RESUMEN TOTAL'!AP275</f>
        <v>0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>
        <f>'RESUMEN TOTAL'!AN276</f>
        <v>0</v>
      </c>
      <c r="AI275" s="86">
        <f>'RESUMEN TOTAL'!AO276</f>
        <v>0</v>
      </c>
      <c r="AJ275" s="86">
        <f>'RESUMEN TOTAL'!AP276</f>
        <v>0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>
        <f>'RESUMEN TOTAL'!AN277</f>
        <v>0</v>
      </c>
      <c r="AI276" s="86">
        <f>'RESUMEN TOTAL'!AO277</f>
        <v>0</v>
      </c>
      <c r="AJ276" s="86">
        <f>'RESUMEN TOTAL'!AP277</f>
        <v>0</v>
      </c>
    </row>
    <row r="277" spans="1:36" ht="15.75" hidden="1" thickTop="1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>
        <f>'RESUMEN TOTAL'!AB278</f>
        <v>0</v>
      </c>
      <c r="W277" s="86">
        <f>'RESUMEN TOTAL'!AC278</f>
        <v>0</v>
      </c>
      <c r="X277" s="86">
        <f>'RESUMEN TOTAL'!AD278</f>
        <v>0</v>
      </c>
      <c r="Y277" s="86">
        <f>'RESUMEN TOTAL'!AE278</f>
        <v>0</v>
      </c>
      <c r="Z277" s="86">
        <f>'RESUMEN TOTAL'!AF278</f>
        <v>0</v>
      </c>
      <c r="AA277" s="86">
        <f>'RESUMEN TOTAL'!AG278</f>
        <v>0</v>
      </c>
      <c r="AB277" s="86">
        <f>'RESUMEN TOTAL'!AH278</f>
        <v>0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.75" hidden="1" thickTop="1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6">
        <f>'RESUMEN TOTAL'!L280</f>
        <v>0</v>
      </c>
      <c r="G279" s="86">
        <f>'RESUMEN TOTAL'!M280</f>
        <v>0</v>
      </c>
      <c r="H279" s="86">
        <f>'RESUMEN TOTAL'!N280</f>
        <v>0</v>
      </c>
      <c r="I279" s="86">
        <f>'RESUMEN TOTAL'!O280</f>
        <v>0</v>
      </c>
      <c r="J279" s="86">
        <f>'RESUMEN TOTAL'!P280</f>
        <v>0</v>
      </c>
      <c r="K279" s="86">
        <f>'RESUMEN TOTAL'!Q280</f>
        <v>0</v>
      </c>
      <c r="L279" s="86">
        <f>'RESUMEN TOTAL'!R280</f>
        <v>0</v>
      </c>
      <c r="M279" s="86">
        <f>'RESUMEN TOTAL'!S280</f>
        <v>0</v>
      </c>
      <c r="N279" s="86">
        <f>'RESUMEN TOTAL'!T280</f>
        <v>0</v>
      </c>
      <c r="O279" s="86">
        <f>'RESUMEN TOTAL'!U280</f>
        <v>0</v>
      </c>
      <c r="P279" s="86">
        <f>'RESUMEN TOTAL'!V280</f>
        <v>0</v>
      </c>
      <c r="Q279" s="86">
        <f>'RESUMEN TOTAL'!W280</f>
        <v>0</v>
      </c>
      <c r="R279" s="86">
        <f>'RESUMEN TOTAL'!X280</f>
        <v>0</v>
      </c>
      <c r="S279" s="86">
        <f>'RESUMEN TOTAL'!Y280</f>
        <v>0</v>
      </c>
      <c r="T279" s="86">
        <f>'RESUMEN TOTAL'!Z280</f>
        <v>0</v>
      </c>
      <c r="U279" s="86">
        <f>'RESUMEN TOTAL'!AA280</f>
        <v>0</v>
      </c>
      <c r="V279" s="86">
        <f>'RESUMEN TOTAL'!AB280</f>
        <v>0</v>
      </c>
      <c r="W279" s="86">
        <f>'RESUMEN TOTAL'!AC280</f>
        <v>0</v>
      </c>
      <c r="X279" s="86">
        <f>'RESUMEN TOTAL'!AD280</f>
        <v>0</v>
      </c>
      <c r="Y279" s="86">
        <f>'RESUMEN TOTAL'!AE280</f>
        <v>0</v>
      </c>
      <c r="Z279" s="86">
        <f>'RESUMEN TOTAL'!AF280</f>
        <v>0</v>
      </c>
      <c r="AA279" s="86">
        <f>'RESUMEN TOTAL'!AG280</f>
        <v>0</v>
      </c>
      <c r="AB279" s="86">
        <f>'RESUMEN TOTAL'!AH280</f>
        <v>0</v>
      </c>
      <c r="AC279" s="86">
        <f>'RESUMEN TOTAL'!AI280</f>
        <v>0</v>
      </c>
      <c r="AD279" s="86">
        <f>'RESUMEN TOTAL'!AJ280</f>
        <v>0</v>
      </c>
      <c r="AE279" s="86">
        <f>'RESUMEN TOTAL'!AK280</f>
        <v>0</v>
      </c>
      <c r="AF279" s="86">
        <f>'RESUMEN TOTAL'!AL280</f>
        <v>0</v>
      </c>
      <c r="AG279" s="86">
        <f>'RESUMEN TOTAL'!AM280</f>
        <v>0</v>
      </c>
      <c r="AH279" s="86">
        <f>'RESUMEN TOTAL'!AN280</f>
        <v>0</v>
      </c>
      <c r="AI279" s="86">
        <f>'RESUMEN TOTAL'!AO280</f>
        <v>0</v>
      </c>
      <c r="AJ279" s="86">
        <f>'RESUMEN TOTAL'!AP280</f>
        <v>0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6" t="str">
        <f>'RESUMEN TOTAL'!L282</f>
        <v>APAGADO</v>
      </c>
      <c r="G281" s="86" t="str">
        <f>'RESUMEN TOTAL'!M282</f>
        <v>APAGADO</v>
      </c>
      <c r="H281" s="86" t="str">
        <f>'RESUMEN TOTAL'!N282</f>
        <v>APAGADO</v>
      </c>
      <c r="I281" s="86" t="str">
        <f>'RESUMEN TOTAL'!O282</f>
        <v>APAGADO</v>
      </c>
      <c r="J281" s="86" t="str">
        <f>'RESUMEN TOTAL'!P282</f>
        <v>APAGADO</v>
      </c>
      <c r="K281" s="86" t="str">
        <f>'RESUMEN TOTAL'!Q282</f>
        <v>APAGADO</v>
      </c>
      <c r="L281" s="86" t="str">
        <f>'RESUMEN TOTAL'!R282</f>
        <v>APAGADO</v>
      </c>
      <c r="M281" s="86" t="str">
        <f>'RESUMEN TOTAL'!S282</f>
        <v>APAGADO</v>
      </c>
      <c r="N281" s="86" t="str">
        <f>'RESUMEN TOTAL'!T282</f>
        <v>APAGADO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 t="str">
        <f>'RESUMEN TOTAL'!N283</f>
        <v>APAGADO</v>
      </c>
      <c r="I282" s="86" t="str">
        <f>'RESUMEN TOTAL'!O283</f>
        <v>APAGADO</v>
      </c>
      <c r="J282" s="86" t="str">
        <f>'RESUMEN TOTAL'!P283</f>
        <v>APAGADO</v>
      </c>
      <c r="K282" s="86" t="str">
        <f>'RESUMEN TOTAL'!Q283</f>
        <v>APAGADO</v>
      </c>
      <c r="L282" s="86" t="str">
        <f>'RESUMEN TOTAL'!R283</f>
        <v>APAGADO</v>
      </c>
      <c r="M282" s="86" t="str">
        <f>'RESUMEN TOTAL'!S283</f>
        <v>APAGADO</v>
      </c>
      <c r="N282" s="86" t="str">
        <f>'RESUMEN TOTAL'!T283</f>
        <v>APAGADO</v>
      </c>
      <c r="O282" s="86">
        <f>'RESUMEN TOTAL'!U283</f>
        <v>0</v>
      </c>
      <c r="P282" s="86">
        <f>'RESUMEN TOTAL'!V283</f>
        <v>0</v>
      </c>
      <c r="Q282" s="86">
        <f>'RESUMEN TOTAL'!W283</f>
        <v>0</v>
      </c>
      <c r="R282" s="86">
        <f>'RESUMEN TOTAL'!X283</f>
        <v>0</v>
      </c>
      <c r="S282" s="86">
        <f>'RESUMEN TOTAL'!Y283</f>
        <v>0</v>
      </c>
      <c r="T282" s="86">
        <f>'RESUMEN TOTAL'!Z283</f>
        <v>0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.75" hidden="1" thickTop="1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.75" hidden="1" thickTop="1" x14ac:dyDescent="0.25">
      <c r="A289" t="str">
        <f>'RESUMEN TOTAL'!A290</f>
        <v>MONTE CUDINE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.75" hidden="1" thickTop="1" x14ac:dyDescent="0.25">
      <c r="A290" t="str">
        <f>'RESUMEN TOTAL'!A291</f>
        <v>PTE. SARMIENTO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6">
        <f>'RESUMEN TOTAL'!L291</f>
        <v>0</v>
      </c>
      <c r="G290" s="86">
        <f>'RESUMEN TOTAL'!M291</f>
        <v>0</v>
      </c>
      <c r="H290" s="86">
        <f>'RESUMEN TOTAL'!N291</f>
        <v>0</v>
      </c>
      <c r="I290" s="86">
        <f>'RESUMEN TOTAL'!O291</f>
        <v>0</v>
      </c>
      <c r="J290" s="86">
        <f>'RESUMEN TOTAL'!P291</f>
        <v>0</v>
      </c>
      <c r="K290" s="86">
        <f>'RESUMEN TOTAL'!Q291</f>
        <v>0</v>
      </c>
      <c r="L290" s="86">
        <f>'RESUMEN TOTAL'!R291</f>
        <v>0</v>
      </c>
      <c r="M290" s="86">
        <f>'RESUMEN TOTAL'!S291</f>
        <v>0</v>
      </c>
      <c r="N290" s="86">
        <f>'RESUMEN TOTAL'!T291</f>
        <v>0</v>
      </c>
      <c r="O290" s="86">
        <f>'RESUMEN TOTAL'!U291</f>
        <v>0</v>
      </c>
      <c r="P290" s="86">
        <f>'RESUMEN TOTAL'!V291</f>
        <v>0</v>
      </c>
      <c r="Q290" s="86">
        <f>'RESUMEN TOTAL'!W291</f>
        <v>0</v>
      </c>
      <c r="R290" s="86">
        <f>'RESUMEN TOTAL'!X291</f>
        <v>0</v>
      </c>
      <c r="S290" s="86">
        <f>'RESUMEN TOTAL'!Y291</f>
        <v>0</v>
      </c>
      <c r="T290" s="86">
        <f>'RESUMEN TOTAL'!Z291</f>
        <v>0</v>
      </c>
      <c r="U290" s="86">
        <f>'RESUMEN TOTAL'!AA291</f>
        <v>0</v>
      </c>
      <c r="V290" s="86">
        <f>'RESUMEN TOTAL'!AB291</f>
        <v>0</v>
      </c>
      <c r="W290" s="86">
        <f>'RESUMEN TOTAL'!AC291</f>
        <v>0</v>
      </c>
      <c r="X290" s="86">
        <f>'RESUMEN TOTAL'!AD291</f>
        <v>0</v>
      </c>
      <c r="Y290" s="86">
        <f>'RESUMEN TOTAL'!AE291</f>
        <v>0</v>
      </c>
      <c r="Z290" s="86">
        <f>'RESUMEN TOTAL'!AF291</f>
        <v>0</v>
      </c>
      <c r="AA290" s="86">
        <f>'RESUMEN TOTAL'!AG291</f>
        <v>0</v>
      </c>
      <c r="AB290" s="86">
        <f>'RESUMEN TOTAL'!AH291</f>
        <v>0</v>
      </c>
      <c r="AC290" s="86">
        <f>'RESUMEN TOTAL'!AI291</f>
        <v>0</v>
      </c>
      <c r="AD290" s="86">
        <f>'RESUMEN TOTAL'!AJ291</f>
        <v>0</v>
      </c>
      <c r="AE290" s="86">
        <f>'RESUMEN TOTAL'!AK291</f>
        <v>0</v>
      </c>
      <c r="AF290" s="86">
        <f>'RESUMEN TOTAL'!AL291</f>
        <v>0</v>
      </c>
      <c r="AG290" s="86">
        <f>'RESUMEN TOTAL'!AM291</f>
        <v>0</v>
      </c>
      <c r="AH290" s="86">
        <f>'RESUMEN TOTAL'!AN291</f>
        <v>0</v>
      </c>
      <c r="AI290" s="86">
        <f>'RESUMEN TOTAL'!AO291</f>
        <v>0</v>
      </c>
      <c r="AJ290" s="86">
        <f>'RESUMEN TOTAL'!AP291</f>
        <v>0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.75" hidden="1" thickTop="1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.75" hidden="1" thickTop="1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>
        <f>'RESUMEN TOTAL'!AP294</f>
        <v>0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6">
        <f>'RESUMEN TOTAL'!L297</f>
        <v>0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>
        <f>'RESUMEN TOTAL'!AD297</f>
        <v>0</v>
      </c>
      <c r="Y296" s="86">
        <f>'RESUMEN TOTAL'!AE297</f>
        <v>0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.75" hidden="1" thickTop="1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.75" hidden="1" thickTop="1" x14ac:dyDescent="0.25">
      <c r="A299" t="str">
        <f>'RESUMEN TOTAL'!A300</f>
        <v>SANTA MARTA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Radio</v>
      </c>
      <c r="F299" s="86" t="str">
        <f>'RESUMEN TOTAL'!L300</f>
        <v>APAGADO</v>
      </c>
      <c r="G299" s="86" t="str">
        <f>'RESUMEN TOTAL'!M300</f>
        <v>APAGADO</v>
      </c>
      <c r="H299" s="86" t="str">
        <f>'RESUMEN TOTAL'!N300</f>
        <v>APAGADO</v>
      </c>
      <c r="I299" s="86" t="str">
        <f>'RESUMEN TOTAL'!O300</f>
        <v>APAGADO</v>
      </c>
      <c r="J299" s="86" t="str">
        <f>'RESUMEN TOTAL'!P300</f>
        <v>APAGADO</v>
      </c>
      <c r="K299" s="86" t="str">
        <f>'RESUMEN TOTAL'!Q300</f>
        <v>APAGADO</v>
      </c>
      <c r="L299" s="86" t="str">
        <f>'RESUMEN TOTAL'!R300</f>
        <v>APAGADO</v>
      </c>
      <c r="M299" s="86" t="str">
        <f>'RESUMEN TOTAL'!S300</f>
        <v>APAGADO</v>
      </c>
      <c r="N299" s="86">
        <f>'RESUMEN TOTAL'!T300</f>
        <v>0</v>
      </c>
      <c r="O299" s="86" t="str">
        <f>'RESUMEN TOTAL'!U300</f>
        <v>APAGADO</v>
      </c>
      <c r="P299" s="86" t="str">
        <f>'RESUMEN TOTAL'!V300</f>
        <v>APAGADO</v>
      </c>
      <c r="Q299" s="86" t="str">
        <f>'RESUMEN TOTAL'!W300</f>
        <v>APAGADO</v>
      </c>
      <c r="R299" s="86" t="str">
        <f>'RESUMEN TOTAL'!X300</f>
        <v>APAGADO</v>
      </c>
      <c r="S299" s="86">
        <f>'RESUMEN TOTAL'!Y300</f>
        <v>0</v>
      </c>
      <c r="T299" s="86">
        <f>'RESUMEN TOTAL'!Z300</f>
        <v>0</v>
      </c>
      <c r="U299" s="86">
        <f>'RESUMEN TOTAL'!AA300</f>
        <v>0</v>
      </c>
      <c r="V299" s="86">
        <f>'RESUMEN TOTAL'!AB300</f>
        <v>0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.75" hidden="1" thickTop="1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6">
        <f>'RESUMEN TOTAL'!L301</f>
        <v>0</v>
      </c>
      <c r="G300" s="86">
        <f>'RESUMEN TOTAL'!M301</f>
        <v>0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>
        <f>'RESUMEN TOTAL'!AB301</f>
        <v>0</v>
      </c>
      <c r="W300" s="86">
        <f>'RESUMEN TOTAL'!AC301</f>
        <v>0</v>
      </c>
      <c r="X300" s="86">
        <f>'RESUMEN TOTAL'!AD301</f>
        <v>0</v>
      </c>
      <c r="Y300" s="86">
        <f>'RESUMEN TOTAL'!AE301</f>
        <v>0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>
        <f>'RESUMEN TOTAL'!AN301</f>
        <v>0</v>
      </c>
      <c r="AI300" s="86">
        <f>'RESUMEN TOTAL'!AO301</f>
        <v>0</v>
      </c>
      <c r="AJ300" s="86">
        <f>'RESUMEN TOTAL'!AP301</f>
        <v>0</v>
      </c>
    </row>
    <row r="301" spans="1:36" ht="15.75" hidden="1" thickTop="1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6" t="str">
        <f>'RESUMEN TOTAL'!L302</f>
        <v>APAGADO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 t="str">
        <f>'RESUMEN TOTAL'!X302</f>
        <v>APAGADO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.75" hidden="1" thickTop="1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>
        <f>'RESUMEN TOTAL'!X303</f>
        <v>0</v>
      </c>
      <c r="S302" s="86">
        <f>'RESUMEN TOTAL'!Y303</f>
        <v>0</v>
      </c>
      <c r="T302" s="86">
        <f>'RESUMEN TOTAL'!Z303</f>
        <v>0</v>
      </c>
      <c r="U302" s="86">
        <f>'RESUMEN TOTAL'!AA303</f>
        <v>0</v>
      </c>
      <c r="V302" s="86">
        <f>'RESUMEN TOTAL'!AB303</f>
        <v>0</v>
      </c>
      <c r="W302" s="86">
        <f>'RESUMEN TOTAL'!AC303</f>
        <v>0</v>
      </c>
      <c r="X302" s="86">
        <f>'RESUMEN TOTAL'!AD303</f>
        <v>0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.75" hidden="1" thickTop="1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.75" hidden="1" thickTop="1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.75" hidden="1" thickTop="1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.75" hidden="1" thickTop="1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>
        <f>'RESUMEN TOTAL'!U308</f>
        <v>0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>
        <f>'RESUMEN TOTAL'!AA308</f>
        <v>0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6" t="str">
        <f>'RESUMEN TOTAL'!L309</f>
        <v>APAGADO</v>
      </c>
      <c r="G308" s="86" t="str">
        <f>'RESUMEN TOTAL'!M309</f>
        <v>APAGADO</v>
      </c>
      <c r="H308" s="86" t="str">
        <f>'RESUMEN TOTAL'!N309</f>
        <v>APAGADO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>
        <f>'RESUMEN TOTAL'!U309</f>
        <v>0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>
        <f>'RESUMEN TOTAL'!AA309</f>
        <v>0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6" t="str">
        <f>'RESUMEN TOTAL'!L310</f>
        <v>APAGADO</v>
      </c>
      <c r="G309" s="86" t="str">
        <f>'RESUMEN TOTAL'!M310</f>
        <v>APAGADO</v>
      </c>
      <c r="H309" s="86" t="str">
        <f>'RESUMEN TOTAL'!N310</f>
        <v>APAGADO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.75" hidden="1" thickTop="1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6">
        <f>'RESUMEN TOTAL'!L312</f>
        <v>0</v>
      </c>
      <c r="G311" s="86">
        <f>'RESUMEN TOTAL'!M312</f>
        <v>0</v>
      </c>
      <c r="H311" s="86">
        <f>'RESUMEN TOTAL'!N312</f>
        <v>0</v>
      </c>
      <c r="I311" s="86">
        <f>'RESUMEN TOTAL'!O312</f>
        <v>0</v>
      </c>
      <c r="J311" s="86">
        <f>'RESUMEN TOTAL'!P312</f>
        <v>0</v>
      </c>
      <c r="K311" s="86">
        <f>'RESUMEN TOTAL'!Q312</f>
        <v>0</v>
      </c>
      <c r="L311" s="86">
        <f>'RESUMEN TOTAL'!R312</f>
        <v>0</v>
      </c>
      <c r="M311" s="86">
        <f>'RESUMEN TOTAL'!S312</f>
        <v>0</v>
      </c>
      <c r="N311" s="86">
        <f>'RESUMEN TOTAL'!T312</f>
        <v>0</v>
      </c>
      <c r="O311" s="86">
        <f>'RESUMEN TOTAL'!U312</f>
        <v>0</v>
      </c>
      <c r="P311" s="86">
        <f>'RESUMEN TOTAL'!V312</f>
        <v>0</v>
      </c>
      <c r="Q311" s="86">
        <f>'RESUMEN TOTAL'!W312</f>
        <v>0</v>
      </c>
      <c r="R311" s="86">
        <f>'RESUMEN TOTAL'!X312</f>
        <v>0</v>
      </c>
      <c r="S311" s="86">
        <f>'RESUMEN TOTAL'!Y312</f>
        <v>0</v>
      </c>
      <c r="T311" s="86">
        <f>'RESUMEN TOTAL'!Z312</f>
        <v>0</v>
      </c>
      <c r="U311" s="86">
        <f>'RESUMEN TOTAL'!AA312</f>
        <v>0</v>
      </c>
      <c r="V311" s="86">
        <f>'RESUMEN TOTAL'!AB312</f>
        <v>0</v>
      </c>
      <c r="W311" s="86">
        <f>'RESUMEN TOTAL'!AC312</f>
        <v>0</v>
      </c>
      <c r="X311" s="86">
        <f>'RESUMEN TOTAL'!AD312</f>
        <v>0</v>
      </c>
      <c r="Y311" s="86">
        <f>'RESUMEN TOTAL'!AE312</f>
        <v>0</v>
      </c>
      <c r="Z311" s="86">
        <f>'RESUMEN TOTAL'!AF312</f>
        <v>0</v>
      </c>
      <c r="AA311" s="86">
        <f>'RESUMEN TOTAL'!AG312</f>
        <v>0</v>
      </c>
      <c r="AB311" s="86">
        <f>'RESUMEN TOTAL'!AH312</f>
        <v>0</v>
      </c>
      <c r="AC311" s="86">
        <f>'RESUMEN TOTAL'!AI312</f>
        <v>0</v>
      </c>
      <c r="AD311" s="86">
        <f>'RESUMEN TOTAL'!AJ312</f>
        <v>0</v>
      </c>
      <c r="AE311" s="86">
        <f>'RESUMEN TOTAL'!AK312</f>
        <v>0</v>
      </c>
      <c r="AF311" s="86">
        <f>'RESUMEN TOTAL'!AL312</f>
        <v>0</v>
      </c>
      <c r="AG311" s="86">
        <f>'RESUMEN TOTAL'!AM312</f>
        <v>0</v>
      </c>
      <c r="AH311" s="86">
        <f>'RESUMEN TOTAL'!AN312</f>
        <v>0</v>
      </c>
      <c r="AI311" s="86">
        <f>'RESUMEN TOTAL'!AO312</f>
        <v>0</v>
      </c>
      <c r="AJ311" s="86">
        <f>'RESUMEN TOTAL'!AP312</f>
        <v>0</v>
      </c>
    </row>
    <row r="312" spans="1:36" ht="15.75" hidden="1" thickTop="1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.75" hidden="1" thickTop="1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6" t="str">
        <f>'RESUMEN TOTAL'!L314</f>
        <v>APAGADO</v>
      </c>
      <c r="G313" s="86" t="str">
        <f>'RESUMEN TOTAL'!M314</f>
        <v>APAGADO</v>
      </c>
      <c r="H313" s="86" t="str">
        <f>'RESUMEN TOTAL'!N314</f>
        <v>APAGADO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.75" hidden="1" thickTop="1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6" t="str">
        <f>'RESUMEN TOTAL'!L315</f>
        <v>APAGADO</v>
      </c>
      <c r="G314" s="86" t="str">
        <f>'RESUMEN TOTAL'!M315</f>
        <v>APAGADO</v>
      </c>
      <c r="H314" s="86" t="str">
        <f>'RESUMEN TOTAL'!N315</f>
        <v>APAGADO</v>
      </c>
      <c r="I314" s="86" t="str">
        <f>'RESUMEN TOTAL'!O315</f>
        <v>APAGADO</v>
      </c>
      <c r="J314" s="86" t="str">
        <f>'RESUMEN TOTAL'!P315</f>
        <v>APAGADO</v>
      </c>
      <c r="K314" s="86" t="str">
        <f>'RESUMEN TOTAL'!Q315</f>
        <v>APAGADO</v>
      </c>
      <c r="L314" s="86" t="str">
        <f>'RESUMEN TOTAL'!R315</f>
        <v>APAGADO</v>
      </c>
      <c r="M314" s="86" t="str">
        <f>'RESUMEN TOTAL'!S315</f>
        <v>APAGADO</v>
      </c>
      <c r="N314" s="86" t="str">
        <f>'RESUMEN TOTAL'!T315</f>
        <v>APAGADO</v>
      </c>
      <c r="O314" s="86" t="str">
        <f>'RESUMEN TOTAL'!U315</f>
        <v>APAGADO</v>
      </c>
      <c r="P314" s="86" t="str">
        <f>'RESUMEN TOTAL'!V315</f>
        <v>APAGADO</v>
      </c>
      <c r="Q314" s="86" t="str">
        <f>'RESUMEN TOTAL'!W315</f>
        <v>APAGADO</v>
      </c>
      <c r="R314" s="86" t="str">
        <f>'RESUMEN TOTAL'!X315</f>
        <v>APAGADO</v>
      </c>
      <c r="S314" s="86">
        <f>'RESUMEN TOTAL'!Y315</f>
        <v>0</v>
      </c>
      <c r="T314" s="86">
        <f>'RESUMEN TOTAL'!Z315</f>
        <v>0</v>
      </c>
      <c r="U314" s="86">
        <f>'RESUMEN TOTAL'!AA315</f>
        <v>0</v>
      </c>
      <c r="V314" s="86">
        <f>'RESUMEN TOTAL'!AB315</f>
        <v>0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>
        <f>'RESUMEN TOTAL'!AN315</f>
        <v>0</v>
      </c>
      <c r="AI314" s="86">
        <f>'RESUMEN TOTAL'!AO315</f>
        <v>0</v>
      </c>
      <c r="AJ314" s="86">
        <f>'RESUMEN TOTAL'!AP315</f>
        <v>0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>
        <f>'RESUMEN TOTAL'!AN316</f>
        <v>0</v>
      </c>
      <c r="AI315" s="86">
        <f>'RESUMEN TOTAL'!AO316</f>
        <v>0</v>
      </c>
      <c r="AJ315" s="86">
        <f>'RESUMEN TOTAL'!AP316</f>
        <v>0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 t="str">
        <f>'RESUMEN TOTAL'!X317</f>
        <v>APAGADO</v>
      </c>
      <c r="S316" s="86">
        <f>'RESUMEN TOTAL'!Y317</f>
        <v>0</v>
      </c>
      <c r="T316" s="86">
        <f>'RESUMEN TOTAL'!Z317</f>
        <v>0</v>
      </c>
      <c r="U316" s="86">
        <f>'RESUMEN TOTAL'!AA317</f>
        <v>0</v>
      </c>
      <c r="V316" s="86">
        <f>'RESUMEN TOTAL'!AB317</f>
        <v>0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>
        <f>'RESUMEN TOTAL'!AN317</f>
        <v>0</v>
      </c>
      <c r="AI316" s="86">
        <f>'RESUMEN TOTAL'!AO317</f>
        <v>0</v>
      </c>
      <c r="AJ316" s="86">
        <f>'RESUMEN TOTAL'!AP317</f>
        <v>0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>
        <f>'RESUMEN TOTAL'!AI318</f>
        <v>0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6">
        <f>'RESUMEN TOTAL'!L319</f>
        <v>0</v>
      </c>
      <c r="G318" s="86">
        <f>'RESUMEN TOTAL'!M319</f>
        <v>0</v>
      </c>
      <c r="H318" s="86">
        <f>'RESUMEN TOTAL'!N319</f>
        <v>0</v>
      </c>
      <c r="I318" s="86">
        <f>'RESUMEN TOTAL'!O319</f>
        <v>0</v>
      </c>
      <c r="J318" s="86">
        <f>'RESUMEN TOTAL'!P319</f>
        <v>0</v>
      </c>
      <c r="K318" s="86">
        <f>'RESUMEN TOTAL'!Q319</f>
        <v>0</v>
      </c>
      <c r="L318" s="86">
        <f>'RESUMEN TOTAL'!R319</f>
        <v>0</v>
      </c>
      <c r="M318" s="86">
        <f>'RESUMEN TOTAL'!S319</f>
        <v>0</v>
      </c>
      <c r="N318" s="86">
        <f>'RESUMEN TOTAL'!T319</f>
        <v>0</v>
      </c>
      <c r="O318" s="86">
        <f>'RESUMEN TOTAL'!U319</f>
        <v>0</v>
      </c>
      <c r="P318" s="86">
        <f>'RESUMEN TOTAL'!V319</f>
        <v>0</v>
      </c>
      <c r="Q318" s="86">
        <f>'RESUMEN TOTAL'!W319</f>
        <v>0</v>
      </c>
      <c r="R318" s="86">
        <f>'RESUMEN TOTAL'!X319</f>
        <v>0</v>
      </c>
      <c r="S318" s="86">
        <f>'RESUMEN TOTAL'!Y319</f>
        <v>0</v>
      </c>
      <c r="T318" s="86">
        <f>'RESUMEN TOTAL'!Z319</f>
        <v>0</v>
      </c>
      <c r="U318" s="86">
        <f>'RESUMEN TOTAL'!AA319</f>
        <v>0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6">
        <f>'RESUMEN TOTAL'!L321</f>
        <v>0</v>
      </c>
      <c r="G320" s="86">
        <f>'RESUMEN TOTAL'!M321</f>
        <v>0</v>
      </c>
      <c r="H320" s="86">
        <f>'RESUMEN TOTAL'!N321</f>
        <v>0</v>
      </c>
      <c r="I320" s="86">
        <f>'RESUMEN TOTAL'!O321</f>
        <v>0</v>
      </c>
      <c r="J320" s="86">
        <f>'RESUMEN TOTAL'!P321</f>
        <v>0</v>
      </c>
      <c r="K320" s="86">
        <f>'RESUMEN TOTAL'!Q321</f>
        <v>0</v>
      </c>
      <c r="L320" s="86">
        <f>'RESUMEN TOTAL'!R321</f>
        <v>0</v>
      </c>
      <c r="M320" s="86">
        <f>'RESUMEN TOTAL'!S321</f>
        <v>0</v>
      </c>
      <c r="N320" s="86">
        <f>'RESUMEN TOTAL'!T321</f>
        <v>0</v>
      </c>
      <c r="O320" s="86">
        <f>'RESUMEN TOTAL'!U321</f>
        <v>0</v>
      </c>
      <c r="P320" s="86">
        <f>'RESUMEN TOTAL'!V321</f>
        <v>0</v>
      </c>
      <c r="Q320" s="86">
        <f>'RESUMEN TOTAL'!W321</f>
        <v>0</v>
      </c>
      <c r="R320" s="86">
        <f>'RESUMEN TOTAL'!X321</f>
        <v>0</v>
      </c>
      <c r="S320" s="86">
        <f>'RESUMEN TOTAL'!Y321</f>
        <v>0</v>
      </c>
      <c r="T320" s="86">
        <f>'RESUMEN TOTAL'!Z321</f>
        <v>0</v>
      </c>
      <c r="U320" s="86">
        <f>'RESUMEN TOTAL'!AA321</f>
        <v>0</v>
      </c>
      <c r="V320" s="86">
        <f>'RESUMEN TOTAL'!AB321</f>
        <v>0</v>
      </c>
      <c r="W320" s="86">
        <f>'RESUMEN TOTAL'!AC321</f>
        <v>0</v>
      </c>
      <c r="X320" s="86">
        <f>'RESUMEN TOTAL'!AD321</f>
        <v>0</v>
      </c>
      <c r="Y320" s="86">
        <f>'RESUMEN TOTAL'!AE321</f>
        <v>0</v>
      </c>
      <c r="Z320" s="86">
        <f>'RESUMEN TOTAL'!AF321</f>
        <v>0</v>
      </c>
      <c r="AA320" s="86">
        <f>'RESUMEN TOTAL'!AG321</f>
        <v>0</v>
      </c>
      <c r="AB320" s="86">
        <f>'RESUMEN TOTAL'!AH321</f>
        <v>0</v>
      </c>
      <c r="AC320" s="86">
        <f>'RESUMEN TOTAL'!AI321</f>
        <v>0</v>
      </c>
      <c r="AD320" s="86">
        <f>'RESUMEN TOTAL'!AJ321</f>
        <v>0</v>
      </c>
      <c r="AE320" s="86">
        <f>'RESUMEN TOTAL'!AK321</f>
        <v>0</v>
      </c>
      <c r="AF320" s="86">
        <f>'RESUMEN TOTAL'!AL321</f>
        <v>0</v>
      </c>
      <c r="AG320" s="86">
        <f>'RESUMEN TOTAL'!AM321</f>
        <v>0</v>
      </c>
      <c r="AH320" s="86">
        <f>'RESUMEN TOTAL'!AN321</f>
        <v>0</v>
      </c>
      <c r="AI320" s="86">
        <f>'RESUMEN TOTAL'!AO321</f>
        <v>0</v>
      </c>
      <c r="AJ320" s="86">
        <f>'RESUMEN TOTAL'!AP321</f>
        <v>0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.75" hidden="1" thickTop="1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6">
        <f>'RESUMEN TOTAL'!L324</f>
        <v>0</v>
      </c>
      <c r="G323" s="86">
        <f>'RESUMEN TOTAL'!M324</f>
        <v>0</v>
      </c>
      <c r="H323" s="86">
        <f>'RESUMEN TOTAL'!N324</f>
        <v>0</v>
      </c>
      <c r="I323" s="86">
        <f>'RESUMEN TOTAL'!O324</f>
        <v>0</v>
      </c>
      <c r="J323" s="86">
        <f>'RESUMEN TOTAL'!P324</f>
        <v>0</v>
      </c>
      <c r="K323" s="86">
        <f>'RESUMEN TOTAL'!Q324</f>
        <v>0</v>
      </c>
      <c r="L323" s="86">
        <f>'RESUMEN TOTAL'!R324</f>
        <v>0</v>
      </c>
      <c r="M323" s="86">
        <f>'RESUMEN TOTAL'!S324</f>
        <v>0</v>
      </c>
      <c r="N323" s="86">
        <f>'RESUMEN TOTAL'!T324</f>
        <v>0</v>
      </c>
      <c r="O323" s="86">
        <f>'RESUMEN TOTAL'!U324</f>
        <v>0</v>
      </c>
      <c r="P323" s="86">
        <f>'RESUMEN TOTAL'!V324</f>
        <v>0</v>
      </c>
      <c r="Q323" s="86">
        <f>'RESUMEN TOTAL'!W324</f>
        <v>0</v>
      </c>
      <c r="R323" s="86">
        <f>'RESUMEN TOTAL'!X324</f>
        <v>0</v>
      </c>
      <c r="S323" s="86">
        <f>'RESUMEN TOTAL'!Y324</f>
        <v>0</v>
      </c>
      <c r="T323" s="86">
        <f>'RESUMEN TOTAL'!Z324</f>
        <v>0</v>
      </c>
      <c r="U323" s="86">
        <f>'RESUMEN TOTAL'!AA324</f>
        <v>0</v>
      </c>
      <c r="V323" s="86">
        <f>'RESUMEN TOTAL'!AB324</f>
        <v>0</v>
      </c>
      <c r="W323" s="86">
        <f>'RESUMEN TOTAL'!AC324</f>
        <v>0</v>
      </c>
      <c r="X323" s="86">
        <f>'RESUMEN TOTAL'!AD324</f>
        <v>0</v>
      </c>
      <c r="Y323" s="86">
        <f>'RESUMEN TOTAL'!AE324</f>
        <v>0</v>
      </c>
      <c r="Z323" s="86">
        <f>'RESUMEN TOTAL'!AF324</f>
        <v>0</v>
      </c>
      <c r="AA323" s="86">
        <f>'RESUMEN TOTAL'!AG324</f>
        <v>0</v>
      </c>
      <c r="AB323" s="86">
        <f>'RESUMEN TOTAL'!AH324</f>
        <v>0</v>
      </c>
      <c r="AC323" s="86">
        <f>'RESUMEN TOTAL'!AI324</f>
        <v>0</v>
      </c>
      <c r="AD323" s="86">
        <f>'RESUMEN TOTAL'!AJ324</f>
        <v>0</v>
      </c>
      <c r="AE323" s="86">
        <f>'RESUMEN TOTAL'!AK324</f>
        <v>0</v>
      </c>
      <c r="AF323" s="86">
        <f>'RESUMEN TOTAL'!AL324</f>
        <v>0</v>
      </c>
      <c r="AG323" s="86">
        <f>'RESUMEN TOTAL'!AM324</f>
        <v>0</v>
      </c>
      <c r="AH323" s="86">
        <f>'RESUMEN TOTAL'!AN324</f>
        <v>0</v>
      </c>
      <c r="AI323" s="86">
        <f>'RESUMEN TOTAL'!AO324</f>
        <v>0</v>
      </c>
      <c r="AJ323" s="86">
        <f>'RESUMEN TOTAL'!AP324</f>
        <v>0</v>
      </c>
    </row>
    <row r="324" spans="1:36" ht="15.75" hidden="1" thickTop="1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6">
        <f>'RESUMEN TOTAL'!L325</f>
        <v>0</v>
      </c>
      <c r="G324" s="86">
        <f>'RESUMEN TOTAL'!M325</f>
        <v>0</v>
      </c>
      <c r="H324" s="86">
        <f>'RESUMEN TOTAL'!N325</f>
        <v>0</v>
      </c>
      <c r="I324" s="86">
        <f>'RESUMEN TOTAL'!O325</f>
        <v>0</v>
      </c>
      <c r="J324" s="86">
        <f>'RESUMEN TOTAL'!P325</f>
        <v>0</v>
      </c>
      <c r="K324" s="86">
        <f>'RESUMEN TOTAL'!Q325</f>
        <v>0</v>
      </c>
      <c r="L324" s="86">
        <f>'RESUMEN TOTAL'!R325</f>
        <v>0</v>
      </c>
      <c r="M324" s="86">
        <f>'RESUMEN TOTAL'!S325</f>
        <v>0</v>
      </c>
      <c r="N324" s="86">
        <f>'RESUMEN TOTAL'!T325</f>
        <v>0</v>
      </c>
      <c r="O324" s="86">
        <f>'RESUMEN TOTAL'!U325</f>
        <v>0</v>
      </c>
      <c r="P324" s="86">
        <f>'RESUMEN TOTAL'!V325</f>
        <v>0</v>
      </c>
      <c r="Q324" s="86">
        <f>'RESUMEN TOTAL'!W325</f>
        <v>0</v>
      </c>
      <c r="R324" s="86">
        <f>'RESUMEN TOTAL'!X325</f>
        <v>0</v>
      </c>
      <c r="S324" s="86">
        <f>'RESUMEN TOTAL'!Y325</f>
        <v>0</v>
      </c>
      <c r="T324" s="86">
        <f>'RESUMEN TOTAL'!Z325</f>
        <v>0</v>
      </c>
      <c r="U324" s="86">
        <f>'RESUMEN TOTAL'!AA325</f>
        <v>0</v>
      </c>
      <c r="V324" s="86">
        <f>'RESUMEN TOTAL'!AB325</f>
        <v>0</v>
      </c>
      <c r="W324" s="86">
        <f>'RESUMEN TOTAL'!AC325</f>
        <v>0</v>
      </c>
      <c r="X324" s="86">
        <f>'RESUMEN TOTAL'!AD325</f>
        <v>0</v>
      </c>
      <c r="Y324" s="86">
        <f>'RESUMEN TOTAL'!AE325</f>
        <v>0</v>
      </c>
      <c r="Z324" s="86">
        <f>'RESUMEN TOTAL'!AF325</f>
        <v>0</v>
      </c>
      <c r="AA324" s="86">
        <f>'RESUMEN TOTAL'!AG325</f>
        <v>0</v>
      </c>
      <c r="AB324" s="86">
        <f>'RESUMEN TOTAL'!AH325</f>
        <v>0</v>
      </c>
      <c r="AC324" s="86">
        <f>'RESUMEN TOTAL'!AI325</f>
        <v>0</v>
      </c>
      <c r="AD324" s="86">
        <f>'RESUMEN TOTAL'!AJ325</f>
        <v>0</v>
      </c>
      <c r="AE324" s="86">
        <f>'RESUMEN TOTAL'!AK325</f>
        <v>0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>
        <f>'RESUMEN TOTAL'!AP325</f>
        <v>0</v>
      </c>
    </row>
    <row r="325" spans="1:36" ht="15.75" hidden="1" thickTop="1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6">
        <f>'RESUMEN TOTAL'!L326</f>
        <v>0</v>
      </c>
      <c r="G325" s="86">
        <f>'RESUMEN TOTAL'!M326</f>
        <v>0</v>
      </c>
      <c r="H325" s="86">
        <f>'RESUMEN TOTAL'!N326</f>
        <v>0</v>
      </c>
      <c r="I325" s="86">
        <f>'RESUMEN TOTAL'!O326</f>
        <v>0</v>
      </c>
      <c r="J325" s="86">
        <f>'RESUMEN TOTAL'!P326</f>
        <v>0</v>
      </c>
      <c r="K325" s="86">
        <f>'RESUMEN TOTAL'!Q326</f>
        <v>0</v>
      </c>
      <c r="L325" s="86">
        <f>'RESUMEN TOTAL'!R326</f>
        <v>0</v>
      </c>
      <c r="M325" s="86">
        <f>'RESUMEN TOTAL'!S326</f>
        <v>0</v>
      </c>
      <c r="N325" s="86">
        <f>'RESUMEN TOTAL'!T326</f>
        <v>0</v>
      </c>
      <c r="O325" s="86">
        <f>'RESUMEN TOTAL'!U326</f>
        <v>0</v>
      </c>
      <c r="P325" s="86">
        <f>'RESUMEN TOTAL'!V326</f>
        <v>0</v>
      </c>
      <c r="Q325" s="86">
        <f>'RESUMEN TOTAL'!W326</f>
        <v>0</v>
      </c>
      <c r="R325" s="86">
        <f>'RESUMEN TOTAL'!X326</f>
        <v>0</v>
      </c>
      <c r="S325" s="86">
        <f>'RESUMEN TOTAL'!Y326</f>
        <v>0</v>
      </c>
      <c r="T325" s="86">
        <f>'RESUMEN TOTAL'!Z326</f>
        <v>0</v>
      </c>
      <c r="U325" s="86">
        <f>'RESUMEN TOTAL'!AA326</f>
        <v>0</v>
      </c>
      <c r="V325" s="86">
        <f>'RESUMEN TOTAL'!AB326</f>
        <v>0</v>
      </c>
      <c r="W325" s="86">
        <f>'RESUMEN TOTAL'!AC326</f>
        <v>0</v>
      </c>
      <c r="X325" s="86">
        <f>'RESUMEN TOTAL'!AD326</f>
        <v>0</v>
      </c>
      <c r="Y325" s="86">
        <f>'RESUMEN TOTAL'!AE326</f>
        <v>0</v>
      </c>
      <c r="Z325" s="86">
        <f>'RESUMEN TOTAL'!AF326</f>
        <v>0</v>
      </c>
      <c r="AA325" s="86">
        <f>'RESUMEN TOTAL'!AG326</f>
        <v>0</v>
      </c>
      <c r="AB325" s="86">
        <f>'RESUMEN TOTAL'!AH326</f>
        <v>0</v>
      </c>
      <c r="AC325" s="86">
        <f>'RESUMEN TOTAL'!AI326</f>
        <v>0</v>
      </c>
      <c r="AD325" s="86">
        <f>'RESUMEN TOTAL'!AJ326</f>
        <v>0</v>
      </c>
      <c r="AE325" s="86">
        <f>'RESUMEN TOTAL'!AK326</f>
        <v>0</v>
      </c>
      <c r="AF325" s="86">
        <f>'RESUMEN TOTAL'!AL326</f>
        <v>0</v>
      </c>
      <c r="AG325" s="86">
        <f>'RESUMEN TOTAL'!AM326</f>
        <v>0</v>
      </c>
      <c r="AH325" s="86">
        <f>'RESUMEN TOTAL'!AN326</f>
        <v>0</v>
      </c>
      <c r="AI325" s="86">
        <f>'RESUMEN TOTAL'!AO326</f>
        <v>0</v>
      </c>
      <c r="AJ325" s="86">
        <f>'RESUMEN TOTAL'!AP326</f>
        <v>0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6">
        <f>'RESUMEN TOTAL'!L327</f>
        <v>0</v>
      </c>
      <c r="G326" s="86">
        <f>'RESUMEN TOTAL'!M327</f>
        <v>0</v>
      </c>
      <c r="H326" s="86">
        <f>'RESUMEN TOTAL'!N327</f>
        <v>0</v>
      </c>
      <c r="I326" s="86">
        <f>'RESUMEN TOTAL'!O327</f>
        <v>0</v>
      </c>
      <c r="J326" s="86">
        <f>'RESUMEN TOTAL'!P327</f>
        <v>0</v>
      </c>
      <c r="K326" s="86">
        <f>'RESUMEN TOTAL'!Q327</f>
        <v>0</v>
      </c>
      <c r="L326" s="86">
        <f>'RESUMEN TOTAL'!R327</f>
        <v>0</v>
      </c>
      <c r="M326" s="86">
        <f>'RESUMEN TOTAL'!S327</f>
        <v>0</v>
      </c>
      <c r="N326" s="86">
        <f>'RESUMEN TOTAL'!T327</f>
        <v>0</v>
      </c>
      <c r="O326" s="86">
        <f>'RESUMEN TOTAL'!U327</f>
        <v>0</v>
      </c>
      <c r="P326" s="86">
        <f>'RESUMEN TOTAL'!V327</f>
        <v>0</v>
      </c>
      <c r="Q326" s="86">
        <f>'RESUMEN TOTAL'!W327</f>
        <v>0</v>
      </c>
      <c r="R326" s="86">
        <f>'RESUMEN TOTAL'!X327</f>
        <v>0</v>
      </c>
      <c r="S326" s="86">
        <f>'RESUMEN TOTAL'!Y327</f>
        <v>0</v>
      </c>
      <c r="T326" s="86">
        <f>'RESUMEN TOTAL'!Z327</f>
        <v>0</v>
      </c>
      <c r="U326" s="86">
        <f>'RESUMEN TOTAL'!AA327</f>
        <v>0</v>
      </c>
      <c r="V326" s="86">
        <f>'RESUMEN TOTAL'!AB327</f>
        <v>0</v>
      </c>
      <c r="W326" s="86">
        <f>'RESUMEN TOTAL'!AC327</f>
        <v>0</v>
      </c>
      <c r="X326" s="86">
        <f>'RESUMEN TOTAL'!AD327</f>
        <v>0</v>
      </c>
      <c r="Y326" s="86">
        <f>'RESUMEN TOTAL'!AE327</f>
        <v>0</v>
      </c>
      <c r="Z326" s="86">
        <f>'RESUMEN TOTAL'!AF327</f>
        <v>0</v>
      </c>
      <c r="AA326" s="86">
        <f>'RESUMEN TOTAL'!AG327</f>
        <v>0</v>
      </c>
      <c r="AB326" s="86">
        <f>'RESUMEN TOTAL'!AH327</f>
        <v>0</v>
      </c>
      <c r="AC326" s="86">
        <f>'RESUMEN TOTAL'!AI327</f>
        <v>0</v>
      </c>
      <c r="AD326" s="86">
        <f>'RESUMEN TOTAL'!AJ327</f>
        <v>0</v>
      </c>
      <c r="AE326" s="86">
        <f>'RESUMEN TOTAL'!AK327</f>
        <v>0</v>
      </c>
      <c r="AF326" s="86">
        <f>'RESUMEN TOTAL'!AL327</f>
        <v>0</v>
      </c>
      <c r="AG326" s="86">
        <f>'RESUMEN TOTAL'!AM327</f>
        <v>0</v>
      </c>
      <c r="AH326" s="86">
        <f>'RESUMEN TOTAL'!AN327</f>
        <v>0</v>
      </c>
      <c r="AI326" s="86">
        <f>'RESUMEN TOTAL'!AO327</f>
        <v>0</v>
      </c>
      <c r="AJ326" s="86">
        <f>'RESUMEN TOTAL'!AP327</f>
        <v>0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6">
        <f>'RESUMEN TOTAL'!L328</f>
        <v>0</v>
      </c>
      <c r="G327" s="86">
        <f>'RESUMEN TOTAL'!M328</f>
        <v>0</v>
      </c>
      <c r="H327" s="86">
        <f>'RESUMEN TOTAL'!N328</f>
        <v>0</v>
      </c>
      <c r="I327" s="86">
        <f>'RESUMEN TOTAL'!O328</f>
        <v>0</v>
      </c>
      <c r="J327" s="86">
        <f>'RESUMEN TOTAL'!P328</f>
        <v>0</v>
      </c>
      <c r="K327" s="86">
        <f>'RESUMEN TOTAL'!Q328</f>
        <v>0</v>
      </c>
      <c r="L327" s="86">
        <f>'RESUMEN TOTAL'!R328</f>
        <v>0</v>
      </c>
      <c r="M327" s="86">
        <f>'RESUMEN TOTAL'!S328</f>
        <v>0</v>
      </c>
      <c r="N327" s="86">
        <f>'RESUMEN TOTAL'!T328</f>
        <v>0</v>
      </c>
      <c r="O327" s="86">
        <f>'RESUMEN TOTAL'!U328</f>
        <v>0</v>
      </c>
      <c r="P327" s="86">
        <f>'RESUMEN TOTAL'!V328</f>
        <v>0</v>
      </c>
      <c r="Q327" s="86">
        <f>'RESUMEN TOTAL'!W328</f>
        <v>0</v>
      </c>
      <c r="R327" s="86">
        <f>'RESUMEN TOTAL'!X328</f>
        <v>0</v>
      </c>
      <c r="S327" s="86">
        <f>'RESUMEN TOTAL'!Y328</f>
        <v>0</v>
      </c>
      <c r="T327" s="86">
        <f>'RESUMEN TOTAL'!Z328</f>
        <v>0</v>
      </c>
      <c r="U327" s="86">
        <f>'RESUMEN TOTAL'!AA328</f>
        <v>0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>
        <f>'RESUMEN TOTAL'!AI328</f>
        <v>0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>
        <f>'RESUMEN TOTAL'!AI329</f>
        <v>0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.75" hidden="1" thickTop="1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6">
        <f>'RESUMEN TOTAL'!L332</f>
        <v>0</v>
      </c>
      <c r="G331" s="86">
        <f>'RESUMEN TOTAL'!M332</f>
        <v>0</v>
      </c>
      <c r="H331" s="86">
        <f>'RESUMEN TOTAL'!N332</f>
        <v>0</v>
      </c>
      <c r="I331" s="86">
        <f>'RESUMEN TOTAL'!O332</f>
        <v>0</v>
      </c>
      <c r="J331" s="86">
        <f>'RESUMEN TOTAL'!P332</f>
        <v>0</v>
      </c>
      <c r="K331" s="86">
        <f>'RESUMEN TOTAL'!Q332</f>
        <v>0</v>
      </c>
      <c r="L331" s="86">
        <f>'RESUMEN TOTAL'!R332</f>
        <v>0</v>
      </c>
      <c r="M331" s="86">
        <f>'RESUMEN TOTAL'!S332</f>
        <v>0</v>
      </c>
      <c r="N331" s="86">
        <f>'RESUMEN TOTAL'!T332</f>
        <v>0</v>
      </c>
      <c r="O331" s="86">
        <f>'RESUMEN TOTAL'!U332</f>
        <v>0</v>
      </c>
      <c r="P331" s="86">
        <f>'RESUMEN TOTAL'!V332</f>
        <v>0</v>
      </c>
      <c r="Q331" s="86">
        <f>'RESUMEN TOTAL'!W332</f>
        <v>0</v>
      </c>
      <c r="R331" s="86">
        <f>'RESUMEN TOTAL'!X332</f>
        <v>0</v>
      </c>
      <c r="S331" s="86">
        <f>'RESUMEN TOTAL'!Y332</f>
        <v>0</v>
      </c>
      <c r="T331" s="86">
        <f>'RESUMEN TOTAL'!Z332</f>
        <v>0</v>
      </c>
      <c r="U331" s="86">
        <f>'RESUMEN TOTAL'!AA332</f>
        <v>0</v>
      </c>
      <c r="V331" s="86">
        <f>'RESUMEN TOTAL'!AB332</f>
        <v>0</v>
      </c>
      <c r="W331" s="86">
        <f>'RESUMEN TOTAL'!AC332</f>
        <v>0</v>
      </c>
      <c r="X331" s="86">
        <f>'RESUMEN TOTAL'!AD332</f>
        <v>0</v>
      </c>
      <c r="Y331" s="86">
        <f>'RESUMEN TOTAL'!AE332</f>
        <v>0</v>
      </c>
      <c r="Z331" s="86">
        <f>'RESUMEN TOTAL'!AF332</f>
        <v>0</v>
      </c>
      <c r="AA331" s="86">
        <f>'RESUMEN TOTAL'!AG332</f>
        <v>0</v>
      </c>
      <c r="AB331" s="86">
        <f>'RESUMEN TOTAL'!AH332</f>
        <v>0</v>
      </c>
      <c r="AC331" s="86">
        <f>'RESUMEN TOTAL'!AI332</f>
        <v>0</v>
      </c>
      <c r="AD331" s="86">
        <f>'RESUMEN TOTAL'!AJ332</f>
        <v>0</v>
      </c>
      <c r="AE331" s="86">
        <f>'RESUMEN TOTAL'!AK332</f>
        <v>0</v>
      </c>
      <c r="AF331" s="86">
        <f>'RESUMEN TOTAL'!AL332</f>
        <v>0</v>
      </c>
      <c r="AG331" s="86">
        <f>'RESUMEN TOTAL'!AM332</f>
        <v>0</v>
      </c>
      <c r="AH331" s="86">
        <f>'RESUMEN TOTAL'!AN332</f>
        <v>0</v>
      </c>
      <c r="AI331" s="86">
        <f>'RESUMEN TOTAL'!AO332</f>
        <v>0</v>
      </c>
      <c r="AJ331" s="86">
        <f>'RESUMEN TOTAL'!AP332</f>
        <v>0</v>
      </c>
    </row>
    <row r="332" spans="1:36" ht="15.75" hidden="1" thickTop="1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6">
        <f>'RESUMEN TOTAL'!L333</f>
        <v>0</v>
      </c>
      <c r="G332" s="86">
        <f>'RESUMEN TOTAL'!M333</f>
        <v>0</v>
      </c>
      <c r="H332" s="86">
        <f>'RESUMEN TOTAL'!N333</f>
        <v>0</v>
      </c>
      <c r="I332" s="86">
        <f>'RESUMEN TOTAL'!O333</f>
        <v>0</v>
      </c>
      <c r="J332" s="86">
        <f>'RESUMEN TOTAL'!P333</f>
        <v>0</v>
      </c>
      <c r="K332" s="86">
        <f>'RESUMEN TOTAL'!Q333</f>
        <v>0</v>
      </c>
      <c r="L332" s="86">
        <f>'RESUMEN TOTAL'!R333</f>
        <v>0</v>
      </c>
      <c r="M332" s="86">
        <f>'RESUMEN TOTAL'!S333</f>
        <v>0</v>
      </c>
      <c r="N332" s="86">
        <f>'RESUMEN TOTAL'!T333</f>
        <v>0</v>
      </c>
      <c r="O332" s="86">
        <f>'RESUMEN TOTAL'!U333</f>
        <v>0</v>
      </c>
      <c r="P332" s="86">
        <f>'RESUMEN TOTAL'!V333</f>
        <v>0</v>
      </c>
      <c r="Q332" s="86">
        <f>'RESUMEN TOTAL'!W333</f>
        <v>0</v>
      </c>
      <c r="R332" s="86">
        <f>'RESUMEN TOTAL'!X333</f>
        <v>0</v>
      </c>
      <c r="S332" s="86">
        <f>'RESUMEN TOTAL'!Y333</f>
        <v>0</v>
      </c>
      <c r="T332" s="86">
        <f>'RESUMEN TOTAL'!Z333</f>
        <v>0</v>
      </c>
      <c r="U332" s="86">
        <f>'RESUMEN TOTAL'!AA333</f>
        <v>0</v>
      </c>
      <c r="V332" s="86">
        <f>'RESUMEN TOTAL'!AB333</f>
        <v>0</v>
      </c>
      <c r="W332" s="86">
        <f>'RESUMEN TOTAL'!AC333</f>
        <v>0</v>
      </c>
      <c r="X332" s="86">
        <f>'RESUMEN TOTAL'!AD333</f>
        <v>0</v>
      </c>
      <c r="Y332" s="86">
        <f>'RESUMEN TOTAL'!AE333</f>
        <v>0</v>
      </c>
      <c r="Z332" s="86">
        <f>'RESUMEN TOTAL'!AF333</f>
        <v>0</v>
      </c>
      <c r="AA332" s="86">
        <f>'RESUMEN TOTAL'!AG333</f>
        <v>0</v>
      </c>
      <c r="AB332" s="86">
        <f>'RESUMEN TOTAL'!AH333</f>
        <v>0</v>
      </c>
      <c r="AC332" s="86">
        <f>'RESUMEN TOTAL'!AI333</f>
        <v>0</v>
      </c>
      <c r="AD332" s="86">
        <f>'RESUMEN TOTAL'!AJ333</f>
        <v>0</v>
      </c>
      <c r="AE332" s="86">
        <f>'RESUMEN TOTAL'!AK333</f>
        <v>0</v>
      </c>
      <c r="AF332" s="86">
        <f>'RESUMEN TOTAL'!AL333</f>
        <v>0</v>
      </c>
      <c r="AG332" s="86">
        <f>'RESUMEN TOTAL'!AM333</f>
        <v>0</v>
      </c>
      <c r="AH332" s="86">
        <f>'RESUMEN TOTAL'!AN333</f>
        <v>0</v>
      </c>
      <c r="AI332" s="86">
        <f>'RESUMEN TOTAL'!AO333</f>
        <v>0</v>
      </c>
      <c r="AJ332" s="86">
        <f>'RESUMEN TOTAL'!AP333</f>
        <v>0</v>
      </c>
    </row>
    <row r="333" spans="1:36" ht="15.75" hidden="1" thickTop="1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6" t="str">
        <f>'RESUMEN TOTAL'!L334</f>
        <v>APAGADO</v>
      </c>
      <c r="G333" s="86" t="str">
        <f>'RESUMEN TOTAL'!M334</f>
        <v>APAGADO</v>
      </c>
      <c r="H333" s="86" t="str">
        <f>'RESUMEN TOTAL'!N334</f>
        <v>APAGADO</v>
      </c>
      <c r="I333" s="86" t="str">
        <f>'RESUMEN TOTAL'!O334</f>
        <v>APAGADO</v>
      </c>
      <c r="J333" s="86" t="str">
        <f>'RESUMEN TOTAL'!P334</f>
        <v>APAGADO</v>
      </c>
      <c r="K333" s="86" t="str">
        <f>'RESUMEN TOTAL'!Q334</f>
        <v>APAGADO</v>
      </c>
      <c r="L333" s="86" t="str">
        <f>'RESUMEN TOTAL'!R334</f>
        <v>APAGADO</v>
      </c>
      <c r="M333" s="86" t="str">
        <f>'RESUMEN TOTAL'!S334</f>
        <v>APAGADO</v>
      </c>
      <c r="N333" s="86" t="str">
        <f>'RESUMEN TOTAL'!T334</f>
        <v>APAGADO</v>
      </c>
      <c r="O333" s="86" t="str">
        <f>'RESUMEN TOTAL'!U334</f>
        <v>APAGADO</v>
      </c>
      <c r="P333" s="86" t="str">
        <f>'RESUMEN TOTAL'!V334</f>
        <v>APAGADO</v>
      </c>
      <c r="Q333" s="86" t="str">
        <f>'RESUMEN TOTAL'!W334</f>
        <v>APAGADO</v>
      </c>
      <c r="R333" s="86" t="str">
        <f>'RESUMEN TOTAL'!X334</f>
        <v>APAGADO</v>
      </c>
      <c r="S333" s="86">
        <f>'RESUMEN TOTAL'!Y334</f>
        <v>0</v>
      </c>
      <c r="T333" s="86">
        <f>'RESUMEN TOTAL'!Z334</f>
        <v>0</v>
      </c>
      <c r="U333" s="86">
        <f>'RESUMEN TOTAL'!AA334</f>
        <v>0</v>
      </c>
      <c r="V333" s="86">
        <f>'RESUMEN TOTAL'!AB334</f>
        <v>0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.75" hidden="1" thickTop="1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6" t="str">
        <f>'RESUMEN TOTAL'!L335</f>
        <v>APAGADO</v>
      </c>
      <c r="G334" s="86" t="str">
        <f>'RESUMEN TOTAL'!M335</f>
        <v>APAGADO</v>
      </c>
      <c r="H334" s="86" t="str">
        <f>'RESUMEN TOTAL'!N335</f>
        <v>APAGADO</v>
      </c>
      <c r="I334" s="86" t="str">
        <f>'RESUMEN TOTAL'!O335</f>
        <v>APAGADO</v>
      </c>
      <c r="J334" s="86" t="str">
        <f>'RESUMEN TOTAL'!P335</f>
        <v>APAGADO</v>
      </c>
      <c r="K334" s="86" t="str">
        <f>'RESUMEN TOTAL'!Q335</f>
        <v>APAGADO</v>
      </c>
      <c r="L334" s="86" t="str">
        <f>'RESUMEN TOTAL'!R335</f>
        <v>APAGADO</v>
      </c>
      <c r="M334" s="86" t="str">
        <f>'RESUMEN TOTAL'!S335</f>
        <v>APAGADO</v>
      </c>
      <c r="N334" s="86" t="str">
        <f>'RESUMEN TOTAL'!T335</f>
        <v>APAGADO</v>
      </c>
      <c r="O334" s="86" t="str">
        <f>'RESUMEN TOTAL'!U335</f>
        <v>APAGADO</v>
      </c>
      <c r="P334" s="86" t="str">
        <f>'RESUMEN TOTAL'!V335</f>
        <v>APAGADO</v>
      </c>
      <c r="Q334" s="86" t="str">
        <f>'RESUMEN TOTAL'!W335</f>
        <v>APAGADO</v>
      </c>
      <c r="R334" s="86" t="str">
        <f>'RESUMEN TOTAL'!X335</f>
        <v>APAGADO</v>
      </c>
      <c r="S334" s="86">
        <f>'RESUMEN TOTAL'!Y335</f>
        <v>0</v>
      </c>
      <c r="T334" s="86">
        <f>'RESUMEN TOTAL'!Z335</f>
        <v>0</v>
      </c>
      <c r="U334" s="86">
        <f>'RESUMEN TOTAL'!AA335</f>
        <v>0</v>
      </c>
      <c r="V334" s="86">
        <f>'RESUMEN TOTAL'!AB335</f>
        <v>0</v>
      </c>
      <c r="W334" s="86">
        <f>'RESUMEN TOTAL'!AC335</f>
        <v>0</v>
      </c>
      <c r="X334" s="86">
        <f>'RESUMEN TOTAL'!AD335</f>
        <v>0</v>
      </c>
      <c r="Y334" s="86">
        <f>'RESUMEN TOTAL'!AE335</f>
        <v>0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>
        <f>'RESUMEN TOTAL'!AJ335</f>
        <v>0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 t="str">
        <f>'RESUMEN TOTAL'!P336</f>
        <v>APAGADO</v>
      </c>
      <c r="K335" s="86" t="str">
        <f>'RESUMEN TOTAL'!Q336</f>
        <v>APAGADO</v>
      </c>
      <c r="L335" s="86" t="str">
        <f>'RESUMEN TOTAL'!R336</f>
        <v>APAGADO</v>
      </c>
      <c r="M335" s="86" t="str">
        <f>'RESUMEN TOTAL'!S336</f>
        <v>APAGADO</v>
      </c>
      <c r="N335" s="86" t="str">
        <f>'RESUMEN TOTAL'!T336</f>
        <v>APAGADO</v>
      </c>
      <c r="O335" s="86" t="str">
        <f>'RESUMEN TOTAL'!U336</f>
        <v>APAGADO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>
        <f>'RESUMEN TOTAL'!AB336</f>
        <v>0</v>
      </c>
      <c r="W335" s="86">
        <f>'RESUMEN TOTAL'!AC336</f>
        <v>0</v>
      </c>
      <c r="X335" s="86">
        <f>'RESUMEN TOTAL'!AD336</f>
        <v>0</v>
      </c>
      <c r="Y335" s="86">
        <f>'RESUMEN TOTAL'!AE336</f>
        <v>0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>
        <f>'RESUMEN TOTAL'!AJ336</f>
        <v>0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 t="str">
        <f>'RESUMEN TOTAL'!P337</f>
        <v>APAGADO</v>
      </c>
      <c r="K336" s="86" t="str">
        <f>'RESUMEN TOTAL'!Q337</f>
        <v>APAGADO</v>
      </c>
      <c r="L336" s="86" t="str">
        <f>'RESUMEN TOTAL'!R337</f>
        <v>APAGADO</v>
      </c>
      <c r="M336" s="86" t="str">
        <f>'RESUMEN TOTAL'!S337</f>
        <v>APAGADO</v>
      </c>
      <c r="N336" s="86" t="str">
        <f>'RESUMEN TOTAL'!T337</f>
        <v>APAGADO</v>
      </c>
      <c r="O336" s="86" t="str">
        <f>'RESUMEN TOTAL'!U337</f>
        <v>APAGADO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>
        <f>'RESUMEN TOTAL'!AB337</f>
        <v>0</v>
      </c>
      <c r="W336" s="86">
        <f>'RESUMEN TOTAL'!AC337</f>
        <v>0</v>
      </c>
      <c r="X336" s="86">
        <f>'RESUMEN TOTAL'!AD337</f>
        <v>0</v>
      </c>
      <c r="Y336" s="86">
        <f>'RESUMEN TOTAL'!AE337</f>
        <v>0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>
        <f>'RESUMEN TOTAL'!AJ337</f>
        <v>0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.75" hidden="1" thickTop="1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 t="str">
        <f>'RESUMEN TOTAL'!P338</f>
        <v>APAGADO</v>
      </c>
      <c r="K337" s="86" t="str">
        <f>'RESUMEN TOTAL'!Q338</f>
        <v>APAGADO</v>
      </c>
      <c r="L337" s="86" t="str">
        <f>'RESUMEN TOTAL'!R338</f>
        <v>APAGADO</v>
      </c>
      <c r="M337" s="86" t="str">
        <f>'RESUMEN TOTAL'!S338</f>
        <v>APAGADO</v>
      </c>
      <c r="N337" s="86" t="str">
        <f>'RESUMEN TOTAL'!T338</f>
        <v>APAGADO</v>
      </c>
      <c r="O337" s="86" t="str">
        <f>'RESUMEN TOTAL'!U338</f>
        <v>APAGADO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>
        <f>'RESUMEN TOTAL'!AB338</f>
        <v>0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>
        <f>'RESUMEN TOTAL'!AN338</f>
        <v>0</v>
      </c>
      <c r="AI337" s="86">
        <f>'RESUMEN TOTAL'!AO338</f>
        <v>0</v>
      </c>
      <c r="AJ337" s="86">
        <f>'RESUMEN TOTAL'!AP338</f>
        <v>0</v>
      </c>
    </row>
    <row r="338" spans="1:36" ht="15.75" hidden="1" thickTop="1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 t="str">
        <f>'RESUMEN TOTAL'!P339</f>
        <v>APAGADO</v>
      </c>
      <c r="K338" s="86" t="str">
        <f>'RESUMEN TOTAL'!Q339</f>
        <v>APAGADO</v>
      </c>
      <c r="L338" s="86" t="str">
        <f>'RESUMEN TOTAL'!R339</f>
        <v>APAGADO</v>
      </c>
      <c r="M338" s="86" t="str">
        <f>'RESUMEN TOTAL'!S339</f>
        <v>APAGADO</v>
      </c>
      <c r="N338" s="86" t="str">
        <f>'RESUMEN TOTAL'!T339</f>
        <v>APAGADO</v>
      </c>
      <c r="O338" s="86" t="str">
        <f>'RESUMEN TOTAL'!U339</f>
        <v>APAGADO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>
        <f>'RESUMEN TOTAL'!AB339</f>
        <v>0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>
        <f>'RESUMEN TOTAL'!AN339</f>
        <v>0</v>
      </c>
      <c r="AI338" s="86">
        <f>'RESUMEN TOTAL'!AO339</f>
        <v>0</v>
      </c>
      <c r="AJ338" s="86">
        <f>'RESUMEN TOTAL'!AP339</f>
        <v>0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>
        <f>'RESUMEN TOTAL'!AB340</f>
        <v>0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>
        <f>'RESUMEN TOTAL'!AN340</f>
        <v>0</v>
      </c>
      <c r="AI339" s="86">
        <f>'RESUMEN TOTAL'!AO340</f>
        <v>0</v>
      </c>
      <c r="AJ339" s="86">
        <f>'RESUMEN TOTAL'!AP340</f>
        <v>0</v>
      </c>
    </row>
    <row r="340" spans="1:36" ht="15.75" hidden="1" thickTop="1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6" t="str">
        <f>'RESUMEN TOTAL'!L341</f>
        <v>APAGADO</v>
      </c>
      <c r="G340" s="86" t="str">
        <f>'RESUMEN TOTAL'!M341</f>
        <v>APAGADO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 t="str">
        <f>'RESUMEN TOTAL'!U341</f>
        <v>APAGADO</v>
      </c>
      <c r="P340" s="86" t="str">
        <f>'RESUMEN TOTAL'!V341</f>
        <v>APAGADO</v>
      </c>
      <c r="Q340" s="86" t="str">
        <f>'RESUMEN TOTAL'!W341</f>
        <v>APAGADO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>
        <f>'RESUMEN TOTAL'!AB341</f>
        <v>0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>
        <f>'RESUMEN TOTAL'!AN341</f>
        <v>0</v>
      </c>
      <c r="AI340" s="86">
        <f>'RESUMEN TOTAL'!AO341</f>
        <v>0</v>
      </c>
      <c r="AJ340" s="86">
        <f>'RESUMEN TOTAL'!AP341</f>
        <v>0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>
        <f>'RESUMEN TOTAL'!AN342</f>
        <v>0</v>
      </c>
      <c r="AI341" s="86">
        <f>'RESUMEN TOTAL'!AO342</f>
        <v>0</v>
      </c>
      <c r="AJ341" s="86">
        <f>'RESUMEN TOTAL'!AP342</f>
        <v>0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>
        <f>'RESUMEN TOTAL'!AN343</f>
        <v>0</v>
      </c>
      <c r="AI342" s="86">
        <f>'RESUMEN TOTAL'!AO343</f>
        <v>0</v>
      </c>
      <c r="AJ342" s="86">
        <f>'RESUMEN TOTAL'!AP343</f>
        <v>0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 t="str">
        <f>'RESUMEN TOTAL'!V344</f>
        <v>APAGADO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>
        <f>'RESUMEN TOTAL'!AN344</f>
        <v>0</v>
      </c>
      <c r="AI343" s="86">
        <f>'RESUMEN TOTAL'!AO344</f>
        <v>0</v>
      </c>
      <c r="AJ343" s="86">
        <f>'RESUMEN TOTAL'!AP344</f>
        <v>0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6">
        <f>'RESUMEN TOTAL'!L345</f>
        <v>0</v>
      </c>
      <c r="G344" s="86">
        <f>'RESUMEN TOTAL'!M345</f>
        <v>0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 t="str">
        <f>'RESUMEN TOTAL'!X345</f>
        <v>APAGADO</v>
      </c>
      <c r="S344" s="86">
        <f>'RESUMEN TOTAL'!Y345</f>
        <v>0</v>
      </c>
      <c r="T344" s="86">
        <f>'RESUMEN TOTAL'!Z345</f>
        <v>0</v>
      </c>
      <c r="U344" s="86">
        <f>'RESUMEN TOTAL'!AA345</f>
        <v>0</v>
      </c>
      <c r="V344" s="86">
        <f>'RESUMEN TOTAL'!AB345</f>
        <v>0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>
        <f>'RESUMEN TOTAL'!AN345</f>
        <v>0</v>
      </c>
      <c r="AI344" s="86">
        <f>'RESUMEN TOTAL'!AO345</f>
        <v>0</v>
      </c>
      <c r="AJ344" s="86">
        <f>'RESUMEN TOTAL'!AP345</f>
        <v>0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>
        <f>'RESUMEN TOTAL'!AN346</f>
        <v>0</v>
      </c>
      <c r="AI345" s="86">
        <f>'RESUMEN TOTAL'!AO346</f>
        <v>0</v>
      </c>
      <c r="AJ345" s="86">
        <f>'RESUMEN TOTAL'!AP346</f>
        <v>0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>
        <f>'RESUMEN TOTAL'!AN347</f>
        <v>0</v>
      </c>
      <c r="AI346" s="86">
        <f>'RESUMEN TOTAL'!AO347</f>
        <v>0</v>
      </c>
      <c r="AJ346" s="86">
        <f>'RESUMEN TOTAL'!AP347</f>
        <v>0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6">
        <f>'RESUMEN TOTAL'!L348</f>
        <v>0</v>
      </c>
      <c r="G347" s="86">
        <f>'RESUMEN TOTAL'!M348</f>
        <v>0</v>
      </c>
      <c r="H347" s="86">
        <f>'RESUMEN TOTAL'!N348</f>
        <v>0</v>
      </c>
      <c r="I347" s="86">
        <f>'RESUMEN TOTAL'!O348</f>
        <v>0</v>
      </c>
      <c r="J347" s="86">
        <f>'RESUMEN TOTAL'!P348</f>
        <v>0</v>
      </c>
      <c r="K347" s="86">
        <f>'RESUMEN TOTAL'!Q348</f>
        <v>0</v>
      </c>
      <c r="L347" s="86">
        <f>'RESUMEN TOTAL'!R348</f>
        <v>0</v>
      </c>
      <c r="M347" s="86">
        <f>'RESUMEN TOTAL'!S348</f>
        <v>0</v>
      </c>
      <c r="N347" s="86">
        <f>'RESUMEN TOTAL'!T348</f>
        <v>0</v>
      </c>
      <c r="O347" s="86">
        <f>'RESUMEN TOTAL'!U348</f>
        <v>0</v>
      </c>
      <c r="P347" s="86">
        <f>'RESUMEN TOTAL'!V348</f>
        <v>0</v>
      </c>
      <c r="Q347" s="86">
        <f>'RESUMEN TOTAL'!W348</f>
        <v>0</v>
      </c>
      <c r="R347" s="86">
        <f>'RESUMEN TOTAL'!X348</f>
        <v>0</v>
      </c>
      <c r="S347" s="86">
        <f>'RESUMEN TOTAL'!Y348</f>
        <v>0</v>
      </c>
      <c r="T347" s="86">
        <f>'RESUMEN TOTAL'!Z348</f>
        <v>0</v>
      </c>
      <c r="U347" s="86">
        <f>'RESUMEN TOTAL'!AA348</f>
        <v>0</v>
      </c>
      <c r="V347" s="86">
        <f>'RESUMEN TOTAL'!AB348</f>
        <v>0</v>
      </c>
      <c r="W347" s="86">
        <f>'RESUMEN TOTAL'!AC348</f>
        <v>0</v>
      </c>
      <c r="X347" s="86">
        <f>'RESUMEN TOTAL'!AD348</f>
        <v>0</v>
      </c>
      <c r="Y347" s="86">
        <f>'RESUMEN TOTAL'!AE348</f>
        <v>0</v>
      </c>
      <c r="Z347" s="86">
        <f>'RESUMEN TOTAL'!AF348</f>
        <v>0</v>
      </c>
      <c r="AA347" s="86">
        <f>'RESUMEN TOTAL'!AG348</f>
        <v>0</v>
      </c>
      <c r="AB347" s="86">
        <f>'RESUMEN TOTAL'!AH348</f>
        <v>0</v>
      </c>
      <c r="AC347" s="86">
        <f>'RESUMEN TOTAL'!AI348</f>
        <v>0</v>
      </c>
      <c r="AD347" s="86">
        <f>'RESUMEN TOTAL'!AJ348</f>
        <v>0</v>
      </c>
      <c r="AE347" s="86">
        <f>'RESUMEN TOTAL'!AK348</f>
        <v>0</v>
      </c>
      <c r="AF347" s="86">
        <f>'RESUMEN TOTAL'!AL348</f>
        <v>0</v>
      </c>
      <c r="AG347" s="86">
        <f>'RESUMEN TOTAL'!AM348</f>
        <v>0</v>
      </c>
      <c r="AH347" s="86">
        <f>'RESUMEN TOTAL'!AN348</f>
        <v>0</v>
      </c>
      <c r="AI347" s="86">
        <f>'RESUMEN TOTAL'!AO348</f>
        <v>0</v>
      </c>
      <c r="AJ347" s="86">
        <f>'RESUMEN TOTAL'!AP348</f>
        <v>0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>
        <f>'RESUMEN TOTAL'!AB349</f>
        <v>0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>
        <f>'RESUMEN TOTAL'!AN349</f>
        <v>0</v>
      </c>
      <c r="AI348" s="86">
        <f>'RESUMEN TOTAL'!AO349</f>
        <v>0</v>
      </c>
      <c r="AJ348" s="86">
        <f>'RESUMEN TOTAL'!AP349</f>
        <v>0</v>
      </c>
    </row>
    <row r="349" spans="1:36" ht="15.75" hidden="1" thickTop="1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>
        <f>'RESUMEN TOTAL'!AB350</f>
        <v>0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>
        <f>'RESUMEN TOTAL'!AN350</f>
        <v>0</v>
      </c>
      <c r="AI349" s="86">
        <f>'RESUMEN TOTAL'!AO350</f>
        <v>0</v>
      </c>
      <c r="AJ349" s="86">
        <f>'RESUMEN TOTAL'!AP350</f>
        <v>0</v>
      </c>
    </row>
    <row r="350" spans="1:36" ht="15.75" hidden="1" thickTop="1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6" t="str">
        <f>'RESUMEN TOTAL'!L351</f>
        <v>APAGADO</v>
      </c>
      <c r="G350" s="86" t="str">
        <f>'RESUMEN TOTAL'!M351</f>
        <v>APAGADO</v>
      </c>
      <c r="H350" s="86" t="str">
        <f>'RESUMEN TOTAL'!N351</f>
        <v>APAGADO</v>
      </c>
      <c r="I350" s="86" t="str">
        <f>'RESUMEN TOTAL'!O351</f>
        <v>APAGADO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>
        <f>'RESUMEN TOTAL'!AN351</f>
        <v>0</v>
      </c>
      <c r="AI350" s="86">
        <f>'RESUMEN TOTAL'!AO351</f>
        <v>0</v>
      </c>
      <c r="AJ350" s="86">
        <f>'RESUMEN TOTAL'!AP351</f>
        <v>0</v>
      </c>
    </row>
    <row r="351" spans="1:36" ht="15.75" hidden="1" thickTop="1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>
        <f>'RESUMEN TOTAL'!AB352</f>
        <v>0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>
        <f>'RESUMEN TOTAL'!AN352</f>
        <v>0</v>
      </c>
      <c r="AI351" s="86">
        <f>'RESUMEN TOTAL'!AO352</f>
        <v>0</v>
      </c>
      <c r="AJ351" s="86">
        <f>'RESUMEN TOTAL'!AP352</f>
        <v>0</v>
      </c>
    </row>
    <row r="352" spans="1:36" ht="15.75" hidden="1" thickTop="1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6" t="str">
        <f>'RESUMEN TOTAL'!L353</f>
        <v>APAGADO</v>
      </c>
      <c r="G352" s="86" t="str">
        <f>'RESUMEN TOTAL'!M353</f>
        <v>APAGADO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>
        <f>'RESUMEN TOTAL'!Z353</f>
        <v>0</v>
      </c>
      <c r="U352" s="86">
        <f>'RESUMEN TOTAL'!AA353</f>
        <v>0</v>
      </c>
      <c r="V352" s="86">
        <f>'RESUMEN TOTAL'!AB353</f>
        <v>0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>
        <f>'RESUMEN TOTAL'!AN353</f>
        <v>0</v>
      </c>
      <c r="AI352" s="86">
        <f>'RESUMEN TOTAL'!AO353</f>
        <v>0</v>
      </c>
      <c r="AJ352" s="86">
        <f>'RESUMEN TOTAL'!AP353</f>
        <v>0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6" t="str">
        <f>'RESUMEN TOTAL'!L354</f>
        <v>APAGADO</v>
      </c>
      <c r="G353" s="86" t="str">
        <f>'RESUMEN TOTAL'!M354</f>
        <v>APAGADO</v>
      </c>
      <c r="H353" s="86" t="str">
        <f>'RESUMEN TOTAL'!N354</f>
        <v>APAGADO</v>
      </c>
      <c r="I353" s="86" t="str">
        <f>'RESUMEN TOTAL'!O354</f>
        <v>APAGADO</v>
      </c>
      <c r="J353" s="86" t="str">
        <f>'RESUMEN TOTAL'!P354</f>
        <v>APAGADO</v>
      </c>
      <c r="K353" s="86" t="str">
        <f>'RESUMEN TOTAL'!Q354</f>
        <v>APAGADO</v>
      </c>
      <c r="L353" s="86" t="str">
        <f>'RESUMEN TOTAL'!R354</f>
        <v>APAGADO</v>
      </c>
      <c r="M353" s="86" t="str">
        <f>'RESUMEN TOTAL'!S354</f>
        <v>APAGADO</v>
      </c>
      <c r="N353" s="86" t="str">
        <f>'RESUMEN TOTAL'!T354</f>
        <v>APAGADO</v>
      </c>
      <c r="O353" s="86" t="str">
        <f>'RESUMEN TOTAL'!U354</f>
        <v>APAGADO</v>
      </c>
      <c r="P353" s="86" t="str">
        <f>'RESUMEN TOTAL'!V354</f>
        <v>APAGADO</v>
      </c>
      <c r="Q353" s="86" t="str">
        <f>'RESUMEN TOTAL'!W354</f>
        <v>APAGADO</v>
      </c>
      <c r="R353" s="86">
        <f>'RESUMEN TOTAL'!X354</f>
        <v>0</v>
      </c>
      <c r="S353" s="86">
        <f>'RESUMEN TOTAL'!Y354</f>
        <v>0</v>
      </c>
      <c r="T353" s="86">
        <f>'RESUMEN TOTAL'!Z354</f>
        <v>0</v>
      </c>
      <c r="U353" s="86">
        <f>'RESUMEN TOTAL'!AA354</f>
        <v>0</v>
      </c>
      <c r="V353" s="86">
        <f>'RESUMEN TOTAL'!AB354</f>
        <v>0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>
        <f>'RESUMEN TOTAL'!AN354</f>
        <v>0</v>
      </c>
      <c r="AI353" s="86">
        <f>'RESUMEN TOTAL'!AO354</f>
        <v>0</v>
      </c>
      <c r="AJ353" s="86">
        <f>'RESUMEN TOTAL'!AP354</f>
        <v>0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>
        <f>'RESUMEN TOTAL'!AN355</f>
        <v>0</v>
      </c>
      <c r="AI354" s="86">
        <f>'RESUMEN TOTAL'!AO355</f>
        <v>0</v>
      </c>
      <c r="AJ354" s="86">
        <f>'RESUMEN TOTAL'!AP355</f>
        <v>0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>
        <f>'RESUMEN TOTAL'!AN356</f>
        <v>0</v>
      </c>
      <c r="AI355" s="86">
        <f>'RESUMEN TOTAL'!AO356</f>
        <v>0</v>
      </c>
      <c r="AJ355" s="86">
        <f>'RESUMEN TOTAL'!AP356</f>
        <v>0</v>
      </c>
    </row>
    <row r="356" spans="1:36" ht="15.75" hidden="1" thickTop="1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 t="str">
        <f>'RESUMEN TOTAL'!R357</f>
        <v>APAGADO</v>
      </c>
      <c r="M356" s="86" t="str">
        <f>'RESUMEN TOTAL'!S357</f>
        <v>APAGADO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>
        <f>'RESUMEN TOTAL'!AN357</f>
        <v>0</v>
      </c>
      <c r="AI356" s="86">
        <f>'RESUMEN TOTAL'!AO357</f>
        <v>0</v>
      </c>
      <c r="AJ356" s="86">
        <f>'RESUMEN TOTAL'!AP357</f>
        <v>0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 t="str">
        <f>'RESUMEN TOTAL'!R358</f>
        <v>APAGADO</v>
      </c>
      <c r="M357" s="86" t="str">
        <f>'RESUMEN TOTAL'!S358</f>
        <v>APAGADO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>
        <f>'RESUMEN TOTAL'!AN358</f>
        <v>0</v>
      </c>
      <c r="AI357" s="86">
        <f>'RESUMEN TOTAL'!AO358</f>
        <v>0</v>
      </c>
      <c r="AJ357" s="86">
        <f>'RESUMEN TOTAL'!AP358</f>
        <v>0</v>
      </c>
    </row>
    <row r="358" spans="1:36" ht="15.75" hidden="1" thickTop="1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6">
        <f>'RESUMEN TOTAL'!L359</f>
        <v>0</v>
      </c>
      <c r="G358" s="86">
        <f>'RESUMEN TOTAL'!M359</f>
        <v>0</v>
      </c>
      <c r="H358" s="86">
        <f>'RESUMEN TOTAL'!N359</f>
        <v>0</v>
      </c>
      <c r="I358" s="86">
        <f>'RESUMEN TOTAL'!O359</f>
        <v>0</v>
      </c>
      <c r="J358" s="86">
        <f>'RESUMEN TOTAL'!P359</f>
        <v>0</v>
      </c>
      <c r="K358" s="86">
        <f>'RESUMEN TOTAL'!Q359</f>
        <v>0</v>
      </c>
      <c r="L358" s="86">
        <f>'RESUMEN TOTAL'!R359</f>
        <v>0</v>
      </c>
      <c r="M358" s="86">
        <f>'RESUMEN TOTAL'!S359</f>
        <v>0</v>
      </c>
      <c r="N358" s="86">
        <f>'RESUMEN TOTAL'!T359</f>
        <v>0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 t="str">
        <f>'RESUMEN TOTAL'!X359</f>
        <v>APAGADO</v>
      </c>
      <c r="S358" s="86">
        <f>'RESUMEN TOTAL'!Y359</f>
        <v>0</v>
      </c>
      <c r="T358" s="86">
        <f>'RESUMEN TOTAL'!Z359</f>
        <v>0</v>
      </c>
      <c r="U358" s="86">
        <f>'RESUMEN TOTAL'!AA359</f>
        <v>0</v>
      </c>
      <c r="V358" s="86">
        <f>'RESUMEN TOTAL'!AB359</f>
        <v>0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.75" hidden="1" thickTop="1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6">
        <f>'RESUMEN TOTAL'!L360</f>
        <v>0</v>
      </c>
      <c r="G359" s="86">
        <f>'RESUMEN TOTAL'!M360</f>
        <v>0</v>
      </c>
      <c r="H359" s="86">
        <f>'RESUMEN TOTAL'!N360</f>
        <v>0</v>
      </c>
      <c r="I359" s="86">
        <f>'RESUMEN TOTAL'!O360</f>
        <v>0</v>
      </c>
      <c r="J359" s="86">
        <f>'RESUMEN TOTAL'!P360</f>
        <v>0</v>
      </c>
      <c r="K359" s="86">
        <f>'RESUMEN TOTAL'!Q360</f>
        <v>0</v>
      </c>
      <c r="L359" s="86">
        <f>'RESUMEN TOTAL'!R360</f>
        <v>0</v>
      </c>
      <c r="M359" s="86">
        <f>'RESUMEN TOTAL'!S360</f>
        <v>0</v>
      </c>
      <c r="N359" s="86">
        <f>'RESUMEN TOTAL'!T360</f>
        <v>0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>
        <f>'RESUMEN TOTAL'!Z360</f>
        <v>0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.75" hidden="1" thickTop="1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.75" hidden="1" thickTop="1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.75" hidden="1" thickTop="1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.75" hidden="1" thickTop="1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.75" hidden="1" thickTop="1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 t="str">
        <f>'RESUMEN TOTAL'!N368</f>
        <v>APAGADO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6" t="str">
        <f>'RESUMEN TOTAL'!L369</f>
        <v>APAGADO</v>
      </c>
      <c r="G368" s="86" t="str">
        <f>'RESUMEN TOTAL'!M369</f>
        <v>APAGADO</v>
      </c>
      <c r="H368" s="86" t="str">
        <f>'RESUMEN TOTAL'!N369</f>
        <v>APAGADO</v>
      </c>
      <c r="I368" s="86" t="str">
        <f>'RESUMEN TOTAL'!O369</f>
        <v>APAGADO</v>
      </c>
      <c r="J368" s="86" t="str">
        <f>'RESUMEN TOTAL'!P369</f>
        <v>APAGADO</v>
      </c>
      <c r="K368" s="86" t="str">
        <f>'RESUMEN TOTAL'!Q369</f>
        <v>APAGADO</v>
      </c>
      <c r="L368" s="86" t="str">
        <f>'RESUMEN TOTAL'!R369</f>
        <v>APAGADO</v>
      </c>
      <c r="M368" s="86" t="str">
        <f>'RESUMEN TOTAL'!S369</f>
        <v>APAGADO</v>
      </c>
      <c r="N368" s="86" t="str">
        <f>'RESUMEN TOTAL'!T369</f>
        <v>APAGADO</v>
      </c>
      <c r="O368" s="86">
        <f>'RESUMEN TOTAL'!U369</f>
        <v>0</v>
      </c>
      <c r="P368" s="86">
        <f>'RESUMEN TOTAL'!V369</f>
        <v>0</v>
      </c>
      <c r="Q368" s="86" t="str">
        <f>'RESUMEN TOTAL'!W369</f>
        <v>APAGADO</v>
      </c>
      <c r="R368" s="86" t="str">
        <f>'RESUMEN TOTAL'!X369</f>
        <v>APAGADO</v>
      </c>
      <c r="S368" s="86">
        <f>'RESUMEN TOTAL'!Y369</f>
        <v>0</v>
      </c>
      <c r="T368" s="86">
        <f>'RESUMEN TOTAL'!Z369</f>
        <v>0</v>
      </c>
      <c r="U368" s="86">
        <f>'RESUMEN TOTAL'!AA369</f>
        <v>0</v>
      </c>
      <c r="V368" s="86">
        <f>'RESUMEN TOTAL'!AB369</f>
        <v>0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 t="str">
        <f>'RESUMEN TOTAL'!M370</f>
        <v>APAGADO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 t="str">
        <f>'RESUMEN TOTAL'!N371</f>
        <v>APAGADO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.75" hidden="1" thickTop="1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6" t="str">
        <f>'RESUMEN TOTAL'!L375</f>
        <v>APAGADO</v>
      </c>
      <c r="G374" s="86" t="str">
        <f>'RESUMEN TOTAL'!M375</f>
        <v>APAGADO</v>
      </c>
      <c r="H374" s="86" t="str">
        <f>'RESUMEN TOTAL'!N375</f>
        <v>APAGADO</v>
      </c>
      <c r="I374" s="86" t="str">
        <f>'RESUMEN TOTAL'!O375</f>
        <v>APAGADO</v>
      </c>
      <c r="J374" s="86" t="str">
        <f>'RESUMEN TOTAL'!P375</f>
        <v>APAGADO</v>
      </c>
      <c r="K374" s="86" t="str">
        <f>'RESUMEN TOTAL'!Q375</f>
        <v>APAGADO</v>
      </c>
      <c r="L374" s="86" t="str">
        <f>'RESUMEN TOTAL'!R375</f>
        <v>APAGADO</v>
      </c>
      <c r="M374" s="86" t="str">
        <f>'RESUMEN TOTAL'!S375</f>
        <v>APAGADO</v>
      </c>
      <c r="N374" s="86" t="str">
        <f>'RESUMEN TOTAL'!T375</f>
        <v>APAGADO</v>
      </c>
      <c r="O374" s="86" t="str">
        <f>'RESUMEN TOTAL'!U375</f>
        <v>APAGADO</v>
      </c>
      <c r="P374" s="86" t="str">
        <f>'RESUMEN TOTAL'!V375</f>
        <v>APAGADO</v>
      </c>
      <c r="Q374" s="86" t="str">
        <f>'RESUMEN TOTAL'!W375</f>
        <v>APAGADO</v>
      </c>
      <c r="R374" s="86" t="str">
        <f>'RESUMEN TOTAL'!X375</f>
        <v>APAGADO</v>
      </c>
      <c r="S374" s="86">
        <f>'RESUMEN TOTAL'!Y375</f>
        <v>0</v>
      </c>
      <c r="T374" s="86">
        <f>'RESUMEN TOTAL'!Z375</f>
        <v>0</v>
      </c>
      <c r="U374" s="86">
        <f>'RESUMEN TOTAL'!AA375</f>
        <v>0</v>
      </c>
      <c r="V374" s="86">
        <f>'RESUMEN TOTAL'!AB375</f>
        <v>0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.75" hidden="1" thickTop="1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6" t="str">
        <f>'RESUMEN TOTAL'!L376</f>
        <v>APAGADO</v>
      </c>
      <c r="G375" s="86" t="str">
        <f>'RESUMEN TOTAL'!M376</f>
        <v>APAGADO</v>
      </c>
      <c r="H375" s="86" t="str">
        <f>'RESUMEN TOTAL'!N376</f>
        <v>APAGADO</v>
      </c>
      <c r="I375" s="86" t="str">
        <f>'RESUMEN TOTAL'!O376</f>
        <v>APAGADO</v>
      </c>
      <c r="J375" s="86" t="str">
        <f>'RESUMEN TOTAL'!P376</f>
        <v>APAGADO</v>
      </c>
      <c r="K375" s="86" t="str">
        <f>'RESUMEN TOTAL'!Q376</f>
        <v>APAGADO</v>
      </c>
      <c r="L375" s="86" t="str">
        <f>'RESUMEN TOTAL'!R376</f>
        <v>APAGADO</v>
      </c>
      <c r="M375" s="86" t="str">
        <f>'RESUMEN TOTAL'!S376</f>
        <v>APAGADO</v>
      </c>
      <c r="N375" s="86" t="str">
        <f>'RESUMEN TOTAL'!T376</f>
        <v>APAGADO</v>
      </c>
      <c r="O375" s="86" t="str">
        <f>'RESUMEN TOTAL'!U376</f>
        <v>APAGADO</v>
      </c>
      <c r="P375" s="86" t="str">
        <f>'RESUMEN TOTAL'!V376</f>
        <v>APAGADO</v>
      </c>
      <c r="Q375" s="86" t="str">
        <f>'RESUMEN TOTAL'!W376</f>
        <v>APAGADO</v>
      </c>
      <c r="R375" s="86" t="str">
        <f>'RESUMEN TOTAL'!X376</f>
        <v>APAGADO</v>
      </c>
      <c r="S375" s="86">
        <f>'RESUMEN TOTAL'!Y376</f>
        <v>0</v>
      </c>
      <c r="T375" s="86">
        <f>'RESUMEN TOTAL'!Z376</f>
        <v>0</v>
      </c>
      <c r="U375" s="86">
        <f>'RESUMEN TOTAL'!AA376</f>
        <v>0</v>
      </c>
      <c r="V375" s="86">
        <f>'RESUMEN TOTAL'!AB376</f>
        <v>0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6">
        <f>'RESUMEN TOTAL'!L378</f>
        <v>0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>
        <f>'RESUMEN TOTAL'!X378</f>
        <v>0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>
        <f>'RESUMEN TOTAL'!AP380</f>
        <v>0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>
        <f>'RESUMEN TOTAL'!AP381</f>
        <v>0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>
        <f>'RESUMEN TOTAL'!AP382</f>
        <v>0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6" t="str">
        <f>'RESUMEN TOTAL'!L383</f>
        <v>APAGADO</v>
      </c>
      <c r="G382" s="86" t="str">
        <f>'RESUMEN TOTAL'!M383</f>
        <v>APAGADO</v>
      </c>
      <c r="H382" s="86" t="str">
        <f>'RESUMEN TOTAL'!N383</f>
        <v>APAGADO</v>
      </c>
      <c r="I382" s="86" t="str">
        <f>'RESUMEN TOTAL'!O383</f>
        <v>APAGADO</v>
      </c>
      <c r="J382" s="86" t="str">
        <f>'RESUMEN TOTAL'!P383</f>
        <v>APAGADO</v>
      </c>
      <c r="K382" s="86" t="str">
        <f>'RESUMEN TOTAL'!Q383</f>
        <v>APAGADO</v>
      </c>
      <c r="L382" s="86" t="str">
        <f>'RESUMEN TOTAL'!R383</f>
        <v>APAGADO</v>
      </c>
      <c r="M382" s="86" t="str">
        <f>'RESUMEN TOTAL'!S383</f>
        <v>APAGADO</v>
      </c>
      <c r="N382" s="86" t="str">
        <f>'RESUMEN TOTAL'!T383</f>
        <v>APAGADO</v>
      </c>
      <c r="O382" s="86" t="str">
        <f>'RESUMEN TOTAL'!U383</f>
        <v>APAGADO</v>
      </c>
      <c r="P382" s="86" t="str">
        <f>'RESUMEN TOTAL'!V383</f>
        <v>APAGADO</v>
      </c>
      <c r="Q382" s="86" t="str">
        <f>'RESUMEN TOTAL'!W383</f>
        <v>APAGADO</v>
      </c>
      <c r="R382" s="86" t="str">
        <f>'RESUMEN TOTAL'!X383</f>
        <v>APAGADO</v>
      </c>
      <c r="S382" s="86">
        <f>'RESUMEN TOTAL'!Y383</f>
        <v>0</v>
      </c>
      <c r="T382" s="86">
        <f>'RESUMEN TOTAL'!Z383</f>
        <v>0</v>
      </c>
      <c r="U382" s="86">
        <f>'RESUMEN TOTAL'!AA383</f>
        <v>0</v>
      </c>
      <c r="V382" s="86">
        <f>'RESUMEN TOTAL'!AB383</f>
        <v>0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>
        <f>'RESUMEN TOTAL'!AP383</f>
        <v>0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6">
        <f>'RESUMEN TOTAL'!L384</f>
        <v>0</v>
      </c>
      <c r="G383" s="86">
        <f>'RESUMEN TOTAL'!M384</f>
        <v>0</v>
      </c>
      <c r="H383" s="86">
        <f>'RESUMEN TOTAL'!N384</f>
        <v>0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>
        <f>'RESUMEN TOTAL'!AP384</f>
        <v>0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6">
        <f>'RESUMEN TOTAL'!L385</f>
        <v>0</v>
      </c>
      <c r="G384" s="86">
        <f>'RESUMEN TOTAL'!M385</f>
        <v>0</v>
      </c>
      <c r="H384" s="86">
        <f>'RESUMEN TOTAL'!N385</f>
        <v>0</v>
      </c>
      <c r="I384" s="86">
        <f>'RESUMEN TOTAL'!O385</f>
        <v>0</v>
      </c>
      <c r="J384" s="86">
        <f>'RESUMEN TOTAL'!P385</f>
        <v>0</v>
      </c>
      <c r="K384" s="86">
        <f>'RESUMEN TOTAL'!Q385</f>
        <v>0</v>
      </c>
      <c r="L384" s="86">
        <f>'RESUMEN TOTAL'!R385</f>
        <v>0</v>
      </c>
      <c r="M384" s="86">
        <f>'RESUMEN TOTAL'!S385</f>
        <v>0</v>
      </c>
      <c r="N384" s="86">
        <f>'RESUMEN TOTAL'!T385</f>
        <v>0</v>
      </c>
      <c r="O384" s="86">
        <f>'RESUMEN TOTAL'!U385</f>
        <v>0</v>
      </c>
      <c r="P384" s="86">
        <f>'RESUMEN TOTAL'!V385</f>
        <v>0</v>
      </c>
      <c r="Q384" s="86">
        <f>'RESUMEN TOTAL'!W385</f>
        <v>0</v>
      </c>
      <c r="R384" s="86">
        <f>'RESUMEN TOTAL'!X385</f>
        <v>0</v>
      </c>
      <c r="S384" s="86">
        <f>'RESUMEN TOTAL'!Y385</f>
        <v>0</v>
      </c>
      <c r="T384" s="86">
        <f>'RESUMEN TOTAL'!Z385</f>
        <v>0</v>
      </c>
      <c r="U384" s="86">
        <f>'RESUMEN TOTAL'!AA385</f>
        <v>0</v>
      </c>
      <c r="V384" s="86">
        <f>'RESUMEN TOTAL'!AB385</f>
        <v>0</v>
      </c>
      <c r="W384" s="86">
        <f>'RESUMEN TOTAL'!AC385</f>
        <v>0</v>
      </c>
      <c r="X384" s="86">
        <f>'RESUMEN TOTAL'!AD385</f>
        <v>0</v>
      </c>
      <c r="Y384" s="86">
        <f>'RESUMEN TOTAL'!AE385</f>
        <v>0</v>
      </c>
      <c r="Z384" s="86">
        <f>'RESUMEN TOTAL'!AF385</f>
        <v>0</v>
      </c>
      <c r="AA384" s="86">
        <f>'RESUMEN TOTAL'!AG385</f>
        <v>0</v>
      </c>
      <c r="AB384" s="86">
        <f>'RESUMEN TOTAL'!AH385</f>
        <v>0</v>
      </c>
      <c r="AC384" s="86">
        <f>'RESUMEN TOTAL'!AI385</f>
        <v>0</v>
      </c>
      <c r="AD384" s="86">
        <f>'RESUMEN TOTAL'!AJ385</f>
        <v>0</v>
      </c>
      <c r="AE384" s="86">
        <f>'RESUMEN TOTAL'!AK385</f>
        <v>0</v>
      </c>
      <c r="AF384" s="86">
        <f>'RESUMEN TOTAL'!AL385</f>
        <v>0</v>
      </c>
      <c r="AG384" s="86">
        <f>'RESUMEN TOTAL'!AM385</f>
        <v>0</v>
      </c>
      <c r="AH384" s="86">
        <f>'RESUMEN TOTAL'!AN385</f>
        <v>0</v>
      </c>
      <c r="AI384" s="86">
        <f>'RESUMEN TOTAL'!AO385</f>
        <v>0</v>
      </c>
      <c r="AJ384" s="86">
        <f>'RESUMEN TOTAL'!AP385</f>
        <v>0</v>
      </c>
    </row>
    <row r="385" spans="1:36" ht="15.75" hidden="1" thickTop="1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.75" hidden="1" thickTop="1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>
        <f>'RESUMEN TOTAL'!AP387</f>
        <v>0</v>
      </c>
    </row>
    <row r="387" spans="1:36" ht="15.75" hidden="1" thickTop="1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>
        <f>'RESUMEN TOTAL'!AP388</f>
        <v>0</v>
      </c>
    </row>
    <row r="388" spans="1:36" ht="15.75" hidden="1" thickTop="1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6">
        <f>'RESUMEN TOTAL'!L389</f>
        <v>0</v>
      </c>
      <c r="G388" s="86">
        <f>'RESUMEN TOTAL'!M389</f>
        <v>0</v>
      </c>
      <c r="H388" s="86">
        <f>'RESUMEN TOTAL'!N389</f>
        <v>0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>
        <f>'RESUMEN TOTAL'!AP389</f>
        <v>0</v>
      </c>
    </row>
    <row r="389" spans="1:36" ht="15.75" hidden="1" thickTop="1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 t="str">
        <f>'RESUMEN TOTAL'!N390</f>
        <v>APAGADO</v>
      </c>
      <c r="I389" s="86" t="str">
        <f>'RESUMEN TOTAL'!O390</f>
        <v>APAGADO</v>
      </c>
      <c r="J389" s="86" t="str">
        <f>'RESUMEN TOTAL'!P390</f>
        <v>APAGADO</v>
      </c>
      <c r="K389" s="86" t="str">
        <f>'RESUMEN TOTAL'!Q390</f>
        <v>APAGADO</v>
      </c>
      <c r="L389" s="86" t="str">
        <f>'RESUMEN TOTAL'!R390</f>
        <v>APAGADO</v>
      </c>
      <c r="M389" s="86" t="str">
        <f>'RESUMEN TOTAL'!S390</f>
        <v>APAGADO</v>
      </c>
      <c r="N389" s="86" t="str">
        <f>'RESUMEN TOTAL'!T390</f>
        <v>APAGADO</v>
      </c>
      <c r="O389" s="86" t="str">
        <f>'RESUMEN TOTAL'!U390</f>
        <v>APAGADO</v>
      </c>
      <c r="P389" s="86" t="str">
        <f>'RESUMEN TOTAL'!V390</f>
        <v>APAGADO</v>
      </c>
      <c r="Q389" s="86" t="str">
        <f>'RESUMEN TOTAL'!W390</f>
        <v>APAGADO</v>
      </c>
      <c r="R389" s="86" t="str">
        <f>'RESUMEN TOTAL'!X390</f>
        <v>APAGADO</v>
      </c>
      <c r="S389" s="86">
        <f>'RESUMEN TOTAL'!Y390</f>
        <v>0</v>
      </c>
      <c r="T389" s="86">
        <f>'RESUMEN TOTAL'!Z390</f>
        <v>0</v>
      </c>
      <c r="U389" s="86">
        <f>'RESUMEN TOTAL'!AA390</f>
        <v>0</v>
      </c>
      <c r="V389" s="86">
        <f>'RESUMEN TOTAL'!AB390</f>
        <v>0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>
        <f>'RESUMEN TOTAL'!AP390</f>
        <v>0</v>
      </c>
    </row>
    <row r="390" spans="1:36" ht="15.75" hidden="1" thickTop="1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6" t="str">
        <f>'RESUMEN TOTAL'!L391</f>
        <v>APAGADO</v>
      </c>
      <c r="G390" s="86" t="str">
        <f>'RESUMEN TOTAL'!M391</f>
        <v>APAGADO</v>
      </c>
      <c r="H390" s="86" t="str">
        <f>'RESUMEN TOTAL'!N391</f>
        <v>APAGADO</v>
      </c>
      <c r="I390" s="86" t="str">
        <f>'RESUMEN TOTAL'!O391</f>
        <v>APAGADO</v>
      </c>
      <c r="J390" s="86" t="str">
        <f>'RESUMEN TOTAL'!P391</f>
        <v>APAGADO</v>
      </c>
      <c r="K390" s="86" t="str">
        <f>'RESUMEN TOTAL'!Q391</f>
        <v>APAGADO</v>
      </c>
      <c r="L390" s="86" t="str">
        <f>'RESUMEN TOTAL'!R391</f>
        <v>APAGADO</v>
      </c>
      <c r="M390" s="86" t="str">
        <f>'RESUMEN TOTAL'!S391</f>
        <v>APAGADO</v>
      </c>
      <c r="N390" s="86" t="str">
        <f>'RESUMEN TOTAL'!T391</f>
        <v>APAGADO</v>
      </c>
      <c r="O390" s="86" t="str">
        <f>'RESUMEN TOTAL'!U391</f>
        <v>APAGADO</v>
      </c>
      <c r="P390" s="86" t="str">
        <f>'RESUMEN TOTAL'!V391</f>
        <v>APAGADO</v>
      </c>
      <c r="Q390" s="86" t="str">
        <f>'RESUMEN TOTAL'!W391</f>
        <v>APAGADO</v>
      </c>
      <c r="R390" s="86" t="str">
        <f>'RESUMEN TOTAL'!X391</f>
        <v>APAGADO</v>
      </c>
      <c r="S390" s="86">
        <f>'RESUMEN TOTAL'!Y391</f>
        <v>0</v>
      </c>
      <c r="T390" s="86">
        <f>'RESUMEN TOTAL'!Z391</f>
        <v>0</v>
      </c>
      <c r="U390" s="86">
        <f>'RESUMEN TOTAL'!AA391</f>
        <v>0</v>
      </c>
      <c r="V390" s="86">
        <f>'RESUMEN TOTAL'!AB391</f>
        <v>0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>
        <f>'RESUMEN TOTAL'!AP391</f>
        <v>0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>
        <f>'RESUMEN TOTAL'!AP392</f>
        <v>0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>
        <f>'RESUMEN TOTAL'!AI393</f>
        <v>0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>
        <f>'RESUMEN TOTAL'!X394</f>
        <v>0</v>
      </c>
      <c r="S393" s="86">
        <f>'RESUMEN TOTAL'!Y394</f>
        <v>0</v>
      </c>
      <c r="T393" s="86">
        <f>'RESUMEN TOTAL'!Z394</f>
        <v>0</v>
      </c>
      <c r="U393" s="86">
        <f>'RESUMEN TOTAL'!AA394</f>
        <v>0</v>
      </c>
      <c r="V393" s="86">
        <f>'RESUMEN TOTAL'!AB394</f>
        <v>0</v>
      </c>
      <c r="W393" s="86">
        <f>'RESUMEN TOTAL'!AC394</f>
        <v>0</v>
      </c>
      <c r="X393" s="86">
        <f>'RESUMEN TOTAL'!AD394</f>
        <v>0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.75" hidden="1" thickTop="1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.75" hidden="1" thickTop="1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 t="str">
        <f>'RESUMEN TOTAL'!X397</f>
        <v>APAGADO</v>
      </c>
      <c r="S396" s="86">
        <f>'RESUMEN TOTAL'!Y397</f>
        <v>0</v>
      </c>
      <c r="T396" s="86">
        <f>'RESUMEN TOTAL'!Z397</f>
        <v>0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.75" hidden="1" thickTop="1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6" t="str">
        <f>'RESUMEN TOTAL'!L398</f>
        <v>APAGADO</v>
      </c>
      <c r="G397" s="86" t="str">
        <f>'RESUMEN TOTAL'!M398</f>
        <v>APAGADO</v>
      </c>
      <c r="H397" s="86" t="str">
        <f>'RESUMEN TOTAL'!N398</f>
        <v>APAGADO</v>
      </c>
      <c r="I397" s="86" t="str">
        <f>'RESUMEN TOTAL'!O398</f>
        <v>APAGADO</v>
      </c>
      <c r="J397" s="86" t="str">
        <f>'RESUMEN TOTAL'!P398</f>
        <v>APAGADO</v>
      </c>
      <c r="K397" s="86" t="str">
        <f>'RESUMEN TOTAL'!Q398</f>
        <v>APAGADO</v>
      </c>
      <c r="L397" s="86" t="str">
        <f>'RESUMEN TOTAL'!R398</f>
        <v>APAGADO</v>
      </c>
      <c r="M397" s="86" t="str">
        <f>'RESUMEN TOTAL'!S398</f>
        <v>APAGADO</v>
      </c>
      <c r="N397" s="86" t="str">
        <f>'RESUMEN TOTAL'!T398</f>
        <v>APAGADO</v>
      </c>
      <c r="O397" s="86" t="str">
        <f>'RESUMEN TOTAL'!U398</f>
        <v>APAGADO</v>
      </c>
      <c r="P397" s="86" t="str">
        <f>'RESUMEN TOTAL'!V398</f>
        <v>APAGADO</v>
      </c>
      <c r="Q397" s="86" t="str">
        <f>'RESUMEN TOTAL'!W398</f>
        <v>APAGADO</v>
      </c>
      <c r="R397" s="86">
        <f>'RESUMEN TOTAL'!X398</f>
        <v>0</v>
      </c>
      <c r="S397" s="86">
        <f>'RESUMEN TOTAL'!Y398</f>
        <v>0</v>
      </c>
      <c r="T397" s="86">
        <f>'RESUMEN TOTAL'!Z398</f>
        <v>0</v>
      </c>
      <c r="U397" s="86">
        <f>'RESUMEN TOTAL'!AA398</f>
        <v>0</v>
      </c>
      <c r="V397" s="86">
        <f>'RESUMEN TOTAL'!AB398</f>
        <v>0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.75" hidden="1" thickTop="1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.75" hidden="1" thickTop="1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6" t="str">
        <f>'RESUMEN TOTAL'!L401</f>
        <v>APAGADO</v>
      </c>
      <c r="G400" s="86" t="str">
        <f>'RESUMEN TOTAL'!M401</f>
        <v>APAGADO</v>
      </c>
      <c r="H400" s="86" t="str">
        <f>'RESUMEN TOTAL'!N401</f>
        <v>APAGADO</v>
      </c>
      <c r="I400" s="86" t="str">
        <f>'RESUMEN TOTAL'!O401</f>
        <v>APAGADO</v>
      </c>
      <c r="J400" s="86">
        <f>'RESUMEN TOTAL'!P401</f>
        <v>0</v>
      </c>
      <c r="K400" s="86">
        <f>'RESUMEN TOTAL'!Q401</f>
        <v>0</v>
      </c>
      <c r="L400" s="86" t="str">
        <f>'RESUMEN TOTAL'!R401</f>
        <v>APAGADO</v>
      </c>
      <c r="M400" s="86" t="str">
        <f>'RESUMEN TOTAL'!S401</f>
        <v>APAGADO</v>
      </c>
      <c r="N400" s="86" t="str">
        <f>'RESUMEN TOTAL'!T401</f>
        <v>APAGADO</v>
      </c>
      <c r="O400" s="86" t="str">
        <f>'RESUMEN TOTAL'!U401</f>
        <v>APAGADO</v>
      </c>
      <c r="P400" s="86" t="str">
        <f>'RESUMEN TOTAL'!V401</f>
        <v>APAGADO</v>
      </c>
      <c r="Q400" s="86" t="str">
        <f>'RESUMEN TOTAL'!W401</f>
        <v>APAGADO</v>
      </c>
      <c r="R400" s="86" t="str">
        <f>'RESUMEN TOTAL'!X401</f>
        <v>APAGADO</v>
      </c>
      <c r="S400" s="86">
        <f>'RESUMEN TOTAL'!Y401</f>
        <v>0</v>
      </c>
      <c r="T400" s="86">
        <f>'RESUMEN TOTAL'!Z401</f>
        <v>0</v>
      </c>
      <c r="U400" s="86">
        <f>'RESUMEN TOTAL'!AA401</f>
        <v>0</v>
      </c>
      <c r="V400" s="86">
        <f>'RESUMEN TOTAL'!AB401</f>
        <v>0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6" t="str">
        <f>'RESUMEN TOTAL'!L402</f>
        <v>APAGADO</v>
      </c>
      <c r="G401" s="86" t="str">
        <f>'RESUMEN TOTAL'!M402</f>
        <v>APAGADO</v>
      </c>
      <c r="H401" s="86" t="str">
        <f>'RESUMEN TOTAL'!N402</f>
        <v>APAGADO</v>
      </c>
      <c r="I401" s="86" t="str">
        <f>'RESUMEN TOTAL'!O402</f>
        <v>APAGADO</v>
      </c>
      <c r="J401" s="86" t="str">
        <f>'RESUMEN TOTAL'!P402</f>
        <v>APAGADO</v>
      </c>
      <c r="K401" s="86" t="str">
        <f>'RESUMEN TOTAL'!Q402</f>
        <v>APAGADO</v>
      </c>
      <c r="L401" s="86" t="str">
        <f>'RESUMEN TOTAL'!R402</f>
        <v>APAGADO</v>
      </c>
      <c r="M401" s="86" t="str">
        <f>'RESUMEN TOTAL'!S402</f>
        <v>APAGADO</v>
      </c>
      <c r="N401" s="86" t="str">
        <f>'RESUMEN TOTAL'!T402</f>
        <v>APAGADO</v>
      </c>
      <c r="O401" s="86" t="str">
        <f>'RESUMEN TOTAL'!U402</f>
        <v>APAGADO</v>
      </c>
      <c r="P401" s="86" t="str">
        <f>'RESUMEN TOTAL'!V402</f>
        <v>APAGADO</v>
      </c>
      <c r="Q401" s="86" t="str">
        <f>'RESUMEN TOTAL'!W402</f>
        <v>APAGADO</v>
      </c>
      <c r="R401" s="86" t="str">
        <f>'RESUMEN TOTAL'!X402</f>
        <v>APAGADO</v>
      </c>
      <c r="S401" s="86">
        <f>'RESUMEN TOTAL'!Y402</f>
        <v>0</v>
      </c>
      <c r="T401" s="86">
        <f>'RESUMEN TOTAL'!Z402</f>
        <v>0</v>
      </c>
      <c r="U401" s="86">
        <f>'RESUMEN TOTAL'!AA402</f>
        <v>0</v>
      </c>
      <c r="V401" s="86">
        <f>'RESUMEN TOTAL'!AB402</f>
        <v>0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.75" hidden="1" thickTop="1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6" t="str">
        <f>'RESUMEN TOTAL'!L403</f>
        <v>APAGADO</v>
      </c>
      <c r="G402" s="86" t="str">
        <f>'RESUMEN TOTAL'!M403</f>
        <v>APAGADO</v>
      </c>
      <c r="H402" s="86" t="str">
        <f>'RESUMEN TOTAL'!N403</f>
        <v>APAGADO</v>
      </c>
      <c r="I402" s="86" t="str">
        <f>'RESUMEN TOTAL'!O403</f>
        <v>APAGADO</v>
      </c>
      <c r="J402" s="86" t="str">
        <f>'RESUMEN TOTAL'!P403</f>
        <v>APAGADO</v>
      </c>
      <c r="K402" s="86" t="str">
        <f>'RESUMEN TOTAL'!Q403</f>
        <v>APAGADO</v>
      </c>
      <c r="L402" s="86" t="str">
        <f>'RESUMEN TOTAL'!R403</f>
        <v>APAGADO</v>
      </c>
      <c r="M402" s="86" t="str">
        <f>'RESUMEN TOTAL'!S403</f>
        <v>APAGADO</v>
      </c>
      <c r="N402" s="86" t="str">
        <f>'RESUMEN TOTAL'!T403</f>
        <v>APAGADO</v>
      </c>
      <c r="O402" s="86" t="str">
        <f>'RESUMEN TOTAL'!U403</f>
        <v>APAGADO</v>
      </c>
      <c r="P402" s="86" t="str">
        <f>'RESUMEN TOTAL'!V403</f>
        <v>APAGADO</v>
      </c>
      <c r="Q402" s="86" t="str">
        <f>'RESUMEN TOTAL'!W403</f>
        <v>APAGADO</v>
      </c>
      <c r="R402" s="86" t="str">
        <f>'RESUMEN TOTAL'!X403</f>
        <v>APAGADO</v>
      </c>
      <c r="S402" s="86">
        <f>'RESUMEN TOTAL'!Y403</f>
        <v>0</v>
      </c>
      <c r="T402" s="86">
        <f>'RESUMEN TOTAL'!Z403</f>
        <v>0</v>
      </c>
      <c r="U402" s="86">
        <f>'RESUMEN TOTAL'!AA403</f>
        <v>0</v>
      </c>
      <c r="V402" s="86">
        <f>'RESUMEN TOTAL'!AB403</f>
        <v>0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6" t="str">
        <f>'RESUMEN TOTAL'!L404</f>
        <v>APAGADO</v>
      </c>
      <c r="G403" s="86" t="str">
        <f>'RESUMEN TOTAL'!M404</f>
        <v>APAGADO</v>
      </c>
      <c r="H403" s="86" t="str">
        <f>'RESUMEN TOTAL'!N404</f>
        <v>APAGADO</v>
      </c>
      <c r="I403" s="86" t="str">
        <f>'RESUMEN TOTAL'!O404</f>
        <v>APAGADO</v>
      </c>
      <c r="J403" s="86" t="str">
        <f>'RESUMEN TOTAL'!P404</f>
        <v>APAGADO</v>
      </c>
      <c r="K403" s="86" t="str">
        <f>'RESUMEN TOTAL'!Q404</f>
        <v>APAGADO</v>
      </c>
      <c r="L403" s="86" t="str">
        <f>'RESUMEN TOTAL'!R404</f>
        <v>APAGADO</v>
      </c>
      <c r="M403" s="86" t="str">
        <f>'RESUMEN TOTAL'!S404</f>
        <v>APAGADO</v>
      </c>
      <c r="N403" s="86" t="str">
        <f>'RESUMEN TOTAL'!T404</f>
        <v>APAGADO</v>
      </c>
      <c r="O403" s="86" t="str">
        <f>'RESUMEN TOTAL'!U404</f>
        <v>APAGADO</v>
      </c>
      <c r="P403" s="86" t="str">
        <f>'RESUMEN TOTAL'!V404</f>
        <v>APAGADO</v>
      </c>
      <c r="Q403" s="86" t="str">
        <f>'RESUMEN TOTAL'!W404</f>
        <v>APAGADO</v>
      </c>
      <c r="R403" s="86" t="str">
        <f>'RESUMEN TOTAL'!X404</f>
        <v>APAGADO</v>
      </c>
      <c r="S403" s="86">
        <f>'RESUMEN TOTAL'!Y404</f>
        <v>0</v>
      </c>
      <c r="T403" s="86">
        <f>'RESUMEN TOTAL'!Z404</f>
        <v>0</v>
      </c>
      <c r="U403" s="86">
        <f>'RESUMEN TOTAL'!AA404</f>
        <v>0</v>
      </c>
      <c r="V403" s="86">
        <f>'RESUMEN TOTAL'!AB404</f>
        <v>0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.75" hidden="1" thickTop="1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>
        <f>'RESUMEN TOTAL'!AN406</f>
        <v>0</v>
      </c>
      <c r="AI405" s="86">
        <f>'RESUMEN TOTAL'!AO406</f>
        <v>0</v>
      </c>
      <c r="AJ405" s="86">
        <f>'RESUMEN TOTAL'!AP406</f>
        <v>0</v>
      </c>
    </row>
    <row r="406" spans="1:36" ht="15.75" hidden="1" thickTop="1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6" t="str">
        <f>'RESUMEN TOTAL'!L407</f>
        <v>APAGADO</v>
      </c>
      <c r="G406" s="86" t="str">
        <f>'RESUMEN TOTAL'!M407</f>
        <v>APAGADO</v>
      </c>
      <c r="H406" s="86" t="str">
        <f>'RESUMEN TOTAL'!N407</f>
        <v>APAGADO</v>
      </c>
      <c r="I406" s="86" t="str">
        <f>'RESUMEN TOTAL'!O407</f>
        <v>APAGADO</v>
      </c>
      <c r="J406" s="86" t="str">
        <f>'RESUMEN TOTAL'!P407</f>
        <v>APAGADO</v>
      </c>
      <c r="K406" s="86" t="str">
        <f>'RESUMEN TOTAL'!Q407</f>
        <v>APAGADO</v>
      </c>
      <c r="L406" s="86" t="str">
        <f>'RESUMEN TOTAL'!R407</f>
        <v>APAGADO</v>
      </c>
      <c r="M406" s="86" t="str">
        <f>'RESUMEN TOTAL'!S407</f>
        <v>APAGADO</v>
      </c>
      <c r="N406" s="86" t="str">
        <f>'RESUMEN TOTAL'!T407</f>
        <v>APAGADO</v>
      </c>
      <c r="O406" s="86" t="str">
        <f>'RESUMEN TOTAL'!U407</f>
        <v>APAGADO</v>
      </c>
      <c r="P406" s="86" t="str">
        <f>'RESUMEN TOTAL'!V407</f>
        <v>APAGADO</v>
      </c>
      <c r="Q406" s="86" t="str">
        <f>'RESUMEN TOTAL'!W407</f>
        <v>APAGADO</v>
      </c>
      <c r="R406" s="86" t="str">
        <f>'RESUMEN TOTAL'!X407</f>
        <v>APAGADO</v>
      </c>
      <c r="S406" s="86">
        <f>'RESUMEN TOTAL'!Y407</f>
        <v>0</v>
      </c>
      <c r="T406" s="86">
        <f>'RESUMEN TOTAL'!Z407</f>
        <v>0</v>
      </c>
      <c r="U406" s="86">
        <f>'RESUMEN TOTAL'!AA407</f>
        <v>0</v>
      </c>
      <c r="V406" s="86">
        <f>'RESUMEN TOTAL'!AB407</f>
        <v>0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>
        <f>'RESUMEN TOTAL'!AN407</f>
        <v>0</v>
      </c>
      <c r="AI406" s="86">
        <f>'RESUMEN TOTAL'!AO407</f>
        <v>0</v>
      </c>
      <c r="AJ406" s="86">
        <f>'RESUMEN TOTAL'!AP407</f>
        <v>0</v>
      </c>
    </row>
    <row r="407" spans="1:36" ht="15.75" hidden="1" thickTop="1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6">
        <f>'RESUMEN TOTAL'!L408</f>
        <v>0</v>
      </c>
      <c r="G407" s="86">
        <f>'RESUMEN TOTAL'!M408</f>
        <v>0</v>
      </c>
      <c r="H407" s="86">
        <f>'RESUMEN TOTAL'!N408</f>
        <v>0</v>
      </c>
      <c r="I407" s="86">
        <f>'RESUMEN TOTAL'!O408</f>
        <v>0</v>
      </c>
      <c r="J407" s="86">
        <f>'RESUMEN TOTAL'!P408</f>
        <v>0</v>
      </c>
      <c r="K407" s="86">
        <f>'RESUMEN TOTAL'!Q408</f>
        <v>0</v>
      </c>
      <c r="L407" s="86">
        <f>'RESUMEN TOTAL'!R408</f>
        <v>0</v>
      </c>
      <c r="M407" s="86">
        <f>'RESUMEN TOTAL'!S408</f>
        <v>0</v>
      </c>
      <c r="N407" s="86">
        <f>'RESUMEN TOTAL'!T408</f>
        <v>0</v>
      </c>
      <c r="O407" s="86">
        <f>'RESUMEN TOTAL'!U408</f>
        <v>0</v>
      </c>
      <c r="P407" s="86">
        <f>'RESUMEN TOTAL'!V408</f>
        <v>0</v>
      </c>
      <c r="Q407" s="86">
        <f>'RESUMEN TOTAL'!W408</f>
        <v>0</v>
      </c>
      <c r="R407" s="86">
        <f>'RESUMEN TOTAL'!X408</f>
        <v>0</v>
      </c>
      <c r="S407" s="86">
        <f>'RESUMEN TOTAL'!Y408</f>
        <v>0</v>
      </c>
      <c r="T407" s="86">
        <f>'RESUMEN TOTAL'!Z408</f>
        <v>0</v>
      </c>
      <c r="U407" s="86">
        <f>'RESUMEN TOTAL'!AA408</f>
        <v>0</v>
      </c>
      <c r="V407" s="86">
        <f>'RESUMEN TOTAL'!AB408</f>
        <v>0</v>
      </c>
      <c r="W407" s="86">
        <f>'RESUMEN TOTAL'!AC408</f>
        <v>0</v>
      </c>
      <c r="X407" s="86">
        <f>'RESUMEN TOTAL'!AD408</f>
        <v>0</v>
      </c>
      <c r="Y407" s="86">
        <f>'RESUMEN TOTAL'!AE408</f>
        <v>0</v>
      </c>
      <c r="Z407" s="86">
        <f>'RESUMEN TOTAL'!AF408</f>
        <v>0</v>
      </c>
      <c r="AA407" s="86">
        <f>'RESUMEN TOTAL'!AG408</f>
        <v>0</v>
      </c>
      <c r="AB407" s="86">
        <f>'RESUMEN TOTAL'!AH408</f>
        <v>0</v>
      </c>
      <c r="AC407" s="86">
        <f>'RESUMEN TOTAL'!AI408</f>
        <v>0</v>
      </c>
      <c r="AD407" s="86">
        <f>'RESUMEN TOTAL'!AJ408</f>
        <v>0</v>
      </c>
      <c r="AE407" s="86">
        <f>'RESUMEN TOTAL'!AK408</f>
        <v>0</v>
      </c>
      <c r="AF407" s="86">
        <f>'RESUMEN TOTAL'!AL408</f>
        <v>0</v>
      </c>
      <c r="AG407" s="86">
        <f>'RESUMEN TOTAL'!AM408</f>
        <v>0</v>
      </c>
      <c r="AH407" s="86">
        <f>'RESUMEN TOTAL'!AN408</f>
        <v>0</v>
      </c>
      <c r="AI407" s="86">
        <f>'RESUMEN TOTAL'!AO408</f>
        <v>0</v>
      </c>
      <c r="AJ407" s="86">
        <f>'RESUMEN TOTAL'!AP408</f>
        <v>0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6" t="str">
        <f>'RESUMEN TOTAL'!L409</f>
        <v>APAGADO</v>
      </c>
      <c r="G408" s="86" t="str">
        <f>'RESUMEN TOTAL'!M409</f>
        <v>APAGADO</v>
      </c>
      <c r="H408" s="86" t="str">
        <f>'RESUMEN TOTAL'!N409</f>
        <v>APAGADO</v>
      </c>
      <c r="I408" s="86" t="str">
        <f>'RESUMEN TOTAL'!O409</f>
        <v>APAGADO</v>
      </c>
      <c r="J408" s="86" t="str">
        <f>'RESUMEN TOTAL'!P409</f>
        <v>APAGADO</v>
      </c>
      <c r="K408" s="86" t="str">
        <f>'RESUMEN TOTAL'!Q409</f>
        <v>APAGADO</v>
      </c>
      <c r="L408" s="86" t="str">
        <f>'RESUMEN TOTAL'!R409</f>
        <v>APAGADO</v>
      </c>
      <c r="M408" s="86" t="str">
        <f>'RESUMEN TOTAL'!S409</f>
        <v>APAGADO</v>
      </c>
      <c r="N408" s="86" t="str">
        <f>'RESUMEN TOTAL'!T409</f>
        <v>APAGADO</v>
      </c>
      <c r="O408" s="86" t="str">
        <f>'RESUMEN TOTAL'!U409</f>
        <v>APAGADO</v>
      </c>
      <c r="P408" s="86" t="str">
        <f>'RESUMEN TOTAL'!V409</f>
        <v>APAGADO</v>
      </c>
      <c r="Q408" s="86" t="str">
        <f>'RESUMEN TOTAL'!W409</f>
        <v>APAGADO</v>
      </c>
      <c r="R408" s="86" t="str">
        <f>'RESUMEN TOTAL'!X409</f>
        <v>APAGADO</v>
      </c>
      <c r="S408" s="86">
        <f>'RESUMEN TOTAL'!Y409</f>
        <v>0</v>
      </c>
      <c r="T408" s="86">
        <f>'RESUMEN TOTAL'!Z409</f>
        <v>0</v>
      </c>
      <c r="U408" s="86">
        <f>'RESUMEN TOTAL'!AA409</f>
        <v>0</v>
      </c>
      <c r="V408" s="86">
        <f>'RESUMEN TOTAL'!AB409</f>
        <v>0</v>
      </c>
      <c r="W408" s="86">
        <f>'RESUMEN TOTAL'!AC409</f>
        <v>0</v>
      </c>
      <c r="X408" s="86">
        <f>'RESUMEN TOTAL'!AD409</f>
        <v>0</v>
      </c>
      <c r="Y408" s="86">
        <f>'RESUMEN TOTAL'!AE409</f>
        <v>0</v>
      </c>
      <c r="Z408" s="86">
        <f>'RESUMEN TOTAL'!AF409</f>
        <v>0</v>
      </c>
      <c r="AA408" s="86">
        <f>'RESUMEN TOTAL'!AG409</f>
        <v>0</v>
      </c>
      <c r="AB408" s="86">
        <f>'RESUMEN TOTAL'!AH409</f>
        <v>0</v>
      </c>
      <c r="AC408" s="86">
        <f>'RESUMEN TOTAL'!AI409</f>
        <v>0</v>
      </c>
      <c r="AD408" s="86">
        <f>'RESUMEN TOTAL'!AJ409</f>
        <v>0</v>
      </c>
      <c r="AE408" s="86">
        <f>'RESUMEN TOTAL'!AK409</f>
        <v>0</v>
      </c>
      <c r="AF408" s="86">
        <f>'RESUMEN TOTAL'!AL409</f>
        <v>0</v>
      </c>
      <c r="AG408" s="86">
        <f>'RESUMEN TOTAL'!AM409</f>
        <v>0</v>
      </c>
      <c r="AH408" s="86">
        <f>'RESUMEN TOTAL'!AN409</f>
        <v>0</v>
      </c>
      <c r="AI408" s="86">
        <f>'RESUMEN TOTAL'!AO409</f>
        <v>0</v>
      </c>
      <c r="AJ408" s="86">
        <f>'RESUMEN TOTAL'!AP409</f>
        <v>0</v>
      </c>
    </row>
    <row r="409" spans="1:36" ht="15.75" hidden="1" thickTop="1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6">
        <f>'RESUMEN TOTAL'!L413</f>
        <v>0</v>
      </c>
      <c r="G412" s="86">
        <f>'RESUMEN TOTAL'!M413</f>
        <v>0</v>
      </c>
      <c r="H412" s="86">
        <f>'RESUMEN TOTAL'!N413</f>
        <v>0</v>
      </c>
      <c r="I412" s="86">
        <f>'RESUMEN TOTAL'!O413</f>
        <v>0</v>
      </c>
      <c r="J412" s="86">
        <f>'RESUMEN TOTAL'!P413</f>
        <v>0</v>
      </c>
      <c r="K412" s="86">
        <f>'RESUMEN TOTAL'!Q413</f>
        <v>0</v>
      </c>
      <c r="L412" s="86">
        <f>'RESUMEN TOTAL'!R413</f>
        <v>0</v>
      </c>
      <c r="M412" s="86">
        <f>'RESUMEN TOTAL'!S413</f>
        <v>0</v>
      </c>
      <c r="N412" s="86">
        <f>'RESUMEN TOTAL'!T413</f>
        <v>0</v>
      </c>
      <c r="O412" s="86">
        <f>'RESUMEN TOTAL'!U413</f>
        <v>0</v>
      </c>
      <c r="P412" s="86">
        <f>'RESUMEN TOTAL'!V413</f>
        <v>0</v>
      </c>
      <c r="Q412" s="86">
        <f>'RESUMEN TOTAL'!W413</f>
        <v>0</v>
      </c>
      <c r="R412" s="86" t="str">
        <f>'RESUMEN TOTAL'!X413</f>
        <v>APAGADO</v>
      </c>
      <c r="S412" s="86">
        <f>'RESUMEN TOTAL'!Y413</f>
        <v>0</v>
      </c>
      <c r="T412" s="86">
        <f>'RESUMEN TOTAL'!Z413</f>
        <v>0</v>
      </c>
      <c r="U412" s="86">
        <f>'RESUMEN TOTAL'!AA413</f>
        <v>0</v>
      </c>
      <c r="V412" s="86">
        <f>'RESUMEN TOTAL'!AB413</f>
        <v>0</v>
      </c>
      <c r="W412" s="86">
        <f>'RESUMEN TOTAL'!AC413</f>
        <v>0</v>
      </c>
      <c r="X412" s="86">
        <f>'RESUMEN TOTAL'!AD413</f>
        <v>0</v>
      </c>
      <c r="Y412" s="86">
        <f>'RESUMEN TOTAL'!AE413</f>
        <v>0</v>
      </c>
      <c r="Z412" s="86">
        <f>'RESUMEN TOTAL'!AF413</f>
        <v>0</v>
      </c>
      <c r="AA412" s="86">
        <f>'RESUMEN TOTAL'!AG413</f>
        <v>0</v>
      </c>
      <c r="AB412" s="86">
        <f>'RESUMEN TOTAL'!AH413</f>
        <v>0</v>
      </c>
      <c r="AC412" s="86">
        <f>'RESUMEN TOTAL'!AI413</f>
        <v>0</v>
      </c>
      <c r="AD412" s="86">
        <f>'RESUMEN TOTAL'!AJ413</f>
        <v>0</v>
      </c>
      <c r="AE412" s="86">
        <f>'RESUMEN TOTAL'!AK413</f>
        <v>0</v>
      </c>
      <c r="AF412" s="86">
        <f>'RESUMEN TOTAL'!AL413</f>
        <v>0</v>
      </c>
      <c r="AG412" s="86">
        <f>'RESUMEN TOTAL'!AM413</f>
        <v>0</v>
      </c>
      <c r="AH412" s="86">
        <f>'RESUMEN TOTAL'!AN413</f>
        <v>0</v>
      </c>
      <c r="AI412" s="86">
        <f>'RESUMEN TOTAL'!AO413</f>
        <v>0</v>
      </c>
      <c r="AJ412" s="86">
        <f>'RESUMEN TOTAL'!AP413</f>
        <v>0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>
        <f>'RESUMEN TOTAL'!P414</f>
        <v>0</v>
      </c>
      <c r="K413" s="86">
        <f>'RESUMEN TOTAL'!Q414</f>
        <v>0</v>
      </c>
      <c r="L413" s="86">
        <f>'RESUMEN TOTAL'!R414</f>
        <v>0</v>
      </c>
      <c r="M413" s="86">
        <f>'RESUMEN TOTAL'!S414</f>
        <v>0</v>
      </c>
      <c r="N413" s="86">
        <f>'RESUMEN TOTAL'!T414</f>
        <v>0</v>
      </c>
      <c r="O413" s="86">
        <f>'RESUMEN TOTAL'!U414</f>
        <v>0</v>
      </c>
      <c r="P413" s="86">
        <f>'RESUMEN TOTAL'!V414</f>
        <v>0</v>
      </c>
      <c r="Q413" s="86">
        <f>'RESUMEN TOTAL'!W414</f>
        <v>0</v>
      </c>
      <c r="R413" s="86" t="str">
        <f>'RESUMEN TOTAL'!X414</f>
        <v>APAGADO</v>
      </c>
      <c r="S413" s="86">
        <f>'RESUMEN TOTAL'!Y414</f>
        <v>0</v>
      </c>
      <c r="T413" s="86">
        <f>'RESUMEN TOTAL'!Z414</f>
        <v>0</v>
      </c>
      <c r="U413" s="86">
        <f>'RESUMEN TOTAL'!AA414</f>
        <v>0</v>
      </c>
      <c r="V413" s="86">
        <f>'RESUMEN TOTAL'!AB414</f>
        <v>0</v>
      </c>
      <c r="W413" s="86">
        <f>'RESUMEN TOTAL'!AC414</f>
        <v>0</v>
      </c>
      <c r="X413" s="86">
        <f>'RESUMEN TOTAL'!AD414</f>
        <v>0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.75" hidden="1" thickTop="1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6" t="str">
        <f>'RESUMEN TOTAL'!L415</f>
        <v>APAGADO</v>
      </c>
      <c r="G414" s="86" t="str">
        <f>'RESUMEN TOTAL'!M415</f>
        <v>APAGADO</v>
      </c>
      <c r="H414" s="86" t="str">
        <f>'RESUMEN TOTAL'!N415</f>
        <v>APAGADO</v>
      </c>
      <c r="I414" s="86" t="str">
        <f>'RESUMEN TOTAL'!O415</f>
        <v>APAGADO</v>
      </c>
      <c r="J414" s="86" t="str">
        <f>'RESUMEN TOTAL'!P415</f>
        <v>APAGADO</v>
      </c>
      <c r="K414" s="86" t="str">
        <f>'RESUMEN TOTAL'!Q415</f>
        <v>APAGADO</v>
      </c>
      <c r="L414" s="86" t="str">
        <f>'RESUMEN TOTAL'!R415</f>
        <v>APAGADO</v>
      </c>
      <c r="M414" s="86" t="str">
        <f>'RESUMEN TOTAL'!S415</f>
        <v>APAGADO</v>
      </c>
      <c r="N414" s="86" t="str">
        <f>'RESUMEN TOTAL'!T415</f>
        <v>APAGADO</v>
      </c>
      <c r="O414" s="86" t="str">
        <f>'RESUMEN TOTAL'!U415</f>
        <v>APAGADO</v>
      </c>
      <c r="P414" s="86" t="str">
        <f>'RESUMEN TOTAL'!V415</f>
        <v>APAGADO</v>
      </c>
      <c r="Q414" s="86" t="str">
        <f>'RESUMEN TOTAL'!W415</f>
        <v>APAGADO</v>
      </c>
      <c r="R414" s="86" t="str">
        <f>'RESUMEN TOTAL'!X415</f>
        <v>APAGADO</v>
      </c>
      <c r="S414" s="86">
        <f>'RESUMEN TOTAL'!Y415</f>
        <v>0</v>
      </c>
      <c r="T414" s="86">
        <f>'RESUMEN TOTAL'!Z415</f>
        <v>0</v>
      </c>
      <c r="U414" s="86">
        <f>'RESUMEN TOTAL'!AA415</f>
        <v>0</v>
      </c>
      <c r="V414" s="86">
        <f>'RESUMEN TOTAL'!AB415</f>
        <v>0</v>
      </c>
      <c r="W414" s="86">
        <f>'RESUMEN TOTAL'!AC415</f>
        <v>0</v>
      </c>
      <c r="X414" s="86">
        <f>'RESUMEN TOTAL'!AD415</f>
        <v>0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.75" hidden="1" thickTop="1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6" t="str">
        <f>'RESUMEN TOTAL'!L416</f>
        <v>APAGADO</v>
      </c>
      <c r="G415" s="86" t="str">
        <f>'RESUMEN TOTAL'!M416</f>
        <v>APAGADO</v>
      </c>
      <c r="H415" s="86" t="str">
        <f>'RESUMEN TOTAL'!N416</f>
        <v>APAGADO</v>
      </c>
      <c r="I415" s="86" t="str">
        <f>'RESUMEN TOTAL'!O416</f>
        <v>APAGADO</v>
      </c>
      <c r="J415" s="86" t="str">
        <f>'RESUMEN TOTAL'!P416</f>
        <v>APAGADO</v>
      </c>
      <c r="K415" s="86" t="str">
        <f>'RESUMEN TOTAL'!Q416</f>
        <v>APAGADO</v>
      </c>
      <c r="L415" s="86" t="str">
        <f>'RESUMEN TOTAL'!R416</f>
        <v>APAGADO</v>
      </c>
      <c r="M415" s="86" t="str">
        <f>'RESUMEN TOTAL'!S416</f>
        <v>APAGADO</v>
      </c>
      <c r="N415" s="86" t="str">
        <f>'RESUMEN TOTAL'!T416</f>
        <v>APAGADO</v>
      </c>
      <c r="O415" s="86" t="str">
        <f>'RESUMEN TOTAL'!U416</f>
        <v>APAGADO</v>
      </c>
      <c r="P415" s="86" t="str">
        <f>'RESUMEN TOTAL'!V416</f>
        <v>APAGADO</v>
      </c>
      <c r="Q415" s="86" t="str">
        <f>'RESUMEN TOTAL'!W416</f>
        <v>APAGADO</v>
      </c>
      <c r="R415" s="86" t="str">
        <f>'RESUMEN TOTAL'!X416</f>
        <v>APAGADO</v>
      </c>
      <c r="S415" s="86">
        <f>'RESUMEN TOTAL'!Y416</f>
        <v>0</v>
      </c>
      <c r="T415" s="86">
        <f>'RESUMEN TOTAL'!Z416</f>
        <v>0</v>
      </c>
      <c r="U415" s="86">
        <f>'RESUMEN TOTAL'!AA416</f>
        <v>0</v>
      </c>
      <c r="V415" s="86">
        <f>'RESUMEN TOTAL'!AB416</f>
        <v>0</v>
      </c>
      <c r="W415" s="86">
        <f>'RESUMEN TOTAL'!AC416</f>
        <v>0</v>
      </c>
      <c r="X415" s="86">
        <f>'RESUMEN TOTAL'!AD416</f>
        <v>0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.75" hidden="1" thickTop="1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6" t="str">
        <f>'RESUMEN TOTAL'!L417</f>
        <v>APAGADO</v>
      </c>
      <c r="G416" s="86" t="str">
        <f>'RESUMEN TOTAL'!M417</f>
        <v>APAGADO</v>
      </c>
      <c r="H416" s="86" t="str">
        <f>'RESUMEN TOTAL'!N417</f>
        <v>APAGADO</v>
      </c>
      <c r="I416" s="86" t="str">
        <f>'RESUMEN TOTAL'!O417</f>
        <v>APAGADO</v>
      </c>
      <c r="J416" s="86" t="str">
        <f>'RESUMEN TOTAL'!P417</f>
        <v>APAGADO</v>
      </c>
      <c r="K416" s="86" t="str">
        <f>'RESUMEN TOTAL'!Q417</f>
        <v>APAGADO</v>
      </c>
      <c r="L416" s="86" t="str">
        <f>'RESUMEN TOTAL'!R417</f>
        <v>APAGADO</v>
      </c>
      <c r="M416" s="86" t="str">
        <f>'RESUMEN TOTAL'!S417</f>
        <v>APAGADO</v>
      </c>
      <c r="N416" s="86" t="str">
        <f>'RESUMEN TOTAL'!T417</f>
        <v>APAGADO</v>
      </c>
      <c r="O416" s="86" t="str">
        <f>'RESUMEN TOTAL'!U417</f>
        <v>APAGADO</v>
      </c>
      <c r="P416" s="86" t="str">
        <f>'RESUMEN TOTAL'!V417</f>
        <v>APAGADO</v>
      </c>
      <c r="Q416" s="86" t="str">
        <f>'RESUMEN TOTAL'!W417</f>
        <v>APAGADO</v>
      </c>
      <c r="R416" s="86" t="str">
        <f>'RESUMEN TOTAL'!X417</f>
        <v>APAGADO</v>
      </c>
      <c r="S416" s="86">
        <f>'RESUMEN TOTAL'!Y417</f>
        <v>0</v>
      </c>
      <c r="T416" s="86">
        <f>'RESUMEN TOTAL'!Z417</f>
        <v>0</v>
      </c>
      <c r="U416" s="86">
        <f>'RESUMEN TOTAL'!AA417</f>
        <v>0</v>
      </c>
      <c r="V416" s="86">
        <f>'RESUMEN TOTAL'!AB417</f>
        <v>0</v>
      </c>
      <c r="W416" s="86">
        <f>'RESUMEN TOTAL'!AC417</f>
        <v>0</v>
      </c>
      <c r="X416" s="86">
        <f>'RESUMEN TOTAL'!AD417</f>
        <v>0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.75" hidden="1" thickTop="1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>
        <f>'RESUMEN TOTAL'!AB420</f>
        <v>0</v>
      </c>
      <c r="W419" s="86">
        <f>'RESUMEN TOTAL'!AC420</f>
        <v>0</v>
      </c>
      <c r="X419" s="86">
        <f>'RESUMEN TOTAL'!AD420</f>
        <v>0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>
        <f>'RESUMEN TOTAL'!AB421</f>
        <v>0</v>
      </c>
      <c r="W420" s="86">
        <f>'RESUMEN TOTAL'!AC421</f>
        <v>0</v>
      </c>
      <c r="X420" s="86">
        <f>'RESUMEN TOTAL'!AD421</f>
        <v>0</v>
      </c>
      <c r="Y420" s="86">
        <f>'RESUMEN TOTAL'!AE421</f>
        <v>0</v>
      </c>
      <c r="Z420" s="86">
        <f>'RESUMEN TOTAL'!AF421</f>
        <v>0</v>
      </c>
      <c r="AA420" s="86">
        <f>'RESUMEN TOTAL'!AG421</f>
        <v>0</v>
      </c>
      <c r="AB420" s="86">
        <f>'RESUMEN TOTAL'!AH421</f>
        <v>0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6">
        <f>'RESUMEN TOTAL'!L422</f>
        <v>0</v>
      </c>
      <c r="G421" s="86">
        <f>'RESUMEN TOTAL'!M422</f>
        <v>0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>
        <f>'RESUMEN TOTAL'!Z422</f>
        <v>0</v>
      </c>
      <c r="U421" s="86">
        <f>'RESUMEN TOTAL'!AA422</f>
        <v>0</v>
      </c>
      <c r="V421" s="86">
        <f>'RESUMEN TOTAL'!AB422</f>
        <v>0</v>
      </c>
      <c r="W421" s="86">
        <f>'RESUMEN TOTAL'!AC422</f>
        <v>0</v>
      </c>
      <c r="X421" s="86">
        <f>'RESUMEN TOTAL'!AD422</f>
        <v>0</v>
      </c>
      <c r="Y421" s="86">
        <f>'RESUMEN TOTAL'!AE422</f>
        <v>0</v>
      </c>
      <c r="Z421" s="86">
        <f>'RESUMEN TOTAL'!AF422</f>
        <v>0</v>
      </c>
      <c r="AA421" s="86">
        <f>'RESUMEN TOTAL'!AG422</f>
        <v>0</v>
      </c>
      <c r="AB421" s="86">
        <f>'RESUMEN TOTAL'!AH422</f>
        <v>0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>
        <f>'RESUMEN TOTAL'!R423</f>
        <v>0</v>
      </c>
      <c r="M422" s="86">
        <f>'RESUMEN TOTAL'!S423</f>
        <v>0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.75" hidden="1" thickTop="1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>
        <f>'RESUMEN TOTAL'!R424</f>
        <v>0</v>
      </c>
      <c r="M423" s="86">
        <f>'RESUMEN TOTAL'!S424</f>
        <v>0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.75" hidden="1" thickTop="1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>
        <f>'RESUMEN TOTAL'!AB425</f>
        <v>0</v>
      </c>
      <c r="W424" s="86">
        <f>'RESUMEN TOTAL'!AC425</f>
        <v>0</v>
      </c>
      <c r="X424" s="86">
        <f>'RESUMEN TOTAL'!AD425</f>
        <v>0</v>
      </c>
      <c r="Y424" s="86">
        <f>'RESUMEN TOTAL'!AE425</f>
        <v>0</v>
      </c>
      <c r="Z424" s="86">
        <f>'RESUMEN TOTAL'!AF425</f>
        <v>0</v>
      </c>
      <c r="AA424" s="86">
        <f>'RESUMEN TOTAL'!AG425</f>
        <v>0</v>
      </c>
      <c r="AB424" s="86">
        <f>'RESUMEN TOTAL'!AH425</f>
        <v>0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6">
        <f>'RESUMEN TOTAL'!L426</f>
        <v>0</v>
      </c>
      <c r="G425" s="86">
        <f>'RESUMEN TOTAL'!M426</f>
        <v>0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>
        <f>'RESUMEN TOTAL'!U426</f>
        <v>0</v>
      </c>
      <c r="P425" s="86">
        <f>'RESUMEN TOTAL'!V426</f>
        <v>0</v>
      </c>
      <c r="Q425" s="86">
        <f>'RESUMEN TOTAL'!W426</f>
        <v>0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>
        <f>'RESUMEN TOTAL'!AB426</f>
        <v>0</v>
      </c>
      <c r="W425" s="86">
        <f>'RESUMEN TOTAL'!AC426</f>
        <v>0</v>
      </c>
      <c r="X425" s="86">
        <f>'RESUMEN TOTAL'!AD426</f>
        <v>0</v>
      </c>
      <c r="Y425" s="86">
        <f>'RESUMEN TOTAL'!AE426</f>
        <v>0</v>
      </c>
      <c r="Z425" s="86">
        <f>'RESUMEN TOTAL'!AF426</f>
        <v>0</v>
      </c>
      <c r="AA425" s="86">
        <f>'RESUMEN TOTAL'!AG426</f>
        <v>0</v>
      </c>
      <c r="AB425" s="86">
        <f>'RESUMEN TOTAL'!AH426</f>
        <v>0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>
        <f>'RESUMEN TOTAL'!AO426</f>
        <v>0</v>
      </c>
      <c r="AJ425" s="86">
        <f>'RESUMEN TOTAL'!AP426</f>
        <v>0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 t="str">
        <f>'RESUMEN TOTAL'!M427</f>
        <v>APAGADO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.75" hidden="1" thickTop="1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>
        <f>'RESUMEN TOTAL'!V428</f>
        <v>0</v>
      </c>
      <c r="Q427" s="86">
        <f>'RESUMEN TOTAL'!W428</f>
        <v>0</v>
      </c>
      <c r="R427" s="86">
        <f>'RESUMEN TOTAL'!X428</f>
        <v>0</v>
      </c>
      <c r="S427" s="86">
        <f>'RESUMEN TOTAL'!Y428</f>
        <v>0</v>
      </c>
      <c r="T427" s="86">
        <f>'RESUMEN TOTAL'!Z428</f>
        <v>0</v>
      </c>
      <c r="U427" s="86">
        <f>'RESUMEN TOTAL'!AA428</f>
        <v>0</v>
      </c>
      <c r="V427" s="86">
        <f>'RESUMEN TOTAL'!AB428</f>
        <v>0</v>
      </c>
      <c r="W427" s="86">
        <f>'RESUMEN TOTAL'!AC428</f>
        <v>0</v>
      </c>
      <c r="X427" s="86">
        <f>'RESUMEN TOTAL'!AD428</f>
        <v>0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.75" hidden="1" thickTop="1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>
        <f>'RESUMEN TOTAL'!X429</f>
        <v>0</v>
      </c>
      <c r="S428" s="86">
        <f>'RESUMEN TOTAL'!Y429</f>
        <v>0</v>
      </c>
      <c r="T428" s="86">
        <f>'RESUMEN TOTAL'!Z429</f>
        <v>0</v>
      </c>
      <c r="U428" s="86">
        <f>'RESUMEN TOTAL'!AA429</f>
        <v>0</v>
      </c>
      <c r="V428" s="86">
        <f>'RESUMEN TOTAL'!AB429</f>
        <v>0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.75" hidden="1" thickTop="1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.75" hidden="1" thickTop="1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6">
        <f>'RESUMEN TOTAL'!L431</f>
        <v>0</v>
      </c>
      <c r="G430" s="86">
        <f>'RESUMEN TOTAL'!M431</f>
        <v>0</v>
      </c>
      <c r="H430" s="86" t="str">
        <f>'RESUMEN TOTAL'!N431</f>
        <v>APAGADO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>
        <f>'RESUMEN TOTAL'!AB432</f>
        <v>0</v>
      </c>
      <c r="W431" s="86">
        <f>'RESUMEN TOTAL'!AC432</f>
        <v>0</v>
      </c>
      <c r="X431" s="86">
        <f>'RESUMEN TOTAL'!AD432</f>
        <v>0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.75" hidden="1" thickTop="1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6">
        <f>'RESUMEN TOTAL'!L433</f>
        <v>0</v>
      </c>
      <c r="G432" s="86">
        <f>'RESUMEN TOTAL'!M433</f>
        <v>0</v>
      </c>
      <c r="H432" s="86">
        <f>'RESUMEN TOTAL'!N433</f>
        <v>0</v>
      </c>
      <c r="I432" s="86">
        <f>'RESUMEN TOTAL'!O433</f>
        <v>0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>
        <f>'RESUMEN TOTAL'!AD433</f>
        <v>0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.75" hidden="1" thickTop="1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6">
        <f>'RESUMEN TOTAL'!L434</f>
        <v>0</v>
      </c>
      <c r="G433" s="86">
        <f>'RESUMEN TOTAL'!M434</f>
        <v>0</v>
      </c>
      <c r="H433" s="86">
        <f>'RESUMEN TOTAL'!N434</f>
        <v>0</v>
      </c>
      <c r="I433" s="86">
        <f>'RESUMEN TOTAL'!O434</f>
        <v>0</v>
      </c>
      <c r="J433" s="86">
        <f>'RESUMEN TOTAL'!P434</f>
        <v>0</v>
      </c>
      <c r="K433" s="86">
        <f>'RESUMEN TOTAL'!Q434</f>
        <v>0</v>
      </c>
      <c r="L433" s="86">
        <f>'RESUMEN TOTAL'!R434</f>
        <v>0</v>
      </c>
      <c r="M433" s="86">
        <f>'RESUMEN TOTAL'!S434</f>
        <v>0</v>
      </c>
      <c r="N433" s="86">
        <f>'RESUMEN TOTAL'!T434</f>
        <v>0</v>
      </c>
      <c r="O433" s="86">
        <f>'RESUMEN TOTAL'!U434</f>
        <v>0</v>
      </c>
      <c r="P433" s="86">
        <f>'RESUMEN TOTAL'!V434</f>
        <v>0</v>
      </c>
      <c r="Q433" s="86">
        <f>'RESUMEN TOTAL'!W434</f>
        <v>0</v>
      </c>
      <c r="R433" s="86">
        <f>'RESUMEN TOTAL'!X434</f>
        <v>0</v>
      </c>
      <c r="S433" s="86">
        <f>'RESUMEN TOTAL'!Y434</f>
        <v>0</v>
      </c>
      <c r="T433" s="86">
        <f>'RESUMEN TOTAL'!Z434</f>
        <v>0</v>
      </c>
      <c r="U433" s="86">
        <f>'RESUMEN TOTAL'!AA434</f>
        <v>0</v>
      </c>
      <c r="V433" s="86">
        <f>'RESUMEN TOTAL'!AB434</f>
        <v>0</v>
      </c>
      <c r="W433" s="86">
        <f>'RESUMEN TOTAL'!AC434</f>
        <v>0</v>
      </c>
      <c r="X433" s="86">
        <f>'RESUMEN TOTAL'!AD434</f>
        <v>0</v>
      </c>
      <c r="Y433" s="86">
        <f>'RESUMEN TOTAL'!AE434</f>
        <v>0</v>
      </c>
      <c r="Z433" s="86">
        <f>'RESUMEN TOTAL'!AF434</f>
        <v>0</v>
      </c>
      <c r="AA433" s="86">
        <f>'RESUMEN TOTAL'!AG434</f>
        <v>0</v>
      </c>
      <c r="AB433" s="86">
        <f>'RESUMEN TOTAL'!AH434</f>
        <v>0</v>
      </c>
      <c r="AC433" s="86">
        <f>'RESUMEN TOTAL'!AI434</f>
        <v>0</v>
      </c>
      <c r="AD433" s="86">
        <f>'RESUMEN TOTAL'!AJ434</f>
        <v>0</v>
      </c>
      <c r="AE433" s="86">
        <f>'RESUMEN TOTAL'!AK434</f>
        <v>0</v>
      </c>
      <c r="AF433" s="86">
        <f>'RESUMEN TOTAL'!AL434</f>
        <v>0</v>
      </c>
      <c r="AG433" s="86">
        <f>'RESUMEN TOTAL'!AM434</f>
        <v>0</v>
      </c>
      <c r="AH433" s="86">
        <f>'RESUMEN TOTAL'!AN434</f>
        <v>0</v>
      </c>
      <c r="AI433" s="86">
        <f>'RESUMEN TOTAL'!AO434</f>
        <v>0</v>
      </c>
      <c r="AJ433" s="86">
        <f>'RESUMEN TOTAL'!AP434</f>
        <v>0</v>
      </c>
    </row>
    <row r="434" spans="1:36" ht="15.75" hidden="1" thickTop="1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6" t="str">
        <f>'RESUMEN TOTAL'!L437</f>
        <v>APAGADO</v>
      </c>
      <c r="G436" s="86" t="str">
        <f>'RESUMEN TOTAL'!M437</f>
        <v>APAGADO</v>
      </c>
      <c r="H436" s="86" t="str">
        <f>'RESUMEN TOTAL'!N437</f>
        <v>APAGADO</v>
      </c>
      <c r="I436" s="86" t="str">
        <f>'RESUMEN TOTAL'!O437</f>
        <v>APAGADO</v>
      </c>
      <c r="J436" s="86" t="str">
        <f>'RESUMEN TOTAL'!P437</f>
        <v>APAGADO</v>
      </c>
      <c r="K436" s="86" t="str">
        <f>'RESUMEN TOTAL'!Q437</f>
        <v>APAGADO</v>
      </c>
      <c r="L436" s="86" t="str">
        <f>'RESUMEN TOTAL'!R437</f>
        <v>APAGADO</v>
      </c>
      <c r="M436" s="86" t="str">
        <f>'RESUMEN TOTAL'!S437</f>
        <v>APAGADO</v>
      </c>
      <c r="N436" s="86" t="str">
        <f>'RESUMEN TOTAL'!T437</f>
        <v>APAGADO</v>
      </c>
      <c r="O436" s="86" t="str">
        <f>'RESUMEN TOTAL'!U437</f>
        <v>APAGADO</v>
      </c>
      <c r="P436" s="86" t="str">
        <f>'RESUMEN TOTAL'!V437</f>
        <v>APAGADO</v>
      </c>
      <c r="Q436" s="86" t="str">
        <f>'RESUMEN TOTAL'!W437</f>
        <v>APAGADO</v>
      </c>
      <c r="R436" s="86" t="str">
        <f>'RESUMEN TOTAL'!X437</f>
        <v>APAGADO</v>
      </c>
      <c r="S436" s="86">
        <f>'RESUMEN TOTAL'!Y437</f>
        <v>0</v>
      </c>
      <c r="T436" s="86">
        <f>'RESUMEN TOTAL'!Z437</f>
        <v>0</v>
      </c>
      <c r="U436" s="86">
        <f>'RESUMEN TOTAL'!AA437</f>
        <v>0</v>
      </c>
      <c r="V436" s="86">
        <f>'RESUMEN TOTAL'!AB437</f>
        <v>0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.75" hidden="1" thickTop="1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>
        <f>'RESUMEN TOTAL'!Z438</f>
        <v>0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.75" hidden="1" thickTop="1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6" t="str">
        <f>'RESUMEN TOTAL'!L439</f>
        <v>APAGADO</v>
      </c>
      <c r="G438" s="86" t="str">
        <f>'RESUMEN TOTAL'!M439</f>
        <v>APAGADO</v>
      </c>
      <c r="H438" s="86" t="str">
        <f>'RESUMEN TOTAL'!N439</f>
        <v>APAGADO</v>
      </c>
      <c r="I438" s="86" t="str">
        <f>'RESUMEN TOTAL'!O439</f>
        <v>APAGADO</v>
      </c>
      <c r="J438" s="86" t="str">
        <f>'RESUMEN TOTAL'!P439</f>
        <v>APAGADO</v>
      </c>
      <c r="K438" s="86" t="str">
        <f>'RESUMEN TOTAL'!Q439</f>
        <v>APAGADO</v>
      </c>
      <c r="L438" s="86" t="str">
        <f>'RESUMEN TOTAL'!R439</f>
        <v>APAGADO</v>
      </c>
      <c r="M438" s="86" t="str">
        <f>'RESUMEN TOTAL'!S439</f>
        <v>APAGADO</v>
      </c>
      <c r="N438" s="86" t="str">
        <f>'RESUMEN TOTAL'!T439</f>
        <v>APAGADO</v>
      </c>
      <c r="O438" s="86" t="str">
        <f>'RESUMEN TOTAL'!U439</f>
        <v>APAGADO</v>
      </c>
      <c r="P438" s="86" t="str">
        <f>'RESUMEN TOTAL'!V439</f>
        <v>APAGADO</v>
      </c>
      <c r="Q438" s="86" t="str">
        <f>'RESUMEN TOTAL'!W439</f>
        <v>APAGADO</v>
      </c>
      <c r="R438" s="86" t="str">
        <f>'RESUMEN TOTAL'!X439</f>
        <v>APAGADO</v>
      </c>
      <c r="S438" s="86">
        <f>'RESUMEN TOTAL'!Y439</f>
        <v>0</v>
      </c>
      <c r="T438" s="86">
        <f>'RESUMEN TOTAL'!Z439</f>
        <v>0</v>
      </c>
      <c r="U438" s="86">
        <f>'RESUMEN TOTAL'!AA439</f>
        <v>0</v>
      </c>
      <c r="V438" s="86">
        <f>'RESUMEN TOTAL'!AB439</f>
        <v>0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>
        <f>'RESUMEN TOTAL'!AN439</f>
        <v>0</v>
      </c>
      <c r="AI438" s="86">
        <f>'RESUMEN TOTAL'!AO439</f>
        <v>0</v>
      </c>
      <c r="AJ438" s="86">
        <f>'RESUMEN TOTAL'!AP439</f>
        <v>0</v>
      </c>
    </row>
    <row r="439" spans="1:36" ht="15.75" hidden="1" thickTop="1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6" t="str">
        <f>'RESUMEN TOTAL'!L440</f>
        <v>APAGADO</v>
      </c>
      <c r="G439" s="86" t="str">
        <f>'RESUMEN TOTAL'!M440</f>
        <v>APAGADO</v>
      </c>
      <c r="H439" s="86" t="str">
        <f>'RESUMEN TOTAL'!N440</f>
        <v>APAGADO</v>
      </c>
      <c r="I439" s="86" t="str">
        <f>'RESUMEN TOTAL'!O440</f>
        <v>APAGADO</v>
      </c>
      <c r="J439" s="86" t="str">
        <f>'RESUMEN TOTAL'!P440</f>
        <v>APAGADO</v>
      </c>
      <c r="K439" s="86" t="str">
        <f>'RESUMEN TOTAL'!Q440</f>
        <v>APAGADO</v>
      </c>
      <c r="L439" s="86" t="str">
        <f>'RESUMEN TOTAL'!R440</f>
        <v>APAGADO</v>
      </c>
      <c r="M439" s="86" t="str">
        <f>'RESUMEN TOTAL'!S440</f>
        <v>APAGADO</v>
      </c>
      <c r="N439" s="86" t="str">
        <f>'RESUMEN TOTAL'!T440</f>
        <v>APAGADO</v>
      </c>
      <c r="O439" s="86" t="str">
        <f>'RESUMEN TOTAL'!U440</f>
        <v>APAGADO</v>
      </c>
      <c r="P439" s="86" t="str">
        <f>'RESUMEN TOTAL'!V440</f>
        <v>APAGADO</v>
      </c>
      <c r="Q439" s="86" t="str">
        <f>'RESUMEN TOTAL'!W440</f>
        <v>APAGADO</v>
      </c>
      <c r="R439" s="86" t="str">
        <f>'RESUMEN TOTAL'!X440</f>
        <v>APAGADO</v>
      </c>
      <c r="S439" s="86">
        <f>'RESUMEN TOTAL'!Y440</f>
        <v>0</v>
      </c>
      <c r="T439" s="86">
        <f>'RESUMEN TOTAL'!Z440</f>
        <v>0</v>
      </c>
      <c r="U439" s="86">
        <f>'RESUMEN TOTAL'!AA440</f>
        <v>0</v>
      </c>
      <c r="V439" s="86">
        <f>'RESUMEN TOTAL'!AB440</f>
        <v>0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>
        <f>'RESUMEN TOTAL'!AN440</f>
        <v>0</v>
      </c>
      <c r="AI439" s="86">
        <f>'RESUMEN TOTAL'!AO440</f>
        <v>0</v>
      </c>
      <c r="AJ439" s="86">
        <f>'RESUMEN TOTAL'!AP440</f>
        <v>0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>
        <f>'RESUMEN TOTAL'!AN441</f>
        <v>0</v>
      </c>
      <c r="AI440" s="86">
        <f>'RESUMEN TOTAL'!AO441</f>
        <v>0</v>
      </c>
      <c r="AJ440" s="86">
        <f>'RESUMEN TOTAL'!AP441</f>
        <v>0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.75" hidden="1" thickTop="1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.75" hidden="1" thickTop="1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.75" hidden="1" thickTop="1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>
        <f>'RESUMEN TOTAL'!N446</f>
        <v>0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>
        <f>'RESUMEN TOTAL'!AP446</f>
        <v>0</v>
      </c>
    </row>
    <row r="446" spans="1:36" ht="15.75" hidden="1" thickTop="1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6">
        <f>'RESUMEN TOTAL'!L447</f>
        <v>0</v>
      </c>
      <c r="G446" s="86">
        <f>'RESUMEN TOTAL'!M447</f>
        <v>0</v>
      </c>
      <c r="H446" s="86">
        <f>'RESUMEN TOTAL'!N447</f>
        <v>0</v>
      </c>
      <c r="I446" s="86">
        <f>'RESUMEN TOTAL'!O447</f>
        <v>0</v>
      </c>
      <c r="J446" s="86">
        <f>'RESUMEN TOTAL'!P447</f>
        <v>0</v>
      </c>
      <c r="K446" s="86">
        <f>'RESUMEN TOTAL'!Q447</f>
        <v>0</v>
      </c>
      <c r="L446" s="86">
        <f>'RESUMEN TOTAL'!R447</f>
        <v>0</v>
      </c>
      <c r="M446" s="86">
        <f>'RESUMEN TOTAL'!S447</f>
        <v>0</v>
      </c>
      <c r="N446" s="86">
        <f>'RESUMEN TOTAL'!T447</f>
        <v>0</v>
      </c>
      <c r="O446" s="86">
        <f>'RESUMEN TOTAL'!U447</f>
        <v>0</v>
      </c>
      <c r="P446" s="86">
        <f>'RESUMEN TOTAL'!V447</f>
        <v>0</v>
      </c>
      <c r="Q446" s="86">
        <f>'RESUMEN TOTAL'!W447</f>
        <v>0</v>
      </c>
      <c r="R446" s="86">
        <f>'RESUMEN TOTAL'!X447</f>
        <v>0</v>
      </c>
      <c r="S446" s="86">
        <f>'RESUMEN TOTAL'!Y447</f>
        <v>0</v>
      </c>
      <c r="T446" s="86">
        <f>'RESUMEN TOTAL'!Z447</f>
        <v>0</v>
      </c>
      <c r="U446" s="86">
        <f>'RESUMEN TOTAL'!AA447</f>
        <v>0</v>
      </c>
      <c r="V446" s="86">
        <f>'RESUMEN TOTAL'!AB447</f>
        <v>0</v>
      </c>
      <c r="W446" s="86">
        <f>'RESUMEN TOTAL'!AC447</f>
        <v>0</v>
      </c>
      <c r="X446" s="86">
        <f>'RESUMEN TOTAL'!AD447</f>
        <v>0</v>
      </c>
      <c r="Y446" s="86">
        <f>'RESUMEN TOTAL'!AE447</f>
        <v>0</v>
      </c>
      <c r="Z446" s="86">
        <f>'RESUMEN TOTAL'!AF447</f>
        <v>0</v>
      </c>
      <c r="AA446" s="86">
        <f>'RESUMEN TOTAL'!AG447</f>
        <v>0</v>
      </c>
      <c r="AB446" s="86">
        <f>'RESUMEN TOTAL'!AH447</f>
        <v>0</v>
      </c>
      <c r="AC446" s="86">
        <f>'RESUMEN TOTAL'!AI447</f>
        <v>0</v>
      </c>
      <c r="AD446" s="86">
        <f>'RESUMEN TOTAL'!AJ447</f>
        <v>0</v>
      </c>
      <c r="AE446" s="86">
        <f>'RESUMEN TOTAL'!AK447</f>
        <v>0</v>
      </c>
      <c r="AF446" s="86">
        <f>'RESUMEN TOTAL'!AL447</f>
        <v>0</v>
      </c>
      <c r="AG446" s="86">
        <f>'RESUMEN TOTAL'!AM447</f>
        <v>0</v>
      </c>
      <c r="AH446" s="86">
        <f>'RESUMEN TOTAL'!AN447</f>
        <v>0</v>
      </c>
      <c r="AI446" s="86">
        <f>'RESUMEN TOTAL'!AO447</f>
        <v>0</v>
      </c>
      <c r="AJ446" s="86">
        <f>'RESUMEN TOTAL'!AP447</f>
        <v>0</v>
      </c>
    </row>
    <row r="447" spans="1:36" ht="15.75" hidden="1" thickTop="1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6">
        <f>'RESUMEN TOTAL'!L448</f>
        <v>0</v>
      </c>
      <c r="G447" s="86">
        <f>'RESUMEN TOTAL'!M448</f>
        <v>0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>
        <f>'RESUMEN TOTAL'!AE448</f>
        <v>0</v>
      </c>
      <c r="Z447" s="86">
        <f>'RESUMEN TOTAL'!AF448</f>
        <v>0</v>
      </c>
      <c r="AA447" s="86">
        <f>'RESUMEN TOTAL'!AG448</f>
        <v>0</v>
      </c>
      <c r="AB447" s="86">
        <f>'RESUMEN TOTAL'!AH448</f>
        <v>0</v>
      </c>
      <c r="AC447" s="86">
        <f>'RESUMEN TOTAL'!AI448</f>
        <v>0</v>
      </c>
      <c r="AD447" s="86">
        <f>'RESUMEN TOTAL'!AJ448</f>
        <v>0</v>
      </c>
      <c r="AE447" s="86">
        <f>'RESUMEN TOTAL'!AK448</f>
        <v>0</v>
      </c>
      <c r="AF447" s="86">
        <f>'RESUMEN TOTAL'!AL448</f>
        <v>0</v>
      </c>
      <c r="AG447" s="86">
        <f>'RESUMEN TOTAL'!AM448</f>
        <v>0</v>
      </c>
      <c r="AH447" s="86">
        <f>'RESUMEN TOTAL'!AN448</f>
        <v>0</v>
      </c>
      <c r="AI447" s="86">
        <f>'RESUMEN TOTAL'!AO448</f>
        <v>0</v>
      </c>
      <c r="AJ447" s="86">
        <f>'RESUMEN TOTAL'!AP448</f>
        <v>0</v>
      </c>
    </row>
    <row r="448" spans="1:36" ht="15.75" hidden="1" thickTop="1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>
        <f>'RESUMEN TOTAL'!N449</f>
        <v>0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.75" hidden="1" thickTop="1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.75" hidden="1" thickTop="1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.75" hidden="1" thickTop="1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.75" hidden="1" thickTop="1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6" t="str">
        <f>'RESUMEN TOTAL'!L453</f>
        <v>APAGADO</v>
      </c>
      <c r="G452" s="86" t="str">
        <f>'RESUMEN TOTAL'!M453</f>
        <v>APAGADO</v>
      </c>
      <c r="H452" s="86" t="str">
        <f>'RESUMEN TOTAL'!N453</f>
        <v>APAGADO</v>
      </c>
      <c r="I452" s="86" t="str">
        <f>'RESUMEN TOTAL'!O453</f>
        <v>APAGADO</v>
      </c>
      <c r="J452" s="86">
        <f>'RESUMEN TOTAL'!P453</f>
        <v>0</v>
      </c>
      <c r="K452" s="86">
        <f>'RESUMEN TOTAL'!Q453</f>
        <v>0</v>
      </c>
      <c r="L452" s="86">
        <f>'RESUMEN TOTAL'!R453</f>
        <v>0</v>
      </c>
      <c r="M452" s="86">
        <f>'RESUMEN TOTAL'!S453</f>
        <v>0</v>
      </c>
      <c r="N452" s="86">
        <f>'RESUMEN TOTAL'!T453</f>
        <v>0</v>
      </c>
      <c r="O452" s="86">
        <f>'RESUMEN TOTAL'!U453</f>
        <v>0</v>
      </c>
      <c r="P452" s="86">
        <f>'RESUMEN TOTAL'!V453</f>
        <v>0</v>
      </c>
      <c r="Q452" s="86">
        <f>'RESUMEN TOTAL'!W453</f>
        <v>0</v>
      </c>
      <c r="R452" s="86">
        <f>'RESUMEN TOTAL'!X453</f>
        <v>0</v>
      </c>
      <c r="S452" s="86">
        <f>'RESUMEN TOTAL'!Y453</f>
        <v>0</v>
      </c>
      <c r="T452" s="86">
        <f>'RESUMEN TOTAL'!Z453</f>
        <v>0</v>
      </c>
      <c r="U452" s="86">
        <f>'RESUMEN TOTAL'!AA453</f>
        <v>0</v>
      </c>
      <c r="V452" s="86">
        <f>'RESUMEN TOTAL'!AB453</f>
        <v>0</v>
      </c>
      <c r="W452" s="86">
        <f>'RESUMEN TOTAL'!AC453</f>
        <v>0</v>
      </c>
      <c r="X452" s="86">
        <f>'RESUMEN TOTAL'!AD453</f>
        <v>0</v>
      </c>
      <c r="Y452" s="86">
        <f>'RESUMEN TOTAL'!AE453</f>
        <v>0</v>
      </c>
      <c r="Z452" s="86">
        <f>'RESUMEN TOTAL'!AF453</f>
        <v>0</v>
      </c>
      <c r="AA452" s="86">
        <f>'RESUMEN TOTAL'!AG453</f>
        <v>0</v>
      </c>
      <c r="AB452" s="86">
        <f>'RESUMEN TOTAL'!AH453</f>
        <v>0</v>
      </c>
      <c r="AC452" s="86">
        <f>'RESUMEN TOTAL'!AI453</f>
        <v>0</v>
      </c>
      <c r="AD452" s="86">
        <f>'RESUMEN TOTAL'!AJ453</f>
        <v>0</v>
      </c>
      <c r="AE452" s="86">
        <f>'RESUMEN TOTAL'!AK453</f>
        <v>0</v>
      </c>
      <c r="AF452" s="86">
        <f>'RESUMEN TOTAL'!AL453</f>
        <v>0</v>
      </c>
      <c r="AG452" s="86">
        <f>'RESUMEN TOTAL'!AM453</f>
        <v>0</v>
      </c>
      <c r="AH452" s="86">
        <f>'RESUMEN TOTAL'!AN453</f>
        <v>0</v>
      </c>
      <c r="AI452" s="86">
        <f>'RESUMEN TOTAL'!AO453</f>
        <v>0</v>
      </c>
      <c r="AJ452" s="86">
        <f>'RESUMEN TOTAL'!AP453</f>
        <v>0</v>
      </c>
    </row>
    <row r="453" spans="1:36" ht="15.75" hidden="1" thickTop="1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6">
        <f>'RESUMEN TOTAL'!L454</f>
        <v>0</v>
      </c>
      <c r="G453" s="86">
        <f>'RESUMEN TOTAL'!M454</f>
        <v>0</v>
      </c>
      <c r="H453" s="86">
        <f>'RESUMEN TOTAL'!N454</f>
        <v>0</v>
      </c>
      <c r="I453" s="86">
        <f>'RESUMEN TOTAL'!O454</f>
        <v>0</v>
      </c>
      <c r="J453" s="86">
        <f>'RESUMEN TOTAL'!P454</f>
        <v>0</v>
      </c>
      <c r="K453" s="86">
        <f>'RESUMEN TOTAL'!Q454</f>
        <v>0</v>
      </c>
      <c r="L453" s="86">
        <f>'RESUMEN TOTAL'!R454</f>
        <v>0</v>
      </c>
      <c r="M453" s="86">
        <f>'RESUMEN TOTAL'!S454</f>
        <v>0</v>
      </c>
      <c r="N453" s="86">
        <f>'RESUMEN TOTAL'!T454</f>
        <v>0</v>
      </c>
      <c r="O453" s="86">
        <f>'RESUMEN TOTAL'!U454</f>
        <v>0</v>
      </c>
      <c r="P453" s="86">
        <f>'RESUMEN TOTAL'!V454</f>
        <v>0</v>
      </c>
      <c r="Q453" s="86">
        <f>'RESUMEN TOTAL'!W454</f>
        <v>0</v>
      </c>
      <c r="R453" s="86">
        <f>'RESUMEN TOTAL'!X454</f>
        <v>0</v>
      </c>
      <c r="S453" s="86">
        <f>'RESUMEN TOTAL'!Y454</f>
        <v>0</v>
      </c>
      <c r="T453" s="86">
        <f>'RESUMEN TOTAL'!Z454</f>
        <v>0</v>
      </c>
      <c r="U453" s="86">
        <f>'RESUMEN TOTAL'!AA454</f>
        <v>0</v>
      </c>
      <c r="V453" s="86">
        <f>'RESUMEN TOTAL'!AB454</f>
        <v>0</v>
      </c>
      <c r="W453" s="86">
        <f>'RESUMEN TOTAL'!AC454</f>
        <v>0</v>
      </c>
      <c r="X453" s="86">
        <f>'RESUMEN TOTAL'!AD454</f>
        <v>0</v>
      </c>
      <c r="Y453" s="86">
        <f>'RESUMEN TOTAL'!AE454</f>
        <v>0</v>
      </c>
      <c r="Z453" s="86">
        <f>'RESUMEN TOTAL'!AF454</f>
        <v>0</v>
      </c>
      <c r="AA453" s="86">
        <f>'RESUMEN TOTAL'!AG454</f>
        <v>0</v>
      </c>
      <c r="AB453" s="86">
        <f>'RESUMEN TOTAL'!AH454</f>
        <v>0</v>
      </c>
      <c r="AC453" s="86">
        <f>'RESUMEN TOTAL'!AI454</f>
        <v>0</v>
      </c>
      <c r="AD453" s="86">
        <f>'RESUMEN TOTAL'!AJ454</f>
        <v>0</v>
      </c>
      <c r="AE453" s="86">
        <f>'RESUMEN TOTAL'!AK454</f>
        <v>0</v>
      </c>
      <c r="AF453" s="86">
        <f>'RESUMEN TOTAL'!AL454</f>
        <v>0</v>
      </c>
      <c r="AG453" s="86">
        <f>'RESUMEN TOTAL'!AM454</f>
        <v>0</v>
      </c>
      <c r="AH453" s="86">
        <f>'RESUMEN TOTAL'!AN454</f>
        <v>0</v>
      </c>
      <c r="AI453" s="86">
        <f>'RESUMEN TOTAL'!AO454</f>
        <v>0</v>
      </c>
      <c r="AJ453" s="86">
        <f>'RESUMEN TOTAL'!AP454</f>
        <v>0</v>
      </c>
    </row>
    <row r="454" spans="1:36" ht="15.75" hidden="1" thickTop="1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.75" hidden="1" thickTop="1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.75" hidden="1" thickTop="1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6" t="str">
        <f>'RESUMEN TOTAL'!L458</f>
        <v>APAGADO</v>
      </c>
      <c r="G457" s="86" t="str">
        <f>'RESUMEN TOTAL'!M458</f>
        <v>APAGADO</v>
      </c>
      <c r="H457" s="86" t="str">
        <f>'RESUMEN TOTAL'!N458</f>
        <v>APAGADO</v>
      </c>
      <c r="I457" s="86" t="str">
        <f>'RESUMEN TOTAL'!O458</f>
        <v>APAGADO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.75" hidden="1" thickTop="1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.75" hidden="1" thickTop="1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.75" thickTop="1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>
        <f>'RESUMEN TOTAL'!AI462</f>
        <v>0</v>
      </c>
      <c r="AD461" s="86">
        <f>'RESUMEN TOTAL'!AJ462</f>
        <v>0</v>
      </c>
      <c r="AE461" s="86">
        <f>'RESUMEN TOTAL'!AK462</f>
        <v>0</v>
      </c>
      <c r="AF461" s="86">
        <f>'RESUMEN TOTAL'!AL462</f>
        <v>0</v>
      </c>
      <c r="AG461" s="86">
        <f>'RESUMEN TOTAL'!AM462</f>
        <v>0</v>
      </c>
      <c r="AH461" s="86">
        <f>'RESUMEN TOTAL'!AN462</f>
        <v>0</v>
      </c>
      <c r="AI461" s="86">
        <f>'RESUMEN TOTAL'!AO462</f>
        <v>0</v>
      </c>
      <c r="AJ461" s="86">
        <f>'RESUMEN TOTAL'!AP462</f>
        <v>0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6" t="str">
        <f>'RESUMEN TOTAL'!L463</f>
        <v>APAGADO</v>
      </c>
      <c r="G462" s="86" t="str">
        <f>'RESUMEN TOTAL'!M463</f>
        <v>APAGADO</v>
      </c>
      <c r="H462" s="86" t="str">
        <f>'RESUMEN TOTAL'!N463</f>
        <v>APAGADO</v>
      </c>
      <c r="I462" s="86" t="str">
        <f>'RESUMEN TOTAL'!O463</f>
        <v>APAGADO</v>
      </c>
      <c r="J462" s="86" t="str">
        <f>'RESUMEN TOTAL'!P463</f>
        <v>APAGADO</v>
      </c>
      <c r="K462" s="86" t="str">
        <f>'RESUMEN TOTAL'!Q463</f>
        <v>APAGADO</v>
      </c>
      <c r="L462" s="86" t="str">
        <f>'RESUMEN TOTAL'!R463</f>
        <v>APAGADO</v>
      </c>
      <c r="M462" s="86" t="str">
        <f>'RESUMEN TOTAL'!S463</f>
        <v>APAGADO</v>
      </c>
      <c r="N462" s="86" t="str">
        <f>'RESUMEN TOTAL'!T463</f>
        <v>APAGADO</v>
      </c>
      <c r="O462" s="86" t="str">
        <f>'RESUMEN TOTAL'!U463</f>
        <v>APAGADO</v>
      </c>
      <c r="P462" s="86" t="str">
        <f>'RESUMEN TOTAL'!V463</f>
        <v>APAGADO</v>
      </c>
      <c r="Q462" s="86" t="str">
        <f>'RESUMEN TOTAL'!W463</f>
        <v>APAGADO</v>
      </c>
      <c r="R462" s="86" t="str">
        <f>'RESUMEN TOTAL'!X463</f>
        <v>APAGADO</v>
      </c>
      <c r="S462" s="86">
        <f>'RESUMEN TOTAL'!Y463</f>
        <v>0</v>
      </c>
      <c r="T462" s="86">
        <f>'RESUMEN TOTAL'!Z463</f>
        <v>0</v>
      </c>
      <c r="U462" s="86">
        <f>'RESUMEN TOTAL'!AA463</f>
        <v>0</v>
      </c>
      <c r="V462" s="86">
        <f>'RESUMEN TOTAL'!AB463</f>
        <v>0</v>
      </c>
      <c r="W462" s="86">
        <f>'RESUMEN TOTAL'!AC463</f>
        <v>0</v>
      </c>
      <c r="X462" s="86">
        <f>'RESUMEN TOTAL'!AD463</f>
        <v>0</v>
      </c>
      <c r="Y462" s="86">
        <f>'RESUMEN TOTAL'!AE463</f>
        <v>0</v>
      </c>
      <c r="Z462" s="86">
        <f>'RESUMEN TOTAL'!AF463</f>
        <v>0</v>
      </c>
      <c r="AA462" s="86">
        <f>'RESUMEN TOTAL'!AG463</f>
        <v>0</v>
      </c>
      <c r="AB462" s="86">
        <f>'RESUMEN TOTAL'!AH463</f>
        <v>0</v>
      </c>
      <c r="AC462" s="86">
        <f>'RESUMEN TOTAL'!AI463</f>
        <v>0</v>
      </c>
      <c r="AD462" s="86">
        <f>'RESUMEN TOTAL'!AJ463</f>
        <v>0</v>
      </c>
      <c r="AE462" s="86">
        <f>'RESUMEN TOTAL'!AK463</f>
        <v>0</v>
      </c>
      <c r="AF462" s="86">
        <f>'RESUMEN TOTAL'!AL463</f>
        <v>0</v>
      </c>
      <c r="AG462" s="86">
        <f>'RESUMEN TOTAL'!AM463</f>
        <v>0</v>
      </c>
      <c r="AH462" s="86">
        <f>'RESUMEN TOTAL'!AN463</f>
        <v>0</v>
      </c>
      <c r="AI462" s="86">
        <f>'RESUMEN TOTAL'!AO463</f>
        <v>0</v>
      </c>
      <c r="AJ462" s="86">
        <f>'RESUMEN TOTAL'!AP463</f>
        <v>0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6" t="str">
        <f>'RESUMEN TOTAL'!L464</f>
        <v>APAGADO</v>
      </c>
      <c r="G463" s="86" t="str">
        <f>'RESUMEN TOTAL'!M464</f>
        <v>APAGADO</v>
      </c>
      <c r="H463" s="86" t="str">
        <f>'RESUMEN TOTAL'!N464</f>
        <v>APAGADO</v>
      </c>
      <c r="I463" s="86" t="str">
        <f>'RESUMEN TOTAL'!O464</f>
        <v>APAGADO</v>
      </c>
      <c r="J463" s="86" t="str">
        <f>'RESUMEN TOTAL'!P464</f>
        <v>APAGADO</v>
      </c>
      <c r="K463" s="86" t="str">
        <f>'RESUMEN TOTAL'!Q464</f>
        <v>APAGADO</v>
      </c>
      <c r="L463" s="86" t="str">
        <f>'RESUMEN TOTAL'!R464</f>
        <v>APAGADO</v>
      </c>
      <c r="M463" s="86" t="str">
        <f>'RESUMEN TOTAL'!S464</f>
        <v>APAGADO</v>
      </c>
      <c r="N463" s="86" t="str">
        <f>'RESUMEN TOTAL'!T464</f>
        <v>APAGADO</v>
      </c>
      <c r="O463" s="86" t="str">
        <f>'RESUMEN TOTAL'!U464</f>
        <v>APAGADO</v>
      </c>
      <c r="P463" s="86" t="str">
        <f>'RESUMEN TOTAL'!V464</f>
        <v>APAGADO</v>
      </c>
      <c r="Q463" s="86" t="str">
        <f>'RESUMEN TOTAL'!W464</f>
        <v>APAGADO</v>
      </c>
      <c r="R463" s="86" t="str">
        <f>'RESUMEN TOTAL'!X464</f>
        <v>APAGADO</v>
      </c>
      <c r="S463" s="86">
        <f>'RESUMEN TOTAL'!Y464</f>
        <v>0</v>
      </c>
      <c r="T463" s="86">
        <f>'RESUMEN TOTAL'!Z464</f>
        <v>0</v>
      </c>
      <c r="U463" s="86">
        <f>'RESUMEN TOTAL'!AA464</f>
        <v>0</v>
      </c>
      <c r="V463" s="86">
        <f>'RESUMEN TOTAL'!AB464</f>
        <v>0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6" t="str">
        <f>'RESUMEN TOTAL'!L465</f>
        <v>APAGADO</v>
      </c>
      <c r="G464" s="86" t="str">
        <f>'RESUMEN TOTAL'!M465</f>
        <v>APAGADO</v>
      </c>
      <c r="H464" s="86" t="str">
        <f>'RESUMEN TOTAL'!N465</f>
        <v>APAGADO</v>
      </c>
      <c r="I464" s="86" t="str">
        <f>'RESUMEN TOTAL'!O465</f>
        <v>APAGADO</v>
      </c>
      <c r="J464" s="86" t="str">
        <f>'RESUMEN TOTAL'!P465</f>
        <v>APAGADO</v>
      </c>
      <c r="K464" s="86" t="str">
        <f>'RESUMEN TOTAL'!Q465</f>
        <v>APAGADO</v>
      </c>
      <c r="L464" s="86" t="str">
        <f>'RESUMEN TOTAL'!R465</f>
        <v>APAGADO</v>
      </c>
      <c r="M464" s="86" t="str">
        <f>'RESUMEN TOTAL'!S465</f>
        <v>APAGADO</v>
      </c>
      <c r="N464" s="86" t="str">
        <f>'RESUMEN TOTAL'!T465</f>
        <v>APAGADO</v>
      </c>
      <c r="O464" s="86" t="str">
        <f>'RESUMEN TOTAL'!U465</f>
        <v>APAGADO</v>
      </c>
      <c r="P464" s="86" t="str">
        <f>'RESUMEN TOTAL'!V465</f>
        <v>APAGADO</v>
      </c>
      <c r="Q464" s="86" t="str">
        <f>'RESUMEN TOTAL'!W465</f>
        <v>APAGADO</v>
      </c>
      <c r="R464" s="86" t="str">
        <f>'RESUMEN TOTAL'!X465</f>
        <v>APAGADO</v>
      </c>
      <c r="S464" s="86">
        <f>'RESUMEN TOTAL'!Y465</f>
        <v>0</v>
      </c>
      <c r="T464" s="86">
        <f>'RESUMEN TOTAL'!Z465</f>
        <v>0</v>
      </c>
      <c r="U464" s="86">
        <f>'RESUMEN TOTAL'!AA465</f>
        <v>0</v>
      </c>
      <c r="V464" s="86">
        <f>'RESUMEN TOTAL'!AB465</f>
        <v>0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>
        <f>'RESUMEN TOTAL'!W466</f>
        <v>0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6">
        <f>'RESUMEN TOTAL'!L468</f>
        <v>0</v>
      </c>
      <c r="G467" s="86">
        <f>'RESUMEN TOTAL'!M468</f>
        <v>0</v>
      </c>
      <c r="H467" s="86">
        <f>'RESUMEN TOTAL'!N468</f>
        <v>0</v>
      </c>
      <c r="I467" s="86">
        <f>'RESUMEN TOTAL'!O468</f>
        <v>0</v>
      </c>
      <c r="J467" s="86">
        <f>'RESUMEN TOTAL'!P468</f>
        <v>0</v>
      </c>
      <c r="K467" s="86">
        <f>'RESUMEN TOTAL'!Q468</f>
        <v>0</v>
      </c>
      <c r="L467" s="86">
        <f>'RESUMEN TOTAL'!R468</f>
        <v>0</v>
      </c>
      <c r="M467" s="86">
        <f>'RESUMEN TOTAL'!S468</f>
        <v>0</v>
      </c>
      <c r="N467" s="86">
        <f>'RESUMEN TOTAL'!T468</f>
        <v>0</v>
      </c>
      <c r="O467" s="86">
        <f>'RESUMEN TOTAL'!U468</f>
        <v>0</v>
      </c>
      <c r="P467" s="86">
        <f>'RESUMEN TOTAL'!V468</f>
        <v>0</v>
      </c>
      <c r="Q467" s="86">
        <f>'RESUMEN TOTAL'!W468</f>
        <v>0</v>
      </c>
      <c r="R467" s="86">
        <f>'RESUMEN TOTAL'!X468</f>
        <v>0</v>
      </c>
      <c r="S467" s="86">
        <f>'RESUMEN TOTAL'!Y468</f>
        <v>0</v>
      </c>
      <c r="T467" s="86">
        <f>'RESUMEN TOTAL'!Z468</f>
        <v>0</v>
      </c>
      <c r="U467" s="86">
        <f>'RESUMEN TOTAL'!AA468</f>
        <v>0</v>
      </c>
      <c r="V467" s="86">
        <f>'RESUMEN TOTAL'!AB468</f>
        <v>0</v>
      </c>
      <c r="W467" s="86">
        <f>'RESUMEN TOTAL'!AC468</f>
        <v>0</v>
      </c>
      <c r="X467" s="86">
        <f>'RESUMEN TOTAL'!AD468</f>
        <v>0</v>
      </c>
      <c r="Y467" s="86">
        <f>'RESUMEN TOTAL'!AE468</f>
        <v>0</v>
      </c>
      <c r="Z467" s="86">
        <f>'RESUMEN TOTAL'!AF468</f>
        <v>0</v>
      </c>
      <c r="AA467" s="86">
        <f>'RESUMEN TOTAL'!AG468</f>
        <v>0</v>
      </c>
      <c r="AB467" s="86">
        <f>'RESUMEN TOTAL'!AH468</f>
        <v>0</v>
      </c>
      <c r="AC467" s="86">
        <f>'RESUMEN TOTAL'!AI468</f>
        <v>0</v>
      </c>
      <c r="AD467" s="86">
        <f>'RESUMEN TOTAL'!AJ468</f>
        <v>0</v>
      </c>
      <c r="AE467" s="86">
        <f>'RESUMEN TOTAL'!AK468</f>
        <v>0</v>
      </c>
      <c r="AF467" s="86">
        <f>'RESUMEN TOTAL'!AL468</f>
        <v>0</v>
      </c>
      <c r="AG467" s="86">
        <f>'RESUMEN TOTAL'!AM468</f>
        <v>0</v>
      </c>
      <c r="AH467" s="86">
        <f>'RESUMEN TOTAL'!AN468</f>
        <v>0</v>
      </c>
      <c r="AI467" s="86">
        <f>'RESUMEN TOTAL'!AO468</f>
        <v>0</v>
      </c>
      <c r="AJ467" s="86">
        <f>'RESUMEN TOTAL'!AP468</f>
        <v>0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6" t="str">
        <f>'RESUMEN TOTAL'!L469</f>
        <v>APAGADO</v>
      </c>
      <c r="G468" s="86" t="str">
        <f>'RESUMEN TOTAL'!M469</f>
        <v>APAGADO</v>
      </c>
      <c r="H468" s="86" t="str">
        <f>'RESUMEN TOTAL'!N469</f>
        <v>APAGADO</v>
      </c>
      <c r="I468" s="86" t="str">
        <f>'RESUMEN TOTAL'!O469</f>
        <v>APAGADO</v>
      </c>
      <c r="J468" s="86" t="str">
        <f>'RESUMEN TOTAL'!P469</f>
        <v>APAGADO</v>
      </c>
      <c r="K468" s="86" t="str">
        <f>'RESUMEN TOTAL'!Q469</f>
        <v>APAGADO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>
        <f>'RESUMEN TOTAL'!AF469</f>
        <v>0</v>
      </c>
      <c r="AA468" s="86">
        <f>'RESUMEN TOTAL'!AG469</f>
        <v>0</v>
      </c>
      <c r="AB468" s="86">
        <f>'RESUMEN TOTAL'!AH469</f>
        <v>0</v>
      </c>
      <c r="AC468" s="86">
        <f>'RESUMEN TOTAL'!AI469</f>
        <v>0</v>
      </c>
      <c r="AD468" s="86">
        <f>'RESUMEN TOTAL'!AJ469</f>
        <v>0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6" t="str">
        <f>'RESUMEN TOTAL'!L470</f>
        <v>APAGADO</v>
      </c>
      <c r="G469" s="86" t="str">
        <f>'RESUMEN TOTAL'!M470</f>
        <v>APAGADO</v>
      </c>
      <c r="H469" s="86" t="str">
        <f>'RESUMEN TOTAL'!N470</f>
        <v>APAGADO</v>
      </c>
      <c r="I469" s="86" t="str">
        <f>'RESUMEN TOTAL'!O470</f>
        <v>APAGADO</v>
      </c>
      <c r="J469" s="86" t="str">
        <f>'RESUMEN TOTAL'!P470</f>
        <v>APAGADO</v>
      </c>
      <c r="K469" s="86" t="str">
        <f>'RESUMEN TOTAL'!Q470</f>
        <v>APAGADO</v>
      </c>
      <c r="L469" s="86">
        <f>'RESUMEN TOTAL'!R470</f>
        <v>0</v>
      </c>
      <c r="M469" s="86">
        <f>'RESUMEN TOTAL'!S470</f>
        <v>0</v>
      </c>
      <c r="N469" s="86">
        <f>'RESUMEN TOTAL'!T470</f>
        <v>0</v>
      </c>
      <c r="O469" s="86">
        <f>'RESUMEN TOTAL'!U470</f>
        <v>0</v>
      </c>
      <c r="P469" s="86">
        <f>'RESUMEN TOTAL'!V470</f>
        <v>0</v>
      </c>
      <c r="Q469" s="86">
        <f>'RESUMEN TOTAL'!W470</f>
        <v>0</v>
      </c>
      <c r="R469" s="86">
        <f>'RESUMEN TOTAL'!X470</f>
        <v>0</v>
      </c>
      <c r="S469" s="86">
        <f>'RESUMEN TOTAL'!Y470</f>
        <v>0</v>
      </c>
      <c r="T469" s="86">
        <f>'RESUMEN TOTAL'!Z470</f>
        <v>0</v>
      </c>
      <c r="U469" s="86">
        <f>'RESUMEN TOTAL'!AA470</f>
        <v>0</v>
      </c>
      <c r="V469" s="86">
        <f>'RESUMEN TOTAL'!AB470</f>
        <v>0</v>
      </c>
      <c r="W469" s="86">
        <f>'RESUMEN TOTAL'!AC470</f>
        <v>0</v>
      </c>
      <c r="X469" s="86">
        <f>'RESUMEN TOTAL'!AD470</f>
        <v>0</v>
      </c>
      <c r="Y469" s="86">
        <f>'RESUMEN TOTAL'!AE470</f>
        <v>0</v>
      </c>
      <c r="Z469" s="86">
        <f>'RESUMEN TOTAL'!AF470</f>
        <v>0</v>
      </c>
      <c r="AA469" s="86">
        <f>'RESUMEN TOTAL'!AG470</f>
        <v>0</v>
      </c>
      <c r="AB469" s="86">
        <f>'RESUMEN TOTAL'!AH470</f>
        <v>0</v>
      </c>
      <c r="AC469" s="86">
        <f>'RESUMEN TOTAL'!AI470</f>
        <v>0</v>
      </c>
      <c r="AD469" s="86">
        <f>'RESUMEN TOTAL'!AJ470</f>
        <v>0</v>
      </c>
      <c r="AE469" s="86">
        <f>'RESUMEN TOTAL'!AK470</f>
        <v>0</v>
      </c>
      <c r="AF469" s="86">
        <f>'RESUMEN TOTAL'!AL470</f>
        <v>0</v>
      </c>
      <c r="AG469" s="86">
        <f>'RESUMEN TOTAL'!AM470</f>
        <v>0</v>
      </c>
      <c r="AH469" s="86">
        <f>'RESUMEN TOTAL'!AN470</f>
        <v>0</v>
      </c>
      <c r="AI469" s="86">
        <f>'RESUMEN TOTAL'!AO470</f>
        <v>0</v>
      </c>
      <c r="AJ469" s="86">
        <f>'RESUMEN TOTAL'!AP470</f>
        <v>0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>
        <f>'RESUMEN TOTAL'!AF471</f>
        <v>0</v>
      </c>
      <c r="AA470" s="86">
        <f>'RESUMEN TOTAL'!AG471</f>
        <v>0</v>
      </c>
      <c r="AB470" s="86">
        <f>'RESUMEN TOTAL'!AH471</f>
        <v>0</v>
      </c>
      <c r="AC470" s="86">
        <f>'RESUMEN TOTAL'!AI471</f>
        <v>0</v>
      </c>
      <c r="AD470" s="86">
        <f>'RESUMEN TOTAL'!AJ471</f>
        <v>0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6" t="str">
        <f>'RESUMEN TOTAL'!L473</f>
        <v>APAGADO</v>
      </c>
      <c r="G472" s="86" t="str">
        <f>'RESUMEN TOTAL'!M473</f>
        <v>APAGADO</v>
      </c>
      <c r="H472" s="86" t="str">
        <f>'RESUMEN TOTAL'!N473</f>
        <v>APAGADO</v>
      </c>
      <c r="I472" s="86" t="str">
        <f>'RESUMEN TOTAL'!O473</f>
        <v>APAGADO</v>
      </c>
      <c r="J472" s="86" t="str">
        <f>'RESUMEN TOTAL'!P473</f>
        <v>APAGADO</v>
      </c>
      <c r="K472" s="86" t="str">
        <f>'RESUMEN TOTAL'!Q473</f>
        <v>APAGADO</v>
      </c>
      <c r="L472" s="86">
        <f>'RESUMEN TOTAL'!R473</f>
        <v>0</v>
      </c>
      <c r="M472" s="86">
        <f>'RESUMEN TOTAL'!S473</f>
        <v>0</v>
      </c>
      <c r="N472" s="86">
        <f>'RESUMEN TOTAL'!T473</f>
        <v>0</v>
      </c>
      <c r="O472" s="86">
        <f>'RESUMEN TOTAL'!U473</f>
        <v>0</v>
      </c>
      <c r="P472" s="86">
        <f>'RESUMEN TOTAL'!V473</f>
        <v>0</v>
      </c>
      <c r="Q472" s="86">
        <f>'RESUMEN TOTAL'!W473</f>
        <v>0</v>
      </c>
      <c r="R472" s="86">
        <f>'RESUMEN TOTAL'!X473</f>
        <v>0</v>
      </c>
      <c r="S472" s="86">
        <f>'RESUMEN TOTAL'!Y473</f>
        <v>0</v>
      </c>
      <c r="T472" s="86">
        <f>'RESUMEN TOTAL'!Z473</f>
        <v>0</v>
      </c>
      <c r="U472" s="86">
        <f>'RESUMEN TOTAL'!AA473</f>
        <v>0</v>
      </c>
      <c r="V472" s="86">
        <f>'RESUMEN TOTAL'!AB473</f>
        <v>0</v>
      </c>
      <c r="W472" s="86">
        <f>'RESUMEN TOTAL'!AC473</f>
        <v>0</v>
      </c>
      <c r="X472" s="86">
        <f>'RESUMEN TOTAL'!AD473</f>
        <v>0</v>
      </c>
      <c r="Y472" s="86">
        <f>'RESUMEN TOTAL'!AE473</f>
        <v>0</v>
      </c>
      <c r="Z472" s="86">
        <f>'RESUMEN TOTAL'!AF473</f>
        <v>0</v>
      </c>
      <c r="AA472" s="86">
        <f>'RESUMEN TOTAL'!AG473</f>
        <v>0</v>
      </c>
      <c r="AB472" s="86">
        <f>'RESUMEN TOTAL'!AH473</f>
        <v>0</v>
      </c>
      <c r="AC472" s="86">
        <f>'RESUMEN TOTAL'!AI473</f>
        <v>0</v>
      </c>
      <c r="AD472" s="86">
        <f>'RESUMEN TOTAL'!AJ473</f>
        <v>0</v>
      </c>
      <c r="AE472" s="86">
        <f>'RESUMEN TOTAL'!AK473</f>
        <v>0</v>
      </c>
      <c r="AF472" s="86">
        <f>'RESUMEN TOTAL'!AL473</f>
        <v>0</v>
      </c>
      <c r="AG472" s="86">
        <f>'RESUMEN TOTAL'!AM473</f>
        <v>0</v>
      </c>
      <c r="AH472" s="86">
        <f>'RESUMEN TOTAL'!AN473</f>
        <v>0</v>
      </c>
      <c r="AI472" s="86">
        <f>'RESUMEN TOTAL'!AO473</f>
        <v>0</v>
      </c>
      <c r="AJ472" s="86">
        <f>'RESUMEN TOTAL'!AP473</f>
        <v>0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6" t="str">
        <f>'RESUMEN TOTAL'!L474</f>
        <v>APAGADO</v>
      </c>
      <c r="G473" s="86" t="str">
        <f>'RESUMEN TOTAL'!M474</f>
        <v>APAGADO</v>
      </c>
      <c r="H473" s="86" t="str">
        <f>'RESUMEN TOTAL'!N474</f>
        <v>APAGADO</v>
      </c>
      <c r="I473" s="86" t="str">
        <f>'RESUMEN TOTAL'!O474</f>
        <v>APAGADO</v>
      </c>
      <c r="J473" s="86" t="str">
        <f>'RESUMEN TOTAL'!P474</f>
        <v>APAGADO</v>
      </c>
      <c r="K473" s="86" t="str">
        <f>'RESUMEN TOTAL'!Q474</f>
        <v>APAGADO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>
        <f>'RESUMEN TOTAL'!AF475</f>
        <v>0</v>
      </c>
      <c r="AA474" s="86">
        <f>'RESUMEN TOTAL'!AG475</f>
        <v>0</v>
      </c>
      <c r="AB474" s="86">
        <f>'RESUMEN TOTAL'!AH475</f>
        <v>0</v>
      </c>
      <c r="AC474" s="86">
        <f>'RESUMEN TOTAL'!AI475</f>
        <v>0</v>
      </c>
      <c r="AD474" s="86">
        <f>'RESUMEN TOTAL'!AJ475</f>
        <v>0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>
        <f>'RESUMEN TOTAL'!AF476</f>
        <v>0</v>
      </c>
      <c r="AA475" s="86">
        <f>'RESUMEN TOTAL'!AG476</f>
        <v>0</v>
      </c>
      <c r="AB475" s="86">
        <f>'RESUMEN TOTAL'!AH476</f>
        <v>0</v>
      </c>
      <c r="AC475" s="86">
        <f>'RESUMEN TOTAL'!AI476</f>
        <v>0</v>
      </c>
      <c r="AD475" s="86">
        <f>'RESUMEN TOTAL'!AJ476</f>
        <v>0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6">
        <f>'RESUMEN TOTAL'!L477</f>
        <v>0</v>
      </c>
      <c r="G476" s="86">
        <f>'RESUMEN TOTAL'!M477</f>
        <v>0</v>
      </c>
      <c r="H476" s="86">
        <f>'RESUMEN TOTAL'!N477</f>
        <v>0</v>
      </c>
      <c r="I476" s="86">
        <f>'RESUMEN TOTAL'!O477</f>
        <v>0</v>
      </c>
      <c r="J476" s="86">
        <f>'RESUMEN TOTAL'!P477</f>
        <v>0</v>
      </c>
      <c r="K476" s="86">
        <f>'RESUMEN TOTAL'!Q477</f>
        <v>0</v>
      </c>
      <c r="L476" s="86">
        <f>'RESUMEN TOTAL'!R477</f>
        <v>0</v>
      </c>
      <c r="M476" s="86">
        <f>'RESUMEN TOTAL'!S477</f>
        <v>0</v>
      </c>
      <c r="N476" s="86">
        <f>'RESUMEN TOTAL'!T477</f>
        <v>0</v>
      </c>
      <c r="O476" s="86">
        <f>'RESUMEN TOTAL'!U477</f>
        <v>0</v>
      </c>
      <c r="P476" s="86">
        <f>'RESUMEN TOTAL'!V477</f>
        <v>0</v>
      </c>
      <c r="Q476" s="86">
        <f>'RESUMEN TOTAL'!W477</f>
        <v>0</v>
      </c>
      <c r="R476" s="86">
        <f>'RESUMEN TOTAL'!X477</f>
        <v>0</v>
      </c>
      <c r="S476" s="86">
        <f>'RESUMEN TOTAL'!Y477</f>
        <v>0</v>
      </c>
      <c r="T476" s="86">
        <f>'RESUMEN TOTAL'!Z477</f>
        <v>0</v>
      </c>
      <c r="U476" s="86">
        <f>'RESUMEN TOTAL'!AA477</f>
        <v>0</v>
      </c>
      <c r="V476" s="86">
        <f>'RESUMEN TOTAL'!AB477</f>
        <v>0</v>
      </c>
      <c r="W476" s="86">
        <f>'RESUMEN TOTAL'!AC477</f>
        <v>0</v>
      </c>
      <c r="X476" s="86">
        <f>'RESUMEN TOTAL'!AD477</f>
        <v>0</v>
      </c>
      <c r="Y476" s="86">
        <f>'RESUMEN TOTAL'!AE477</f>
        <v>0</v>
      </c>
      <c r="Z476" s="86">
        <f>'RESUMEN TOTAL'!AF477</f>
        <v>0</v>
      </c>
      <c r="AA476" s="86">
        <f>'RESUMEN TOTAL'!AG477</f>
        <v>0</v>
      </c>
      <c r="AB476" s="86">
        <f>'RESUMEN TOTAL'!AH477</f>
        <v>0</v>
      </c>
      <c r="AC476" s="86">
        <f>'RESUMEN TOTAL'!AI477</f>
        <v>0</v>
      </c>
      <c r="AD476" s="86">
        <f>'RESUMEN TOTAL'!AJ477</f>
        <v>0</v>
      </c>
      <c r="AE476" s="86">
        <f>'RESUMEN TOTAL'!AK477</f>
        <v>0</v>
      </c>
      <c r="AF476" s="86">
        <f>'RESUMEN TOTAL'!AL477</f>
        <v>0</v>
      </c>
      <c r="AG476" s="86">
        <f>'RESUMEN TOTAL'!AM477</f>
        <v>0</v>
      </c>
      <c r="AH476" s="86">
        <f>'RESUMEN TOTAL'!AN477</f>
        <v>0</v>
      </c>
      <c r="AI476" s="86">
        <f>'RESUMEN TOTAL'!AO477</f>
        <v>0</v>
      </c>
      <c r="AJ476" s="86">
        <f>'RESUMEN TOTAL'!AP477</f>
        <v>0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6">
        <f>'RESUMEN TOTAL'!L478</f>
        <v>0</v>
      </c>
      <c r="G477" s="86">
        <f>'RESUMEN TOTAL'!M478</f>
        <v>0</v>
      </c>
      <c r="H477" s="86">
        <f>'RESUMEN TOTAL'!N478</f>
        <v>0</v>
      </c>
      <c r="I477" s="86">
        <f>'RESUMEN TOTAL'!O478</f>
        <v>0</v>
      </c>
      <c r="J477" s="86">
        <f>'RESUMEN TOTAL'!P478</f>
        <v>0</v>
      </c>
      <c r="K477" s="86">
        <f>'RESUMEN TOTAL'!Q478</f>
        <v>0</v>
      </c>
      <c r="L477" s="86">
        <f>'RESUMEN TOTAL'!R478</f>
        <v>0</v>
      </c>
      <c r="M477" s="86">
        <f>'RESUMEN TOTAL'!S478</f>
        <v>0</v>
      </c>
      <c r="N477" s="86">
        <f>'RESUMEN TOTAL'!T478</f>
        <v>0</v>
      </c>
      <c r="O477" s="86">
        <f>'RESUMEN TOTAL'!U478</f>
        <v>0</v>
      </c>
      <c r="P477" s="86">
        <f>'RESUMEN TOTAL'!V478</f>
        <v>0</v>
      </c>
      <c r="Q477" s="86">
        <f>'RESUMEN TOTAL'!W478</f>
        <v>0</v>
      </c>
      <c r="R477" s="86">
        <f>'RESUMEN TOTAL'!X478</f>
        <v>0</v>
      </c>
      <c r="S477" s="86">
        <f>'RESUMEN TOTAL'!Y478</f>
        <v>0</v>
      </c>
      <c r="T477" s="86">
        <f>'RESUMEN TOTAL'!Z478</f>
        <v>0</v>
      </c>
      <c r="U477" s="86">
        <f>'RESUMEN TOTAL'!AA478</f>
        <v>0</v>
      </c>
      <c r="V477" s="86">
        <f>'RESUMEN TOTAL'!AB478</f>
        <v>0</v>
      </c>
      <c r="W477" s="86">
        <f>'RESUMEN TOTAL'!AC478</f>
        <v>0</v>
      </c>
      <c r="X477" s="86">
        <f>'RESUMEN TOTAL'!AD478</f>
        <v>0</v>
      </c>
      <c r="Y477" s="86">
        <f>'RESUMEN TOTAL'!AE478</f>
        <v>0</v>
      </c>
      <c r="Z477" s="86">
        <f>'RESUMEN TOTAL'!AF478</f>
        <v>0</v>
      </c>
      <c r="AA477" s="86">
        <f>'RESUMEN TOTAL'!AG478</f>
        <v>0</v>
      </c>
      <c r="AB477" s="86">
        <f>'RESUMEN TOTAL'!AH478</f>
        <v>0</v>
      </c>
      <c r="AC477" s="86">
        <f>'RESUMEN TOTAL'!AI478</f>
        <v>0</v>
      </c>
      <c r="AD477" s="86">
        <f>'RESUMEN TOTAL'!AJ478</f>
        <v>0</v>
      </c>
      <c r="AE477" s="86">
        <f>'RESUMEN TOTAL'!AK478</f>
        <v>0</v>
      </c>
      <c r="AF477" s="86">
        <f>'RESUMEN TOTAL'!AL478</f>
        <v>0</v>
      </c>
      <c r="AG477" s="86">
        <f>'RESUMEN TOTAL'!AM478</f>
        <v>0</v>
      </c>
      <c r="AH477" s="86">
        <f>'RESUMEN TOTAL'!AN478</f>
        <v>0</v>
      </c>
      <c r="AI477" s="86">
        <f>'RESUMEN TOTAL'!AO478</f>
        <v>0</v>
      </c>
      <c r="AJ477" s="86">
        <f>'RESUMEN TOTAL'!AP478</f>
        <v>0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6">
        <f>'RESUMEN TOTAL'!L479</f>
        <v>0</v>
      </c>
      <c r="G478" s="86">
        <f>'RESUMEN TOTAL'!M479</f>
        <v>0</v>
      </c>
      <c r="H478" s="86">
        <f>'RESUMEN TOTAL'!N479</f>
        <v>0</v>
      </c>
      <c r="I478" s="86">
        <f>'RESUMEN TOTAL'!O479</f>
        <v>0</v>
      </c>
      <c r="J478" s="86">
        <f>'RESUMEN TOTAL'!P479</f>
        <v>0</v>
      </c>
      <c r="K478" s="86">
        <f>'RESUMEN TOTAL'!Q479</f>
        <v>0</v>
      </c>
      <c r="L478" s="86">
        <f>'RESUMEN TOTAL'!R479</f>
        <v>0</v>
      </c>
      <c r="M478" s="86">
        <f>'RESUMEN TOTAL'!S479</f>
        <v>0</v>
      </c>
      <c r="N478" s="86">
        <f>'RESUMEN TOTAL'!T479</f>
        <v>0</v>
      </c>
      <c r="O478" s="86">
        <f>'RESUMEN TOTAL'!U479</f>
        <v>0</v>
      </c>
      <c r="P478" s="86">
        <f>'RESUMEN TOTAL'!V479</f>
        <v>0</v>
      </c>
      <c r="Q478" s="86">
        <f>'RESUMEN TOTAL'!W479</f>
        <v>0</v>
      </c>
      <c r="R478" s="86">
        <f>'RESUMEN TOTAL'!X479</f>
        <v>0</v>
      </c>
      <c r="S478" s="86">
        <f>'RESUMEN TOTAL'!Y479</f>
        <v>0</v>
      </c>
      <c r="T478" s="86">
        <f>'RESUMEN TOTAL'!Z479</f>
        <v>0</v>
      </c>
      <c r="U478" s="86">
        <f>'RESUMEN TOTAL'!AA479</f>
        <v>0</v>
      </c>
      <c r="V478" s="86">
        <f>'RESUMEN TOTAL'!AB479</f>
        <v>0</v>
      </c>
      <c r="W478" s="86">
        <f>'RESUMEN TOTAL'!AC479</f>
        <v>0</v>
      </c>
      <c r="X478" s="86">
        <f>'RESUMEN TOTAL'!AD479</f>
        <v>0</v>
      </c>
      <c r="Y478" s="86">
        <f>'RESUMEN TOTAL'!AE479</f>
        <v>0</v>
      </c>
      <c r="Z478" s="86">
        <f>'RESUMEN TOTAL'!AF479</f>
        <v>0</v>
      </c>
      <c r="AA478" s="86">
        <f>'RESUMEN TOTAL'!AG479</f>
        <v>0</v>
      </c>
      <c r="AB478" s="86">
        <f>'RESUMEN TOTAL'!AH479</f>
        <v>0</v>
      </c>
      <c r="AC478" s="86">
        <f>'RESUMEN TOTAL'!AI479</f>
        <v>0</v>
      </c>
      <c r="AD478" s="86">
        <f>'RESUMEN TOTAL'!AJ479</f>
        <v>0</v>
      </c>
      <c r="AE478" s="86">
        <f>'RESUMEN TOTAL'!AK479</f>
        <v>0</v>
      </c>
      <c r="AF478" s="86">
        <f>'RESUMEN TOTAL'!AL479</f>
        <v>0</v>
      </c>
      <c r="AG478" s="86">
        <f>'RESUMEN TOTAL'!AM479</f>
        <v>0</v>
      </c>
      <c r="AH478" s="86">
        <f>'RESUMEN TOTAL'!AN479</f>
        <v>0</v>
      </c>
      <c r="AI478" s="86">
        <f>'RESUMEN TOTAL'!AO479</f>
        <v>0</v>
      </c>
      <c r="AJ478" s="86">
        <f>'RESUMEN TOTAL'!AP479</f>
        <v>0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6">
        <f>'RESUMEN TOTAL'!L480</f>
        <v>0</v>
      </c>
      <c r="G479" s="86">
        <f>'RESUMEN TOTAL'!M480</f>
        <v>0</v>
      </c>
      <c r="H479" s="86">
        <f>'RESUMEN TOTAL'!N480</f>
        <v>0</v>
      </c>
      <c r="I479" s="86">
        <f>'RESUMEN TOTAL'!O480</f>
        <v>0</v>
      </c>
      <c r="J479" s="86">
        <f>'RESUMEN TOTAL'!P480</f>
        <v>0</v>
      </c>
      <c r="K479" s="86">
        <f>'RESUMEN TOTAL'!Q480</f>
        <v>0</v>
      </c>
      <c r="L479" s="86">
        <f>'RESUMEN TOTAL'!R480</f>
        <v>0</v>
      </c>
      <c r="M479" s="86">
        <f>'RESUMEN TOTAL'!S480</f>
        <v>0</v>
      </c>
      <c r="N479" s="86">
        <f>'RESUMEN TOTAL'!T480</f>
        <v>0</v>
      </c>
      <c r="O479" s="86">
        <f>'RESUMEN TOTAL'!U480</f>
        <v>0</v>
      </c>
      <c r="P479" s="86">
        <f>'RESUMEN TOTAL'!V480</f>
        <v>0</v>
      </c>
      <c r="Q479" s="86">
        <f>'RESUMEN TOTAL'!W480</f>
        <v>0</v>
      </c>
      <c r="R479" s="86">
        <f>'RESUMEN TOTAL'!X480</f>
        <v>0</v>
      </c>
      <c r="S479" s="86">
        <f>'RESUMEN TOTAL'!Y480</f>
        <v>0</v>
      </c>
      <c r="T479" s="86">
        <f>'RESUMEN TOTAL'!Z480</f>
        <v>0</v>
      </c>
      <c r="U479" s="86">
        <f>'RESUMEN TOTAL'!AA480</f>
        <v>0</v>
      </c>
      <c r="V479" s="86">
        <f>'RESUMEN TOTAL'!AB480</f>
        <v>0</v>
      </c>
      <c r="W479" s="86">
        <f>'RESUMEN TOTAL'!AC480</f>
        <v>0</v>
      </c>
      <c r="X479" s="86">
        <f>'RESUMEN TOTAL'!AD480</f>
        <v>0</v>
      </c>
      <c r="Y479" s="86">
        <f>'RESUMEN TOTAL'!AE480</f>
        <v>0</v>
      </c>
      <c r="Z479" s="86">
        <f>'RESUMEN TOTAL'!AF480</f>
        <v>0</v>
      </c>
      <c r="AA479" s="86">
        <f>'RESUMEN TOTAL'!AG480</f>
        <v>0</v>
      </c>
      <c r="AB479" s="86">
        <f>'RESUMEN TOTAL'!AH480</f>
        <v>0</v>
      </c>
      <c r="AC479" s="86">
        <f>'RESUMEN TOTAL'!AI480</f>
        <v>0</v>
      </c>
      <c r="AD479" s="86">
        <f>'RESUMEN TOTAL'!AJ480</f>
        <v>0</v>
      </c>
      <c r="AE479" s="86">
        <f>'RESUMEN TOTAL'!AK480</f>
        <v>0</v>
      </c>
      <c r="AF479" s="86">
        <f>'RESUMEN TOTAL'!AL480</f>
        <v>0</v>
      </c>
      <c r="AG479" s="86">
        <f>'RESUMEN TOTAL'!AM480</f>
        <v>0</v>
      </c>
      <c r="AH479" s="86">
        <f>'RESUMEN TOTAL'!AN480</f>
        <v>0</v>
      </c>
      <c r="AI479" s="86">
        <f>'RESUMEN TOTAL'!AO480</f>
        <v>0</v>
      </c>
      <c r="AJ479" s="86">
        <f>'RESUMEN TOTAL'!AP480</f>
        <v>0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>
        <f>'RESUMEN TOTAL'!AF482</f>
        <v>0</v>
      </c>
      <c r="AA481" s="86">
        <f>'RESUMEN TOTAL'!AG482</f>
        <v>0</v>
      </c>
      <c r="AB481" s="86">
        <f>'RESUMEN TOTAL'!AH482</f>
        <v>0</v>
      </c>
      <c r="AC481" s="86">
        <f>'RESUMEN TOTAL'!AI482</f>
        <v>0</v>
      </c>
      <c r="AD481" s="86">
        <f>'RESUMEN TOTAL'!AJ482</f>
        <v>0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6">
        <f>'RESUMEN TOTAL'!L483</f>
        <v>0</v>
      </c>
      <c r="G482" s="86" t="str">
        <f>'RESUMEN TOTAL'!M483</f>
        <v>APAGADO</v>
      </c>
      <c r="H482" s="86" t="str">
        <f>'RESUMEN TOTAL'!N483</f>
        <v>APAGADO</v>
      </c>
      <c r="I482" s="86" t="str">
        <f>'RESUMEN TOTAL'!O483</f>
        <v>APAGADO</v>
      </c>
      <c r="J482" s="86" t="str">
        <f>'RESUMEN TOTAL'!P483</f>
        <v>APAGADO</v>
      </c>
      <c r="K482" s="86" t="str">
        <f>'RESUMEN TOTAL'!Q483</f>
        <v>APAGADO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>
        <f>'RESUMEN TOTAL'!AF483</f>
        <v>0</v>
      </c>
      <c r="AA482" s="86">
        <f>'RESUMEN TOTAL'!AG483</f>
        <v>0</v>
      </c>
      <c r="AB482" s="86">
        <f>'RESUMEN TOTAL'!AH483</f>
        <v>0</v>
      </c>
      <c r="AC482" s="86">
        <f>'RESUMEN TOTAL'!AI483</f>
        <v>0</v>
      </c>
      <c r="AD482" s="86">
        <f>'RESUMEN TOTAL'!AJ483</f>
        <v>0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6">
        <f>'RESUMEN TOTAL'!L484</f>
        <v>0</v>
      </c>
      <c r="G483" s="86" t="str">
        <f>'RESUMEN TOTAL'!M484</f>
        <v>APAGADO</v>
      </c>
      <c r="H483" s="86" t="str">
        <f>'RESUMEN TOTAL'!N484</f>
        <v>APAGADO</v>
      </c>
      <c r="I483" s="86" t="str">
        <f>'RESUMEN TOTAL'!O484</f>
        <v>APAGADO</v>
      </c>
      <c r="J483" s="86" t="str">
        <f>'RESUMEN TOTAL'!P484</f>
        <v>APAGADO</v>
      </c>
      <c r="K483" s="86" t="str">
        <f>'RESUMEN TOTAL'!Q484</f>
        <v>APAGADO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>
        <f>'RESUMEN TOTAL'!X486</f>
        <v>0</v>
      </c>
      <c r="S485" s="86">
        <f>'RESUMEN TOTAL'!Y486</f>
        <v>0</v>
      </c>
      <c r="T485" s="86">
        <f>'RESUMEN TOTAL'!Z486</f>
        <v>0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6">
        <f>'RESUMEN TOTAL'!L487</f>
        <v>0</v>
      </c>
      <c r="G486" s="86">
        <f>'RESUMEN TOTAL'!M487</f>
        <v>0</v>
      </c>
      <c r="H486" s="86">
        <f>'RESUMEN TOTAL'!N487</f>
        <v>0</v>
      </c>
      <c r="I486" s="86">
        <f>'RESUMEN TOTAL'!O487</f>
        <v>0</v>
      </c>
      <c r="J486" s="86">
        <f>'RESUMEN TOTAL'!P487</f>
        <v>0</v>
      </c>
      <c r="K486" s="86">
        <f>'RESUMEN TOTAL'!Q487</f>
        <v>0</v>
      </c>
      <c r="L486" s="86">
        <f>'RESUMEN TOTAL'!R487</f>
        <v>0</v>
      </c>
      <c r="M486" s="86">
        <f>'RESUMEN TOTAL'!S487</f>
        <v>0</v>
      </c>
      <c r="N486" s="86">
        <f>'RESUMEN TOTAL'!T487</f>
        <v>0</v>
      </c>
      <c r="O486" s="86">
        <f>'RESUMEN TOTAL'!U487</f>
        <v>0</v>
      </c>
      <c r="P486" s="86">
        <f>'RESUMEN TOTAL'!V487</f>
        <v>0</v>
      </c>
      <c r="Q486" s="86">
        <f>'RESUMEN TOTAL'!W487</f>
        <v>0</v>
      </c>
      <c r="R486" s="86">
        <f>'RESUMEN TOTAL'!X487</f>
        <v>0</v>
      </c>
      <c r="S486" s="86">
        <f>'RESUMEN TOTAL'!Y487</f>
        <v>0</v>
      </c>
      <c r="T486" s="86">
        <f>'RESUMEN TOTAL'!Z487</f>
        <v>0</v>
      </c>
      <c r="U486" s="86">
        <f>'RESUMEN TOTAL'!AA487</f>
        <v>0</v>
      </c>
      <c r="V486" s="86">
        <f>'RESUMEN TOTAL'!AB487</f>
        <v>0</v>
      </c>
      <c r="W486" s="86">
        <f>'RESUMEN TOTAL'!AC487</f>
        <v>0</v>
      </c>
      <c r="X486" s="86">
        <f>'RESUMEN TOTAL'!AD487</f>
        <v>0</v>
      </c>
      <c r="Y486" s="86">
        <f>'RESUMEN TOTAL'!AE487</f>
        <v>0</v>
      </c>
      <c r="Z486" s="86">
        <f>'RESUMEN TOTAL'!AF487</f>
        <v>0</v>
      </c>
      <c r="AA486" s="86">
        <f>'RESUMEN TOTAL'!AG487</f>
        <v>0</v>
      </c>
      <c r="AB486" s="86">
        <f>'RESUMEN TOTAL'!AH487</f>
        <v>0</v>
      </c>
      <c r="AC486" s="86">
        <f>'RESUMEN TOTAL'!AI487</f>
        <v>0</v>
      </c>
      <c r="AD486" s="86">
        <f>'RESUMEN TOTAL'!AJ487</f>
        <v>0</v>
      </c>
      <c r="AE486" s="86">
        <f>'RESUMEN TOTAL'!AK487</f>
        <v>0</v>
      </c>
      <c r="AF486" s="86">
        <f>'RESUMEN TOTAL'!AL487</f>
        <v>0</v>
      </c>
      <c r="AG486" s="86">
        <f>'RESUMEN TOTAL'!AM487</f>
        <v>0</v>
      </c>
      <c r="AH486" s="86">
        <f>'RESUMEN TOTAL'!AN487</f>
        <v>0</v>
      </c>
      <c r="AI486" s="86">
        <f>'RESUMEN TOTAL'!AO487</f>
        <v>0</v>
      </c>
      <c r="AJ486" s="86">
        <f>'RESUMEN TOTAL'!AP487</f>
        <v>0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6">
        <f>'RESUMEN TOTAL'!L489</f>
        <v>0</v>
      </c>
      <c r="G488" s="86">
        <f>'RESUMEN TOTAL'!M489</f>
        <v>0</v>
      </c>
      <c r="H488" s="86">
        <f>'RESUMEN TOTAL'!N489</f>
        <v>0</v>
      </c>
      <c r="I488" s="86">
        <f>'RESUMEN TOTAL'!O489</f>
        <v>0</v>
      </c>
      <c r="J488" s="86">
        <f>'RESUMEN TOTAL'!P489</f>
        <v>0</v>
      </c>
      <c r="K488" s="86">
        <f>'RESUMEN TOTAL'!Q489</f>
        <v>0</v>
      </c>
      <c r="L488" s="86">
        <f>'RESUMEN TOTAL'!R489</f>
        <v>0</v>
      </c>
      <c r="M488" s="86">
        <f>'RESUMEN TOTAL'!S489</f>
        <v>0</v>
      </c>
      <c r="N488" s="86">
        <f>'RESUMEN TOTAL'!T489</f>
        <v>0</v>
      </c>
      <c r="O488" s="86">
        <f>'RESUMEN TOTAL'!U489</f>
        <v>0</v>
      </c>
      <c r="P488" s="86">
        <f>'RESUMEN TOTAL'!V489</f>
        <v>0</v>
      </c>
      <c r="Q488" s="86">
        <f>'RESUMEN TOTAL'!W489</f>
        <v>0</v>
      </c>
      <c r="R488" s="86">
        <f>'RESUMEN TOTAL'!X489</f>
        <v>0</v>
      </c>
      <c r="S488" s="86">
        <f>'RESUMEN TOTAL'!Y489</f>
        <v>0</v>
      </c>
      <c r="T488" s="86">
        <f>'RESUMEN TOTAL'!Z489</f>
        <v>0</v>
      </c>
      <c r="U488" s="86">
        <f>'RESUMEN TOTAL'!AA489</f>
        <v>0</v>
      </c>
      <c r="V488" s="86">
        <f>'RESUMEN TOTAL'!AB489</f>
        <v>0</v>
      </c>
      <c r="W488" s="86">
        <f>'RESUMEN TOTAL'!AC489</f>
        <v>0</v>
      </c>
      <c r="X488" s="86">
        <f>'RESUMEN TOTAL'!AD489</f>
        <v>0</v>
      </c>
      <c r="Y488" s="86">
        <f>'RESUMEN TOTAL'!AE489</f>
        <v>0</v>
      </c>
      <c r="Z488" s="86">
        <f>'RESUMEN TOTAL'!AF489</f>
        <v>0</v>
      </c>
      <c r="AA488" s="86">
        <f>'RESUMEN TOTAL'!AG489</f>
        <v>0</v>
      </c>
      <c r="AB488" s="86">
        <f>'RESUMEN TOTAL'!AH489</f>
        <v>0</v>
      </c>
      <c r="AC488" s="86">
        <f>'RESUMEN TOTAL'!AI489</f>
        <v>0</v>
      </c>
      <c r="AD488" s="86">
        <f>'RESUMEN TOTAL'!AJ489</f>
        <v>0</v>
      </c>
      <c r="AE488" s="86">
        <f>'RESUMEN TOTAL'!AK489</f>
        <v>0</v>
      </c>
      <c r="AF488" s="86">
        <f>'RESUMEN TOTAL'!AL489</f>
        <v>0</v>
      </c>
      <c r="AG488" s="86">
        <f>'RESUMEN TOTAL'!AM489</f>
        <v>0</v>
      </c>
      <c r="AH488" s="86">
        <f>'RESUMEN TOTAL'!AN489</f>
        <v>0</v>
      </c>
      <c r="AI488" s="86">
        <f>'RESUMEN TOTAL'!AO489</f>
        <v>0</v>
      </c>
      <c r="AJ488" s="86">
        <f>'RESUMEN TOTAL'!AP489</f>
        <v>0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6">
        <f>'RESUMEN TOTAL'!L490</f>
        <v>0</v>
      </c>
      <c r="G489" s="86">
        <f>'RESUMEN TOTAL'!M490</f>
        <v>0</v>
      </c>
      <c r="H489" s="86">
        <f>'RESUMEN TOTAL'!N490</f>
        <v>0</v>
      </c>
      <c r="I489" s="86">
        <f>'RESUMEN TOTAL'!O490</f>
        <v>0</v>
      </c>
      <c r="J489" s="86">
        <f>'RESUMEN TOTAL'!P490</f>
        <v>0</v>
      </c>
      <c r="K489" s="86">
        <f>'RESUMEN TOTAL'!Q490</f>
        <v>0</v>
      </c>
      <c r="L489" s="86">
        <f>'RESUMEN TOTAL'!R490</f>
        <v>0</v>
      </c>
      <c r="M489" s="86">
        <f>'RESUMEN TOTAL'!S490</f>
        <v>0</v>
      </c>
      <c r="N489" s="86">
        <f>'RESUMEN TOTAL'!T490</f>
        <v>0</v>
      </c>
      <c r="O489" s="86">
        <f>'RESUMEN TOTAL'!U490</f>
        <v>0</v>
      </c>
      <c r="P489" s="86">
        <f>'RESUMEN TOTAL'!V490</f>
        <v>0</v>
      </c>
      <c r="Q489" s="86">
        <f>'RESUMEN TOTAL'!W490</f>
        <v>0</v>
      </c>
      <c r="R489" s="86">
        <f>'RESUMEN TOTAL'!X490</f>
        <v>0</v>
      </c>
      <c r="S489" s="86">
        <f>'RESUMEN TOTAL'!Y490</f>
        <v>0</v>
      </c>
      <c r="T489" s="86">
        <f>'RESUMEN TOTAL'!Z490</f>
        <v>0</v>
      </c>
      <c r="U489" s="86">
        <f>'RESUMEN TOTAL'!AA490</f>
        <v>0</v>
      </c>
      <c r="V489" s="86">
        <f>'RESUMEN TOTAL'!AB490</f>
        <v>0</v>
      </c>
      <c r="W489" s="86">
        <f>'RESUMEN TOTAL'!AC490</f>
        <v>0</v>
      </c>
      <c r="X489" s="86">
        <f>'RESUMEN TOTAL'!AD490</f>
        <v>0</v>
      </c>
      <c r="Y489" s="86">
        <f>'RESUMEN TOTAL'!AE490</f>
        <v>0</v>
      </c>
      <c r="Z489" s="86">
        <f>'RESUMEN TOTAL'!AF490</f>
        <v>0</v>
      </c>
      <c r="AA489" s="86">
        <f>'RESUMEN TOTAL'!AG490</f>
        <v>0</v>
      </c>
      <c r="AB489" s="86">
        <f>'RESUMEN TOTAL'!AH490</f>
        <v>0</v>
      </c>
      <c r="AC489" s="86">
        <f>'RESUMEN TOTAL'!AI490</f>
        <v>0</v>
      </c>
      <c r="AD489" s="86">
        <f>'RESUMEN TOTAL'!AJ490</f>
        <v>0</v>
      </c>
      <c r="AE489" s="86">
        <f>'RESUMEN TOTAL'!AK490</f>
        <v>0</v>
      </c>
      <c r="AF489" s="86">
        <f>'RESUMEN TOTAL'!AL490</f>
        <v>0</v>
      </c>
      <c r="AG489" s="86">
        <f>'RESUMEN TOTAL'!AM490</f>
        <v>0</v>
      </c>
      <c r="AH489" s="86">
        <f>'RESUMEN TOTAL'!AN490</f>
        <v>0</v>
      </c>
      <c r="AI489" s="86">
        <f>'RESUMEN TOTAL'!AO490</f>
        <v>0</v>
      </c>
      <c r="AJ489" s="86">
        <f>'RESUMEN TOTAL'!AP490</f>
        <v>0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6">
        <f>'RESUMEN TOTAL'!L491</f>
        <v>0</v>
      </c>
      <c r="G490" s="86">
        <f>'RESUMEN TOTAL'!M491</f>
        <v>0</v>
      </c>
      <c r="H490" s="86">
        <f>'RESUMEN TOTAL'!N491</f>
        <v>0</v>
      </c>
      <c r="I490" s="86">
        <f>'RESUMEN TOTAL'!O491</f>
        <v>0</v>
      </c>
      <c r="J490" s="86">
        <f>'RESUMEN TOTAL'!P491</f>
        <v>0</v>
      </c>
      <c r="K490" s="86">
        <f>'RESUMEN TOTAL'!Q491</f>
        <v>0</v>
      </c>
      <c r="L490" s="86">
        <f>'RESUMEN TOTAL'!R491</f>
        <v>0</v>
      </c>
      <c r="M490" s="86">
        <f>'RESUMEN TOTAL'!S491</f>
        <v>0</v>
      </c>
      <c r="N490" s="86">
        <f>'RESUMEN TOTAL'!T491</f>
        <v>0</v>
      </c>
      <c r="O490" s="86">
        <f>'RESUMEN TOTAL'!U491</f>
        <v>0</v>
      </c>
      <c r="P490" s="86">
        <f>'RESUMEN TOTAL'!V491</f>
        <v>0</v>
      </c>
      <c r="Q490" s="86">
        <f>'RESUMEN TOTAL'!W491</f>
        <v>0</v>
      </c>
      <c r="R490" s="86">
        <f>'RESUMEN TOTAL'!X491</f>
        <v>0</v>
      </c>
      <c r="S490" s="86">
        <f>'RESUMEN TOTAL'!Y491</f>
        <v>0</v>
      </c>
      <c r="T490" s="86">
        <f>'RESUMEN TOTAL'!Z491</f>
        <v>0</v>
      </c>
      <c r="U490" s="86">
        <f>'RESUMEN TOTAL'!AA491</f>
        <v>0</v>
      </c>
      <c r="V490" s="86">
        <f>'RESUMEN TOTAL'!AB491</f>
        <v>0</v>
      </c>
      <c r="W490" s="86">
        <f>'RESUMEN TOTAL'!AC491</f>
        <v>0</v>
      </c>
      <c r="X490" s="86">
        <f>'RESUMEN TOTAL'!AD491</f>
        <v>0</v>
      </c>
      <c r="Y490" s="86">
        <f>'RESUMEN TOTAL'!AE491</f>
        <v>0</v>
      </c>
      <c r="Z490" s="86">
        <f>'RESUMEN TOTAL'!AF491</f>
        <v>0</v>
      </c>
      <c r="AA490" s="86">
        <f>'RESUMEN TOTAL'!AG491</f>
        <v>0</v>
      </c>
      <c r="AB490" s="86">
        <f>'RESUMEN TOTAL'!AH491</f>
        <v>0</v>
      </c>
      <c r="AC490" s="86">
        <f>'RESUMEN TOTAL'!AI491</f>
        <v>0</v>
      </c>
      <c r="AD490" s="86">
        <f>'RESUMEN TOTAL'!AJ491</f>
        <v>0</v>
      </c>
      <c r="AE490" s="86">
        <f>'RESUMEN TOTAL'!AK491</f>
        <v>0</v>
      </c>
      <c r="AF490" s="86">
        <f>'RESUMEN TOTAL'!AL491</f>
        <v>0</v>
      </c>
      <c r="AG490" s="86">
        <f>'RESUMEN TOTAL'!AM491</f>
        <v>0</v>
      </c>
      <c r="AH490" s="86">
        <f>'RESUMEN TOTAL'!AN491</f>
        <v>0</v>
      </c>
      <c r="AI490" s="86">
        <f>'RESUMEN TOTAL'!AO491</f>
        <v>0</v>
      </c>
      <c r="AJ490" s="86">
        <f>'RESUMEN TOTAL'!AP491</f>
        <v>0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>
        <f>'RESUMEN TOTAL'!AF492</f>
        <v>0</v>
      </c>
      <c r="AA491" s="86">
        <f>'RESUMEN TOTAL'!AG492</f>
        <v>0</v>
      </c>
      <c r="AB491" s="86">
        <f>'RESUMEN TOTAL'!AH492</f>
        <v>0</v>
      </c>
      <c r="AC491" s="86">
        <f>'RESUMEN TOTAL'!AI492</f>
        <v>0</v>
      </c>
      <c r="AD491" s="86">
        <f>'RESUMEN TOTAL'!AJ492</f>
        <v>0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6" t="str">
        <f>'RESUMEN TOTAL'!L493</f>
        <v>APAGADO</v>
      </c>
      <c r="G492" s="86" t="str">
        <f>'RESUMEN TOTAL'!M493</f>
        <v>APAGADO</v>
      </c>
      <c r="H492" s="86" t="str">
        <f>'RESUMEN TOTAL'!N493</f>
        <v>APAGADO</v>
      </c>
      <c r="I492" s="86" t="str">
        <f>'RESUMEN TOTAL'!O493</f>
        <v>APAGADO</v>
      </c>
      <c r="J492" s="86" t="str">
        <f>'RESUMEN TOTAL'!P493</f>
        <v>APAGADO</v>
      </c>
      <c r="K492" s="86" t="str">
        <f>'RESUMEN TOTAL'!Q493</f>
        <v>APAGADO</v>
      </c>
      <c r="L492" s="86" t="str">
        <f>'RESUMEN TOTAL'!R493</f>
        <v>APAGADO</v>
      </c>
      <c r="M492" s="86" t="str">
        <f>'RESUMEN TOTAL'!S493</f>
        <v>APAGADO</v>
      </c>
      <c r="N492" s="86" t="str">
        <f>'RESUMEN TOTAL'!T493</f>
        <v>APAGADO</v>
      </c>
      <c r="O492" s="86" t="str">
        <f>'RESUMEN TOTAL'!U493</f>
        <v>APAGADO</v>
      </c>
      <c r="P492" s="86" t="str">
        <f>'RESUMEN TOTAL'!V493</f>
        <v>APAGADO</v>
      </c>
      <c r="Q492" s="86" t="str">
        <f>'RESUMEN TOTAL'!W493</f>
        <v>APAGADO</v>
      </c>
      <c r="R492" s="86" t="str">
        <f>'RESUMEN TOTAL'!X493</f>
        <v>APAGADO</v>
      </c>
      <c r="S492" s="86">
        <f>'RESUMEN TOTAL'!Y493</f>
        <v>0</v>
      </c>
      <c r="T492" s="86">
        <f>'RESUMEN TOTAL'!Z493</f>
        <v>0</v>
      </c>
      <c r="U492" s="86">
        <f>'RESUMEN TOTAL'!AA493</f>
        <v>0</v>
      </c>
      <c r="V492" s="86">
        <f>'RESUMEN TOTAL'!AB493</f>
        <v>0</v>
      </c>
      <c r="W492" s="86">
        <f>'RESUMEN TOTAL'!AC493</f>
        <v>0</v>
      </c>
      <c r="X492" s="86">
        <f>'RESUMEN TOTAL'!AD493</f>
        <v>0</v>
      </c>
      <c r="Y492" s="86">
        <f>'RESUMEN TOTAL'!AE493</f>
        <v>0</v>
      </c>
      <c r="Z492" s="86">
        <f>'RESUMEN TOTAL'!AF493</f>
        <v>0</v>
      </c>
      <c r="AA492" s="86">
        <f>'RESUMEN TOTAL'!AG493</f>
        <v>0</v>
      </c>
      <c r="AB492" s="86">
        <f>'RESUMEN TOTAL'!AH493</f>
        <v>0</v>
      </c>
      <c r="AC492" s="86">
        <f>'RESUMEN TOTAL'!AI493</f>
        <v>0</v>
      </c>
      <c r="AD492" s="86">
        <f>'RESUMEN TOTAL'!AJ493</f>
        <v>0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6" t="str">
        <f>'RESUMEN TOTAL'!L494</f>
        <v>APAGADO</v>
      </c>
      <c r="G493" s="86" t="str">
        <f>'RESUMEN TOTAL'!M494</f>
        <v>APAGADO</v>
      </c>
      <c r="H493" s="86" t="str">
        <f>'RESUMEN TOTAL'!N494</f>
        <v>APAGADO</v>
      </c>
      <c r="I493" s="86" t="str">
        <f>'RESUMEN TOTAL'!O494</f>
        <v>APAGADO</v>
      </c>
      <c r="J493" s="86" t="str">
        <f>'RESUMEN TOTAL'!P494</f>
        <v>APAGADO</v>
      </c>
      <c r="K493" s="86" t="str">
        <f>'RESUMEN TOTAL'!Q494</f>
        <v>APAGADO</v>
      </c>
      <c r="L493" s="86" t="str">
        <f>'RESUMEN TOTAL'!R494</f>
        <v>APAGADO</v>
      </c>
      <c r="M493" s="86" t="str">
        <f>'RESUMEN TOTAL'!S494</f>
        <v>APAGADO</v>
      </c>
      <c r="N493" s="86" t="str">
        <f>'RESUMEN TOTAL'!T494</f>
        <v>APAGADO</v>
      </c>
      <c r="O493" s="86" t="str">
        <f>'RESUMEN TOTAL'!U494</f>
        <v>APAGADO</v>
      </c>
      <c r="P493" s="86" t="str">
        <f>'RESUMEN TOTAL'!V494</f>
        <v>APAGADO</v>
      </c>
      <c r="Q493" s="86" t="str">
        <f>'RESUMEN TOTAL'!W494</f>
        <v>APAGADO</v>
      </c>
      <c r="R493" s="86" t="str">
        <f>'RESUMEN TOTAL'!X494</f>
        <v>APAGADO</v>
      </c>
      <c r="S493" s="86">
        <f>'RESUMEN TOTAL'!Y494</f>
        <v>0</v>
      </c>
      <c r="T493" s="86">
        <f>'RESUMEN TOTAL'!Z494</f>
        <v>0</v>
      </c>
      <c r="U493" s="86">
        <f>'RESUMEN TOTAL'!AA494</f>
        <v>0</v>
      </c>
      <c r="V493" s="86">
        <f>'RESUMEN TOTAL'!AB494</f>
        <v>0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>
        <f>'RESUMEN TOTAL'!X495</f>
        <v>0</v>
      </c>
      <c r="S494" s="86">
        <f>'RESUMEN TOTAL'!Y495</f>
        <v>0</v>
      </c>
      <c r="T494" s="86">
        <f>'RESUMEN TOTAL'!Z495</f>
        <v>0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>
        <f>'RESUMEN TOTAL'!AP496</f>
        <v>0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>
        <f>'RESUMEN TOTAL'!AP497</f>
        <v>0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>
        <f>'RESUMEN TOTAL'!AB498</f>
        <v>0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>
        <f>'RESUMEN TOTAL'!AP498</f>
        <v>0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6" t="str">
        <f>'RESUMEN TOTAL'!L499</f>
        <v>APAGADO</v>
      </c>
      <c r="G498" s="86" t="str">
        <f>'RESUMEN TOTAL'!M499</f>
        <v>APAGADO</v>
      </c>
      <c r="H498" s="86" t="str">
        <f>'RESUMEN TOTAL'!N499</f>
        <v>APAGADO</v>
      </c>
      <c r="I498" s="86" t="str">
        <f>'RESUMEN TOTAL'!O499</f>
        <v>APAGADO</v>
      </c>
      <c r="J498" s="86" t="str">
        <f>'RESUMEN TOTAL'!P499</f>
        <v>APAGADO</v>
      </c>
      <c r="K498" s="86" t="str">
        <f>'RESUMEN TOTAL'!Q499</f>
        <v>APAGADO</v>
      </c>
      <c r="L498" s="86" t="str">
        <f>'RESUMEN TOTAL'!R499</f>
        <v>APAGADO</v>
      </c>
      <c r="M498" s="86" t="str">
        <f>'RESUMEN TOTAL'!S499</f>
        <v>APAGADO</v>
      </c>
      <c r="N498" s="86" t="str">
        <f>'RESUMEN TOTAL'!T499</f>
        <v>APAGADO</v>
      </c>
      <c r="O498" s="86" t="str">
        <f>'RESUMEN TOTAL'!U499</f>
        <v>APAGADO</v>
      </c>
      <c r="P498" s="86" t="str">
        <f>'RESUMEN TOTAL'!V499</f>
        <v>APAGADO</v>
      </c>
      <c r="Q498" s="86" t="str">
        <f>'RESUMEN TOTAL'!W499</f>
        <v>APAGADO</v>
      </c>
      <c r="R498" s="86" t="str">
        <f>'RESUMEN TOTAL'!X499</f>
        <v>APAGADO</v>
      </c>
      <c r="S498" s="86">
        <f>'RESUMEN TOTAL'!Y499</f>
        <v>0</v>
      </c>
      <c r="T498" s="86">
        <f>'RESUMEN TOTAL'!Z499</f>
        <v>0</v>
      </c>
      <c r="U498" s="86">
        <f>'RESUMEN TOTAL'!AA499</f>
        <v>0</v>
      </c>
      <c r="V498" s="86">
        <f>'RESUMEN TOTAL'!AB499</f>
        <v>0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6" t="str">
        <f>'RESUMEN TOTAL'!L500</f>
        <v>APAGADO</v>
      </c>
      <c r="G499" s="86" t="str">
        <f>'RESUMEN TOTAL'!M500</f>
        <v>APAGADO</v>
      </c>
      <c r="H499" s="86" t="str">
        <f>'RESUMEN TOTAL'!N500</f>
        <v>APAGADO</v>
      </c>
      <c r="I499" s="86" t="str">
        <f>'RESUMEN TOTAL'!O500</f>
        <v>APAGADO</v>
      </c>
      <c r="J499" s="86" t="str">
        <f>'RESUMEN TOTAL'!P500</f>
        <v>APAGADO</v>
      </c>
      <c r="K499" s="86" t="str">
        <f>'RESUMEN TOTAL'!Q500</f>
        <v>APAGADO</v>
      </c>
      <c r="L499" s="86" t="str">
        <f>'RESUMEN TOTAL'!R500</f>
        <v>APAGADO</v>
      </c>
      <c r="M499" s="86" t="str">
        <f>'RESUMEN TOTAL'!S500</f>
        <v>APAGADO</v>
      </c>
      <c r="N499" s="86" t="str">
        <f>'RESUMEN TOTAL'!T500</f>
        <v>APAGADO</v>
      </c>
      <c r="O499" s="86" t="str">
        <f>'RESUMEN TOTAL'!U500</f>
        <v>APAGADO</v>
      </c>
      <c r="P499" s="86" t="str">
        <f>'RESUMEN TOTAL'!V500</f>
        <v>APAGADO</v>
      </c>
      <c r="Q499" s="86" t="str">
        <f>'RESUMEN TOTAL'!W500</f>
        <v>APAGADO</v>
      </c>
      <c r="R499" s="86" t="str">
        <f>'RESUMEN TOTAL'!X500</f>
        <v>APAGADO</v>
      </c>
      <c r="S499" s="86">
        <f>'RESUMEN TOTAL'!Y500</f>
        <v>0</v>
      </c>
      <c r="T499" s="86">
        <f>'RESUMEN TOTAL'!Z500</f>
        <v>0</v>
      </c>
      <c r="U499" s="86">
        <f>'RESUMEN TOTAL'!AA500</f>
        <v>0</v>
      </c>
      <c r="V499" s="86">
        <f>'RESUMEN TOTAL'!AB500</f>
        <v>0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>
        <f>'RESUMEN TOTAL'!AP501</f>
        <v>0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>
        <f>'RESUMEN TOTAL'!AP502</f>
        <v>0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>
        <f>'RESUMEN TOTAL'!AP503</f>
        <v>0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6" t="str">
        <f>'RESUMEN TOTAL'!L505</f>
        <v>APAGADO</v>
      </c>
      <c r="G504" s="86" t="str">
        <f>'RESUMEN TOTAL'!M505</f>
        <v>APAGADO</v>
      </c>
      <c r="H504" s="86" t="str">
        <f>'RESUMEN TOTAL'!N505</f>
        <v>APAGADO</v>
      </c>
      <c r="I504" s="86" t="str">
        <f>'RESUMEN TOTAL'!O505</f>
        <v>APAGADO</v>
      </c>
      <c r="J504" s="86" t="str">
        <f>'RESUMEN TOTAL'!P505</f>
        <v>APAGADO</v>
      </c>
      <c r="K504" s="86" t="str">
        <f>'RESUMEN TOTAL'!Q505</f>
        <v>APAGADO</v>
      </c>
      <c r="L504" s="86" t="str">
        <f>'RESUMEN TOTAL'!R505</f>
        <v>APAGADO</v>
      </c>
      <c r="M504" s="86" t="str">
        <f>'RESUMEN TOTAL'!S505</f>
        <v>APAGADO</v>
      </c>
      <c r="N504" s="86" t="str">
        <f>'RESUMEN TOTAL'!T505</f>
        <v>APAGADO</v>
      </c>
      <c r="O504" s="86" t="str">
        <f>'RESUMEN TOTAL'!U505</f>
        <v>APAGADO</v>
      </c>
      <c r="P504" s="86" t="str">
        <f>'RESUMEN TOTAL'!V505</f>
        <v>APAGADO</v>
      </c>
      <c r="Q504" s="86" t="str">
        <f>'RESUMEN TOTAL'!W505</f>
        <v>APAGADO</v>
      </c>
      <c r="R504" s="86" t="str">
        <f>'RESUMEN TOTAL'!X505</f>
        <v>APAGADO</v>
      </c>
      <c r="S504" s="86">
        <f>'RESUMEN TOTAL'!Y505</f>
        <v>0</v>
      </c>
      <c r="T504" s="86">
        <f>'RESUMEN TOTAL'!Z505</f>
        <v>0</v>
      </c>
      <c r="U504" s="86">
        <f>'RESUMEN TOTAL'!AA505</f>
        <v>0</v>
      </c>
      <c r="V504" s="86">
        <f>'RESUMEN TOTAL'!AB505</f>
        <v>0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>
        <f>'RESUMEN TOTAL'!Y506</f>
        <v>0</v>
      </c>
      <c r="T505" s="86">
        <f>'RESUMEN TOTAL'!Z506</f>
        <v>0</v>
      </c>
      <c r="U505" s="86">
        <f>'RESUMEN TOTAL'!AA506</f>
        <v>0</v>
      </c>
      <c r="V505" s="86">
        <f>'RESUMEN TOTAL'!AB506</f>
        <v>0</v>
      </c>
      <c r="W505" s="86">
        <f>'RESUMEN TOTAL'!AC506</f>
        <v>0</v>
      </c>
      <c r="X505" s="86">
        <f>'RESUMEN TOTAL'!AD506</f>
        <v>0</v>
      </c>
      <c r="Y505" s="86">
        <f>'RESUMEN TOTAL'!AE506</f>
        <v>0</v>
      </c>
      <c r="Z505" s="86">
        <f>'RESUMEN TOTAL'!AF506</f>
        <v>0</v>
      </c>
      <c r="AA505" s="86">
        <f>'RESUMEN TOTAL'!AG506</f>
        <v>0</v>
      </c>
      <c r="AB505" s="86">
        <f>'RESUMEN TOTAL'!AH506</f>
        <v>0</v>
      </c>
      <c r="AC505" s="86">
        <f>'RESUMEN TOTAL'!AI506</f>
        <v>0</v>
      </c>
      <c r="AD505" s="86">
        <f>'RESUMEN TOTAL'!AJ506</f>
        <v>0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 t="str">
        <f>'RESUMEN TOTAL'!T507</f>
        <v>APAGADO</v>
      </c>
      <c r="O506" s="86" t="str">
        <f>'RESUMEN TOTAL'!U507</f>
        <v>APAGADO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6" t="str">
        <f>'RESUMEN TOTAL'!L508</f>
        <v>APAGADO</v>
      </c>
      <c r="G507" s="86" t="str">
        <f>'RESUMEN TOTAL'!M508</f>
        <v>APAGADO</v>
      </c>
      <c r="H507" s="86" t="str">
        <f>'RESUMEN TOTAL'!N508</f>
        <v>APAGADO</v>
      </c>
      <c r="I507" s="86" t="str">
        <f>'RESUMEN TOTAL'!O508</f>
        <v>APAGADO</v>
      </c>
      <c r="J507" s="86" t="str">
        <f>'RESUMEN TOTAL'!P508</f>
        <v>APAGADO</v>
      </c>
      <c r="K507" s="86" t="str">
        <f>'RESUMEN TOTAL'!Q508</f>
        <v>APAGADO</v>
      </c>
      <c r="L507" s="86" t="str">
        <f>'RESUMEN TOTAL'!R508</f>
        <v>APAGADO</v>
      </c>
      <c r="M507" s="86" t="str">
        <f>'RESUMEN TOTAL'!S508</f>
        <v>APAGADO</v>
      </c>
      <c r="N507" s="86">
        <f>'RESUMEN TOTAL'!T508</f>
        <v>0</v>
      </c>
      <c r="O507" s="86">
        <f>'RESUMEN TOTAL'!U508</f>
        <v>0</v>
      </c>
      <c r="P507" s="86" t="str">
        <f>'RESUMEN TOTAL'!V508</f>
        <v>APAGADO</v>
      </c>
      <c r="Q507" s="86" t="str">
        <f>'RESUMEN TOTAL'!W508</f>
        <v>APAGADO</v>
      </c>
      <c r="R507" s="86" t="str">
        <f>'RESUMEN TOTAL'!X508</f>
        <v>APAGADO</v>
      </c>
      <c r="S507" s="86">
        <f>'RESUMEN TOTAL'!Y508</f>
        <v>0</v>
      </c>
      <c r="T507" s="86">
        <f>'RESUMEN TOTAL'!Z508</f>
        <v>0</v>
      </c>
      <c r="U507" s="86">
        <f>'RESUMEN TOTAL'!AA508</f>
        <v>0</v>
      </c>
      <c r="V507" s="86">
        <f>'RESUMEN TOTAL'!AB508</f>
        <v>0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6" t="str">
        <f>'RESUMEN TOTAL'!L509</f>
        <v>APAGADO</v>
      </c>
      <c r="G508" s="86" t="str">
        <f>'RESUMEN TOTAL'!M509</f>
        <v>APAGADO</v>
      </c>
      <c r="H508" s="86" t="str">
        <f>'RESUMEN TOTAL'!N509</f>
        <v>APAGADO</v>
      </c>
      <c r="I508" s="86" t="str">
        <f>'RESUMEN TOTAL'!O509</f>
        <v>APAGADO</v>
      </c>
      <c r="J508" s="86" t="str">
        <f>'RESUMEN TOTAL'!P509</f>
        <v>APAGADO</v>
      </c>
      <c r="K508" s="86" t="str">
        <f>'RESUMEN TOTAL'!Q509</f>
        <v>APAGADO</v>
      </c>
      <c r="L508" s="86" t="str">
        <f>'RESUMEN TOTAL'!R509</f>
        <v>APAGADO</v>
      </c>
      <c r="M508" s="86" t="str">
        <f>'RESUMEN TOTAL'!S509</f>
        <v>APAGADO</v>
      </c>
      <c r="N508" s="86" t="str">
        <f>'RESUMEN TOTAL'!T509</f>
        <v>APAGADO</v>
      </c>
      <c r="O508" s="86" t="str">
        <f>'RESUMEN TOTAL'!U509</f>
        <v>APAGADO</v>
      </c>
      <c r="P508" s="86" t="str">
        <f>'RESUMEN TOTAL'!V509</f>
        <v>APAGADO</v>
      </c>
      <c r="Q508" s="86" t="str">
        <f>'RESUMEN TOTAL'!W509</f>
        <v>APAGADO</v>
      </c>
      <c r="R508" s="86" t="str">
        <f>'RESUMEN TOTAL'!X509</f>
        <v>APAGADO</v>
      </c>
      <c r="S508" s="86">
        <f>'RESUMEN TOTAL'!Y509</f>
        <v>0</v>
      </c>
      <c r="T508" s="86">
        <f>'RESUMEN TOTAL'!Z509</f>
        <v>0</v>
      </c>
      <c r="U508" s="86">
        <f>'RESUMEN TOTAL'!AA509</f>
        <v>0</v>
      </c>
      <c r="V508" s="86">
        <f>'RESUMEN TOTAL'!AB509</f>
        <v>0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>
        <f>'RESUMEN TOTAL'!AP509</f>
        <v>0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 t="str">
        <f>'RESUMEN TOTAL'!R510</f>
        <v>APAGADO</v>
      </c>
      <c r="M509" s="86" t="str">
        <f>'RESUMEN TOTAL'!S510</f>
        <v>APAGADO</v>
      </c>
      <c r="N509" s="86" t="str">
        <f>'RESUMEN TOTAL'!T510</f>
        <v>APAGADO</v>
      </c>
      <c r="O509" s="86" t="str">
        <f>'RESUMEN TOTAL'!U510</f>
        <v>APAGADO</v>
      </c>
      <c r="P509" s="86">
        <f>'RESUMEN TOTAL'!V510</f>
        <v>0</v>
      </c>
      <c r="Q509" s="86" t="str">
        <f>'RESUMEN TOTAL'!W510</f>
        <v>APAGADO</v>
      </c>
      <c r="R509" s="86" t="str">
        <f>'RESUMEN TOTAL'!X510</f>
        <v>APAGADO</v>
      </c>
      <c r="S509" s="86">
        <f>'RESUMEN TOTAL'!Y510</f>
        <v>0</v>
      </c>
      <c r="T509" s="86">
        <f>'RESUMEN TOTAL'!Z510</f>
        <v>0</v>
      </c>
      <c r="U509" s="86">
        <f>'RESUMEN TOTAL'!AA510</f>
        <v>0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>
        <f>'RESUMEN TOTAL'!AN510</f>
        <v>0</v>
      </c>
      <c r="AI509" s="86">
        <f>'RESUMEN TOTAL'!AO510</f>
        <v>0</v>
      </c>
      <c r="AJ509" s="86">
        <f>'RESUMEN TOTAL'!AP510</f>
        <v>0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>
        <f>'RESUMEN TOTAL'!W517</f>
        <v>0</v>
      </c>
      <c r="Q510" s="86">
        <f>'RESUMEN TOTAL'!W511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>
        <f>'RESUMEN TOTAL'!AN513</f>
        <v>0</v>
      </c>
      <c r="AI510" s="86">
        <f>'RESUMEN TOTAL'!AO513</f>
        <v>0</v>
      </c>
      <c r="AJ510" s="86">
        <f>'RESUMEN TOTAL'!AP513</f>
        <v>0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TOTAL'!W512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>
        <f>'RESUMEN TOTAL'!AN514</f>
        <v>0</v>
      </c>
      <c r="AI511" s="86">
        <f>'RESUMEN TOTAL'!AO514</f>
        <v>0</v>
      </c>
      <c r="AJ511" s="86">
        <f>'RESUMEN TOTAL'!AP514</f>
        <v>0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6">
        <f>'RESUMEN TOTAL'!L515</f>
        <v>0</v>
      </c>
      <c r="G512" s="86">
        <f>'RESUMEN TOTAL'!M515</f>
        <v>0</v>
      </c>
      <c r="H512" s="86">
        <f>'RESUMEN TOTAL'!N515</f>
        <v>0</v>
      </c>
      <c r="I512" s="86">
        <f>'RESUMEN TOTAL'!O515</f>
        <v>0</v>
      </c>
      <c r="J512" s="86">
        <f>'RESUMEN TOTAL'!P515</f>
        <v>0</v>
      </c>
      <c r="K512" s="86">
        <f>'RESUMEN TOTAL'!Q515</f>
        <v>0</v>
      </c>
      <c r="L512" s="86">
        <f>'RESUMEN TOTAL'!R515</f>
        <v>0</v>
      </c>
      <c r="M512" s="86">
        <f>'RESUMEN TOTAL'!S515</f>
        <v>0</v>
      </c>
      <c r="N512" s="86">
        <f>'RESUMEN TOTAL'!T515</f>
        <v>0</v>
      </c>
      <c r="O512" s="86">
        <f>'RESUMEN TOTAL'!U515</f>
        <v>0</v>
      </c>
      <c r="P512" s="86">
        <f>'RESUMEN TOTAL'!V515</f>
        <v>0</v>
      </c>
      <c r="Q512" s="86">
        <f>'RESUMEN TOTAL'!W513</f>
        <v>0</v>
      </c>
      <c r="R512" s="86">
        <f>'RESUMEN TOTAL'!X515</f>
        <v>0</v>
      </c>
      <c r="S512" s="86">
        <f>'RESUMEN TOTAL'!Y515</f>
        <v>0</v>
      </c>
      <c r="T512" s="86">
        <f>'RESUMEN TOTAL'!Z515</f>
        <v>0</v>
      </c>
      <c r="U512" s="86">
        <f>'RESUMEN TOTAL'!AA515</f>
        <v>0</v>
      </c>
      <c r="V512" s="86">
        <f>'RESUMEN TOTAL'!AB515</f>
        <v>0</v>
      </c>
      <c r="W512" s="86">
        <f>'RESUMEN TOTAL'!AC515</f>
        <v>0</v>
      </c>
      <c r="X512" s="86">
        <f>'RESUMEN TOTAL'!AD515</f>
        <v>0</v>
      </c>
      <c r="Y512" s="86">
        <f>'RESUMEN TOTAL'!AE515</f>
        <v>0</v>
      </c>
      <c r="Z512" s="86">
        <f>'RESUMEN TOTAL'!AF515</f>
        <v>0</v>
      </c>
      <c r="AA512" s="86">
        <f>'RESUMEN TOTAL'!AG515</f>
        <v>0</v>
      </c>
      <c r="AB512" s="86">
        <f>'RESUMEN TOTAL'!AH515</f>
        <v>0</v>
      </c>
      <c r="AC512" s="86">
        <f>'RESUMEN TOTAL'!AI515</f>
        <v>0</v>
      </c>
      <c r="AD512" s="86">
        <f>'RESUMEN TOTAL'!AJ515</f>
        <v>0</v>
      </c>
      <c r="AE512" s="86">
        <f>'RESUMEN TOTAL'!AK515</f>
        <v>0</v>
      </c>
      <c r="AF512" s="86">
        <f>'RESUMEN TOTAL'!AL515</f>
        <v>0</v>
      </c>
      <c r="AG512" s="86">
        <f>'RESUMEN TOTAL'!AM515</f>
        <v>0</v>
      </c>
      <c r="AH512" s="86">
        <f>'RESUMEN TOTAL'!AN515</f>
        <v>0</v>
      </c>
      <c r="AI512" s="86">
        <f>'RESUMEN TOTAL'!AO515</f>
        <v>0</v>
      </c>
      <c r="AJ512" s="86">
        <f>'RESUMEN TOTAL'!AP515</f>
        <v>0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TOTAL'!W514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>
        <f>'RESUMEN TOTAL'!AN516</f>
        <v>0</v>
      </c>
      <c r="AI513" s="86">
        <f>'RESUMEN TOTAL'!AO516</f>
        <v>0</v>
      </c>
      <c r="AJ513" s="86">
        <f>'RESUMEN TOTAL'!AP516</f>
        <v>0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6">
        <f>'RESUMEN TOTAL'!L517</f>
        <v>0</v>
      </c>
      <c r="G514" s="86">
        <f>'RESUMEN TOTAL'!M517</f>
        <v>0</v>
      </c>
      <c r="H514" s="86">
        <f>'RESUMEN TOTAL'!N517</f>
        <v>0</v>
      </c>
      <c r="I514" s="86">
        <f>'RESUMEN TOTAL'!O517</f>
        <v>0</v>
      </c>
      <c r="J514" s="86">
        <f>'RESUMEN TOTAL'!P517</f>
        <v>0</v>
      </c>
      <c r="K514" s="86">
        <f>'RESUMEN TOTAL'!Q517</f>
        <v>0</v>
      </c>
      <c r="L514" s="86">
        <f>'RESUMEN TOTAL'!R517</f>
        <v>0</v>
      </c>
      <c r="M514" s="86">
        <f>'RESUMEN TOTAL'!S517</f>
        <v>0</v>
      </c>
      <c r="N514" s="86">
        <f>'RESUMEN TOTAL'!T517</f>
        <v>0</v>
      </c>
      <c r="O514" s="86">
        <f>'RESUMEN TOTAL'!U517</f>
        <v>0</v>
      </c>
      <c r="P514" s="86">
        <f>'RESUMEN TOTAL'!V517</f>
        <v>0</v>
      </c>
      <c r="Q514" s="86">
        <f>'RESUMEN TOTAL'!W515</f>
        <v>0</v>
      </c>
      <c r="R514" s="86">
        <f>'RESUMEN TOTAL'!X517</f>
        <v>0</v>
      </c>
      <c r="S514" s="86">
        <f>'RESUMEN TOTAL'!Y517</f>
        <v>0</v>
      </c>
      <c r="T514" s="86">
        <f>'RESUMEN TOTAL'!Z517</f>
        <v>0</v>
      </c>
      <c r="U514" s="86">
        <f>'RESUMEN TOTAL'!AA517</f>
        <v>0</v>
      </c>
      <c r="V514" s="86">
        <f>'RESUMEN TOTAL'!AB517</f>
        <v>0</v>
      </c>
      <c r="W514" s="86">
        <f>'RESUMEN TOTAL'!AC517</f>
        <v>0</v>
      </c>
      <c r="X514" s="86">
        <f>'RESUMEN TOTAL'!AD517</f>
        <v>0</v>
      </c>
      <c r="Y514" s="86">
        <f>'RESUMEN TOTAL'!AE517</f>
        <v>0</v>
      </c>
      <c r="Z514" s="86">
        <f>'RESUMEN TOTAL'!AF517</f>
        <v>0</v>
      </c>
      <c r="AA514" s="86">
        <f>'RESUMEN TOTAL'!AG517</f>
        <v>0</v>
      </c>
      <c r="AB514" s="86">
        <f>'RESUMEN TOTAL'!AH517</f>
        <v>0</v>
      </c>
      <c r="AC514" s="86">
        <f>'RESUMEN TOTAL'!AI517</f>
        <v>0</v>
      </c>
      <c r="AD514" s="86">
        <f>'RESUMEN TOTAL'!AJ517</f>
        <v>0</v>
      </c>
      <c r="AE514" s="86">
        <f>'RESUMEN TOTAL'!AK517</f>
        <v>0</v>
      </c>
      <c r="AF514" s="86">
        <f>'RESUMEN TOTAL'!AL517</f>
        <v>0</v>
      </c>
      <c r="AG514" s="86">
        <f>'RESUMEN TOTAL'!AM517</f>
        <v>0</v>
      </c>
      <c r="AH514" s="86">
        <f>'RESUMEN TOTAL'!AN517</f>
        <v>0</v>
      </c>
      <c r="AI514" s="86">
        <f>'RESUMEN TOTAL'!AO517</f>
        <v>0</v>
      </c>
      <c r="AJ514" s="86">
        <f>'RESUMEN TOTAL'!AP517</f>
        <v>0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6">
        <f>'RESUMEN TOTAL'!L518</f>
        <v>0</v>
      </c>
      <c r="G515" s="86">
        <f>'RESUMEN TOTAL'!M518</f>
        <v>0</v>
      </c>
      <c r="H515" s="86">
        <f>'RESUMEN TOTAL'!N518</f>
        <v>0</v>
      </c>
      <c r="I515" s="86">
        <f>'RESUMEN TOTAL'!O518</f>
        <v>0</v>
      </c>
      <c r="J515" s="86">
        <f>'RESUMEN TOTAL'!P518</f>
        <v>0</v>
      </c>
      <c r="K515" s="86">
        <f>'RESUMEN TOTAL'!Q518</f>
        <v>0</v>
      </c>
      <c r="L515" s="86">
        <f>'RESUMEN TOTAL'!R518</f>
        <v>0</v>
      </c>
      <c r="M515" s="86">
        <f>'RESUMEN TOTAL'!S518</f>
        <v>0</v>
      </c>
      <c r="N515" s="86">
        <f>'RESUMEN TOTAL'!T518</f>
        <v>0</v>
      </c>
      <c r="O515" s="86">
        <f>'RESUMEN TOTAL'!U518</f>
        <v>0</v>
      </c>
      <c r="P515" s="86">
        <f>'RESUMEN TOTAL'!V518</f>
        <v>0</v>
      </c>
      <c r="Q515" s="86">
        <f>'RESUMEN TOTAL'!W516</f>
        <v>0</v>
      </c>
      <c r="R515" s="86">
        <f>'RESUMEN TOTAL'!X518</f>
        <v>0</v>
      </c>
      <c r="S515" s="86">
        <f>'RESUMEN TOTAL'!Y518</f>
        <v>0</v>
      </c>
      <c r="T515" s="86">
        <f>'RESUMEN TOTAL'!Z518</f>
        <v>0</v>
      </c>
      <c r="U515" s="86">
        <f>'RESUMEN TOTAL'!AA518</f>
        <v>0</v>
      </c>
      <c r="V515" s="86">
        <f>'RESUMEN TOTAL'!AB518</f>
        <v>0</v>
      </c>
      <c r="W515" s="86">
        <f>'RESUMEN TOTAL'!AC518</f>
        <v>0</v>
      </c>
      <c r="X515" s="86">
        <f>'RESUMEN TOTAL'!AD518</f>
        <v>0</v>
      </c>
      <c r="Y515" s="86">
        <f>'RESUMEN TOTAL'!AE518</f>
        <v>0</v>
      </c>
      <c r="Z515" s="86">
        <f>'RESUMEN TOTAL'!AF518</f>
        <v>0</v>
      </c>
      <c r="AA515" s="86">
        <f>'RESUMEN TOTAL'!AG518</f>
        <v>0</v>
      </c>
      <c r="AB515" s="86">
        <f>'RESUMEN TOTAL'!AH518</f>
        <v>0</v>
      </c>
      <c r="AC515" s="86">
        <f>'RESUMEN TOTAL'!AI518</f>
        <v>0</v>
      </c>
      <c r="AD515" s="86">
        <f>'RESUMEN TOTAL'!AJ518</f>
        <v>0</v>
      </c>
      <c r="AE515" s="86">
        <f>'RESUMEN TOTAL'!AK518</f>
        <v>0</v>
      </c>
      <c r="AF515" s="86">
        <f>'RESUMEN TOTAL'!AL518</f>
        <v>0</v>
      </c>
      <c r="AG515" s="86">
        <f>'RESUMEN TOTAL'!AM518</f>
        <v>0</v>
      </c>
      <c r="AH515" s="86">
        <f>'RESUMEN TOTAL'!AN518</f>
        <v>0</v>
      </c>
      <c r="AI515" s="86">
        <f>'RESUMEN TOTAL'!AO518</f>
        <v>0</v>
      </c>
      <c r="AJ515" s="86">
        <f>'RESUMEN TOTAL'!AP518</f>
        <v>0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6" t="str">
        <f>'RESUMEN TOTAL'!L519</f>
        <v>APAGADO</v>
      </c>
      <c r="G516" s="86" t="str">
        <f>'RESUMEN TOTAL'!M519</f>
        <v>APAGADO</v>
      </c>
      <c r="H516" s="86" t="str">
        <f>'RESUMEN TOTAL'!N519</f>
        <v>APAGADO</v>
      </c>
      <c r="I516" s="86" t="str">
        <f>'RESUMEN TOTAL'!O519</f>
        <v>APAGADO</v>
      </c>
      <c r="J516" s="86" t="str">
        <f>'RESUMEN TOTAL'!P519</f>
        <v>APAGADO</v>
      </c>
      <c r="K516" s="86" t="str">
        <f>'RESUMEN TOTAL'!Q519</f>
        <v>APAGADO</v>
      </c>
      <c r="L516" s="86" t="str">
        <f>'RESUMEN TOTAL'!R519</f>
        <v>APAGADO</v>
      </c>
      <c r="M516" s="86" t="str">
        <f>'RESUMEN TOTAL'!S519</f>
        <v>APAGADO</v>
      </c>
      <c r="N516" s="86" t="str">
        <f>'RESUMEN TOTAL'!T519</f>
        <v>APAGADO</v>
      </c>
      <c r="O516" s="86" t="str">
        <f>'RESUMEN TOTAL'!U519</f>
        <v>APAGADO</v>
      </c>
      <c r="P516" s="86" t="str">
        <f>'RESUMEN TOTAL'!V519</f>
        <v>APAGADO</v>
      </c>
      <c r="Q516" s="86">
        <f>'RESUMEN TOTAL'!W517</f>
        <v>0</v>
      </c>
      <c r="R516" s="86" t="str">
        <f>'RESUMEN TOTAL'!X519</f>
        <v>APAGADO</v>
      </c>
      <c r="S516" s="86">
        <f>'RESUMEN TOTAL'!Y519</f>
        <v>0</v>
      </c>
      <c r="T516" s="86">
        <f>'RESUMEN TOTAL'!Z519</f>
        <v>0</v>
      </c>
      <c r="U516" s="86">
        <f>'RESUMEN TOTAL'!AA519</f>
        <v>0</v>
      </c>
      <c r="V516" s="86">
        <f>'RESUMEN TOTAL'!AB519</f>
        <v>0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>
        <f>'RESUMEN TOTAL'!AP519</f>
        <v>0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6" t="str">
        <f>'RESUMEN TOTAL'!L520</f>
        <v>APAGADO</v>
      </c>
      <c r="G517" s="86" t="str">
        <f>'RESUMEN TOTAL'!M520</f>
        <v>APAGADO</v>
      </c>
      <c r="H517" s="86" t="str">
        <f>'RESUMEN TOTAL'!N520</f>
        <v>APAGADO</v>
      </c>
      <c r="I517" s="86" t="str">
        <f>'RESUMEN TOTAL'!O520</f>
        <v>APAGADO</v>
      </c>
      <c r="J517" s="86" t="str">
        <f>'RESUMEN TOTAL'!P520</f>
        <v>APAGADO</v>
      </c>
      <c r="K517" s="86" t="str">
        <f>'RESUMEN TOTAL'!Q520</f>
        <v>APAGADO</v>
      </c>
      <c r="L517" s="86" t="str">
        <f>'RESUMEN TOTAL'!R520</f>
        <v>APAGADO</v>
      </c>
      <c r="M517" s="86" t="str">
        <f>'RESUMEN TOTAL'!S520</f>
        <v>APAGADO</v>
      </c>
      <c r="N517" s="86" t="str">
        <f>'RESUMEN TOTAL'!T520</f>
        <v>APAGADO</v>
      </c>
      <c r="O517" s="86" t="str">
        <f>'RESUMEN TOTAL'!U520</f>
        <v>APAGADO</v>
      </c>
      <c r="P517" s="86" t="str">
        <f>'RESUMEN TOTAL'!V520</f>
        <v>APAGADO</v>
      </c>
      <c r="Q517" s="86">
        <f>'RESUMEN TOTAL'!W518</f>
        <v>0</v>
      </c>
      <c r="R517" s="86" t="str">
        <f>'RESUMEN TOTAL'!X520</f>
        <v>APAGADO</v>
      </c>
      <c r="S517" s="86">
        <f>'RESUMEN TOTAL'!Y520</f>
        <v>0</v>
      </c>
      <c r="T517" s="86">
        <f>'RESUMEN TOTAL'!Z520</f>
        <v>0</v>
      </c>
      <c r="U517" s="86">
        <f>'RESUMEN TOTAL'!AA520</f>
        <v>0</v>
      </c>
      <c r="V517" s="86">
        <f>'RESUMEN TOTAL'!AB520</f>
        <v>0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6" t="str">
        <f>'RESUMEN TOTAL'!L521</f>
        <v>APAGADO</v>
      </c>
      <c r="G518" s="86" t="str">
        <f>'RESUMEN TOTAL'!M521</f>
        <v>APAGADO</v>
      </c>
      <c r="H518" s="86" t="str">
        <f>'RESUMEN TOTAL'!N521</f>
        <v>APAGADO</v>
      </c>
      <c r="I518" s="86" t="str">
        <f>'RESUMEN TOTAL'!O521</f>
        <v>APAGADO</v>
      </c>
      <c r="J518" s="86" t="str">
        <f>'RESUMEN TOTAL'!P521</f>
        <v>APAGADO</v>
      </c>
      <c r="K518" s="86" t="str">
        <f>'RESUMEN TOTAL'!Q521</f>
        <v>APAGADO</v>
      </c>
      <c r="L518" s="86" t="str">
        <f>'RESUMEN TOTAL'!R521</f>
        <v>APAGADO</v>
      </c>
      <c r="M518" s="86" t="str">
        <f>'RESUMEN TOTAL'!S521</f>
        <v>APAGADO</v>
      </c>
      <c r="N518" s="86" t="str">
        <f>'RESUMEN TOTAL'!T521</f>
        <v>APAGADO</v>
      </c>
      <c r="O518" s="86" t="str">
        <f>'RESUMEN TOTAL'!U521</f>
        <v>APAGADO</v>
      </c>
      <c r="P518" s="86" t="str">
        <f>'RESUMEN TOTAL'!V521</f>
        <v>APAGADO</v>
      </c>
      <c r="Q518" s="86" t="str">
        <f>'RESUMEN TOTAL'!W519</f>
        <v>APAGADO</v>
      </c>
      <c r="R518" s="86" t="str">
        <f>'RESUMEN TOTAL'!X521</f>
        <v>APAGADO</v>
      </c>
      <c r="S518" s="86">
        <f>'RESUMEN TOTAL'!Y521</f>
        <v>0</v>
      </c>
      <c r="T518" s="86">
        <f>'RESUMEN TOTAL'!Z521</f>
        <v>0</v>
      </c>
      <c r="U518" s="86">
        <f>'RESUMEN TOTAL'!AA521</f>
        <v>0</v>
      </c>
      <c r="V518" s="86">
        <f>'RESUMEN TOTAL'!AB521</f>
        <v>0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6" t="str">
        <f>'RESUMEN TOTAL'!L522</f>
        <v>APAGADO</v>
      </c>
      <c r="G519" s="86" t="str">
        <f>'RESUMEN TOTAL'!M522</f>
        <v>APAGADO</v>
      </c>
      <c r="H519" s="86" t="str">
        <f>'RESUMEN TOTAL'!N522</f>
        <v>APAGADO</v>
      </c>
      <c r="I519" s="86" t="str">
        <f>'RESUMEN TOTAL'!O522</f>
        <v>APAGADO</v>
      </c>
      <c r="J519" s="86" t="str">
        <f>'RESUMEN TOTAL'!P522</f>
        <v>APAGADO</v>
      </c>
      <c r="K519" s="86" t="str">
        <f>'RESUMEN TOTAL'!Q522</f>
        <v>APAGADO</v>
      </c>
      <c r="L519" s="86" t="str">
        <f>'RESUMEN TOTAL'!R522</f>
        <v>APAGADO</v>
      </c>
      <c r="M519" s="86" t="str">
        <f>'RESUMEN TOTAL'!S522</f>
        <v>APAGADO</v>
      </c>
      <c r="N519" s="86" t="str">
        <f>'RESUMEN TOTAL'!T522</f>
        <v>APAGADO</v>
      </c>
      <c r="O519" s="86" t="str">
        <f>'RESUMEN TOTAL'!U522</f>
        <v>APAGADO</v>
      </c>
      <c r="P519" s="86" t="str">
        <f>'RESUMEN TOTAL'!V522</f>
        <v>APAGADO</v>
      </c>
      <c r="Q519" s="86" t="str">
        <f>'RESUMEN TOTAL'!W520</f>
        <v>APAGADO</v>
      </c>
      <c r="R519" s="86" t="str">
        <f>'RESUMEN TOTAL'!X522</f>
        <v>APAGADO</v>
      </c>
      <c r="S519" s="86">
        <f>'RESUMEN TOTAL'!Y522</f>
        <v>0</v>
      </c>
      <c r="T519" s="86">
        <f>'RESUMEN TOTAL'!Z522</f>
        <v>0</v>
      </c>
      <c r="U519" s="86">
        <f>'RESUMEN TOTAL'!AA522</f>
        <v>0</v>
      </c>
      <c r="V519" s="86">
        <f>'RESUMEN TOTAL'!AB522</f>
        <v>0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 t="str">
        <f>'RESUMEN TOTAL'!W521</f>
        <v>APAGADO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 t="str">
        <f>'RESUMEN TOTAL'!W522</f>
        <v>APAGADO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TOTAL'!W523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TOTAL'!W524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TOTAL'!W525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TOTAL'!W526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>
        <f>'RESUMEN TOTAL'!AN528</f>
        <v>0</v>
      </c>
      <c r="AI525" s="86">
        <f>'RESUMEN TOTAL'!AO528</f>
        <v>0</v>
      </c>
      <c r="AJ525" s="86">
        <f>'RESUMEN TOTAL'!AP528</f>
        <v>0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TOTAL'!W527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6">
        <f>'RESUMEN TOTAL'!L530</f>
        <v>0</v>
      </c>
      <c r="G527" s="86">
        <f>'RESUMEN TOTAL'!M530</f>
        <v>0</v>
      </c>
      <c r="H527" s="86">
        <f>'RESUMEN TOTAL'!N530</f>
        <v>0</v>
      </c>
      <c r="I527" s="86">
        <f>'RESUMEN TOTAL'!O530</f>
        <v>0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TOTAL'!W528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TOTAL'!W529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TOTAL'!W530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TOTAL'!W531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TOTAL'!W532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TOTAL'!W533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TOTAL'!W534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6">
        <f>'RESUMEN TOTAL'!L537</f>
        <v>0</v>
      </c>
      <c r="G534" s="86">
        <f>'RESUMEN TOTAL'!M537</f>
        <v>0</v>
      </c>
      <c r="H534" s="86">
        <f>'RESUMEN TOTAL'!N537</f>
        <v>0</v>
      </c>
      <c r="I534" s="86">
        <f>'RESUMEN TOTAL'!O537</f>
        <v>0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TOTAL'!W535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TOTAL'!W536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Hoja2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2024-01-15T10:14:55Z</dcterms:modified>
</cp:coreProperties>
</file>