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ño 2023\ENERO\"/>
    </mc:Choice>
  </mc:AlternateContent>
  <xr:revisionPtr revIDLastSave="0" documentId="13_ncr:1_{615267CE-98A9-4967-A5D1-68D923DFE923}" xr6:coauthVersionLast="47" xr6:coauthVersionMax="47" xr10:uidLastSave="{00000000-0000-0000-0000-000000000000}"/>
  <bookViews>
    <workbookView xWindow="-120" yWindow="-120" windowWidth="20730" windowHeight="11160" firstSheet="5" activeTab="9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8" i="24" l="1"/>
  <c r="C29" i="24"/>
  <c r="D29" i="24" s="1"/>
  <c r="D23" i="24"/>
  <c r="C24" i="24"/>
  <c r="D24" i="24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H445" i="8"/>
  <c r="I445" i="8"/>
  <c r="J445" i="8"/>
  <c r="K445" i="8"/>
  <c r="L445" i="8"/>
  <c r="L447" i="21" s="1"/>
  <c r="M445" i="8"/>
  <c r="N445" i="8"/>
  <c r="O445" i="8"/>
  <c r="P445" i="8"/>
  <c r="Q445" i="8"/>
  <c r="R445" i="8"/>
  <c r="S445" i="8"/>
  <c r="T445" i="8"/>
  <c r="T447" i="11" s="1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AJ445" i="8"/>
  <c r="F446" i="8"/>
  <c r="G446" i="8"/>
  <c r="H446" i="8"/>
  <c r="I446" i="8"/>
  <c r="J446" i="8"/>
  <c r="J447" i="9" s="1"/>
  <c r="K446" i="8"/>
  <c r="L446" i="8"/>
  <c r="M446" i="8"/>
  <c r="M448" i="11" s="1"/>
  <c r="N446" i="8"/>
  <c r="O446" i="8"/>
  <c r="P446" i="8"/>
  <c r="Q446" i="8"/>
  <c r="R446" i="8"/>
  <c r="R447" i="9" s="1"/>
  <c r="S446" i="8"/>
  <c r="T446" i="8"/>
  <c r="U446" i="8"/>
  <c r="U448" i="11" s="1"/>
  <c r="V446" i="8"/>
  <c r="W446" i="8"/>
  <c r="X446" i="8"/>
  <c r="Y446" i="8"/>
  <c r="Z446" i="8"/>
  <c r="Z447" i="9" s="1"/>
  <c r="AA446" i="8"/>
  <c r="AB446" i="8"/>
  <c r="AC446" i="8"/>
  <c r="AC448" i="11" s="1"/>
  <c r="AD446" i="8"/>
  <c r="AE446" i="8"/>
  <c r="AF446" i="8"/>
  <c r="AG446" i="8"/>
  <c r="AH446" i="8"/>
  <c r="AH447" i="9" s="1"/>
  <c r="AI446" i="8"/>
  <c r="AJ446" i="8"/>
  <c r="F447" i="8"/>
  <c r="F449" i="11" s="1"/>
  <c r="G447" i="8"/>
  <c r="H447" i="8"/>
  <c r="I447" i="8"/>
  <c r="J447" i="8"/>
  <c r="K447" i="8"/>
  <c r="L447" i="8"/>
  <c r="M447" i="8"/>
  <c r="N447" i="8"/>
  <c r="N449" i="11" s="1"/>
  <c r="O447" i="8"/>
  <c r="P447" i="8"/>
  <c r="Q447" i="8"/>
  <c r="R447" i="8"/>
  <c r="S447" i="8"/>
  <c r="T447" i="8"/>
  <c r="U447" i="8"/>
  <c r="V447" i="8"/>
  <c r="V449" i="11" s="1"/>
  <c r="W447" i="8"/>
  <c r="X447" i="8"/>
  <c r="Y447" i="8"/>
  <c r="Z447" i="8"/>
  <c r="AA447" i="8"/>
  <c r="AB447" i="8"/>
  <c r="AC447" i="8"/>
  <c r="AD447" i="8"/>
  <c r="AD449" i="11" s="1"/>
  <c r="AE447" i="8"/>
  <c r="AE449" i="10" s="1"/>
  <c r="AF447" i="8"/>
  <c r="AG447" i="8"/>
  <c r="AH447" i="8"/>
  <c r="AI447" i="8"/>
  <c r="AJ447" i="8"/>
  <c r="F448" i="8"/>
  <c r="G448" i="8"/>
  <c r="G450" i="11" s="1"/>
  <c r="H448" i="8"/>
  <c r="I448" i="8"/>
  <c r="J448" i="8"/>
  <c r="K448" i="8"/>
  <c r="L448" i="8"/>
  <c r="M448" i="8"/>
  <c r="N448" i="8"/>
  <c r="O448" i="8"/>
  <c r="O450" i="11" s="1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E450" i="11" s="1"/>
  <c r="AF448" i="8"/>
  <c r="AF450" i="21" s="1"/>
  <c r="AG448" i="8"/>
  <c r="AH448" i="8"/>
  <c r="AI448" i="8"/>
  <c r="AJ448" i="8"/>
  <c r="F449" i="8"/>
  <c r="G449" i="8"/>
  <c r="H449" i="8"/>
  <c r="I449" i="8"/>
  <c r="J449" i="8"/>
  <c r="K449" i="8"/>
  <c r="L449" i="8"/>
  <c r="M449" i="8"/>
  <c r="N449" i="8"/>
  <c r="O449" i="8"/>
  <c r="P449" i="8"/>
  <c r="P451" i="11" s="1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F451" i="11" s="1"/>
  <c r="AG449" i="8"/>
  <c r="AH449" i="8"/>
  <c r="AI449" i="8"/>
  <c r="AJ449" i="8"/>
  <c r="F450" i="8"/>
  <c r="G450" i="8"/>
  <c r="H450" i="8"/>
  <c r="I450" i="8"/>
  <c r="I452" i="11" s="1"/>
  <c r="J450" i="8"/>
  <c r="K450" i="8"/>
  <c r="L450" i="8"/>
  <c r="M450" i="8"/>
  <c r="N450" i="8"/>
  <c r="O450" i="8"/>
  <c r="P450" i="8"/>
  <c r="Q450" i="8"/>
  <c r="Q452" i="11" s="1"/>
  <c r="R450" i="8"/>
  <c r="S450" i="8"/>
  <c r="T450" i="8"/>
  <c r="U450" i="8"/>
  <c r="V450" i="8"/>
  <c r="W450" i="8"/>
  <c r="X450" i="8"/>
  <c r="Y450" i="8"/>
  <c r="Y452" i="11" s="1"/>
  <c r="Z450" i="8"/>
  <c r="AA450" i="8"/>
  <c r="AB450" i="8"/>
  <c r="AC450" i="8"/>
  <c r="AD450" i="8"/>
  <c r="AE450" i="8"/>
  <c r="AF450" i="8"/>
  <c r="AG450" i="8"/>
  <c r="AG452" i="11" s="1"/>
  <c r="AH450" i="8"/>
  <c r="AI450" i="8"/>
  <c r="AJ450" i="8"/>
  <c r="F451" i="8"/>
  <c r="F453" i="11" s="1"/>
  <c r="G451" i="8"/>
  <c r="H451" i="8"/>
  <c r="I451" i="8"/>
  <c r="J451" i="8"/>
  <c r="J453" i="11" s="1"/>
  <c r="K451" i="8"/>
  <c r="L451" i="8"/>
  <c r="M451" i="8"/>
  <c r="N451" i="8"/>
  <c r="O451" i="8"/>
  <c r="P451" i="8"/>
  <c r="Q451" i="8"/>
  <c r="R451" i="8"/>
  <c r="R453" i="11" s="1"/>
  <c r="S451" i="8"/>
  <c r="T451" i="8"/>
  <c r="U451" i="8"/>
  <c r="V451" i="8"/>
  <c r="W451" i="8"/>
  <c r="X451" i="8"/>
  <c r="Y451" i="8"/>
  <c r="Z451" i="8"/>
  <c r="Z453" i="11" s="1"/>
  <c r="AA451" i="8"/>
  <c r="AB451" i="8"/>
  <c r="AC451" i="8"/>
  <c r="AD451" i="8"/>
  <c r="AE451" i="8"/>
  <c r="AF451" i="8"/>
  <c r="AG451" i="8"/>
  <c r="AH451" i="8"/>
  <c r="AI451" i="8"/>
  <c r="AJ451" i="8"/>
  <c r="F452" i="8"/>
  <c r="G452" i="8"/>
  <c r="H452" i="8"/>
  <c r="I452" i="8"/>
  <c r="J452" i="8"/>
  <c r="K452" i="8"/>
  <c r="K454" i="11" s="1"/>
  <c r="L452" i="8"/>
  <c r="M452" i="8"/>
  <c r="N452" i="8"/>
  <c r="O452" i="8"/>
  <c r="P452" i="8"/>
  <c r="Q452" i="8"/>
  <c r="R452" i="8"/>
  <c r="S452" i="8"/>
  <c r="S454" i="11" s="1"/>
  <c r="T452" i="8"/>
  <c r="U452" i="8"/>
  <c r="V452" i="8"/>
  <c r="W452" i="8"/>
  <c r="X452" i="8"/>
  <c r="Y452" i="8"/>
  <c r="Z452" i="8"/>
  <c r="AA452" i="8"/>
  <c r="AA454" i="11" s="1"/>
  <c r="AB452" i="8"/>
  <c r="AC452" i="8"/>
  <c r="AD452" i="8"/>
  <c r="AE452" i="8"/>
  <c r="AF452" i="8"/>
  <c r="AG452" i="8"/>
  <c r="AH452" i="8"/>
  <c r="AI452" i="8"/>
  <c r="AI454" i="11" s="1"/>
  <c r="AJ452" i="8"/>
  <c r="F453" i="8"/>
  <c r="G453" i="8"/>
  <c r="H453" i="8"/>
  <c r="I453" i="8"/>
  <c r="I454" i="9" s="1"/>
  <c r="J453" i="8"/>
  <c r="K453" i="8"/>
  <c r="L453" i="8"/>
  <c r="L455" i="11" s="1"/>
  <c r="M453" i="8"/>
  <c r="N453" i="8"/>
  <c r="O453" i="8"/>
  <c r="P453" i="8"/>
  <c r="Q453" i="8"/>
  <c r="Q454" i="9" s="1"/>
  <c r="R453" i="8"/>
  <c r="S453" i="8"/>
  <c r="T453" i="8"/>
  <c r="T455" i="11" s="1"/>
  <c r="U453" i="8"/>
  <c r="U455" i="10" s="1"/>
  <c r="V453" i="8"/>
  <c r="W453" i="8"/>
  <c r="X453" i="8"/>
  <c r="Y453" i="8"/>
  <c r="Y454" i="9" s="1"/>
  <c r="Z453" i="8"/>
  <c r="AA453" i="8"/>
  <c r="AB453" i="8"/>
  <c r="AB455" i="11" s="1"/>
  <c r="AC453" i="8"/>
  <c r="AD453" i="8"/>
  <c r="AE453" i="8"/>
  <c r="AF453" i="8"/>
  <c r="AG453" i="8"/>
  <c r="AG454" i="9" s="1"/>
  <c r="AH453" i="8"/>
  <c r="AI453" i="8"/>
  <c r="AJ453" i="8"/>
  <c r="F454" i="8"/>
  <c r="G454" i="8"/>
  <c r="H454" i="8"/>
  <c r="I454" i="8"/>
  <c r="J454" i="8"/>
  <c r="K454" i="8"/>
  <c r="L454" i="8"/>
  <c r="M454" i="8"/>
  <c r="M456" i="11" s="1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C456" i="11" s="1"/>
  <c r="AD454" i="8"/>
  <c r="AE454" i="8"/>
  <c r="AF454" i="8"/>
  <c r="AG454" i="8"/>
  <c r="AH454" i="8"/>
  <c r="AI454" i="8"/>
  <c r="AJ454" i="8"/>
  <c r="F455" i="8"/>
  <c r="G455" i="8"/>
  <c r="G457" i="10" s="1"/>
  <c r="H455" i="8"/>
  <c r="I455" i="8"/>
  <c r="J455" i="8"/>
  <c r="K455" i="8"/>
  <c r="L455" i="8"/>
  <c r="M455" i="8"/>
  <c r="N455" i="8"/>
  <c r="N457" i="11" s="1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D457" i="11" s="1"/>
  <c r="AE455" i="8"/>
  <c r="AF455" i="8"/>
  <c r="AG455" i="8"/>
  <c r="AH455" i="8"/>
  <c r="AI455" i="8"/>
  <c r="AJ455" i="8"/>
  <c r="F456" i="8"/>
  <c r="G456" i="8"/>
  <c r="G458" i="11" s="1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W458" i="11" s="1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J456" i="8"/>
  <c r="F457" i="8"/>
  <c r="G457" i="8"/>
  <c r="H457" i="8"/>
  <c r="H459" i="11" s="1"/>
  <c r="I457" i="8"/>
  <c r="J457" i="8"/>
  <c r="K457" i="8"/>
  <c r="L457" i="8"/>
  <c r="M457" i="8"/>
  <c r="N457" i="8"/>
  <c r="O457" i="8"/>
  <c r="P457" i="8"/>
  <c r="P459" i="11" s="1"/>
  <c r="Q457" i="8"/>
  <c r="R457" i="8"/>
  <c r="S457" i="8"/>
  <c r="T457" i="8"/>
  <c r="U457" i="8"/>
  <c r="V457" i="8"/>
  <c r="W457" i="8"/>
  <c r="X457" i="8"/>
  <c r="X459" i="11" s="1"/>
  <c r="Y457" i="8"/>
  <c r="Y459" i="10" s="1"/>
  <c r="Z457" i="8"/>
  <c r="AA457" i="8"/>
  <c r="AB457" i="8"/>
  <c r="AC457" i="8"/>
  <c r="AD457" i="8"/>
  <c r="AE457" i="8"/>
  <c r="AF457" i="8"/>
  <c r="AF459" i="11" s="1"/>
  <c r="AG457" i="8"/>
  <c r="AH457" i="8"/>
  <c r="AI457" i="8"/>
  <c r="AJ457" i="8"/>
  <c r="F458" i="8"/>
  <c r="G458" i="8"/>
  <c r="H458" i="8"/>
  <c r="I458" i="8"/>
  <c r="I460" i="11" s="1"/>
  <c r="J458" i="8"/>
  <c r="K458" i="8"/>
  <c r="L458" i="8"/>
  <c r="M458" i="8"/>
  <c r="M460" i="21" s="1"/>
  <c r="N458" i="8"/>
  <c r="O458" i="8"/>
  <c r="P458" i="8"/>
  <c r="Q458" i="8"/>
  <c r="Q460" i="11" s="1"/>
  <c r="R458" i="8"/>
  <c r="S458" i="8"/>
  <c r="T458" i="8"/>
  <c r="U458" i="8"/>
  <c r="V458" i="8"/>
  <c r="W458" i="8"/>
  <c r="X458" i="8"/>
  <c r="Y458" i="8"/>
  <c r="Y460" i="11" s="1"/>
  <c r="Z458" i="8"/>
  <c r="AA458" i="8"/>
  <c r="AB458" i="8"/>
  <c r="AC458" i="8"/>
  <c r="AD458" i="8"/>
  <c r="AE458" i="8"/>
  <c r="AF458" i="8"/>
  <c r="AG458" i="8"/>
  <c r="AG460" i="11" s="1"/>
  <c r="AH458" i="8"/>
  <c r="AI458" i="8"/>
  <c r="AJ458" i="8"/>
  <c r="F459" i="8"/>
  <c r="G459" i="8"/>
  <c r="H459" i="8"/>
  <c r="I459" i="8"/>
  <c r="J459" i="8"/>
  <c r="J461" i="11" s="1"/>
  <c r="K459" i="8"/>
  <c r="L459" i="8"/>
  <c r="M459" i="8"/>
  <c r="N459" i="8"/>
  <c r="O459" i="8"/>
  <c r="P459" i="8"/>
  <c r="Q459" i="8"/>
  <c r="R459" i="8"/>
  <c r="R461" i="11" s="1"/>
  <c r="S459" i="8"/>
  <c r="S460" i="9" s="1"/>
  <c r="T459" i="8"/>
  <c r="U459" i="8"/>
  <c r="V459" i="8"/>
  <c r="W459" i="8"/>
  <c r="X459" i="8"/>
  <c r="Y459" i="8"/>
  <c r="Z459" i="8"/>
  <c r="Z461" i="11" s="1"/>
  <c r="AA459" i="8"/>
  <c r="AB459" i="8"/>
  <c r="AC459" i="8"/>
  <c r="AD459" i="8"/>
  <c r="AE459" i="8"/>
  <c r="AF459" i="8"/>
  <c r="AG459" i="8"/>
  <c r="AH459" i="8"/>
  <c r="AH461" i="11" s="1"/>
  <c r="AI459" i="8"/>
  <c r="AJ459" i="8"/>
  <c r="F460" i="8"/>
  <c r="G460" i="8"/>
  <c r="H460" i="8"/>
  <c r="I460" i="8"/>
  <c r="J460" i="8"/>
  <c r="K460" i="8"/>
  <c r="K462" i="11" s="1"/>
  <c r="L460" i="8"/>
  <c r="M460" i="8"/>
  <c r="N460" i="8"/>
  <c r="O460" i="8"/>
  <c r="P460" i="8"/>
  <c r="Q460" i="8"/>
  <c r="R460" i="8"/>
  <c r="S460" i="8"/>
  <c r="S462" i="11" s="1"/>
  <c r="T460" i="8"/>
  <c r="T462" i="11" s="1"/>
  <c r="U460" i="8"/>
  <c r="V460" i="8"/>
  <c r="W460" i="8"/>
  <c r="W462" i="21" s="1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AI462" i="11" s="1"/>
  <c r="AJ460" i="8"/>
  <c r="F461" i="8"/>
  <c r="G461" i="8"/>
  <c r="H461" i="8"/>
  <c r="I461" i="8"/>
  <c r="J461" i="8"/>
  <c r="K461" i="8"/>
  <c r="L461" i="8"/>
  <c r="M461" i="8"/>
  <c r="M462" i="9" s="1"/>
  <c r="N461" i="8"/>
  <c r="O461" i="8"/>
  <c r="P461" i="8"/>
  <c r="Q461" i="8"/>
  <c r="R461" i="8"/>
  <c r="S461" i="8"/>
  <c r="T461" i="8"/>
  <c r="T463" i="11" s="1"/>
  <c r="U461" i="8"/>
  <c r="V461" i="8"/>
  <c r="W461" i="8"/>
  <c r="X461" i="8"/>
  <c r="Y461" i="8"/>
  <c r="Z461" i="8"/>
  <c r="AA461" i="8"/>
  <c r="AB461" i="8"/>
  <c r="AB463" i="11" s="1"/>
  <c r="AC461" i="8"/>
  <c r="AD461" i="8"/>
  <c r="AE461" i="8"/>
  <c r="AF461" i="8"/>
  <c r="AG461" i="8"/>
  <c r="AH461" i="8"/>
  <c r="AI461" i="8"/>
  <c r="AJ461" i="8"/>
  <c r="F462" i="8"/>
  <c r="G462" i="8"/>
  <c r="H462" i="8"/>
  <c r="I462" i="8"/>
  <c r="J462" i="8"/>
  <c r="K462" i="8"/>
  <c r="L462" i="8"/>
  <c r="M462" i="8"/>
  <c r="M464" i="11" s="1"/>
  <c r="N462" i="8"/>
  <c r="O462" i="8"/>
  <c r="P462" i="8"/>
  <c r="Q462" i="8"/>
  <c r="R462" i="8"/>
  <c r="S462" i="8"/>
  <c r="T462" i="8"/>
  <c r="U462" i="8"/>
  <c r="U464" i="11" s="1"/>
  <c r="V462" i="8"/>
  <c r="W462" i="8"/>
  <c r="X462" i="8"/>
  <c r="Y462" i="8"/>
  <c r="Z462" i="8"/>
  <c r="AA462" i="8"/>
  <c r="AB462" i="8"/>
  <c r="AC462" i="8"/>
  <c r="AC464" i="11" s="1"/>
  <c r="AD462" i="8"/>
  <c r="AE462" i="8"/>
  <c r="AF462" i="8"/>
  <c r="AG462" i="8"/>
  <c r="AH462" i="8"/>
  <c r="AI462" i="8"/>
  <c r="AJ462" i="8"/>
  <c r="F463" i="8"/>
  <c r="F465" i="11" s="1"/>
  <c r="G463" i="8"/>
  <c r="G465" i="21" s="1"/>
  <c r="H463" i="8"/>
  <c r="I463" i="8"/>
  <c r="J463" i="8"/>
  <c r="K463" i="8"/>
  <c r="L463" i="8"/>
  <c r="M463" i="8"/>
  <c r="N463" i="8"/>
  <c r="N465" i="11" s="1"/>
  <c r="O463" i="8"/>
  <c r="P463" i="8"/>
  <c r="Q463" i="8"/>
  <c r="R463" i="8"/>
  <c r="S463" i="8"/>
  <c r="T463" i="8"/>
  <c r="U463" i="8"/>
  <c r="V463" i="8"/>
  <c r="V465" i="11" s="1"/>
  <c r="W463" i="8"/>
  <c r="X463" i="8"/>
  <c r="Y463" i="8"/>
  <c r="Z463" i="8"/>
  <c r="AA463" i="8"/>
  <c r="AB463" i="8"/>
  <c r="AC463" i="8"/>
  <c r="AD463" i="8"/>
  <c r="AD465" i="11" s="1"/>
  <c r="AE463" i="8"/>
  <c r="AF463" i="8"/>
  <c r="AG463" i="8"/>
  <c r="AH463" i="8"/>
  <c r="AI463" i="8"/>
  <c r="AJ463" i="8"/>
  <c r="F464" i="8"/>
  <c r="G464" i="8"/>
  <c r="G466" i="11" s="1"/>
  <c r="H464" i="8"/>
  <c r="I464" i="8"/>
  <c r="J464" i="8"/>
  <c r="K464" i="8"/>
  <c r="L464" i="8"/>
  <c r="M464" i="8"/>
  <c r="N464" i="8"/>
  <c r="O464" i="8"/>
  <c r="O466" i="11" s="1"/>
  <c r="P464" i="8"/>
  <c r="Q464" i="8"/>
  <c r="R464" i="8"/>
  <c r="S464" i="8"/>
  <c r="T464" i="8"/>
  <c r="U464" i="8"/>
  <c r="V464" i="8"/>
  <c r="W464" i="8"/>
  <c r="W466" i="11" s="1"/>
  <c r="X464" i="8"/>
  <c r="Y464" i="8"/>
  <c r="Z464" i="8"/>
  <c r="AA464" i="8"/>
  <c r="AA466" i="11" s="1"/>
  <c r="AB464" i="8"/>
  <c r="AC464" i="8"/>
  <c r="AD464" i="8"/>
  <c r="AE464" i="8"/>
  <c r="AF464" i="8"/>
  <c r="AG464" i="8"/>
  <c r="AH464" i="8"/>
  <c r="AI464" i="8"/>
  <c r="AJ464" i="8"/>
  <c r="F465" i="8"/>
  <c r="G465" i="8"/>
  <c r="H465" i="8"/>
  <c r="H467" i="11" s="1"/>
  <c r="I465" i="8"/>
  <c r="I467" i="10" s="1"/>
  <c r="J465" i="8"/>
  <c r="K465" i="8"/>
  <c r="L465" i="8"/>
  <c r="M465" i="8"/>
  <c r="N465" i="8"/>
  <c r="O465" i="8"/>
  <c r="P465" i="8"/>
  <c r="P467" i="11" s="1"/>
  <c r="Q465" i="8"/>
  <c r="R465" i="8"/>
  <c r="S465" i="8"/>
  <c r="T465" i="8"/>
  <c r="U465" i="8"/>
  <c r="V465" i="8"/>
  <c r="W465" i="8"/>
  <c r="X465" i="8"/>
  <c r="X467" i="11" s="1"/>
  <c r="Y465" i="8"/>
  <c r="Y467" i="11" s="1"/>
  <c r="Z465" i="8"/>
  <c r="AA465" i="8"/>
  <c r="AB465" i="8"/>
  <c r="AC465" i="8"/>
  <c r="AD465" i="8"/>
  <c r="AE465" i="8"/>
  <c r="AF465" i="8"/>
  <c r="AF467" i="11" s="1"/>
  <c r="AG465" i="8"/>
  <c r="AG466" i="9" s="1"/>
  <c r="AH465" i="8"/>
  <c r="AI465" i="8"/>
  <c r="AJ465" i="8"/>
  <c r="F466" i="8"/>
  <c r="G466" i="8"/>
  <c r="H466" i="8"/>
  <c r="I466" i="8"/>
  <c r="I468" i="11" s="1"/>
  <c r="J466" i="8"/>
  <c r="K466" i="8"/>
  <c r="L466" i="8"/>
  <c r="M466" i="8"/>
  <c r="N466" i="8"/>
  <c r="O466" i="8"/>
  <c r="P466" i="8"/>
  <c r="Q466" i="8"/>
  <c r="Q468" i="11" s="1"/>
  <c r="R466" i="8"/>
  <c r="S466" i="8"/>
  <c r="T466" i="8"/>
  <c r="U466" i="8"/>
  <c r="V466" i="8"/>
  <c r="W466" i="8"/>
  <c r="X466" i="8"/>
  <c r="Y466" i="8"/>
  <c r="Y468" i="11" s="1"/>
  <c r="Z466" i="8"/>
  <c r="Z468" i="21" s="1"/>
  <c r="AA466" i="8"/>
  <c r="AB466" i="8"/>
  <c r="AC466" i="8"/>
  <c r="AD466" i="8"/>
  <c r="AE466" i="8"/>
  <c r="AF466" i="8"/>
  <c r="AG466" i="8"/>
  <c r="AG468" i="11" s="1"/>
  <c r="AH466" i="8"/>
  <c r="AI466" i="8"/>
  <c r="AJ466" i="8"/>
  <c r="F467" i="8"/>
  <c r="G467" i="8"/>
  <c r="H467" i="8"/>
  <c r="I467" i="8"/>
  <c r="J467" i="8"/>
  <c r="J469" i="11" s="1"/>
  <c r="K467" i="8"/>
  <c r="L467" i="8"/>
  <c r="M467" i="8"/>
  <c r="N467" i="8"/>
  <c r="O467" i="8"/>
  <c r="P467" i="8"/>
  <c r="Q467" i="8"/>
  <c r="R467" i="8"/>
  <c r="R469" i="11" s="1"/>
  <c r="S467" i="8"/>
  <c r="S469" i="10" s="1"/>
  <c r="T467" i="8"/>
  <c r="U467" i="8"/>
  <c r="V467" i="8"/>
  <c r="W467" i="8"/>
  <c r="X467" i="8"/>
  <c r="Y467" i="8"/>
  <c r="Z467" i="8"/>
  <c r="Z469" i="11" s="1"/>
  <c r="AA467" i="8"/>
  <c r="AA468" i="9" s="1"/>
  <c r="AB467" i="8"/>
  <c r="AC467" i="8"/>
  <c r="AD467" i="8"/>
  <c r="AE467" i="8"/>
  <c r="AF467" i="8"/>
  <c r="AG467" i="8"/>
  <c r="AH467" i="8"/>
  <c r="AH469" i="11" s="1"/>
  <c r="AI467" i="8"/>
  <c r="AI469" i="10" s="1"/>
  <c r="AJ467" i="8"/>
  <c r="F468" i="8"/>
  <c r="G468" i="8"/>
  <c r="H468" i="8"/>
  <c r="I468" i="8"/>
  <c r="J468" i="8"/>
  <c r="K468" i="8"/>
  <c r="K470" i="11" s="1"/>
  <c r="L468" i="8"/>
  <c r="M468" i="8"/>
  <c r="N468" i="8"/>
  <c r="O468" i="8"/>
  <c r="P468" i="8"/>
  <c r="Q468" i="8"/>
  <c r="R468" i="8"/>
  <c r="S468" i="8"/>
  <c r="S470" i="11" s="1"/>
  <c r="T468" i="8"/>
  <c r="U468" i="8"/>
  <c r="V468" i="8"/>
  <c r="W468" i="8"/>
  <c r="X468" i="8"/>
  <c r="Y468" i="8"/>
  <c r="Z468" i="8"/>
  <c r="AA468" i="8"/>
  <c r="AA470" i="11" s="1"/>
  <c r="AB468" i="8"/>
  <c r="AB470" i="11" s="1"/>
  <c r="AC468" i="8"/>
  <c r="AD468" i="8"/>
  <c r="AE468" i="8"/>
  <c r="AF468" i="8"/>
  <c r="AG468" i="8"/>
  <c r="AH468" i="8"/>
  <c r="AI468" i="8"/>
  <c r="AI470" i="11" s="1"/>
  <c r="AJ468" i="8"/>
  <c r="F469" i="8"/>
  <c r="G469" i="8"/>
  <c r="H469" i="8"/>
  <c r="I469" i="8"/>
  <c r="J469" i="8"/>
  <c r="K469" i="8"/>
  <c r="L469" i="8"/>
  <c r="L471" i="11" s="1"/>
  <c r="M469" i="8"/>
  <c r="N469" i="8"/>
  <c r="O469" i="8"/>
  <c r="P469" i="8"/>
  <c r="Q469" i="8"/>
  <c r="R469" i="8"/>
  <c r="S469" i="8"/>
  <c r="T469" i="8"/>
  <c r="T471" i="11" s="1"/>
  <c r="U469" i="8"/>
  <c r="U471" i="10" s="1"/>
  <c r="V469" i="8"/>
  <c r="W469" i="8"/>
  <c r="X469" i="8"/>
  <c r="Y469" i="8"/>
  <c r="Z469" i="8"/>
  <c r="AA469" i="8"/>
  <c r="AB469" i="8"/>
  <c r="AB471" i="11" s="1"/>
  <c r="AC469" i="8"/>
  <c r="AD469" i="8"/>
  <c r="AE469" i="8"/>
  <c r="AF469" i="8"/>
  <c r="AG469" i="8"/>
  <c r="AH469" i="8"/>
  <c r="AI469" i="8"/>
  <c r="AJ469" i="8"/>
  <c r="F470" i="8"/>
  <c r="G470" i="8"/>
  <c r="H470" i="8"/>
  <c r="I470" i="8"/>
  <c r="J470" i="8"/>
  <c r="K470" i="8"/>
  <c r="L470" i="8"/>
  <c r="M470" i="8"/>
  <c r="M472" i="11" s="1"/>
  <c r="N470" i="8"/>
  <c r="O470" i="8"/>
  <c r="P470" i="8"/>
  <c r="Q470" i="8"/>
  <c r="R470" i="8"/>
  <c r="S470" i="8"/>
  <c r="T470" i="8"/>
  <c r="U470" i="8"/>
  <c r="U472" i="11" s="1"/>
  <c r="V470" i="8"/>
  <c r="W470" i="8"/>
  <c r="X470" i="8"/>
  <c r="Y470" i="8"/>
  <c r="Z470" i="8"/>
  <c r="AA470" i="8"/>
  <c r="AB470" i="8"/>
  <c r="AC470" i="8"/>
  <c r="AC472" i="11" s="1"/>
  <c r="AD470" i="8"/>
  <c r="AD471" i="9" s="1"/>
  <c r="AE470" i="8"/>
  <c r="AF470" i="8"/>
  <c r="AG470" i="8"/>
  <c r="AH470" i="8"/>
  <c r="AI470" i="8"/>
  <c r="AJ470" i="8"/>
  <c r="F471" i="8"/>
  <c r="G471" i="8"/>
  <c r="H471" i="8"/>
  <c r="I471" i="8"/>
  <c r="J471" i="8"/>
  <c r="K471" i="8"/>
  <c r="L471" i="8"/>
  <c r="M471" i="8"/>
  <c r="N471" i="8"/>
  <c r="N473" i="11" s="1"/>
  <c r="O471" i="8"/>
  <c r="P471" i="8"/>
  <c r="Q471" i="8"/>
  <c r="R471" i="8"/>
  <c r="S471" i="8"/>
  <c r="T471" i="8"/>
  <c r="U471" i="8"/>
  <c r="V471" i="8"/>
  <c r="V473" i="11" s="1"/>
  <c r="W471" i="8"/>
  <c r="X471" i="8"/>
  <c r="Y471" i="8"/>
  <c r="Z471" i="8"/>
  <c r="AA471" i="8"/>
  <c r="AB471" i="8"/>
  <c r="AC471" i="8"/>
  <c r="AD471" i="8"/>
  <c r="AD473" i="11" s="1"/>
  <c r="AE471" i="8"/>
  <c r="AF471" i="8"/>
  <c r="AG471" i="8"/>
  <c r="AH471" i="8"/>
  <c r="AH473" i="11" s="1"/>
  <c r="AI471" i="8"/>
  <c r="AJ471" i="8"/>
  <c r="F472" i="8"/>
  <c r="G472" i="8"/>
  <c r="G474" i="11" s="1"/>
  <c r="H472" i="8"/>
  <c r="I472" i="8"/>
  <c r="J472" i="8"/>
  <c r="K472" i="8"/>
  <c r="L472" i="8"/>
  <c r="M472" i="8"/>
  <c r="N472" i="8"/>
  <c r="O472" i="8"/>
  <c r="O474" i="11" s="1"/>
  <c r="P472" i="8"/>
  <c r="Q472" i="8"/>
  <c r="R472" i="8"/>
  <c r="S472" i="8"/>
  <c r="T472" i="8"/>
  <c r="U472" i="8"/>
  <c r="V472" i="8"/>
  <c r="W472" i="8"/>
  <c r="W474" i="11" s="1"/>
  <c r="X472" i="8"/>
  <c r="X473" i="9" s="1"/>
  <c r="Y472" i="8"/>
  <c r="Z472" i="8"/>
  <c r="AA472" i="8"/>
  <c r="AA474" i="21" s="1"/>
  <c r="AB472" i="8"/>
  <c r="AC472" i="8"/>
  <c r="AD472" i="8"/>
  <c r="AE472" i="8"/>
  <c r="AE474" i="11" s="1"/>
  <c r="AF472" i="8"/>
  <c r="AG472" i="8"/>
  <c r="AH472" i="8"/>
  <c r="AI472" i="8"/>
  <c r="AJ472" i="8"/>
  <c r="F473" i="8"/>
  <c r="G473" i="8"/>
  <c r="H473" i="8"/>
  <c r="H475" i="11" s="1"/>
  <c r="I473" i="8"/>
  <c r="I475" i="11" s="1"/>
  <c r="J473" i="8"/>
  <c r="K473" i="8"/>
  <c r="L473" i="8"/>
  <c r="M473" i="8"/>
  <c r="N473" i="8"/>
  <c r="O473" i="8"/>
  <c r="P473" i="8"/>
  <c r="P475" i="11" s="1"/>
  <c r="Q473" i="8"/>
  <c r="R473" i="8"/>
  <c r="S473" i="8"/>
  <c r="T473" i="8"/>
  <c r="U473" i="8"/>
  <c r="V473" i="8"/>
  <c r="W473" i="8"/>
  <c r="X473" i="8"/>
  <c r="X475" i="11" s="1"/>
  <c r="Y473" i="8"/>
  <c r="Z473" i="8"/>
  <c r="AA473" i="8"/>
  <c r="AB473" i="8"/>
  <c r="AC473" i="8"/>
  <c r="AD473" i="8"/>
  <c r="AE473" i="8"/>
  <c r="AF473" i="8"/>
  <c r="AF475" i="11" s="1"/>
  <c r="AG473" i="8"/>
  <c r="AG475" i="21" s="1"/>
  <c r="AH473" i="8"/>
  <c r="AI473" i="8"/>
  <c r="AJ473" i="8"/>
  <c r="F474" i="8"/>
  <c r="G474" i="8"/>
  <c r="H474" i="8"/>
  <c r="I474" i="8"/>
  <c r="I476" i="11" s="1"/>
  <c r="J474" i="8"/>
  <c r="K474" i="8"/>
  <c r="L474" i="8"/>
  <c r="M474" i="8"/>
  <c r="N474" i="8"/>
  <c r="O474" i="8"/>
  <c r="P474" i="8"/>
  <c r="Q474" i="8"/>
  <c r="Q476" i="11" s="1"/>
  <c r="R474" i="8"/>
  <c r="S474" i="8"/>
  <c r="T474" i="8"/>
  <c r="U474" i="8"/>
  <c r="V474" i="8"/>
  <c r="W474" i="8"/>
  <c r="X474" i="8"/>
  <c r="Y474" i="8"/>
  <c r="Y476" i="11" s="1"/>
  <c r="Z474" i="8"/>
  <c r="AA474" i="8"/>
  <c r="AB474" i="8"/>
  <c r="AC474" i="8"/>
  <c r="AD474" i="8"/>
  <c r="AE474" i="8"/>
  <c r="AF474" i="8"/>
  <c r="AG474" i="8"/>
  <c r="AG476" i="11" s="1"/>
  <c r="AH474" i="8"/>
  <c r="AH475" i="9" s="1"/>
  <c r="AI474" i="8"/>
  <c r="AJ474" i="8"/>
  <c r="F475" i="8"/>
  <c r="G475" i="8"/>
  <c r="H475" i="8"/>
  <c r="I475" i="8"/>
  <c r="J475" i="8"/>
  <c r="J477" i="11" s="1"/>
  <c r="K475" i="8"/>
  <c r="L475" i="8"/>
  <c r="M475" i="8"/>
  <c r="N475" i="8"/>
  <c r="O475" i="8"/>
  <c r="P475" i="8"/>
  <c r="Q475" i="8"/>
  <c r="R475" i="8"/>
  <c r="R477" i="11" s="1"/>
  <c r="S475" i="8"/>
  <c r="T475" i="8"/>
  <c r="U475" i="8"/>
  <c r="V475" i="8"/>
  <c r="W475" i="8"/>
  <c r="X475" i="8"/>
  <c r="Y475" i="8"/>
  <c r="Z475" i="8"/>
  <c r="Z477" i="11" s="1"/>
  <c r="AA475" i="8"/>
  <c r="AB475" i="8"/>
  <c r="AC475" i="8"/>
  <c r="AD475" i="8"/>
  <c r="AE475" i="8"/>
  <c r="AF475" i="8"/>
  <c r="AG475" i="8"/>
  <c r="AH475" i="8"/>
  <c r="AH477" i="11" s="1"/>
  <c r="AI475" i="8"/>
  <c r="AJ475" i="8"/>
  <c r="F476" i="8"/>
  <c r="G476" i="8"/>
  <c r="H476" i="8"/>
  <c r="I476" i="8"/>
  <c r="J476" i="8"/>
  <c r="K476" i="8"/>
  <c r="K478" i="11" s="1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A478" i="11" s="1"/>
  <c r="AB476" i="8"/>
  <c r="AC476" i="8"/>
  <c r="AD476" i="8"/>
  <c r="AE476" i="8"/>
  <c r="AF476" i="8"/>
  <c r="AG476" i="8"/>
  <c r="AH476" i="8"/>
  <c r="AI476" i="8"/>
  <c r="AI478" i="11" s="1"/>
  <c r="AJ476" i="8"/>
  <c r="F477" i="8"/>
  <c r="G477" i="8"/>
  <c r="H477" i="8"/>
  <c r="I477" i="8"/>
  <c r="J477" i="8"/>
  <c r="K477" i="8"/>
  <c r="L477" i="8"/>
  <c r="L479" i="11" s="1"/>
  <c r="M477" i="8"/>
  <c r="N477" i="8"/>
  <c r="O477" i="8"/>
  <c r="P477" i="8"/>
  <c r="Q477" i="8"/>
  <c r="R477" i="8"/>
  <c r="S477" i="8"/>
  <c r="T477" i="8"/>
  <c r="T479" i="11" s="1"/>
  <c r="U477" i="8"/>
  <c r="V477" i="8"/>
  <c r="W477" i="8"/>
  <c r="X477" i="8"/>
  <c r="Y477" i="8"/>
  <c r="Z477" i="8"/>
  <c r="AA477" i="8"/>
  <c r="AB477" i="8"/>
  <c r="AB479" i="11" s="1"/>
  <c r="AC477" i="8"/>
  <c r="AD477" i="8"/>
  <c r="AE477" i="8"/>
  <c r="AF477" i="8"/>
  <c r="AG477" i="8"/>
  <c r="AH477" i="8"/>
  <c r="AI477" i="8"/>
  <c r="AJ477" i="8"/>
  <c r="F478" i="8"/>
  <c r="G478" i="8"/>
  <c r="H478" i="8"/>
  <c r="I478" i="8"/>
  <c r="J478" i="8"/>
  <c r="K478" i="8"/>
  <c r="L478" i="8"/>
  <c r="M478" i="8"/>
  <c r="M480" i="11" s="1"/>
  <c r="N478" i="8"/>
  <c r="N480" i="10" s="1"/>
  <c r="O478" i="8"/>
  <c r="P478" i="8"/>
  <c r="Q478" i="8"/>
  <c r="R478" i="8"/>
  <c r="S478" i="8"/>
  <c r="T478" i="8"/>
  <c r="U478" i="8"/>
  <c r="U480" i="11" s="1"/>
  <c r="V478" i="8"/>
  <c r="W478" i="8"/>
  <c r="X478" i="8"/>
  <c r="Y478" i="8"/>
  <c r="Z478" i="8"/>
  <c r="AA478" i="8"/>
  <c r="AB478" i="8"/>
  <c r="AC478" i="8"/>
  <c r="AC480" i="11" s="1"/>
  <c r="AD478" i="8"/>
  <c r="AD480" i="10" s="1"/>
  <c r="AE478" i="8"/>
  <c r="AF478" i="8"/>
  <c r="AG478" i="8"/>
  <c r="AH478" i="8"/>
  <c r="AI478" i="8"/>
  <c r="AJ478" i="8"/>
  <c r="F479" i="8"/>
  <c r="F481" i="11" s="1"/>
  <c r="G479" i="8"/>
  <c r="G480" i="9" s="1"/>
  <c r="H479" i="8"/>
  <c r="I479" i="8"/>
  <c r="J479" i="8"/>
  <c r="K479" i="8"/>
  <c r="L479" i="8"/>
  <c r="M479" i="8"/>
  <c r="N479" i="8"/>
  <c r="N481" i="11" s="1"/>
  <c r="O479" i="8"/>
  <c r="P479" i="8"/>
  <c r="Q479" i="8"/>
  <c r="R479" i="8"/>
  <c r="S479" i="8"/>
  <c r="T479" i="8"/>
  <c r="U479" i="8"/>
  <c r="V479" i="8"/>
  <c r="V481" i="11" s="1"/>
  <c r="W479" i="8"/>
  <c r="X479" i="8"/>
  <c r="Y479" i="8"/>
  <c r="Z479" i="8"/>
  <c r="AA479" i="8"/>
  <c r="AB479" i="8"/>
  <c r="AC479" i="8"/>
  <c r="AD479" i="8"/>
  <c r="AD481" i="11" s="1"/>
  <c r="AE479" i="8"/>
  <c r="AF479" i="8"/>
  <c r="AG479" i="8"/>
  <c r="AH479" i="8"/>
  <c r="AI479" i="8"/>
  <c r="AJ479" i="8"/>
  <c r="F480" i="8"/>
  <c r="G480" i="8"/>
  <c r="G482" i="11" s="1"/>
  <c r="H480" i="8"/>
  <c r="I480" i="8"/>
  <c r="J480" i="8"/>
  <c r="K480" i="8"/>
  <c r="L480" i="8"/>
  <c r="M480" i="8"/>
  <c r="N480" i="8"/>
  <c r="O480" i="8"/>
  <c r="O482" i="11" s="1"/>
  <c r="P480" i="8"/>
  <c r="Q480" i="8"/>
  <c r="R480" i="8"/>
  <c r="S480" i="8"/>
  <c r="T480" i="8"/>
  <c r="U480" i="8"/>
  <c r="V480" i="8"/>
  <c r="W480" i="8"/>
  <c r="W482" i="11" s="1"/>
  <c r="X480" i="8"/>
  <c r="X482" i="21" s="1"/>
  <c r="Y480" i="8"/>
  <c r="Z480" i="8"/>
  <c r="AA480" i="8"/>
  <c r="AB480" i="8"/>
  <c r="AC480" i="8"/>
  <c r="AD480" i="8"/>
  <c r="AE480" i="8"/>
  <c r="AE482" i="11" s="1"/>
  <c r="AF480" i="8"/>
  <c r="AG480" i="8"/>
  <c r="AH480" i="8"/>
  <c r="AI480" i="8"/>
  <c r="AJ480" i="8"/>
  <c r="F481" i="8"/>
  <c r="G481" i="8"/>
  <c r="H481" i="8"/>
  <c r="H483" i="11" s="1"/>
  <c r="I481" i="8"/>
  <c r="I483" i="21" s="1"/>
  <c r="J481" i="8"/>
  <c r="K481" i="8"/>
  <c r="L481" i="8"/>
  <c r="M481" i="8"/>
  <c r="N481" i="8"/>
  <c r="O481" i="8"/>
  <c r="P481" i="8"/>
  <c r="P483" i="11" s="1"/>
  <c r="Q481" i="8"/>
  <c r="R481" i="8"/>
  <c r="S481" i="8"/>
  <c r="T481" i="8"/>
  <c r="U481" i="8"/>
  <c r="V481" i="8"/>
  <c r="W481" i="8"/>
  <c r="X481" i="8"/>
  <c r="X483" i="11" s="1"/>
  <c r="Y481" i="8"/>
  <c r="Z481" i="8"/>
  <c r="AA481" i="8"/>
  <c r="AB481" i="8"/>
  <c r="AC481" i="8"/>
  <c r="AD481" i="8"/>
  <c r="AE481" i="8"/>
  <c r="AF481" i="8"/>
  <c r="AF483" i="11" s="1"/>
  <c r="AG481" i="8"/>
  <c r="AH481" i="8"/>
  <c r="AI481" i="8"/>
  <c r="AJ481" i="8"/>
  <c r="F482" i="8"/>
  <c r="G482" i="8"/>
  <c r="H482" i="8"/>
  <c r="I482" i="8"/>
  <c r="I484" i="11" s="1"/>
  <c r="J482" i="8"/>
  <c r="K482" i="8"/>
  <c r="L482" i="8"/>
  <c r="M482" i="8"/>
  <c r="N482" i="8"/>
  <c r="O482" i="8"/>
  <c r="P482" i="8"/>
  <c r="Q482" i="8"/>
  <c r="Q484" i="11" s="1"/>
  <c r="R482" i="8"/>
  <c r="R484" i="11" s="1"/>
  <c r="S482" i="8"/>
  <c r="T482" i="8"/>
  <c r="U482" i="8"/>
  <c r="V482" i="8"/>
  <c r="W482" i="8"/>
  <c r="X482" i="8"/>
  <c r="Y482" i="8"/>
  <c r="Y484" i="11" s="1"/>
  <c r="Z482" i="8"/>
  <c r="AA482" i="8"/>
  <c r="AB482" i="8"/>
  <c r="AC482" i="8"/>
  <c r="AD482" i="8"/>
  <c r="AE482" i="8"/>
  <c r="AF482" i="8"/>
  <c r="AG482" i="8"/>
  <c r="AG484" i="11" s="1"/>
  <c r="AH482" i="8"/>
  <c r="AI482" i="8"/>
  <c r="AJ482" i="8"/>
  <c r="F483" i="8"/>
  <c r="G483" i="8"/>
  <c r="H483" i="8"/>
  <c r="I483" i="8"/>
  <c r="J483" i="8"/>
  <c r="J485" i="11" s="1"/>
  <c r="K483" i="8"/>
  <c r="L483" i="8"/>
  <c r="M483" i="8"/>
  <c r="N483" i="8"/>
  <c r="O483" i="8"/>
  <c r="P483" i="8"/>
  <c r="Q483" i="8"/>
  <c r="R483" i="8"/>
  <c r="R485" i="11" s="1"/>
  <c r="S483" i="8"/>
  <c r="T483" i="8"/>
  <c r="U483" i="8"/>
  <c r="V483" i="8"/>
  <c r="W483" i="8"/>
  <c r="X483" i="8"/>
  <c r="Y483" i="8"/>
  <c r="Z483" i="8"/>
  <c r="Z485" i="11" s="1"/>
  <c r="AA483" i="8"/>
  <c r="AB483" i="8"/>
  <c r="AC483" i="8"/>
  <c r="AD483" i="8"/>
  <c r="AE483" i="8"/>
  <c r="AF483" i="8"/>
  <c r="AG483" i="8"/>
  <c r="AH483" i="8"/>
  <c r="AH485" i="11" s="1"/>
  <c r="AI483" i="8"/>
  <c r="AJ483" i="8"/>
  <c r="F484" i="8"/>
  <c r="G484" i="8"/>
  <c r="H484" i="8"/>
  <c r="I484" i="8"/>
  <c r="J484" i="8"/>
  <c r="K484" i="8"/>
  <c r="K486" i="11" s="1"/>
  <c r="L484" i="8"/>
  <c r="M484" i="8"/>
  <c r="N484" i="8"/>
  <c r="O484" i="8"/>
  <c r="P484" i="8"/>
  <c r="Q484" i="8"/>
  <c r="R484" i="8"/>
  <c r="S484" i="8"/>
  <c r="S486" i="11" s="1"/>
  <c r="T484" i="8"/>
  <c r="U484" i="8"/>
  <c r="V484" i="8"/>
  <c r="W484" i="8"/>
  <c r="X484" i="8"/>
  <c r="Y484" i="8"/>
  <c r="Z484" i="8"/>
  <c r="AA484" i="8"/>
  <c r="AA486" i="11" s="1"/>
  <c r="AB484" i="8"/>
  <c r="AC484" i="8"/>
  <c r="AD484" i="8"/>
  <c r="AE484" i="8"/>
  <c r="AF484" i="8"/>
  <c r="AG484" i="8"/>
  <c r="AH484" i="8"/>
  <c r="AI484" i="8"/>
  <c r="AI486" i="11" s="1"/>
  <c r="AJ484" i="8"/>
  <c r="F485" i="8"/>
  <c r="G485" i="8"/>
  <c r="H485" i="8"/>
  <c r="I485" i="8"/>
  <c r="J485" i="8"/>
  <c r="K485" i="8"/>
  <c r="L485" i="8"/>
  <c r="L487" i="11" s="1"/>
  <c r="M485" i="8"/>
  <c r="N485" i="8"/>
  <c r="O485" i="8"/>
  <c r="P485" i="8"/>
  <c r="Q485" i="8"/>
  <c r="R485" i="8"/>
  <c r="S485" i="8"/>
  <c r="T485" i="8"/>
  <c r="T487" i="11" s="1"/>
  <c r="U485" i="8"/>
  <c r="V485" i="8"/>
  <c r="W485" i="8"/>
  <c r="X485" i="8"/>
  <c r="Y485" i="8"/>
  <c r="Z485" i="8"/>
  <c r="AA485" i="8"/>
  <c r="AB485" i="8"/>
  <c r="AB487" i="21" s="1"/>
  <c r="AC485" i="8"/>
  <c r="AD485" i="8"/>
  <c r="AE485" i="8"/>
  <c r="AF485" i="8"/>
  <c r="AG485" i="8"/>
  <c r="AH485" i="8"/>
  <c r="AI485" i="8"/>
  <c r="AJ485" i="8"/>
  <c r="F486" i="8"/>
  <c r="G486" i="8"/>
  <c r="H486" i="8"/>
  <c r="I486" i="8"/>
  <c r="J486" i="8"/>
  <c r="K486" i="8"/>
  <c r="L486" i="8"/>
  <c r="M486" i="8"/>
  <c r="M488" i="11" s="1"/>
  <c r="N486" i="8"/>
  <c r="O486" i="8"/>
  <c r="P486" i="8"/>
  <c r="Q486" i="8"/>
  <c r="R486" i="8"/>
  <c r="S486" i="8"/>
  <c r="T486" i="8"/>
  <c r="U486" i="8"/>
  <c r="U488" i="11" s="1"/>
  <c r="V486" i="8"/>
  <c r="W486" i="8"/>
  <c r="X486" i="8"/>
  <c r="Y486" i="8"/>
  <c r="Z486" i="8"/>
  <c r="AA486" i="8"/>
  <c r="AB486" i="8"/>
  <c r="AC486" i="8"/>
  <c r="AC488" i="11" s="1"/>
  <c r="AD486" i="8"/>
  <c r="AE486" i="8"/>
  <c r="AF486" i="8"/>
  <c r="AG486" i="8"/>
  <c r="AH486" i="8"/>
  <c r="AI486" i="8"/>
  <c r="AJ486" i="8"/>
  <c r="F487" i="8"/>
  <c r="F489" i="11" s="1"/>
  <c r="G487" i="8"/>
  <c r="H487" i="8"/>
  <c r="I487" i="8"/>
  <c r="J487" i="8"/>
  <c r="K487" i="8"/>
  <c r="L487" i="8"/>
  <c r="M487" i="8"/>
  <c r="N487" i="8"/>
  <c r="N489" i="21" s="1"/>
  <c r="O487" i="8"/>
  <c r="P487" i="8"/>
  <c r="Q487" i="8"/>
  <c r="R487" i="8"/>
  <c r="S487" i="8"/>
  <c r="T487" i="8"/>
  <c r="U487" i="8"/>
  <c r="V487" i="8"/>
  <c r="V489" i="11" s="1"/>
  <c r="W487" i="8"/>
  <c r="X487" i="8"/>
  <c r="Y487" i="8"/>
  <c r="Z487" i="8"/>
  <c r="AA487" i="8"/>
  <c r="AB487" i="8"/>
  <c r="AC487" i="8"/>
  <c r="AD487" i="8"/>
  <c r="AD489" i="11" s="1"/>
  <c r="AE487" i="8"/>
  <c r="AE489" i="11" s="1"/>
  <c r="AF487" i="8"/>
  <c r="AG487" i="8"/>
  <c r="AH487" i="8"/>
  <c r="AI487" i="8"/>
  <c r="AJ487" i="8"/>
  <c r="F488" i="8"/>
  <c r="G488" i="8"/>
  <c r="G490" i="11" s="1"/>
  <c r="H488" i="8"/>
  <c r="I488" i="8"/>
  <c r="J488" i="8"/>
  <c r="K488" i="8"/>
  <c r="L488" i="8"/>
  <c r="M488" i="8"/>
  <c r="N488" i="8"/>
  <c r="O488" i="8"/>
  <c r="O490" i="11" s="1"/>
  <c r="P488" i="8"/>
  <c r="Q488" i="8"/>
  <c r="R488" i="8"/>
  <c r="S488" i="8"/>
  <c r="S490" i="11" s="1"/>
  <c r="T488" i="8"/>
  <c r="U488" i="8"/>
  <c r="V488" i="8"/>
  <c r="W488" i="8"/>
  <c r="W490" i="11" s="1"/>
  <c r="X488" i="8"/>
  <c r="Y488" i="8"/>
  <c r="Z488" i="8"/>
  <c r="AA488" i="8"/>
  <c r="AB488" i="8"/>
  <c r="AC488" i="8"/>
  <c r="AD488" i="8"/>
  <c r="AE488" i="8"/>
  <c r="AE490" i="11" s="1"/>
  <c r="AF488" i="8"/>
  <c r="AG488" i="8"/>
  <c r="AH488" i="8"/>
  <c r="AI488" i="8"/>
  <c r="AJ488" i="8"/>
  <c r="F489" i="8"/>
  <c r="G489" i="8"/>
  <c r="H489" i="8"/>
  <c r="H491" i="21" s="1"/>
  <c r="I489" i="8"/>
  <c r="I491" i="11" s="1"/>
  <c r="J489" i="8"/>
  <c r="K489" i="8"/>
  <c r="L489" i="8"/>
  <c r="L491" i="11" s="1"/>
  <c r="M489" i="8"/>
  <c r="N489" i="8"/>
  <c r="O489" i="8"/>
  <c r="P489" i="8"/>
  <c r="P491" i="11" s="1"/>
  <c r="Q489" i="8"/>
  <c r="R489" i="8"/>
  <c r="S489" i="8"/>
  <c r="T489" i="8"/>
  <c r="U489" i="8"/>
  <c r="V489" i="8"/>
  <c r="W489" i="8"/>
  <c r="X489" i="8"/>
  <c r="X491" i="11" s="1"/>
  <c r="Y489" i="8"/>
  <c r="Z489" i="8"/>
  <c r="AA489" i="8"/>
  <c r="AB489" i="8"/>
  <c r="AC489" i="8"/>
  <c r="AD489" i="8"/>
  <c r="AE489" i="8"/>
  <c r="AF489" i="8"/>
  <c r="AF491" i="11" s="1"/>
  <c r="AG489" i="8"/>
  <c r="AH489" i="8"/>
  <c r="AI489" i="8"/>
  <c r="AJ489" i="8"/>
  <c r="F490" i="8"/>
  <c r="G490" i="8"/>
  <c r="H490" i="8"/>
  <c r="I490" i="8"/>
  <c r="I492" i="11" s="1"/>
  <c r="J490" i="8"/>
  <c r="K490" i="8"/>
  <c r="L490" i="8"/>
  <c r="M490" i="8"/>
  <c r="M492" i="11" s="1"/>
  <c r="N490" i="8"/>
  <c r="O490" i="8"/>
  <c r="P490" i="8"/>
  <c r="Q490" i="8"/>
  <c r="Q492" i="11" s="1"/>
  <c r="R490" i="8"/>
  <c r="S490" i="8"/>
  <c r="T490" i="8"/>
  <c r="U490" i="8"/>
  <c r="V490" i="8"/>
  <c r="W490" i="8"/>
  <c r="X490" i="8"/>
  <c r="Y490" i="8"/>
  <c r="Y492" i="11" s="1"/>
  <c r="Z490" i="8"/>
  <c r="AA490" i="8"/>
  <c r="AB490" i="8"/>
  <c r="AC490" i="8"/>
  <c r="AD490" i="8"/>
  <c r="AE490" i="8"/>
  <c r="AF490" i="8"/>
  <c r="AG490" i="8"/>
  <c r="AG492" i="11" s="1"/>
  <c r="AH490" i="8"/>
  <c r="AI490" i="8"/>
  <c r="AJ490" i="8"/>
  <c r="F491" i="8"/>
  <c r="G491" i="8"/>
  <c r="H491" i="8"/>
  <c r="I491" i="8"/>
  <c r="J491" i="8"/>
  <c r="J493" i="11" s="1"/>
  <c r="K491" i="8"/>
  <c r="K493" i="11" s="1"/>
  <c r="L491" i="8"/>
  <c r="M491" i="8"/>
  <c r="N491" i="8"/>
  <c r="O491" i="8"/>
  <c r="P491" i="8"/>
  <c r="Q491" i="8"/>
  <c r="R491" i="8"/>
  <c r="R493" i="11" s="1"/>
  <c r="S491" i="8"/>
  <c r="S493" i="10" s="1"/>
  <c r="T491" i="8"/>
  <c r="U491" i="8"/>
  <c r="V491" i="8"/>
  <c r="W491" i="8"/>
  <c r="X491" i="8"/>
  <c r="Y491" i="8"/>
  <c r="Z491" i="8"/>
  <c r="Z493" i="21" s="1"/>
  <c r="AA491" i="8"/>
  <c r="AB491" i="8"/>
  <c r="AC491" i="8"/>
  <c r="AD491" i="8"/>
  <c r="AE491" i="8"/>
  <c r="AF491" i="8"/>
  <c r="AG491" i="8"/>
  <c r="AH491" i="8"/>
  <c r="AH493" i="11" s="1"/>
  <c r="AI491" i="8"/>
  <c r="AI493" i="11" s="1"/>
  <c r="AJ491" i="8"/>
  <c r="F492" i="8"/>
  <c r="G492" i="8"/>
  <c r="H492" i="8"/>
  <c r="I492" i="8"/>
  <c r="J492" i="8"/>
  <c r="K492" i="8"/>
  <c r="K494" i="11" s="1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A494" i="11" s="1"/>
  <c r="AB492" i="8"/>
  <c r="AC492" i="8"/>
  <c r="AD492" i="8"/>
  <c r="AE492" i="8"/>
  <c r="AF492" i="8"/>
  <c r="AG492" i="8"/>
  <c r="AH492" i="8"/>
  <c r="AI492" i="8"/>
  <c r="AI494" i="11" s="1"/>
  <c r="AJ492" i="8"/>
  <c r="F493" i="8"/>
  <c r="G493" i="8"/>
  <c r="H493" i="8"/>
  <c r="I493" i="8"/>
  <c r="J493" i="8"/>
  <c r="K493" i="8"/>
  <c r="L493" i="8"/>
  <c r="L495" i="11" s="1"/>
  <c r="M493" i="8"/>
  <c r="N493" i="8"/>
  <c r="O493" i="8"/>
  <c r="P493" i="8"/>
  <c r="Q493" i="8"/>
  <c r="R493" i="8"/>
  <c r="S493" i="8"/>
  <c r="T493" i="8"/>
  <c r="T495" i="11" s="1"/>
  <c r="U493" i="8"/>
  <c r="V493" i="8"/>
  <c r="W493" i="8"/>
  <c r="X493" i="8"/>
  <c r="Y493" i="8"/>
  <c r="Z493" i="8"/>
  <c r="AA493" i="8"/>
  <c r="AB493" i="8"/>
  <c r="AB495" i="11" s="1"/>
  <c r="AC493" i="8"/>
  <c r="AD493" i="8"/>
  <c r="AE493" i="8"/>
  <c r="AF493" i="8"/>
  <c r="AG493" i="8"/>
  <c r="AH493" i="8"/>
  <c r="AI493" i="8"/>
  <c r="AJ493" i="8"/>
  <c r="F494" i="8"/>
  <c r="F496" i="11" s="1"/>
  <c r="G494" i="8"/>
  <c r="H494" i="8"/>
  <c r="I494" i="8"/>
  <c r="J494" i="8"/>
  <c r="K494" i="8"/>
  <c r="L494" i="8"/>
  <c r="M494" i="8"/>
  <c r="M496" i="11" s="1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C496" i="11" s="1"/>
  <c r="AD494" i="8"/>
  <c r="AE494" i="8"/>
  <c r="AF494" i="8"/>
  <c r="AG494" i="8"/>
  <c r="AH494" i="8"/>
  <c r="AI494" i="8"/>
  <c r="AJ494" i="8"/>
  <c r="F495" i="8"/>
  <c r="F497" i="11" s="1"/>
  <c r="G495" i="8"/>
  <c r="H495" i="8"/>
  <c r="I495" i="8"/>
  <c r="J495" i="8"/>
  <c r="K495" i="8"/>
  <c r="L495" i="8"/>
  <c r="M495" i="8"/>
  <c r="N495" i="8"/>
  <c r="N497" i="11" s="1"/>
  <c r="O495" i="8"/>
  <c r="O497" i="11" s="1"/>
  <c r="P495" i="8"/>
  <c r="Q495" i="8"/>
  <c r="R495" i="8"/>
  <c r="S495" i="8"/>
  <c r="T495" i="8"/>
  <c r="U495" i="8"/>
  <c r="V495" i="8"/>
  <c r="V497" i="11" s="1"/>
  <c r="W495" i="8"/>
  <c r="X495" i="8"/>
  <c r="Y495" i="8"/>
  <c r="Z495" i="8"/>
  <c r="AA495" i="8"/>
  <c r="AB495" i="8"/>
  <c r="AC495" i="8"/>
  <c r="AD495" i="8"/>
  <c r="AD497" i="11" s="1"/>
  <c r="AE495" i="8"/>
  <c r="AF495" i="8"/>
  <c r="AG495" i="8"/>
  <c r="AH495" i="8"/>
  <c r="AI495" i="8"/>
  <c r="AJ495" i="8"/>
  <c r="F496" i="8"/>
  <c r="G496" i="8"/>
  <c r="G498" i="11" s="1"/>
  <c r="H496" i="8"/>
  <c r="H498" i="11" s="1"/>
  <c r="I496" i="8"/>
  <c r="J496" i="8"/>
  <c r="K496" i="8"/>
  <c r="L496" i="8"/>
  <c r="M496" i="8"/>
  <c r="N496" i="8"/>
  <c r="O496" i="8"/>
  <c r="O498" i="21" s="1"/>
  <c r="P496" i="8"/>
  <c r="Q496" i="8"/>
  <c r="R496" i="8"/>
  <c r="S496" i="8"/>
  <c r="T496" i="8"/>
  <c r="U496" i="8"/>
  <c r="V496" i="8"/>
  <c r="W496" i="8"/>
  <c r="W498" i="11" s="1"/>
  <c r="X496" i="8"/>
  <c r="Y496" i="8"/>
  <c r="Z496" i="8"/>
  <c r="AA496" i="8"/>
  <c r="AB496" i="8"/>
  <c r="AC496" i="8"/>
  <c r="AD496" i="8"/>
  <c r="AE496" i="8"/>
  <c r="AE498" i="11" s="1"/>
  <c r="AF496" i="8"/>
  <c r="AG496" i="8"/>
  <c r="AH496" i="8"/>
  <c r="AI496" i="8"/>
  <c r="AJ496" i="8"/>
  <c r="F497" i="8"/>
  <c r="G497" i="8"/>
  <c r="H497" i="8"/>
  <c r="H499" i="11" s="1"/>
  <c r="I497" i="8"/>
  <c r="J497" i="8"/>
  <c r="K497" i="8"/>
  <c r="L497" i="8"/>
  <c r="M497" i="8"/>
  <c r="N497" i="8"/>
  <c r="O497" i="8"/>
  <c r="P497" i="8"/>
  <c r="P499" i="11" s="1"/>
  <c r="Q497" i="8"/>
  <c r="R497" i="8"/>
  <c r="S497" i="8"/>
  <c r="T497" i="8"/>
  <c r="U497" i="8"/>
  <c r="V497" i="8"/>
  <c r="W497" i="8"/>
  <c r="X497" i="8"/>
  <c r="X499" i="11" s="1"/>
  <c r="Y497" i="8"/>
  <c r="Y498" i="9" s="1"/>
  <c r="Z497" i="8"/>
  <c r="AA497" i="8"/>
  <c r="AB497" i="8"/>
  <c r="AC497" i="8"/>
  <c r="AD497" i="8"/>
  <c r="AE497" i="8"/>
  <c r="AF497" i="8"/>
  <c r="AF499" i="11" s="1"/>
  <c r="AG497" i="8"/>
  <c r="AH497" i="8"/>
  <c r="AI497" i="8"/>
  <c r="AJ497" i="8"/>
  <c r="F498" i="8"/>
  <c r="G498" i="8"/>
  <c r="H498" i="8"/>
  <c r="I498" i="8"/>
  <c r="I500" i="11" s="1"/>
  <c r="J498" i="8"/>
  <c r="K498" i="8"/>
  <c r="L498" i="8"/>
  <c r="M498" i="8"/>
  <c r="N498" i="8"/>
  <c r="O498" i="8"/>
  <c r="P498" i="8"/>
  <c r="Q498" i="8"/>
  <c r="Q500" i="11" s="1"/>
  <c r="R498" i="8"/>
  <c r="R500" i="11" s="1"/>
  <c r="S498" i="8"/>
  <c r="T498" i="8"/>
  <c r="U498" i="8"/>
  <c r="V498" i="8"/>
  <c r="W498" i="8"/>
  <c r="X498" i="8"/>
  <c r="Y498" i="8"/>
  <c r="Y500" i="11" s="1"/>
  <c r="Z498" i="8"/>
  <c r="AA498" i="8"/>
  <c r="AB498" i="8"/>
  <c r="AC498" i="8"/>
  <c r="AD498" i="8"/>
  <c r="AE498" i="8"/>
  <c r="AF498" i="8"/>
  <c r="AG498" i="8"/>
  <c r="AG500" i="11" s="1"/>
  <c r="AH498" i="8"/>
  <c r="AI498" i="8"/>
  <c r="AJ498" i="8"/>
  <c r="F499" i="8"/>
  <c r="G499" i="8"/>
  <c r="H499" i="8"/>
  <c r="I499" i="8"/>
  <c r="J499" i="8"/>
  <c r="J501" i="21" s="1"/>
  <c r="K499" i="8"/>
  <c r="L499" i="8"/>
  <c r="M499" i="8"/>
  <c r="N499" i="8"/>
  <c r="O499" i="8"/>
  <c r="P499" i="8"/>
  <c r="Q499" i="8"/>
  <c r="R499" i="8"/>
  <c r="R501" i="11" s="1"/>
  <c r="S499" i="8"/>
  <c r="T499" i="8"/>
  <c r="U499" i="8"/>
  <c r="V499" i="8"/>
  <c r="W499" i="8"/>
  <c r="X499" i="8"/>
  <c r="Y499" i="8"/>
  <c r="Z499" i="8"/>
  <c r="Z501" i="11" s="1"/>
  <c r="AA499" i="8"/>
  <c r="AB499" i="8"/>
  <c r="AC499" i="8"/>
  <c r="AD499" i="8"/>
  <c r="AE499" i="8"/>
  <c r="AF499" i="8"/>
  <c r="AG499" i="8"/>
  <c r="AH499" i="8"/>
  <c r="AH501" i="11" s="1"/>
  <c r="AI499" i="8"/>
  <c r="AI501" i="21" s="1"/>
  <c r="AJ499" i="8"/>
  <c r="F500" i="8"/>
  <c r="G500" i="8"/>
  <c r="H500" i="8"/>
  <c r="I500" i="8"/>
  <c r="J500" i="8"/>
  <c r="K500" i="8"/>
  <c r="K502" i="11" s="1"/>
  <c r="L500" i="8"/>
  <c r="M500" i="8"/>
  <c r="N500" i="8"/>
  <c r="O500" i="8"/>
  <c r="P500" i="8"/>
  <c r="Q500" i="8"/>
  <c r="R500" i="8"/>
  <c r="S500" i="8"/>
  <c r="S502" i="11" s="1"/>
  <c r="T500" i="8"/>
  <c r="U500" i="8"/>
  <c r="V500" i="8"/>
  <c r="W500" i="8"/>
  <c r="X500" i="8"/>
  <c r="Y500" i="8"/>
  <c r="Z500" i="8"/>
  <c r="AA500" i="8"/>
  <c r="AA502" i="11" s="1"/>
  <c r="AB500" i="8"/>
  <c r="AB502" i="11" s="1"/>
  <c r="AC500" i="8"/>
  <c r="AD500" i="8"/>
  <c r="AE500" i="8"/>
  <c r="AF500" i="8"/>
  <c r="AG500" i="8"/>
  <c r="AH500" i="8"/>
  <c r="AI500" i="8"/>
  <c r="AI502" i="11" s="1"/>
  <c r="AJ500" i="8"/>
  <c r="F501" i="8"/>
  <c r="G501" i="8"/>
  <c r="H501" i="8"/>
  <c r="I501" i="8"/>
  <c r="J501" i="8"/>
  <c r="K501" i="8"/>
  <c r="L501" i="8"/>
  <c r="L503" i="11" s="1"/>
  <c r="M501" i="8"/>
  <c r="N501" i="8"/>
  <c r="O501" i="8"/>
  <c r="P501" i="8"/>
  <c r="Q501" i="8"/>
  <c r="R501" i="8"/>
  <c r="S501" i="8"/>
  <c r="T501" i="8"/>
  <c r="T503" i="11" s="1"/>
  <c r="U501" i="8"/>
  <c r="V501" i="8"/>
  <c r="W501" i="8"/>
  <c r="X501" i="8"/>
  <c r="Y501" i="8"/>
  <c r="Z501" i="8"/>
  <c r="AA501" i="8"/>
  <c r="AB501" i="8"/>
  <c r="AB503" i="11" s="1"/>
  <c r="AC501" i="8"/>
  <c r="AD501" i="8"/>
  <c r="AE501" i="8"/>
  <c r="AF501" i="8"/>
  <c r="AG501" i="8"/>
  <c r="AH501" i="8"/>
  <c r="AI501" i="8"/>
  <c r="AJ501" i="8"/>
  <c r="F502" i="8"/>
  <c r="F504" i="21" s="1"/>
  <c r="G502" i="8"/>
  <c r="H502" i="8"/>
  <c r="I502" i="8"/>
  <c r="J502" i="8"/>
  <c r="K502" i="8"/>
  <c r="L502" i="8"/>
  <c r="M502" i="8"/>
  <c r="M504" i="11" s="1"/>
  <c r="N502" i="8"/>
  <c r="O502" i="8"/>
  <c r="P502" i="8"/>
  <c r="Q502" i="8"/>
  <c r="R502" i="8"/>
  <c r="S502" i="8"/>
  <c r="T502" i="8"/>
  <c r="U502" i="8"/>
  <c r="U504" i="11" s="1"/>
  <c r="V502" i="8"/>
  <c r="V503" i="9" s="1"/>
  <c r="W502" i="8"/>
  <c r="X502" i="8"/>
  <c r="Y502" i="8"/>
  <c r="Z502" i="8"/>
  <c r="AA502" i="8"/>
  <c r="AB502" i="8"/>
  <c r="AC502" i="8"/>
  <c r="AC504" i="11" s="1"/>
  <c r="AD502" i="8"/>
  <c r="AD504" i="11" s="1"/>
  <c r="AE502" i="8"/>
  <c r="AF502" i="8"/>
  <c r="AG502" i="8"/>
  <c r="AH502" i="8"/>
  <c r="AI502" i="8"/>
  <c r="AJ502" i="8"/>
  <c r="F503" i="8"/>
  <c r="G503" i="8"/>
  <c r="H503" i="8"/>
  <c r="I503" i="8"/>
  <c r="J503" i="8"/>
  <c r="J505" i="21" s="1"/>
  <c r="K503" i="8"/>
  <c r="L503" i="8"/>
  <c r="M503" i="8"/>
  <c r="N503" i="8"/>
  <c r="N505" i="11" s="1"/>
  <c r="O503" i="8"/>
  <c r="P503" i="8"/>
  <c r="Q503" i="8"/>
  <c r="R503" i="8"/>
  <c r="S503" i="8"/>
  <c r="T503" i="8"/>
  <c r="U503" i="8"/>
  <c r="V503" i="8"/>
  <c r="V505" i="11" s="1"/>
  <c r="W503" i="8"/>
  <c r="X503" i="8"/>
  <c r="Y503" i="8"/>
  <c r="Z503" i="8"/>
  <c r="AA503" i="8"/>
  <c r="AB503" i="8"/>
  <c r="AC503" i="8"/>
  <c r="AD503" i="8"/>
  <c r="AD505" i="11" s="1"/>
  <c r="AE503" i="8"/>
  <c r="AF503" i="8"/>
  <c r="AG503" i="8"/>
  <c r="AH503" i="8"/>
  <c r="AI503" i="8"/>
  <c r="AJ503" i="8"/>
  <c r="F504" i="8"/>
  <c r="G504" i="8"/>
  <c r="G506" i="11" s="1"/>
  <c r="H504" i="8"/>
  <c r="I504" i="8"/>
  <c r="J504" i="8"/>
  <c r="K504" i="8"/>
  <c r="L504" i="8"/>
  <c r="M504" i="8"/>
  <c r="N504" i="8"/>
  <c r="O504" i="8"/>
  <c r="O506" i="11" s="1"/>
  <c r="P504" i="8"/>
  <c r="P506" i="10" s="1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E506" i="11" s="1"/>
  <c r="AF504" i="8"/>
  <c r="AF506" i="11" s="1"/>
  <c r="AG504" i="8"/>
  <c r="AH504" i="8"/>
  <c r="AI504" i="8"/>
  <c r="AJ504" i="8"/>
  <c r="F505" i="8"/>
  <c r="G505" i="8"/>
  <c r="H505" i="8"/>
  <c r="H507" i="11" s="1"/>
  <c r="I505" i="8"/>
  <c r="J505" i="8"/>
  <c r="K505" i="8"/>
  <c r="L505" i="8"/>
  <c r="M505" i="8"/>
  <c r="N505" i="8"/>
  <c r="O505" i="8"/>
  <c r="P505" i="8"/>
  <c r="P507" i="11" s="1"/>
  <c r="Q505" i="8"/>
  <c r="R505" i="8"/>
  <c r="S505" i="8"/>
  <c r="T505" i="8"/>
  <c r="U505" i="8"/>
  <c r="V505" i="8"/>
  <c r="W505" i="8"/>
  <c r="X505" i="8"/>
  <c r="Y505" i="8"/>
  <c r="Y507" i="10" s="1"/>
  <c r="Z505" i="8"/>
  <c r="AA505" i="8"/>
  <c r="AB505" i="8"/>
  <c r="AC505" i="8"/>
  <c r="AD505" i="8"/>
  <c r="AE505" i="8"/>
  <c r="AF505" i="8"/>
  <c r="AF507" i="11" s="1"/>
  <c r="AG505" i="8"/>
  <c r="AH505" i="8"/>
  <c r="AI505" i="8"/>
  <c r="AJ505" i="8"/>
  <c r="F506" i="8"/>
  <c r="G506" i="8"/>
  <c r="H506" i="8"/>
  <c r="I506" i="8"/>
  <c r="I508" i="11" s="1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Y508" i="11" s="1"/>
  <c r="Z506" i="8"/>
  <c r="AA506" i="8"/>
  <c r="AB506" i="8"/>
  <c r="AC506" i="8"/>
  <c r="AD506" i="8"/>
  <c r="AE506" i="8"/>
  <c r="AF506" i="8"/>
  <c r="AG506" i="8"/>
  <c r="AG508" i="11" s="1"/>
  <c r="AH506" i="8"/>
  <c r="AH507" i="9" s="1"/>
  <c r="AI506" i="8"/>
  <c r="AJ506" i="8"/>
  <c r="F507" i="8"/>
  <c r="G507" i="8"/>
  <c r="H507" i="8"/>
  <c r="I507" i="8"/>
  <c r="J507" i="8"/>
  <c r="J509" i="11" s="1"/>
  <c r="K507" i="8"/>
  <c r="K508" i="9" s="1"/>
  <c r="L507" i="8"/>
  <c r="M507" i="8"/>
  <c r="N507" i="8"/>
  <c r="O507" i="8"/>
  <c r="P507" i="8"/>
  <c r="Q507" i="8"/>
  <c r="R507" i="8"/>
  <c r="R509" i="11" s="1"/>
  <c r="S507" i="8"/>
  <c r="T507" i="8"/>
  <c r="U507" i="8"/>
  <c r="V507" i="8"/>
  <c r="W507" i="8"/>
  <c r="X507" i="8"/>
  <c r="Y507" i="8"/>
  <c r="Z507" i="8"/>
  <c r="Z509" i="11" s="1"/>
  <c r="AA507" i="8"/>
  <c r="AA509" i="10" s="1"/>
  <c r="AB507" i="8"/>
  <c r="AC507" i="8"/>
  <c r="AD507" i="8"/>
  <c r="AE507" i="8"/>
  <c r="AF507" i="8"/>
  <c r="AG507" i="8"/>
  <c r="AH507" i="8"/>
  <c r="AH509" i="11" s="1"/>
  <c r="AI507" i="8"/>
  <c r="AJ507" i="8"/>
  <c r="F508" i="8"/>
  <c r="G508" i="8"/>
  <c r="H508" i="8"/>
  <c r="I508" i="8"/>
  <c r="J508" i="8"/>
  <c r="K508" i="8"/>
  <c r="K510" i="11" s="1"/>
  <c r="L508" i="8"/>
  <c r="M508" i="8"/>
  <c r="N508" i="8"/>
  <c r="O508" i="8"/>
  <c r="P508" i="8"/>
  <c r="Q508" i="8"/>
  <c r="R508" i="8"/>
  <c r="S508" i="8"/>
  <c r="S510" i="11" s="1"/>
  <c r="T508" i="8"/>
  <c r="U508" i="8"/>
  <c r="V508" i="8"/>
  <c r="W508" i="8"/>
  <c r="X508" i="8"/>
  <c r="Y508" i="8"/>
  <c r="Z508" i="8"/>
  <c r="AA508" i="8"/>
  <c r="AA510" i="11" s="1"/>
  <c r="AB508" i="8"/>
  <c r="AC508" i="8"/>
  <c r="AD508" i="8"/>
  <c r="AE508" i="8"/>
  <c r="AF508" i="8"/>
  <c r="AG508" i="8"/>
  <c r="AH508" i="8"/>
  <c r="AI508" i="8"/>
  <c r="AJ508" i="8"/>
  <c r="F509" i="8"/>
  <c r="G509" i="8"/>
  <c r="H509" i="8"/>
  <c r="I509" i="8"/>
  <c r="J509" i="8"/>
  <c r="K509" i="8"/>
  <c r="L509" i="8"/>
  <c r="L511" i="11" s="1"/>
  <c r="M509" i="8"/>
  <c r="M511" i="11" s="1"/>
  <c r="N509" i="8"/>
  <c r="O509" i="8"/>
  <c r="P509" i="8"/>
  <c r="Q509" i="8"/>
  <c r="R509" i="8"/>
  <c r="S509" i="8"/>
  <c r="T509" i="8"/>
  <c r="T511" i="11" s="1"/>
  <c r="U509" i="8"/>
  <c r="V509" i="8"/>
  <c r="W509" i="8"/>
  <c r="X509" i="8"/>
  <c r="Y509" i="8"/>
  <c r="Z509" i="8"/>
  <c r="AA509" i="8"/>
  <c r="AB509" i="8"/>
  <c r="AB511" i="11" s="1"/>
  <c r="AC509" i="8"/>
  <c r="AD509" i="8"/>
  <c r="AE509" i="8"/>
  <c r="AF509" i="8"/>
  <c r="AG509" i="8"/>
  <c r="AH509" i="8"/>
  <c r="AI509" i="8"/>
  <c r="AJ509" i="8"/>
  <c r="F510" i="8"/>
  <c r="F512" i="11" s="1"/>
  <c r="G510" i="8"/>
  <c r="H510" i="8"/>
  <c r="I510" i="8"/>
  <c r="J510" i="8"/>
  <c r="K510" i="8"/>
  <c r="L510" i="8"/>
  <c r="M510" i="8"/>
  <c r="M512" i="11" s="1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C512" i="11" s="1"/>
  <c r="AD510" i="8"/>
  <c r="AE510" i="8"/>
  <c r="AF510" i="8"/>
  <c r="AG510" i="8"/>
  <c r="AH510" i="8"/>
  <c r="AI510" i="8"/>
  <c r="AJ510" i="8"/>
  <c r="F511" i="8"/>
  <c r="F513" i="11" s="1"/>
  <c r="G511" i="8"/>
  <c r="H511" i="8"/>
  <c r="I511" i="8"/>
  <c r="J511" i="8"/>
  <c r="K511" i="8"/>
  <c r="L511" i="8"/>
  <c r="M511" i="8"/>
  <c r="N511" i="8"/>
  <c r="N513" i="11" s="1"/>
  <c r="O511" i="8"/>
  <c r="P511" i="8"/>
  <c r="Q511" i="8"/>
  <c r="R511" i="8"/>
  <c r="S511" i="8"/>
  <c r="T511" i="8"/>
  <c r="U511" i="8"/>
  <c r="V511" i="8"/>
  <c r="V513" i="11" s="1"/>
  <c r="W511" i="8"/>
  <c r="X511" i="8"/>
  <c r="Y511" i="8"/>
  <c r="Z511" i="8"/>
  <c r="AA511" i="8"/>
  <c r="AB511" i="8"/>
  <c r="AC511" i="8"/>
  <c r="AD511" i="8"/>
  <c r="AD513" i="11" s="1"/>
  <c r="AE511" i="8"/>
  <c r="AF511" i="8"/>
  <c r="AG511" i="8"/>
  <c r="AH511" i="8"/>
  <c r="AI511" i="8"/>
  <c r="AJ511" i="8"/>
  <c r="F512" i="8"/>
  <c r="G512" i="8"/>
  <c r="G514" i="11" s="1"/>
  <c r="H512" i="8"/>
  <c r="H514" i="21" s="1"/>
  <c r="I512" i="8"/>
  <c r="J512" i="8"/>
  <c r="K512" i="8"/>
  <c r="L512" i="8"/>
  <c r="M512" i="8"/>
  <c r="N512" i="8"/>
  <c r="O512" i="8"/>
  <c r="O514" i="11" s="1"/>
  <c r="P512" i="8"/>
  <c r="Q512" i="8"/>
  <c r="R512" i="8"/>
  <c r="S512" i="8"/>
  <c r="T512" i="8"/>
  <c r="U512" i="8"/>
  <c r="V512" i="8"/>
  <c r="W512" i="8"/>
  <c r="W514" i="11" s="1"/>
  <c r="X512" i="8"/>
  <c r="Y512" i="8"/>
  <c r="Z512" i="8"/>
  <c r="AA512" i="8"/>
  <c r="AB512" i="8"/>
  <c r="AC512" i="8"/>
  <c r="AD512" i="8"/>
  <c r="AE512" i="8"/>
  <c r="AE514" i="11" s="1"/>
  <c r="AF512" i="8"/>
  <c r="AG512" i="8"/>
  <c r="AH512" i="8"/>
  <c r="AI512" i="8"/>
  <c r="AJ512" i="8"/>
  <c r="F513" i="8"/>
  <c r="G513" i="8"/>
  <c r="H513" i="8"/>
  <c r="I513" i="8"/>
  <c r="J513" i="8"/>
  <c r="K513" i="8"/>
  <c r="L513" i="8"/>
  <c r="L515" i="11" s="1"/>
  <c r="M513" i="8"/>
  <c r="N513" i="8"/>
  <c r="O513" i="8"/>
  <c r="P513" i="8"/>
  <c r="P515" i="11" s="1"/>
  <c r="Q513" i="8"/>
  <c r="Q515" i="21" s="1"/>
  <c r="R513" i="8"/>
  <c r="S513" i="8"/>
  <c r="T513" i="8"/>
  <c r="U513" i="8"/>
  <c r="V513" i="8"/>
  <c r="W513" i="8"/>
  <c r="X513" i="8"/>
  <c r="X515" i="11" s="1"/>
  <c r="Y513" i="8"/>
  <c r="Z513" i="8"/>
  <c r="AA513" i="8"/>
  <c r="AB513" i="8"/>
  <c r="AC513" i="8"/>
  <c r="AD513" i="8"/>
  <c r="AE513" i="8"/>
  <c r="AF513" i="8"/>
  <c r="AF515" i="11" s="1"/>
  <c r="AG513" i="8"/>
  <c r="AH513" i="8"/>
  <c r="AI513" i="8"/>
  <c r="AJ513" i="8"/>
  <c r="F514" i="8"/>
  <c r="G514" i="8"/>
  <c r="H514" i="8"/>
  <c r="I514" i="8"/>
  <c r="I516" i="11" s="1"/>
  <c r="J514" i="8"/>
  <c r="J516" i="11" s="1"/>
  <c r="K514" i="8"/>
  <c r="L514" i="8"/>
  <c r="M514" i="8"/>
  <c r="M516" i="11" s="1"/>
  <c r="N514" i="8"/>
  <c r="O514" i="8"/>
  <c r="P514" i="8"/>
  <c r="Q514" i="8"/>
  <c r="Q516" i="11" s="1"/>
  <c r="R514" i="8"/>
  <c r="S514" i="8"/>
  <c r="T514" i="8"/>
  <c r="U514" i="8"/>
  <c r="V514" i="8"/>
  <c r="W514" i="8"/>
  <c r="X514" i="8"/>
  <c r="Y514" i="8"/>
  <c r="Y516" i="11" s="1"/>
  <c r="Z514" i="8"/>
  <c r="Z516" i="21" s="1"/>
  <c r="AA514" i="8"/>
  <c r="AB514" i="8"/>
  <c r="AC514" i="8"/>
  <c r="AD514" i="8"/>
  <c r="AE514" i="8"/>
  <c r="AF514" i="8"/>
  <c r="AG514" i="8"/>
  <c r="AG516" i="11" s="1"/>
  <c r="AH514" i="8"/>
  <c r="AI514" i="8"/>
  <c r="AJ514" i="8"/>
  <c r="F515" i="8"/>
  <c r="F517" i="11" s="1"/>
  <c r="G515" i="8"/>
  <c r="H515" i="8"/>
  <c r="I515" i="8"/>
  <c r="J515" i="8"/>
  <c r="J517" i="11" s="1"/>
  <c r="K515" i="8"/>
  <c r="L515" i="8"/>
  <c r="M515" i="8"/>
  <c r="N515" i="8"/>
  <c r="N517" i="11" s="1"/>
  <c r="O515" i="8"/>
  <c r="P515" i="8"/>
  <c r="Q515" i="8"/>
  <c r="R515" i="8"/>
  <c r="R517" i="11" s="1"/>
  <c r="S515" i="8"/>
  <c r="S517" i="21" s="1"/>
  <c r="T515" i="8"/>
  <c r="U515" i="8"/>
  <c r="V515" i="8"/>
  <c r="W515" i="8"/>
  <c r="X515" i="8"/>
  <c r="Y515" i="8"/>
  <c r="Z515" i="8"/>
  <c r="Z517" i="11" s="1"/>
  <c r="AA515" i="8"/>
  <c r="AB515" i="8"/>
  <c r="AC515" i="8"/>
  <c r="AD515" i="8"/>
  <c r="AE515" i="8"/>
  <c r="AF515" i="8"/>
  <c r="AG515" i="8"/>
  <c r="AH515" i="8"/>
  <c r="AH517" i="11" s="1"/>
  <c r="AI515" i="8"/>
  <c r="AJ515" i="8"/>
  <c r="F516" i="8"/>
  <c r="G516" i="8"/>
  <c r="G518" i="11" s="1"/>
  <c r="H516" i="8"/>
  <c r="I516" i="8"/>
  <c r="J516" i="8"/>
  <c r="K516" i="8"/>
  <c r="K518" i="11" s="1"/>
  <c r="L516" i="8"/>
  <c r="M516" i="8"/>
  <c r="N516" i="8"/>
  <c r="O516" i="8"/>
  <c r="O518" i="11" s="1"/>
  <c r="P516" i="8"/>
  <c r="Q516" i="8"/>
  <c r="R516" i="8"/>
  <c r="S516" i="8"/>
  <c r="S518" i="11" s="1"/>
  <c r="T516" i="8"/>
  <c r="U516" i="8"/>
  <c r="V516" i="8"/>
  <c r="W516" i="8"/>
  <c r="X516" i="8"/>
  <c r="Y516" i="8"/>
  <c r="Z516" i="8"/>
  <c r="AA516" i="8"/>
  <c r="AA518" i="11" s="1"/>
  <c r="AB516" i="8"/>
  <c r="AC516" i="8"/>
  <c r="AD516" i="8"/>
  <c r="AE516" i="8"/>
  <c r="AF516" i="8"/>
  <c r="AG516" i="8"/>
  <c r="AH516" i="8"/>
  <c r="AI516" i="8"/>
  <c r="AI518" i="21" s="1"/>
  <c r="AJ516" i="8"/>
  <c r="F517" i="8"/>
  <c r="G517" i="8"/>
  <c r="H517" i="8"/>
  <c r="H519" i="11" s="1"/>
  <c r="I517" i="8"/>
  <c r="J517" i="8"/>
  <c r="K517" i="8"/>
  <c r="L517" i="8"/>
  <c r="L519" i="11" s="1"/>
  <c r="M517" i="8"/>
  <c r="N517" i="8"/>
  <c r="O517" i="8"/>
  <c r="P517" i="8"/>
  <c r="P519" i="11" s="1"/>
  <c r="Q517" i="8"/>
  <c r="R517" i="8"/>
  <c r="S517" i="8"/>
  <c r="T517" i="8"/>
  <c r="T519" i="11" s="1"/>
  <c r="U517" i="8"/>
  <c r="V517" i="8"/>
  <c r="W517" i="8"/>
  <c r="X517" i="8"/>
  <c r="Y517" i="8"/>
  <c r="Z517" i="8"/>
  <c r="AA517" i="8"/>
  <c r="AB517" i="8"/>
  <c r="AB519" i="21" s="1"/>
  <c r="AC517" i="8"/>
  <c r="AC519" i="11" s="1"/>
  <c r="AD517" i="8"/>
  <c r="AE517" i="8"/>
  <c r="AF517" i="8"/>
  <c r="AG517" i="8"/>
  <c r="AH517" i="8"/>
  <c r="AI517" i="8"/>
  <c r="AJ517" i="8"/>
  <c r="F518" i="8"/>
  <c r="G518" i="8"/>
  <c r="H518" i="8"/>
  <c r="I518" i="8"/>
  <c r="I520" i="11" s="1"/>
  <c r="J518" i="8"/>
  <c r="K518" i="8"/>
  <c r="L518" i="8"/>
  <c r="M518" i="8"/>
  <c r="M520" i="11" s="1"/>
  <c r="N518" i="8"/>
  <c r="O518" i="8"/>
  <c r="P518" i="8"/>
  <c r="Q518" i="8"/>
  <c r="Q520" i="11" s="1"/>
  <c r="R518" i="8"/>
  <c r="S518" i="8"/>
  <c r="T518" i="8"/>
  <c r="U518" i="8"/>
  <c r="U520" i="11" s="1"/>
  <c r="V518" i="8"/>
  <c r="V520" i="11" s="1"/>
  <c r="W518" i="8"/>
  <c r="X518" i="8"/>
  <c r="Y518" i="8"/>
  <c r="Z518" i="8"/>
  <c r="AA518" i="8"/>
  <c r="AB518" i="8"/>
  <c r="AC518" i="8"/>
  <c r="AC520" i="11" s="1"/>
  <c r="AD518" i="8"/>
  <c r="AE518" i="8"/>
  <c r="AF518" i="8"/>
  <c r="AG518" i="8"/>
  <c r="AH518" i="8"/>
  <c r="AI518" i="8"/>
  <c r="AJ518" i="8"/>
  <c r="F519" i="8"/>
  <c r="F521" i="11" s="1"/>
  <c r="G519" i="8"/>
  <c r="H519" i="8"/>
  <c r="I519" i="8"/>
  <c r="J519" i="8"/>
  <c r="J521" i="11" s="1"/>
  <c r="K519" i="8"/>
  <c r="L519" i="8"/>
  <c r="M519" i="8"/>
  <c r="N519" i="8"/>
  <c r="N521" i="11" s="1"/>
  <c r="O519" i="8"/>
  <c r="O521" i="21" s="1"/>
  <c r="P519" i="8"/>
  <c r="Q519" i="8"/>
  <c r="R519" i="8"/>
  <c r="R521" i="11" s="1"/>
  <c r="S519" i="8"/>
  <c r="T519" i="8"/>
  <c r="U519" i="8"/>
  <c r="V519" i="8"/>
  <c r="V521" i="11" s="1"/>
  <c r="W519" i="8"/>
  <c r="X519" i="8"/>
  <c r="Y519" i="8"/>
  <c r="Z519" i="8"/>
  <c r="AA519" i="8"/>
  <c r="AB519" i="8"/>
  <c r="AC519" i="8"/>
  <c r="AD519" i="8"/>
  <c r="AD521" i="11" s="1"/>
  <c r="AE519" i="8"/>
  <c r="AF519" i="8"/>
  <c r="AG519" i="8"/>
  <c r="AH519" i="8"/>
  <c r="AI519" i="8"/>
  <c r="AJ519" i="8"/>
  <c r="F520" i="8"/>
  <c r="G520" i="8"/>
  <c r="G522" i="11" s="1"/>
  <c r="H520" i="8"/>
  <c r="I520" i="8"/>
  <c r="J520" i="8"/>
  <c r="K520" i="8"/>
  <c r="K522" i="11" s="1"/>
  <c r="L520" i="8"/>
  <c r="M520" i="8"/>
  <c r="N520" i="8"/>
  <c r="O520" i="8"/>
  <c r="O522" i="11" s="1"/>
  <c r="P520" i="8"/>
  <c r="P522" i="11" s="1"/>
  <c r="Q520" i="8"/>
  <c r="R520" i="8"/>
  <c r="S520" i="8"/>
  <c r="S522" i="11" s="1"/>
  <c r="T520" i="8"/>
  <c r="U520" i="8"/>
  <c r="V520" i="8"/>
  <c r="W520" i="8"/>
  <c r="W522" i="11" s="1"/>
  <c r="X520" i="8"/>
  <c r="X522" i="10" s="1"/>
  <c r="Y520" i="8"/>
  <c r="Z520" i="8"/>
  <c r="AA520" i="8"/>
  <c r="AB520" i="8"/>
  <c r="AC520" i="8"/>
  <c r="AD520" i="8"/>
  <c r="AE520" i="8"/>
  <c r="AE522" i="11" s="1"/>
  <c r="AF520" i="8"/>
  <c r="AG520" i="8"/>
  <c r="AH520" i="8"/>
  <c r="AI520" i="8"/>
  <c r="AJ520" i="8"/>
  <c r="F521" i="8"/>
  <c r="G521" i="8"/>
  <c r="H521" i="8"/>
  <c r="H523" i="11" s="1"/>
  <c r="I521" i="8"/>
  <c r="J521" i="8"/>
  <c r="K521" i="8"/>
  <c r="L521" i="8"/>
  <c r="M521" i="8"/>
  <c r="N521" i="8"/>
  <c r="O521" i="8"/>
  <c r="P521" i="8"/>
  <c r="Q521" i="8"/>
  <c r="R521" i="8"/>
  <c r="S521" i="8"/>
  <c r="T521" i="8"/>
  <c r="T523" i="11" s="1"/>
  <c r="U521" i="8"/>
  <c r="V521" i="8"/>
  <c r="W521" i="8"/>
  <c r="X521" i="8"/>
  <c r="X523" i="11" s="1"/>
  <c r="Y521" i="8"/>
  <c r="Y523" i="11" s="1"/>
  <c r="Z521" i="8"/>
  <c r="AA521" i="8"/>
  <c r="AB521" i="8"/>
  <c r="AB523" i="11" s="1"/>
  <c r="AC521" i="8"/>
  <c r="AD521" i="8"/>
  <c r="AE521" i="8"/>
  <c r="AF521" i="8"/>
  <c r="AF523" i="11" s="1"/>
  <c r="AG521" i="8"/>
  <c r="AH521" i="8"/>
  <c r="AI521" i="8"/>
  <c r="AJ521" i="8"/>
  <c r="F522" i="8"/>
  <c r="G522" i="8"/>
  <c r="H522" i="8"/>
  <c r="I522" i="8"/>
  <c r="I524" i="11" s="1"/>
  <c r="J522" i="8"/>
  <c r="K522" i="8"/>
  <c r="L522" i="8"/>
  <c r="M522" i="8"/>
  <c r="N522" i="8"/>
  <c r="O522" i="8"/>
  <c r="P522" i="8"/>
  <c r="Q522" i="8"/>
  <c r="Q524" i="11" s="1"/>
  <c r="R522" i="8"/>
  <c r="S522" i="8"/>
  <c r="T522" i="8"/>
  <c r="U522" i="8"/>
  <c r="U524" i="11" s="1"/>
  <c r="V522" i="8"/>
  <c r="W522" i="8"/>
  <c r="X522" i="8"/>
  <c r="Y522" i="8"/>
  <c r="Y524" i="11" s="1"/>
  <c r="Z522" i="8"/>
  <c r="Z524" i="21" s="1"/>
  <c r="AA522" i="8"/>
  <c r="AB522" i="8"/>
  <c r="AC522" i="8"/>
  <c r="AC524" i="11" s="1"/>
  <c r="AD522" i="8"/>
  <c r="AE522" i="8"/>
  <c r="AF522" i="8"/>
  <c r="AG522" i="8"/>
  <c r="AG524" i="11" s="1"/>
  <c r="AH522" i="8"/>
  <c r="AH524" i="11" s="1"/>
  <c r="AI522" i="8"/>
  <c r="AJ522" i="8"/>
  <c r="F523" i="8"/>
  <c r="G523" i="8"/>
  <c r="H523" i="8"/>
  <c r="I523" i="8"/>
  <c r="J523" i="8"/>
  <c r="J525" i="11" s="1"/>
  <c r="K523" i="8"/>
  <c r="L523" i="8"/>
  <c r="M523" i="8"/>
  <c r="N523" i="8"/>
  <c r="O523" i="8"/>
  <c r="P523" i="8"/>
  <c r="Q523" i="8"/>
  <c r="R523" i="8"/>
  <c r="R525" i="11" s="1"/>
  <c r="S523" i="8"/>
  <c r="T523" i="8"/>
  <c r="U523" i="8"/>
  <c r="V523" i="8"/>
  <c r="V525" i="11" s="1"/>
  <c r="W523" i="8"/>
  <c r="X523" i="8"/>
  <c r="Y523" i="8"/>
  <c r="Z523" i="8"/>
  <c r="Z525" i="11" s="1"/>
  <c r="AA523" i="8"/>
  <c r="AB523" i="8"/>
  <c r="AC523" i="8"/>
  <c r="AD523" i="8"/>
  <c r="AD525" i="11" s="1"/>
  <c r="AE523" i="8"/>
  <c r="AF523" i="8"/>
  <c r="AG523" i="8"/>
  <c r="AH523" i="8"/>
  <c r="AH525" i="11" s="1"/>
  <c r="AI523" i="8"/>
  <c r="AJ523" i="8"/>
  <c r="F524" i="8"/>
  <c r="G524" i="8"/>
  <c r="H524" i="8"/>
  <c r="I524" i="8"/>
  <c r="J524" i="8"/>
  <c r="K524" i="8"/>
  <c r="K526" i="11" s="1"/>
  <c r="L524" i="8"/>
  <c r="M524" i="8"/>
  <c r="N524" i="8"/>
  <c r="O524" i="8"/>
  <c r="P524" i="8"/>
  <c r="Q524" i="8"/>
  <c r="R524" i="8"/>
  <c r="S524" i="8"/>
  <c r="T524" i="8"/>
  <c r="U524" i="8"/>
  <c r="V524" i="8"/>
  <c r="W524" i="8"/>
  <c r="W526" i="11" s="1"/>
  <c r="X524" i="8"/>
  <c r="Y524" i="8"/>
  <c r="Z524" i="8"/>
  <c r="AA524" i="8"/>
  <c r="AB524" i="8"/>
  <c r="AB526" i="11" s="1"/>
  <c r="AC524" i="8"/>
  <c r="AD524" i="8"/>
  <c r="AE524" i="8"/>
  <c r="AE526" i="11" s="1"/>
  <c r="AF524" i="8"/>
  <c r="AG524" i="8"/>
  <c r="AH524" i="8"/>
  <c r="AI524" i="8"/>
  <c r="AI526" i="11" s="1"/>
  <c r="AJ524" i="8"/>
  <c r="F525" i="8"/>
  <c r="G525" i="8"/>
  <c r="H525" i="8"/>
  <c r="I525" i="8"/>
  <c r="J525" i="8"/>
  <c r="K525" i="8"/>
  <c r="L525" i="8"/>
  <c r="L527" i="11" s="1"/>
  <c r="M525" i="8"/>
  <c r="M527" i="10" s="1"/>
  <c r="N525" i="8"/>
  <c r="O525" i="8"/>
  <c r="P525" i="8"/>
  <c r="Q525" i="8"/>
  <c r="R525" i="8"/>
  <c r="S525" i="8"/>
  <c r="T525" i="8"/>
  <c r="T527" i="11" s="1"/>
  <c r="U525" i="8"/>
  <c r="V525" i="8"/>
  <c r="W525" i="8"/>
  <c r="X525" i="8"/>
  <c r="X527" i="11" s="1"/>
  <c r="Y525" i="8"/>
  <c r="Z525" i="8"/>
  <c r="AA525" i="8"/>
  <c r="AB525" i="8"/>
  <c r="AB527" i="11" s="1"/>
  <c r="AC525" i="8"/>
  <c r="AD525" i="8"/>
  <c r="AE525" i="8"/>
  <c r="AF525" i="8"/>
  <c r="AF527" i="11" s="1"/>
  <c r="AG525" i="8"/>
  <c r="AH525" i="8"/>
  <c r="AI525" i="8"/>
  <c r="AJ525" i="8"/>
  <c r="F526" i="8"/>
  <c r="G526" i="8"/>
  <c r="H526" i="8"/>
  <c r="I526" i="8"/>
  <c r="J526" i="8"/>
  <c r="K526" i="8"/>
  <c r="L526" i="8"/>
  <c r="M526" i="8"/>
  <c r="M528" i="11" s="1"/>
  <c r="N526" i="8"/>
  <c r="O526" i="8"/>
  <c r="P526" i="8"/>
  <c r="Q526" i="8"/>
  <c r="R526" i="8"/>
  <c r="S526" i="8"/>
  <c r="T526" i="8"/>
  <c r="U526" i="8"/>
  <c r="U528" i="11" s="1"/>
  <c r="V526" i="8"/>
  <c r="V528" i="21" s="1"/>
  <c r="W526" i="8"/>
  <c r="X526" i="8"/>
  <c r="Y526" i="8"/>
  <c r="Y528" i="11" s="1"/>
  <c r="Z526" i="8"/>
  <c r="AA526" i="8"/>
  <c r="AB526" i="8"/>
  <c r="AC526" i="8"/>
  <c r="AC528" i="11" s="1"/>
  <c r="AD526" i="8"/>
  <c r="AD528" i="11" s="1"/>
  <c r="AE526" i="8"/>
  <c r="AF526" i="8"/>
  <c r="AG526" i="8"/>
  <c r="AG528" i="11" s="1"/>
  <c r="AH526" i="8"/>
  <c r="AI526" i="8"/>
  <c r="AJ526" i="8"/>
  <c r="F527" i="8"/>
  <c r="F529" i="11" s="1"/>
  <c r="G527" i="8"/>
  <c r="G529" i="10" s="1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V529" i="11" s="1"/>
  <c r="W527" i="8"/>
  <c r="W529" i="21" s="1"/>
  <c r="X527" i="8"/>
  <c r="Y527" i="8"/>
  <c r="Z527" i="8"/>
  <c r="Z529" i="11" s="1"/>
  <c r="AA527" i="8"/>
  <c r="AB527" i="8"/>
  <c r="AC527" i="8"/>
  <c r="AD527" i="8"/>
  <c r="AD529" i="11" s="1"/>
  <c r="AE527" i="8"/>
  <c r="AF527" i="8"/>
  <c r="AG527" i="8"/>
  <c r="AH527" i="8"/>
  <c r="AH529" i="11" s="1"/>
  <c r="AI527" i="8"/>
  <c r="AJ527" i="8"/>
  <c r="F528" i="8"/>
  <c r="G528" i="8"/>
  <c r="G530" i="11" s="1"/>
  <c r="H528" i="8"/>
  <c r="H530" i="11" s="1"/>
  <c r="I528" i="8"/>
  <c r="J528" i="8"/>
  <c r="K528" i="8"/>
  <c r="L528" i="8"/>
  <c r="M528" i="8"/>
  <c r="N528" i="8"/>
  <c r="O528" i="8"/>
  <c r="O530" i="11" s="1"/>
  <c r="P528" i="8"/>
  <c r="Q528" i="8"/>
  <c r="R528" i="8"/>
  <c r="S528" i="8"/>
  <c r="T528" i="8"/>
  <c r="U528" i="8"/>
  <c r="V528" i="8"/>
  <c r="W528" i="8"/>
  <c r="W530" i="11" s="1"/>
  <c r="X528" i="8"/>
  <c r="Y528" i="8"/>
  <c r="Z528" i="8"/>
  <c r="AA528" i="8"/>
  <c r="AA530" i="11" s="1"/>
  <c r="AB528" i="8"/>
  <c r="AC528" i="8"/>
  <c r="AD528" i="8"/>
  <c r="AE528" i="8"/>
  <c r="AE530" i="11" s="1"/>
  <c r="AF528" i="8"/>
  <c r="AG528" i="8"/>
  <c r="AH528" i="8"/>
  <c r="AI528" i="8"/>
  <c r="AI530" i="11" s="1"/>
  <c r="AJ528" i="8"/>
  <c r="F529" i="8"/>
  <c r="G529" i="8"/>
  <c r="H529" i="8"/>
  <c r="H531" i="11" s="1"/>
  <c r="I529" i="8"/>
  <c r="I531" i="10" s="1"/>
  <c r="J529" i="8"/>
  <c r="K529" i="8"/>
  <c r="L529" i="8"/>
  <c r="M529" i="8"/>
  <c r="N529" i="8"/>
  <c r="O529" i="8"/>
  <c r="P529" i="8"/>
  <c r="P531" i="11" s="1"/>
  <c r="Q529" i="8"/>
  <c r="Q531" i="21" s="1"/>
  <c r="R529" i="8"/>
  <c r="S529" i="8"/>
  <c r="T529" i="8"/>
  <c r="U529" i="8"/>
  <c r="V529" i="8"/>
  <c r="W529" i="8"/>
  <c r="X529" i="8"/>
  <c r="X531" i="11" s="1"/>
  <c r="Y529" i="8"/>
  <c r="Z529" i="8"/>
  <c r="AA529" i="8"/>
  <c r="AB529" i="8"/>
  <c r="AC529" i="8"/>
  <c r="AD529" i="8"/>
  <c r="AE529" i="8"/>
  <c r="AF529" i="8"/>
  <c r="AF531" i="11" s="1"/>
  <c r="AG529" i="8"/>
  <c r="AH529" i="8"/>
  <c r="AI529" i="8"/>
  <c r="AJ529" i="8"/>
  <c r="F530" i="8"/>
  <c r="G530" i="8"/>
  <c r="H530" i="8"/>
  <c r="I530" i="8"/>
  <c r="I532" i="11" s="1"/>
  <c r="J530" i="8"/>
  <c r="K530" i="8"/>
  <c r="L530" i="8"/>
  <c r="M530" i="8"/>
  <c r="N530" i="8"/>
  <c r="O530" i="8"/>
  <c r="P530" i="8"/>
  <c r="Q530" i="8"/>
  <c r="Q532" i="11" s="1"/>
  <c r="R530" i="8"/>
  <c r="S530" i="8"/>
  <c r="T530" i="8"/>
  <c r="U530" i="8"/>
  <c r="V530" i="8"/>
  <c r="W530" i="8"/>
  <c r="X530" i="8"/>
  <c r="Y530" i="8"/>
  <c r="Y532" i="11" s="1"/>
  <c r="Z530" i="8"/>
  <c r="AA530" i="8"/>
  <c r="AB530" i="8"/>
  <c r="AC530" i="8"/>
  <c r="AD530" i="8"/>
  <c r="AE530" i="8"/>
  <c r="AF530" i="8"/>
  <c r="AG530" i="8"/>
  <c r="AG532" i="11" s="1"/>
  <c r="AH530" i="8"/>
  <c r="AI530" i="8"/>
  <c r="AJ530" i="8"/>
  <c r="F531" i="8"/>
  <c r="G531" i="8"/>
  <c r="H531" i="8"/>
  <c r="I531" i="8"/>
  <c r="J531" i="8"/>
  <c r="K531" i="8"/>
  <c r="K533" i="11" s="1"/>
  <c r="L531" i="8"/>
  <c r="M531" i="8"/>
  <c r="N531" i="8"/>
  <c r="O531" i="8"/>
  <c r="P531" i="8"/>
  <c r="Q531" i="8"/>
  <c r="R531" i="8"/>
  <c r="R533" i="11" s="1"/>
  <c r="S531" i="8"/>
  <c r="S533" i="11" s="1"/>
  <c r="T531" i="8"/>
  <c r="U531" i="8"/>
  <c r="V531" i="8"/>
  <c r="W531" i="8"/>
  <c r="X531" i="8"/>
  <c r="Y531" i="8"/>
  <c r="Z531" i="8"/>
  <c r="Z533" i="11" s="1"/>
  <c r="AA531" i="8"/>
  <c r="AB531" i="8"/>
  <c r="AC531" i="8"/>
  <c r="AD531" i="8"/>
  <c r="AE531" i="8"/>
  <c r="AF531" i="8"/>
  <c r="AG531" i="8"/>
  <c r="AH531" i="8"/>
  <c r="AH533" i="11" s="1"/>
  <c r="AI531" i="8"/>
  <c r="AJ531" i="8"/>
  <c r="F532" i="8"/>
  <c r="G532" i="8"/>
  <c r="H532" i="8"/>
  <c r="I532" i="8"/>
  <c r="J532" i="8"/>
  <c r="K532" i="8"/>
  <c r="K534" i="11" s="1"/>
  <c r="L532" i="8"/>
  <c r="M532" i="8"/>
  <c r="N532" i="8"/>
  <c r="O532" i="8"/>
  <c r="P532" i="8"/>
  <c r="Q532" i="8"/>
  <c r="R532" i="8"/>
  <c r="S532" i="8"/>
  <c r="S534" i="11" s="1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AI534" i="21" s="1"/>
  <c r="AJ532" i="8"/>
  <c r="F533" i="8"/>
  <c r="G533" i="8"/>
  <c r="H533" i="8"/>
  <c r="I533" i="8"/>
  <c r="J533" i="8"/>
  <c r="K533" i="8"/>
  <c r="L533" i="8"/>
  <c r="L535" i="11" s="1"/>
  <c r="M533" i="8"/>
  <c r="M535" i="11" s="1"/>
  <c r="N533" i="8"/>
  <c r="O533" i="8"/>
  <c r="P533" i="8"/>
  <c r="Q533" i="8"/>
  <c r="R533" i="8"/>
  <c r="S533" i="8"/>
  <c r="T533" i="8"/>
  <c r="T535" i="11" s="1"/>
  <c r="U533" i="8"/>
  <c r="U535" i="11" s="1"/>
  <c r="V533" i="8"/>
  <c r="W533" i="8"/>
  <c r="X533" i="8"/>
  <c r="Y533" i="8"/>
  <c r="Z533" i="8"/>
  <c r="AA533" i="8"/>
  <c r="AB533" i="8"/>
  <c r="AB535" i="11" s="1"/>
  <c r="AC533" i="8"/>
  <c r="AD533" i="8"/>
  <c r="AE533" i="8"/>
  <c r="AF533" i="8"/>
  <c r="AG533" i="8"/>
  <c r="AH533" i="8"/>
  <c r="AI533" i="8"/>
  <c r="AJ533" i="8"/>
  <c r="F534" i="8"/>
  <c r="G534" i="8"/>
  <c r="H534" i="8"/>
  <c r="I534" i="8"/>
  <c r="J534" i="8"/>
  <c r="K534" i="8"/>
  <c r="L534" i="8"/>
  <c r="M534" i="8"/>
  <c r="M536" i="11" s="1"/>
  <c r="N534" i="8"/>
  <c r="O534" i="8"/>
  <c r="P534" i="8"/>
  <c r="Q534" i="8"/>
  <c r="R534" i="8"/>
  <c r="S534" i="8"/>
  <c r="T534" i="8"/>
  <c r="U534" i="8"/>
  <c r="U536" i="11" s="1"/>
  <c r="V534" i="8"/>
  <c r="V536" i="11" s="1"/>
  <c r="W534" i="8"/>
  <c r="X534" i="8"/>
  <c r="Y534" i="8"/>
  <c r="Z534" i="8"/>
  <c r="Z536" i="10" s="1"/>
  <c r="AA534" i="8"/>
  <c r="AB534" i="8"/>
  <c r="AC534" i="8"/>
  <c r="AC536" i="11" s="1"/>
  <c r="AD534" i="8"/>
  <c r="AE534" i="8"/>
  <c r="AF534" i="8"/>
  <c r="AG534" i="8"/>
  <c r="AH534" i="8"/>
  <c r="AH536" i="10" s="1"/>
  <c r="AI534" i="8"/>
  <c r="AJ534" i="8"/>
  <c r="F535" i="8"/>
  <c r="F537" i="11" s="1"/>
  <c r="G535" i="8"/>
  <c r="H535" i="8"/>
  <c r="I535" i="8"/>
  <c r="J535" i="8"/>
  <c r="K535" i="8"/>
  <c r="L535" i="8"/>
  <c r="M535" i="8"/>
  <c r="N535" i="8"/>
  <c r="N537" i="11" s="1"/>
  <c r="O535" i="8"/>
  <c r="P535" i="8"/>
  <c r="Q535" i="8"/>
  <c r="R535" i="8"/>
  <c r="S535" i="8"/>
  <c r="T535" i="8"/>
  <c r="U535" i="8"/>
  <c r="V535" i="8"/>
  <c r="V537" i="11" s="1"/>
  <c r="W535" i="8"/>
  <c r="W537" i="10" s="1"/>
  <c r="X535" i="8"/>
  <c r="Y535" i="8"/>
  <c r="Z535" i="8"/>
  <c r="AA535" i="8"/>
  <c r="AB535" i="8"/>
  <c r="AC535" i="8"/>
  <c r="AD535" i="8"/>
  <c r="AD537" i="11" s="1"/>
  <c r="AE535" i="8"/>
  <c r="AF535" i="8"/>
  <c r="AG535" i="8"/>
  <c r="AH535" i="8"/>
  <c r="AI535" i="8"/>
  <c r="AJ535" i="8"/>
  <c r="F536" i="8"/>
  <c r="G536" i="8"/>
  <c r="G538" i="11" s="1"/>
  <c r="H536" i="8"/>
  <c r="I536" i="8"/>
  <c r="J536" i="8"/>
  <c r="K536" i="8"/>
  <c r="L536" i="8"/>
  <c r="M536" i="8"/>
  <c r="N536" i="8"/>
  <c r="O536" i="8"/>
  <c r="O538" i="11" s="1"/>
  <c r="P536" i="8"/>
  <c r="P538" i="10" s="1"/>
  <c r="Q536" i="8"/>
  <c r="R536" i="8"/>
  <c r="S536" i="8"/>
  <c r="T536" i="8"/>
  <c r="U536" i="8"/>
  <c r="V536" i="8"/>
  <c r="W536" i="8"/>
  <c r="W538" i="11" s="1"/>
  <c r="X536" i="8"/>
  <c r="X538" i="11" s="1"/>
  <c r="Y536" i="8"/>
  <c r="Z536" i="8"/>
  <c r="AA536" i="8"/>
  <c r="AB536" i="8"/>
  <c r="AC536" i="8"/>
  <c r="AD536" i="8"/>
  <c r="AE536" i="8"/>
  <c r="AE538" i="11" s="1"/>
  <c r="AF536" i="8"/>
  <c r="AG536" i="8"/>
  <c r="AH536" i="8"/>
  <c r="AI536" i="8"/>
  <c r="AJ536" i="8"/>
  <c r="F537" i="8"/>
  <c r="G537" i="8"/>
  <c r="H537" i="8"/>
  <c r="H539" i="11" s="1"/>
  <c r="I537" i="8"/>
  <c r="J537" i="8"/>
  <c r="K537" i="8"/>
  <c r="L537" i="8"/>
  <c r="M537" i="8"/>
  <c r="N537" i="8"/>
  <c r="O537" i="8"/>
  <c r="P537" i="8"/>
  <c r="P539" i="11" s="1"/>
  <c r="Q537" i="8"/>
  <c r="R537" i="8"/>
  <c r="S537" i="8"/>
  <c r="T537" i="8"/>
  <c r="U537" i="8"/>
  <c r="V537" i="8"/>
  <c r="W537" i="8"/>
  <c r="X537" i="8"/>
  <c r="X539" i="11" s="1"/>
  <c r="Y537" i="8"/>
  <c r="Y539" i="11" s="1"/>
  <c r="Z537" i="8"/>
  <c r="AA537" i="8"/>
  <c r="AB537" i="8"/>
  <c r="AC537" i="8"/>
  <c r="AD537" i="8"/>
  <c r="AE537" i="8"/>
  <c r="AF537" i="8"/>
  <c r="AF539" i="11" s="1"/>
  <c r="AG537" i="8"/>
  <c r="AG539" i="10" s="1"/>
  <c r="AH537" i="8"/>
  <c r="AI537" i="8"/>
  <c r="AJ537" i="8"/>
  <c r="F538" i="8"/>
  <c r="G538" i="8"/>
  <c r="H538" i="8"/>
  <c r="I538" i="8"/>
  <c r="I540" i="11" s="1"/>
  <c r="J538" i="8"/>
  <c r="K538" i="8"/>
  <c r="L538" i="8"/>
  <c r="M538" i="8"/>
  <c r="M540" i="11" s="1"/>
  <c r="N538" i="8"/>
  <c r="O538" i="8"/>
  <c r="P538" i="8"/>
  <c r="Q538" i="8"/>
  <c r="Q540" i="11" s="1"/>
  <c r="R538" i="8"/>
  <c r="R540" i="10" s="1"/>
  <c r="S538" i="8"/>
  <c r="T538" i="8"/>
  <c r="U538" i="8"/>
  <c r="U540" i="11" s="1"/>
  <c r="V538" i="8"/>
  <c r="W538" i="8"/>
  <c r="X538" i="8"/>
  <c r="Y538" i="8"/>
  <c r="Y540" i="11" s="1"/>
  <c r="Z538" i="8"/>
  <c r="Z540" i="11" s="1"/>
  <c r="AA538" i="8"/>
  <c r="AB538" i="8"/>
  <c r="AC538" i="8"/>
  <c r="AC540" i="11" s="1"/>
  <c r="AD538" i="8"/>
  <c r="AE538" i="8"/>
  <c r="AF538" i="8"/>
  <c r="AG538" i="8"/>
  <c r="AG540" i="11" s="1"/>
  <c r="AH538" i="8"/>
  <c r="AH540" i="11" s="1"/>
  <c r="AI538" i="8"/>
  <c r="AJ538" i="8"/>
  <c r="F539" i="8"/>
  <c r="F541" i="11" s="1"/>
  <c r="G539" i="8"/>
  <c r="H539" i="8"/>
  <c r="I539" i="8"/>
  <c r="J539" i="8"/>
  <c r="J541" i="11" s="1"/>
  <c r="K539" i="8"/>
  <c r="L539" i="8"/>
  <c r="M539" i="8"/>
  <c r="N539" i="8"/>
  <c r="N541" i="11" s="1"/>
  <c r="O539" i="8"/>
  <c r="P539" i="8"/>
  <c r="Q539" i="8"/>
  <c r="R539" i="8"/>
  <c r="R541" i="11" s="1"/>
  <c r="S539" i="8"/>
  <c r="T539" i="8"/>
  <c r="U539" i="8"/>
  <c r="V539" i="8"/>
  <c r="V541" i="11" s="1"/>
  <c r="W539" i="8"/>
  <c r="X539" i="8"/>
  <c r="Y539" i="8"/>
  <c r="Z539" i="8"/>
  <c r="Z541" i="11" s="1"/>
  <c r="AA539" i="8"/>
  <c r="AA541" i="11" s="1"/>
  <c r="AB539" i="8"/>
  <c r="AC539" i="8"/>
  <c r="AD539" i="8"/>
  <c r="AD541" i="11" s="1"/>
  <c r="AE539" i="8"/>
  <c r="AF539" i="8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J540" i="8"/>
  <c r="K540" i="8"/>
  <c r="K542" i="11" s="1"/>
  <c r="L540" i="8"/>
  <c r="M540" i="8"/>
  <c r="N540" i="8"/>
  <c r="O540" i="8"/>
  <c r="O542" i="11" s="1"/>
  <c r="P540" i="8"/>
  <c r="Q540" i="8"/>
  <c r="R540" i="8"/>
  <c r="S540" i="8"/>
  <c r="S542" i="11" s="1"/>
  <c r="T540" i="8"/>
  <c r="U540" i="8"/>
  <c r="V540" i="8"/>
  <c r="W540" i="8"/>
  <c r="W542" i="11" s="1"/>
  <c r="X540" i="8"/>
  <c r="Y540" i="8"/>
  <c r="Z540" i="8"/>
  <c r="AA540" i="8"/>
  <c r="AA542" i="11" s="1"/>
  <c r="AB540" i="8"/>
  <c r="AB542" i="11" s="1"/>
  <c r="AC540" i="8"/>
  <c r="AD540" i="8"/>
  <c r="AE540" i="8"/>
  <c r="AE542" i="11" s="1"/>
  <c r="AF540" i="8"/>
  <c r="AG540" i="8"/>
  <c r="AH540" i="8"/>
  <c r="AI540" i="8"/>
  <c r="AI542" i="11" s="1"/>
  <c r="AJ540" i="8"/>
  <c r="F541" i="8"/>
  <c r="G541" i="8"/>
  <c r="H541" i="8"/>
  <c r="H543" i="11" s="1"/>
  <c r="I541" i="8"/>
  <c r="J541" i="8"/>
  <c r="K541" i="8"/>
  <c r="L541" i="8"/>
  <c r="L543" i="11" s="1"/>
  <c r="M541" i="8"/>
  <c r="N541" i="8"/>
  <c r="O541" i="8"/>
  <c r="P541" i="8"/>
  <c r="P543" i="11" s="1"/>
  <c r="Q541" i="8"/>
  <c r="R541" i="8"/>
  <c r="S541" i="8"/>
  <c r="T541" i="8"/>
  <c r="T543" i="11" s="1"/>
  <c r="U541" i="8"/>
  <c r="V541" i="8"/>
  <c r="W541" i="8"/>
  <c r="X541" i="8"/>
  <c r="X543" i="11" s="1"/>
  <c r="Y541" i="8"/>
  <c r="Z541" i="8"/>
  <c r="AA541" i="8"/>
  <c r="AB541" i="8"/>
  <c r="AB543" i="11" s="1"/>
  <c r="AC541" i="8"/>
  <c r="AC543" i="11" s="1"/>
  <c r="AD541" i="8"/>
  <c r="AE541" i="8"/>
  <c r="AF541" i="8"/>
  <c r="AF543" i="11" s="1"/>
  <c r="AG541" i="8"/>
  <c r="AH541" i="8"/>
  <c r="AI541" i="8"/>
  <c r="AJ541" i="8"/>
  <c r="F542" i="8"/>
  <c r="F544" i="11" s="1"/>
  <c r="G542" i="8"/>
  <c r="H542" i="8"/>
  <c r="I542" i="8"/>
  <c r="I544" i="11" s="1"/>
  <c r="J542" i="8"/>
  <c r="K542" i="8"/>
  <c r="L542" i="8"/>
  <c r="M542" i="8"/>
  <c r="M544" i="11" s="1"/>
  <c r="N542" i="8"/>
  <c r="O542" i="8"/>
  <c r="P542" i="8"/>
  <c r="Q542" i="8"/>
  <c r="Q544" i="11" s="1"/>
  <c r="R542" i="8"/>
  <c r="S542" i="8"/>
  <c r="T542" i="8"/>
  <c r="U542" i="8"/>
  <c r="U544" i="11" s="1"/>
  <c r="V542" i="8"/>
  <c r="V544" i="10" s="1"/>
  <c r="W542" i="8"/>
  <c r="X542" i="8"/>
  <c r="Y542" i="8"/>
  <c r="Y544" i="11" s="1"/>
  <c r="Z542" i="8"/>
  <c r="AA542" i="8"/>
  <c r="AB542" i="8"/>
  <c r="AC542" i="8"/>
  <c r="AC544" i="11" s="1"/>
  <c r="AD542" i="8"/>
  <c r="AD544" i="11" s="1"/>
  <c r="AE542" i="8"/>
  <c r="AF542" i="8"/>
  <c r="AG542" i="8"/>
  <c r="AG544" i="11" s="1"/>
  <c r="AH542" i="8"/>
  <c r="AI542" i="8"/>
  <c r="AJ542" i="8"/>
  <c r="F543" i="8"/>
  <c r="F545" i="11" s="1"/>
  <c r="G543" i="8"/>
  <c r="G545" i="11" s="1"/>
  <c r="H543" i="8"/>
  <c r="I543" i="8"/>
  <c r="J543" i="8"/>
  <c r="J545" i="11" s="1"/>
  <c r="K543" i="8"/>
  <c r="L543" i="8"/>
  <c r="M543" i="8"/>
  <c r="N543" i="8"/>
  <c r="O543" i="8"/>
  <c r="P543" i="8"/>
  <c r="Q543" i="8"/>
  <c r="R543" i="8"/>
  <c r="R545" i="11" s="1"/>
  <c r="S543" i="8"/>
  <c r="T543" i="8"/>
  <c r="U543" i="8"/>
  <c r="V543" i="8"/>
  <c r="V545" i="11" s="1"/>
  <c r="W543" i="8"/>
  <c r="X543" i="8"/>
  <c r="Y543" i="8"/>
  <c r="Z543" i="8"/>
  <c r="Z545" i="11" s="1"/>
  <c r="AA543" i="8"/>
  <c r="AB543" i="8"/>
  <c r="AC543" i="8"/>
  <c r="AD543" i="8"/>
  <c r="AD545" i="11" s="1"/>
  <c r="AE543" i="8"/>
  <c r="AE545" i="11" s="1"/>
  <c r="AF543" i="8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J544" i="8"/>
  <c r="K544" i="8"/>
  <c r="K546" i="11" s="1"/>
  <c r="L544" i="8"/>
  <c r="M544" i="8"/>
  <c r="N544" i="8"/>
  <c r="O544" i="8"/>
  <c r="O546" i="11" s="1"/>
  <c r="P544" i="8"/>
  <c r="Q544" i="8"/>
  <c r="R544" i="8"/>
  <c r="S544" i="8"/>
  <c r="S546" i="11" s="1"/>
  <c r="T544" i="8"/>
  <c r="U544" i="8"/>
  <c r="V544" i="8"/>
  <c r="W544" i="8"/>
  <c r="W546" i="11" s="1"/>
  <c r="X544" i="8"/>
  <c r="X546" i="10" s="1"/>
  <c r="Y544" i="8"/>
  <c r="Z544" i="8"/>
  <c r="AA544" i="8"/>
  <c r="AA546" i="11" s="1"/>
  <c r="AB544" i="8"/>
  <c r="AC544" i="8"/>
  <c r="AD544" i="8"/>
  <c r="AE544" i="8"/>
  <c r="AF544" i="8"/>
  <c r="AF546" i="11" s="1"/>
  <c r="AG544" i="8"/>
  <c r="AH544" i="8"/>
  <c r="AI544" i="8"/>
  <c r="AI546" i="11" s="1"/>
  <c r="AJ544" i="8"/>
  <c r="F545" i="8"/>
  <c r="G545" i="8"/>
  <c r="H545" i="8"/>
  <c r="H547" i="11" s="1"/>
  <c r="I545" i="8"/>
  <c r="I547" i="11" s="1"/>
  <c r="J545" i="8"/>
  <c r="K545" i="8"/>
  <c r="L545" i="8"/>
  <c r="L547" i="11" s="1"/>
  <c r="M545" i="8"/>
  <c r="N545" i="8"/>
  <c r="O545" i="8"/>
  <c r="P545" i="8"/>
  <c r="P547" i="11" s="1"/>
  <c r="Q545" i="8"/>
  <c r="Q547" i="11" s="1"/>
  <c r="R545" i="8"/>
  <c r="S545" i="8"/>
  <c r="T545" i="8"/>
  <c r="T547" i="11" s="1"/>
  <c r="U545" i="8"/>
  <c r="V545" i="8"/>
  <c r="W545" i="8"/>
  <c r="X545" i="8"/>
  <c r="X547" i="11" s="1"/>
  <c r="Y545" i="8"/>
  <c r="Y547" i="10" s="1"/>
  <c r="Z545" i="8"/>
  <c r="AA545" i="8"/>
  <c r="AB545" i="8"/>
  <c r="AB547" i="11" s="1"/>
  <c r="AC545" i="8"/>
  <c r="AD545" i="8"/>
  <c r="AE545" i="8"/>
  <c r="AF545" i="8"/>
  <c r="AG545" i="8"/>
  <c r="AH545" i="8"/>
  <c r="AI545" i="8"/>
  <c r="AJ545" i="8"/>
  <c r="F546" i="8"/>
  <c r="G546" i="8"/>
  <c r="H546" i="8"/>
  <c r="I546" i="8"/>
  <c r="I548" i="11" s="1"/>
  <c r="J546" i="8"/>
  <c r="J548" i="11" s="1"/>
  <c r="K546" i="8"/>
  <c r="L546" i="8"/>
  <c r="M546" i="8"/>
  <c r="M548" i="11" s="1"/>
  <c r="N546" i="8"/>
  <c r="O546" i="8"/>
  <c r="P546" i="8"/>
  <c r="Q546" i="8"/>
  <c r="Q548" i="11" s="1"/>
  <c r="R546" i="8"/>
  <c r="R548" i="11" s="1"/>
  <c r="S546" i="8"/>
  <c r="T546" i="8"/>
  <c r="U546" i="8"/>
  <c r="U548" i="11" s="1"/>
  <c r="V546" i="8"/>
  <c r="W546" i="8"/>
  <c r="X546" i="8"/>
  <c r="Y546" i="8"/>
  <c r="Y548" i="11" s="1"/>
  <c r="Z546" i="8"/>
  <c r="AA546" i="8"/>
  <c r="AB546" i="8"/>
  <c r="AC546" i="8"/>
  <c r="AC548" i="11" s="1"/>
  <c r="AD546" i="8"/>
  <c r="AE546" i="8"/>
  <c r="AF546" i="8"/>
  <c r="AG546" i="8"/>
  <c r="AG548" i="11" s="1"/>
  <c r="AH546" i="8"/>
  <c r="AI546" i="8"/>
  <c r="AJ546" i="8"/>
  <c r="F547" i="8"/>
  <c r="F549" i="11" s="1"/>
  <c r="G547" i="8"/>
  <c r="H547" i="8"/>
  <c r="I547" i="8"/>
  <c r="J547" i="8"/>
  <c r="J549" i="11" s="1"/>
  <c r="K547" i="8"/>
  <c r="K549" i="11" s="1"/>
  <c r="L547" i="8"/>
  <c r="M547" i="8"/>
  <c r="N547" i="8"/>
  <c r="N549" i="11" s="1"/>
  <c r="O547" i="8"/>
  <c r="P547" i="8"/>
  <c r="Q547" i="8"/>
  <c r="R547" i="8"/>
  <c r="R549" i="11" s="1"/>
  <c r="S547" i="8"/>
  <c r="S549" i="11" s="1"/>
  <c r="T547" i="8"/>
  <c r="U547" i="8"/>
  <c r="V547" i="8"/>
  <c r="V549" i="11" s="1"/>
  <c r="W547" i="8"/>
  <c r="X547" i="8"/>
  <c r="Y547" i="8"/>
  <c r="Z547" i="8"/>
  <c r="AA547" i="8"/>
  <c r="AB547" i="8"/>
  <c r="AC547" i="8"/>
  <c r="AD547" i="8"/>
  <c r="AD549" i="11" s="1"/>
  <c r="AE547" i="8"/>
  <c r="AF547" i="8"/>
  <c r="AG547" i="8"/>
  <c r="AH547" i="8"/>
  <c r="AH549" i="11" s="1"/>
  <c r="AI547" i="8"/>
  <c r="AJ547" i="8"/>
  <c r="F548" i="8"/>
  <c r="G548" i="8"/>
  <c r="G550" i="11" s="1"/>
  <c r="H548" i="8"/>
  <c r="I548" i="8"/>
  <c r="J548" i="8"/>
  <c r="K548" i="8"/>
  <c r="K550" i="11" s="1"/>
  <c r="L548" i="8"/>
  <c r="L550" i="10" s="1"/>
  <c r="M548" i="8"/>
  <c r="N548" i="8"/>
  <c r="O548" i="8"/>
  <c r="O550" i="11" s="1"/>
  <c r="P548" i="8"/>
  <c r="Q548" i="8"/>
  <c r="R548" i="8"/>
  <c r="S548" i="8"/>
  <c r="S550" i="11" s="1"/>
  <c r="T548" i="8"/>
  <c r="T550" i="11" s="1"/>
  <c r="U548" i="8"/>
  <c r="V548" i="8"/>
  <c r="W548" i="8"/>
  <c r="W550" i="11" s="1"/>
  <c r="X548" i="8"/>
  <c r="Y548" i="8"/>
  <c r="Z548" i="8"/>
  <c r="AA548" i="8"/>
  <c r="AA550" i="11" s="1"/>
  <c r="AB548" i="8"/>
  <c r="AC548" i="8"/>
  <c r="AD548" i="8"/>
  <c r="AE548" i="8"/>
  <c r="AE550" i="11" s="1"/>
  <c r="AF548" i="8"/>
  <c r="AG548" i="8"/>
  <c r="AH548" i="8"/>
  <c r="AI548" i="8"/>
  <c r="AI550" i="11" s="1"/>
  <c r="AJ548" i="8"/>
  <c r="F549" i="8"/>
  <c r="G549" i="8"/>
  <c r="H549" i="8"/>
  <c r="H551" i="11" s="1"/>
  <c r="I549" i="8"/>
  <c r="J549" i="8"/>
  <c r="K549" i="8"/>
  <c r="L549" i="8"/>
  <c r="M549" i="8"/>
  <c r="M551" i="11" s="1"/>
  <c r="N549" i="8"/>
  <c r="O549" i="8"/>
  <c r="P549" i="8"/>
  <c r="P551" i="11" s="1"/>
  <c r="Q549" i="8"/>
  <c r="R549" i="8"/>
  <c r="S549" i="8"/>
  <c r="T549" i="8"/>
  <c r="T551" i="11" s="1"/>
  <c r="U549" i="8"/>
  <c r="U551" i="11" s="1"/>
  <c r="V549" i="8"/>
  <c r="W549" i="8"/>
  <c r="X549" i="8"/>
  <c r="X551" i="11" s="1"/>
  <c r="Y549" i="8"/>
  <c r="Z549" i="8"/>
  <c r="AA549" i="8"/>
  <c r="AB549" i="8"/>
  <c r="AC549" i="8"/>
  <c r="AD549" i="8"/>
  <c r="AE549" i="8"/>
  <c r="AF549" i="8"/>
  <c r="AF551" i="11" s="1"/>
  <c r="AG549" i="8"/>
  <c r="AH549" i="8"/>
  <c r="AI549" i="8"/>
  <c r="AJ549" i="8"/>
  <c r="F550" i="8"/>
  <c r="G550" i="8"/>
  <c r="H550" i="8"/>
  <c r="I550" i="8"/>
  <c r="I552" i="11" s="1"/>
  <c r="J550" i="8"/>
  <c r="K550" i="8"/>
  <c r="L550" i="8"/>
  <c r="M550" i="8"/>
  <c r="N550" i="8"/>
  <c r="N552" i="11" s="1"/>
  <c r="O550" i="8"/>
  <c r="P550" i="8"/>
  <c r="Q550" i="8"/>
  <c r="Q552" i="11" s="1"/>
  <c r="R550" i="8"/>
  <c r="S550" i="8"/>
  <c r="T550" i="8"/>
  <c r="U550" i="8"/>
  <c r="U552" i="11" s="1"/>
  <c r="V550" i="8"/>
  <c r="V552" i="11" s="1"/>
  <c r="W550" i="8"/>
  <c r="X550" i="8"/>
  <c r="Y550" i="8"/>
  <c r="Y552" i="11" s="1"/>
  <c r="Z550" i="8"/>
  <c r="AA550" i="8"/>
  <c r="AB550" i="8"/>
  <c r="AC550" i="8"/>
  <c r="AC552" i="11" s="1"/>
  <c r="AD550" i="8"/>
  <c r="AE550" i="8"/>
  <c r="AF550" i="8"/>
  <c r="AG550" i="8"/>
  <c r="AG552" i="11" s="1"/>
  <c r="AH550" i="8"/>
  <c r="AI550" i="8"/>
  <c r="AJ550" i="8"/>
  <c r="F551" i="8"/>
  <c r="F553" i="11" s="1"/>
  <c r="G551" i="8"/>
  <c r="H551" i="8"/>
  <c r="I551" i="8"/>
  <c r="J551" i="8"/>
  <c r="J553" i="11" s="1"/>
  <c r="K551" i="8"/>
  <c r="L551" i="8"/>
  <c r="M551" i="8"/>
  <c r="N551" i="8"/>
  <c r="N553" i="11" s="1"/>
  <c r="O551" i="8"/>
  <c r="O553" i="11" s="1"/>
  <c r="P551" i="8"/>
  <c r="Q551" i="8"/>
  <c r="R551" i="8"/>
  <c r="R553" i="11" s="1"/>
  <c r="S551" i="8"/>
  <c r="T551" i="8"/>
  <c r="U551" i="8"/>
  <c r="V551" i="8"/>
  <c r="V553" i="11" s="1"/>
  <c r="W551" i="8"/>
  <c r="W553" i="10" s="1"/>
  <c r="X551" i="8"/>
  <c r="Y551" i="8"/>
  <c r="Z551" i="8"/>
  <c r="Z553" i="11" s="1"/>
  <c r="AA551" i="8"/>
  <c r="AB551" i="8"/>
  <c r="AC551" i="8"/>
  <c r="AD551" i="8"/>
  <c r="AE551" i="8"/>
  <c r="AF551" i="8"/>
  <c r="AG551" i="8"/>
  <c r="AH551" i="8"/>
  <c r="AH553" i="11" s="1"/>
  <c r="AI551" i="8"/>
  <c r="AJ551" i="8"/>
  <c r="F552" i="8"/>
  <c r="G552" i="8"/>
  <c r="G554" i="11" s="1"/>
  <c r="H552" i="8"/>
  <c r="I552" i="8"/>
  <c r="J552" i="8"/>
  <c r="K552" i="8"/>
  <c r="K554" i="11" s="1"/>
  <c r="L552" i="8"/>
  <c r="M552" i="8"/>
  <c r="N552" i="8"/>
  <c r="O552" i="8"/>
  <c r="O554" i="11" s="1"/>
  <c r="P552" i="8"/>
  <c r="P554" i="11" s="1"/>
  <c r="Q552" i="8"/>
  <c r="R552" i="8"/>
  <c r="S552" i="8"/>
  <c r="S554" i="11" s="1"/>
  <c r="T552" i="8"/>
  <c r="U552" i="8"/>
  <c r="V552" i="8"/>
  <c r="W552" i="8"/>
  <c r="W554" i="11" s="1"/>
  <c r="X552" i="8"/>
  <c r="X554" i="11" s="1"/>
  <c r="Y552" i="8"/>
  <c r="Z552" i="8"/>
  <c r="AA552" i="8"/>
  <c r="AA554" i="11" s="1"/>
  <c r="AB552" i="8"/>
  <c r="AC552" i="8"/>
  <c r="AD552" i="8"/>
  <c r="AE552" i="8"/>
  <c r="AE554" i="11" s="1"/>
  <c r="AF552" i="8"/>
  <c r="AG552" i="8"/>
  <c r="AH552" i="8"/>
  <c r="AI552" i="8"/>
  <c r="AI554" i="11" s="1"/>
  <c r="AJ552" i="8"/>
  <c r="F553" i="8"/>
  <c r="G553" i="8"/>
  <c r="H553" i="8"/>
  <c r="H555" i="11" s="1"/>
  <c r="I553" i="8"/>
  <c r="J553" i="8"/>
  <c r="K553" i="8"/>
  <c r="L553" i="8"/>
  <c r="L555" i="11" s="1"/>
  <c r="M553" i="8"/>
  <c r="N553" i="8"/>
  <c r="O553" i="8"/>
  <c r="P553" i="8"/>
  <c r="P555" i="11" s="1"/>
  <c r="Q553" i="8"/>
  <c r="R553" i="8"/>
  <c r="S553" i="8"/>
  <c r="T553" i="8"/>
  <c r="T555" i="11" s="1"/>
  <c r="U553" i="8"/>
  <c r="V553" i="8"/>
  <c r="W553" i="8"/>
  <c r="X553" i="8"/>
  <c r="Y553" i="8"/>
  <c r="Y555" i="11" s="1"/>
  <c r="Z553" i="8"/>
  <c r="AA553" i="8"/>
  <c r="AB553" i="8"/>
  <c r="AB555" i="11" s="1"/>
  <c r="AC553" i="8"/>
  <c r="AD553" i="8"/>
  <c r="AE553" i="8"/>
  <c r="AF553" i="8"/>
  <c r="AF555" i="11" s="1"/>
  <c r="AG553" i="8"/>
  <c r="AG555" i="11" s="1"/>
  <c r="AH553" i="8"/>
  <c r="AI553" i="8"/>
  <c r="AJ553" i="8"/>
  <c r="F554" i="8"/>
  <c r="G554" i="8"/>
  <c r="H554" i="8"/>
  <c r="I554" i="8"/>
  <c r="J554" i="8"/>
  <c r="K554" i="8"/>
  <c r="L554" i="8"/>
  <c r="M554" i="8"/>
  <c r="M556" i="11" s="1"/>
  <c r="N554" i="8"/>
  <c r="O554" i="8"/>
  <c r="P554" i="8"/>
  <c r="Q554" i="8"/>
  <c r="Q556" i="11" s="1"/>
  <c r="R554" i="8"/>
  <c r="S554" i="8"/>
  <c r="T554" i="8"/>
  <c r="U554" i="8"/>
  <c r="U556" i="11" s="1"/>
  <c r="V554" i="8"/>
  <c r="W554" i="8"/>
  <c r="X554" i="8"/>
  <c r="Y554" i="8"/>
  <c r="Y556" i="11" s="1"/>
  <c r="Z554" i="8"/>
  <c r="Z556" i="10" s="1"/>
  <c r="AA554" i="8"/>
  <c r="AB554" i="8"/>
  <c r="AC554" i="8"/>
  <c r="AC556" i="11" s="1"/>
  <c r="AD554" i="8"/>
  <c r="AE554" i="8"/>
  <c r="AF554" i="8"/>
  <c r="AG554" i="8"/>
  <c r="AG556" i="11" s="1"/>
  <c r="AH554" i="8"/>
  <c r="AH556" i="11" s="1"/>
  <c r="AI554" i="8"/>
  <c r="AJ554" i="8"/>
  <c r="F555" i="8"/>
  <c r="F557" i="11" s="1"/>
  <c r="G555" i="8"/>
  <c r="H555" i="8"/>
  <c r="I555" i="8"/>
  <c r="J555" i="8"/>
  <c r="J557" i="11" s="1"/>
  <c r="K555" i="8"/>
  <c r="L555" i="8"/>
  <c r="M555" i="8"/>
  <c r="N555" i="8"/>
  <c r="N557" i="11" s="1"/>
  <c r="O555" i="8"/>
  <c r="P555" i="8"/>
  <c r="Q555" i="8"/>
  <c r="R555" i="8"/>
  <c r="R557" i="11" s="1"/>
  <c r="S555" i="8"/>
  <c r="T555" i="8"/>
  <c r="U555" i="8"/>
  <c r="V555" i="8"/>
  <c r="V557" i="11" s="1"/>
  <c r="W555" i="8"/>
  <c r="X555" i="8"/>
  <c r="Y555" i="8"/>
  <c r="Z555" i="8"/>
  <c r="Z557" i="11" s="1"/>
  <c r="AA555" i="8"/>
  <c r="AA557" i="11" s="1"/>
  <c r="AB555" i="8"/>
  <c r="AC555" i="8"/>
  <c r="AD555" i="8"/>
  <c r="AD557" i="11" s="1"/>
  <c r="AE555" i="8"/>
  <c r="AF555" i="8"/>
  <c r="AG555" i="8"/>
  <c r="AH555" i="8"/>
  <c r="AH557" i="11" s="1"/>
  <c r="AI555" i="8"/>
  <c r="AI557" i="11" s="1"/>
  <c r="AJ555" i="8"/>
  <c r="F556" i="8"/>
  <c r="G556" i="8"/>
  <c r="G558" i="11" s="1"/>
  <c r="H556" i="8"/>
  <c r="I556" i="8"/>
  <c r="J556" i="8"/>
  <c r="K556" i="8"/>
  <c r="K558" i="11" s="1"/>
  <c r="L556" i="8"/>
  <c r="M556" i="8"/>
  <c r="N556" i="8"/>
  <c r="O556" i="8"/>
  <c r="O558" i="11" s="1"/>
  <c r="P556" i="8"/>
  <c r="Q556" i="8"/>
  <c r="R556" i="8"/>
  <c r="S556" i="8"/>
  <c r="T556" i="8"/>
  <c r="U556" i="8"/>
  <c r="V556" i="8"/>
  <c r="W556" i="8"/>
  <c r="W558" i="11" s="1"/>
  <c r="X556" i="8"/>
  <c r="Y556" i="8"/>
  <c r="Z556" i="8"/>
  <c r="AA556" i="8"/>
  <c r="AA558" i="11" s="1"/>
  <c r="AB556" i="8"/>
  <c r="AB558" i="11" s="1"/>
  <c r="AC556" i="8"/>
  <c r="AD556" i="8"/>
  <c r="AE556" i="8"/>
  <c r="AE558" i="11" s="1"/>
  <c r="AF556" i="8"/>
  <c r="AG556" i="8"/>
  <c r="AH556" i="8"/>
  <c r="AI556" i="8"/>
  <c r="AI558" i="11" s="1"/>
  <c r="AJ556" i="8"/>
  <c r="F557" i="8"/>
  <c r="G557" i="8"/>
  <c r="H557" i="8"/>
  <c r="H559" i="11" s="1"/>
  <c r="I557" i="8"/>
  <c r="J557" i="8"/>
  <c r="K557" i="8"/>
  <c r="L557" i="8"/>
  <c r="L559" i="11" s="1"/>
  <c r="M557" i="8"/>
  <c r="N557" i="8"/>
  <c r="O557" i="8"/>
  <c r="P557" i="8"/>
  <c r="P559" i="11" s="1"/>
  <c r="Q557" i="8"/>
  <c r="R557" i="8"/>
  <c r="S557" i="8"/>
  <c r="T557" i="8"/>
  <c r="T559" i="11" s="1"/>
  <c r="U557" i="8"/>
  <c r="V557" i="8"/>
  <c r="W557" i="8"/>
  <c r="X557" i="8"/>
  <c r="X559" i="11" s="1"/>
  <c r="Y557" i="8"/>
  <c r="Z557" i="8"/>
  <c r="AA557" i="8"/>
  <c r="AB557" i="8"/>
  <c r="AB559" i="11" s="1"/>
  <c r="AC557" i="8"/>
  <c r="AC559" i="11" s="1"/>
  <c r="AD557" i="8"/>
  <c r="AE557" i="8"/>
  <c r="AF557" i="8"/>
  <c r="AF559" i="11" s="1"/>
  <c r="AG557" i="8"/>
  <c r="AH557" i="8"/>
  <c r="AI557" i="8"/>
  <c r="AJ557" i="8"/>
  <c r="F558" i="8"/>
  <c r="F560" i="11" s="1"/>
  <c r="G558" i="8"/>
  <c r="H558" i="8"/>
  <c r="I558" i="8"/>
  <c r="I560" i="11" s="1"/>
  <c r="J558" i="8"/>
  <c r="K558" i="8"/>
  <c r="L558" i="8"/>
  <c r="M558" i="8"/>
  <c r="M560" i="11" s="1"/>
  <c r="N558" i="8"/>
  <c r="O558" i="8"/>
  <c r="P558" i="8"/>
  <c r="Q558" i="8"/>
  <c r="Q560" i="11" s="1"/>
  <c r="R558" i="8"/>
  <c r="S558" i="8"/>
  <c r="T558" i="8"/>
  <c r="U558" i="8"/>
  <c r="V558" i="8"/>
  <c r="W558" i="8"/>
  <c r="X558" i="8"/>
  <c r="Y558" i="8"/>
  <c r="Y560" i="11" s="1"/>
  <c r="Z558" i="8"/>
  <c r="AA558" i="8"/>
  <c r="AB558" i="8"/>
  <c r="AC558" i="8"/>
  <c r="AD558" i="8"/>
  <c r="AD560" i="11" s="1"/>
  <c r="AE558" i="8"/>
  <c r="AF558" i="8"/>
  <c r="AG558" i="8"/>
  <c r="AG560" i="11" s="1"/>
  <c r="AH558" i="8"/>
  <c r="AI558" i="8"/>
  <c r="AJ558" i="8"/>
  <c r="F559" i="8"/>
  <c r="F561" i="11" s="1"/>
  <c r="G559" i="8"/>
  <c r="G561" i="11" s="1"/>
  <c r="H559" i="8"/>
  <c r="I559" i="8"/>
  <c r="J559" i="8"/>
  <c r="J561" i="11" s="1"/>
  <c r="K559" i="8"/>
  <c r="L559" i="8"/>
  <c r="M559" i="8"/>
  <c r="N559" i="8"/>
  <c r="N561" i="11" s="1"/>
  <c r="O559" i="8"/>
  <c r="P559" i="8"/>
  <c r="Q559" i="8"/>
  <c r="R559" i="8"/>
  <c r="R561" i="11" s="1"/>
  <c r="S559" i="8"/>
  <c r="T559" i="8"/>
  <c r="U559" i="8"/>
  <c r="V559" i="8"/>
  <c r="V561" i="11" s="1"/>
  <c r="W559" i="8"/>
  <c r="X559" i="8"/>
  <c r="Y559" i="8"/>
  <c r="Z559" i="8"/>
  <c r="Z561" i="11" s="1"/>
  <c r="AA559" i="8"/>
  <c r="AB559" i="8"/>
  <c r="AC559" i="8"/>
  <c r="AD559" i="8"/>
  <c r="AD561" i="11" s="1"/>
  <c r="AE559" i="8"/>
  <c r="AE561" i="11" s="1"/>
  <c r="AF559" i="8"/>
  <c r="AG559" i="8"/>
  <c r="AH559" i="8"/>
  <c r="AH561" i="11" s="1"/>
  <c r="AI559" i="8"/>
  <c r="AJ559" i="8"/>
  <c r="F560" i="8"/>
  <c r="G560" i="8"/>
  <c r="H560" i="8"/>
  <c r="H562" i="11" s="1"/>
  <c r="I560" i="8"/>
  <c r="J560" i="8"/>
  <c r="K560" i="8"/>
  <c r="K562" i="11" s="1"/>
  <c r="L560" i="8"/>
  <c r="M560" i="8"/>
  <c r="N560" i="8"/>
  <c r="O560" i="8"/>
  <c r="O562" i="11" s="1"/>
  <c r="P560" i="8"/>
  <c r="Q560" i="8"/>
  <c r="R560" i="8"/>
  <c r="S560" i="8"/>
  <c r="S562" i="11" s="1"/>
  <c r="T560" i="8"/>
  <c r="U560" i="8"/>
  <c r="V560" i="8"/>
  <c r="W560" i="8"/>
  <c r="W562" i="11" s="1"/>
  <c r="X560" i="8"/>
  <c r="Y560" i="8"/>
  <c r="Z560" i="8"/>
  <c r="AA560" i="8"/>
  <c r="AA562" i="11" s="1"/>
  <c r="AB560" i="8"/>
  <c r="AC560" i="8"/>
  <c r="AD560" i="8"/>
  <c r="AE560" i="8"/>
  <c r="AE562" i="11" s="1"/>
  <c r="AF560" i="8"/>
  <c r="AF562" i="11" s="1"/>
  <c r="AG560" i="8"/>
  <c r="AH560" i="8"/>
  <c r="AI560" i="8"/>
  <c r="AI562" i="11" s="1"/>
  <c r="AJ560" i="8"/>
  <c r="F561" i="8"/>
  <c r="G561" i="8"/>
  <c r="H561" i="8"/>
  <c r="H563" i="11" s="1"/>
  <c r="I561" i="8"/>
  <c r="I563" i="11" s="1"/>
  <c r="J561" i="8"/>
  <c r="K561" i="8"/>
  <c r="L561" i="8"/>
  <c r="L563" i="11" s="1"/>
  <c r="M561" i="8"/>
  <c r="N561" i="8"/>
  <c r="O561" i="8"/>
  <c r="P561" i="8"/>
  <c r="Q561" i="8"/>
  <c r="Q563" i="11" s="1"/>
  <c r="R561" i="8"/>
  <c r="S561" i="8"/>
  <c r="T561" i="8"/>
  <c r="T563" i="11" s="1"/>
  <c r="U561" i="8"/>
  <c r="V561" i="8"/>
  <c r="W561" i="8"/>
  <c r="X561" i="8"/>
  <c r="X563" i="11" s="1"/>
  <c r="Y561" i="8"/>
  <c r="Z561" i="8"/>
  <c r="AA561" i="8"/>
  <c r="AB561" i="8"/>
  <c r="AB563" i="11" s="1"/>
  <c r="AC561" i="8"/>
  <c r="AD561" i="8"/>
  <c r="AE561" i="8"/>
  <c r="AF561" i="8"/>
  <c r="AF563" i="11" s="1"/>
  <c r="AG561" i="8"/>
  <c r="AH561" i="8"/>
  <c r="AI561" i="8"/>
  <c r="AJ561" i="8"/>
  <c r="F562" i="8"/>
  <c r="G562" i="8"/>
  <c r="H562" i="8"/>
  <c r="I562" i="8"/>
  <c r="I564" i="11" s="1"/>
  <c r="J562" i="8"/>
  <c r="J564" i="11" s="1"/>
  <c r="K562" i="8"/>
  <c r="L562" i="8"/>
  <c r="M562" i="8"/>
  <c r="M564" i="11" s="1"/>
  <c r="N562" i="8"/>
  <c r="O562" i="8"/>
  <c r="P562" i="8"/>
  <c r="Q562" i="8"/>
  <c r="Q564" i="11" s="1"/>
  <c r="R562" i="8"/>
  <c r="R564" i="11" s="1"/>
  <c r="S562" i="8"/>
  <c r="T562" i="8"/>
  <c r="U562" i="8"/>
  <c r="U564" i="11" s="1"/>
  <c r="V562" i="8"/>
  <c r="W562" i="8"/>
  <c r="X562" i="8"/>
  <c r="Y562" i="8"/>
  <c r="Y564" i="11" s="1"/>
  <c r="Z562" i="8"/>
  <c r="AA562" i="8"/>
  <c r="AB562" i="8"/>
  <c r="AC562" i="8"/>
  <c r="AC564" i="11" s="1"/>
  <c r="AD562" i="8"/>
  <c r="AE562" i="8"/>
  <c r="AF562" i="8"/>
  <c r="AG562" i="8"/>
  <c r="AG564" i="11" s="1"/>
  <c r="AH562" i="8"/>
  <c r="AI562" i="8"/>
  <c r="AJ562" i="8"/>
  <c r="F563" i="8"/>
  <c r="F565" i="11" s="1"/>
  <c r="G563" i="8"/>
  <c r="H563" i="8"/>
  <c r="I563" i="8"/>
  <c r="J563" i="8"/>
  <c r="J565" i="11" s="1"/>
  <c r="K563" i="8"/>
  <c r="K565" i="11" s="1"/>
  <c r="L563" i="8"/>
  <c r="M563" i="8"/>
  <c r="N563" i="8"/>
  <c r="N565" i="11" s="1"/>
  <c r="O563" i="8"/>
  <c r="P563" i="8"/>
  <c r="Q563" i="8"/>
  <c r="R563" i="8"/>
  <c r="S563" i="8"/>
  <c r="S565" i="11" s="1"/>
  <c r="T563" i="8"/>
  <c r="U563" i="8"/>
  <c r="V563" i="8"/>
  <c r="V565" i="11" s="1"/>
  <c r="W563" i="8"/>
  <c r="X563" i="8"/>
  <c r="Y563" i="8"/>
  <c r="Z563" i="8"/>
  <c r="Z565" i="11" s="1"/>
  <c r="AA563" i="8"/>
  <c r="AB563" i="8"/>
  <c r="AC563" i="8"/>
  <c r="AD563" i="8"/>
  <c r="AD565" i="11" s="1"/>
  <c r="AE563" i="8"/>
  <c r="AF563" i="8"/>
  <c r="AG563" i="8"/>
  <c r="AH563" i="8"/>
  <c r="AI563" i="8"/>
  <c r="AJ563" i="8"/>
  <c r="F564" i="8"/>
  <c r="G564" i="8"/>
  <c r="G566" i="11" s="1"/>
  <c r="H564" i="8"/>
  <c r="H566" i="10" s="1"/>
  <c r="I564" i="8"/>
  <c r="J564" i="8"/>
  <c r="K564" i="8"/>
  <c r="K566" i="11" s="1"/>
  <c r="L564" i="8"/>
  <c r="L566" i="11" s="1"/>
  <c r="M564" i="8"/>
  <c r="N564" i="8"/>
  <c r="O564" i="8"/>
  <c r="O566" i="11" s="1"/>
  <c r="P564" i="8"/>
  <c r="Q564" i="8"/>
  <c r="R564" i="8"/>
  <c r="S564" i="8"/>
  <c r="S566" i="11" s="1"/>
  <c r="T564" i="8"/>
  <c r="T566" i="11" s="1"/>
  <c r="U564" i="8"/>
  <c r="V564" i="8"/>
  <c r="W564" i="8"/>
  <c r="W566" i="11" s="1"/>
  <c r="X564" i="8"/>
  <c r="X566" i="11" s="1"/>
  <c r="Y564" i="8"/>
  <c r="Z564" i="8"/>
  <c r="AA564" i="8"/>
  <c r="AA566" i="11" s="1"/>
  <c r="AB564" i="8"/>
  <c r="AC564" i="8"/>
  <c r="AD564" i="8"/>
  <c r="AE564" i="8"/>
  <c r="AE566" i="11" s="1"/>
  <c r="AF564" i="8"/>
  <c r="AF566" i="11" s="1"/>
  <c r="AG564" i="8"/>
  <c r="AH564" i="8"/>
  <c r="AI564" i="8"/>
  <c r="AI566" i="11" s="1"/>
  <c r="AJ564" i="8"/>
  <c r="F565" i="8"/>
  <c r="G565" i="8"/>
  <c r="H565" i="8"/>
  <c r="H567" i="11" s="1"/>
  <c r="I565" i="8"/>
  <c r="J565" i="8"/>
  <c r="K565" i="8"/>
  <c r="L565" i="8"/>
  <c r="L567" i="11" s="1"/>
  <c r="M565" i="8"/>
  <c r="M567" i="11" s="1"/>
  <c r="N565" i="8"/>
  <c r="O565" i="8"/>
  <c r="P565" i="8"/>
  <c r="P567" i="11" s="1"/>
  <c r="Q565" i="8"/>
  <c r="R565" i="8"/>
  <c r="S565" i="8"/>
  <c r="T565" i="8"/>
  <c r="U565" i="8"/>
  <c r="U567" i="11" s="1"/>
  <c r="V565" i="8"/>
  <c r="W565" i="8"/>
  <c r="X565" i="8"/>
  <c r="X567" i="11" s="1"/>
  <c r="Y565" i="8"/>
  <c r="Z565" i="8"/>
  <c r="AA565" i="8"/>
  <c r="AB565" i="8"/>
  <c r="AB567" i="11" s="1"/>
  <c r="AC565" i="8"/>
  <c r="AD565" i="8"/>
  <c r="AE565" i="8"/>
  <c r="AF565" i="8"/>
  <c r="AF567" i="11" s="1"/>
  <c r="AG565" i="8"/>
  <c r="AH565" i="8"/>
  <c r="AI565" i="8"/>
  <c r="AJ565" i="8"/>
  <c r="F566" i="8"/>
  <c r="G566" i="8"/>
  <c r="H566" i="8"/>
  <c r="I566" i="8"/>
  <c r="I568" i="11" s="1"/>
  <c r="J566" i="8"/>
  <c r="K566" i="8"/>
  <c r="L566" i="8"/>
  <c r="M566" i="8"/>
  <c r="M568" i="11" s="1"/>
  <c r="N566" i="8"/>
  <c r="N568" i="11" s="1"/>
  <c r="O566" i="8"/>
  <c r="P566" i="8"/>
  <c r="Q566" i="8"/>
  <c r="Q568" i="11" s="1"/>
  <c r="R566" i="8"/>
  <c r="S566" i="8"/>
  <c r="T566" i="8"/>
  <c r="U566" i="8"/>
  <c r="U568" i="11" s="1"/>
  <c r="V566" i="8"/>
  <c r="V568" i="11" s="1"/>
  <c r="W566" i="8"/>
  <c r="X566" i="8"/>
  <c r="Y566" i="8"/>
  <c r="Y568" i="11" s="1"/>
  <c r="Z566" i="8"/>
  <c r="AA566" i="8"/>
  <c r="AB566" i="8"/>
  <c r="AC566" i="8"/>
  <c r="AC568" i="11" s="1"/>
  <c r="AD566" i="8"/>
  <c r="AE566" i="8"/>
  <c r="AF566" i="8"/>
  <c r="AG566" i="8"/>
  <c r="AG568" i="11" s="1"/>
  <c r="AH566" i="8"/>
  <c r="AI566" i="8"/>
  <c r="AJ566" i="8"/>
  <c r="F567" i="8"/>
  <c r="F569" i="11" s="1"/>
  <c r="G567" i="8"/>
  <c r="H567" i="8"/>
  <c r="I567" i="8"/>
  <c r="J567" i="8"/>
  <c r="J569" i="11" s="1"/>
  <c r="K567" i="8"/>
  <c r="L567" i="8"/>
  <c r="M567" i="8"/>
  <c r="N567" i="8"/>
  <c r="N569" i="11" s="1"/>
  <c r="O567" i="8"/>
  <c r="O569" i="11" s="1"/>
  <c r="P567" i="8"/>
  <c r="Q567" i="8"/>
  <c r="R567" i="8"/>
  <c r="R569" i="11" s="1"/>
  <c r="S567" i="8"/>
  <c r="T567" i="8"/>
  <c r="U567" i="8"/>
  <c r="V567" i="8"/>
  <c r="V569" i="11" s="1"/>
  <c r="W567" i="8"/>
  <c r="W569" i="11" s="1"/>
  <c r="X567" i="8"/>
  <c r="Y567" i="8"/>
  <c r="Z567" i="8"/>
  <c r="Z569" i="11" s="1"/>
  <c r="AA567" i="8"/>
  <c r="AB567" i="8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K568" i="8"/>
  <c r="K570" i="11" s="1"/>
  <c r="L568" i="8"/>
  <c r="L570" i="11" s="1"/>
  <c r="M568" i="8"/>
  <c r="N568" i="8"/>
  <c r="O568" i="8"/>
  <c r="O570" i="11" s="1"/>
  <c r="P568" i="8"/>
  <c r="P570" i="11" s="1"/>
  <c r="Q568" i="8"/>
  <c r="R568" i="8"/>
  <c r="S568" i="8"/>
  <c r="S570" i="11" s="1"/>
  <c r="T568" i="8"/>
  <c r="T570" i="11" s="1"/>
  <c r="U568" i="8"/>
  <c r="V568" i="8"/>
  <c r="W568" i="8"/>
  <c r="W570" i="11" s="1"/>
  <c r="X568" i="8"/>
  <c r="X570" i="11" s="1"/>
  <c r="Y568" i="8"/>
  <c r="Z568" i="8"/>
  <c r="AA568" i="8"/>
  <c r="AA570" i="11" s="1"/>
  <c r="AB568" i="8"/>
  <c r="AB570" i="11" s="1"/>
  <c r="AC568" i="8"/>
  <c r="AD568" i="8"/>
  <c r="AE568" i="8"/>
  <c r="AE570" i="11" s="1"/>
  <c r="AF568" i="8"/>
  <c r="AF570" i="10" s="1"/>
  <c r="AG568" i="8"/>
  <c r="AH568" i="8"/>
  <c r="AI568" i="8"/>
  <c r="AI570" i="11" s="1"/>
  <c r="AJ568" i="8"/>
  <c r="F569" i="8"/>
  <c r="G569" i="8"/>
  <c r="H569" i="8"/>
  <c r="H571" i="11" s="1"/>
  <c r="I569" i="8"/>
  <c r="J569" i="8"/>
  <c r="K569" i="8"/>
  <c r="L569" i="8"/>
  <c r="L571" i="11" s="1"/>
  <c r="M569" i="8"/>
  <c r="N569" i="8"/>
  <c r="O569" i="8"/>
  <c r="P569" i="8"/>
  <c r="P571" i="11" s="1"/>
  <c r="Q569" i="8"/>
  <c r="R569" i="8"/>
  <c r="S569" i="8"/>
  <c r="T569" i="8"/>
  <c r="T571" i="11" s="1"/>
  <c r="U569" i="8"/>
  <c r="V569" i="8"/>
  <c r="W569" i="8"/>
  <c r="X569" i="8"/>
  <c r="X571" i="11" s="1"/>
  <c r="Y569" i="8"/>
  <c r="Y571" i="11" s="1"/>
  <c r="Z569" i="8"/>
  <c r="AA569" i="8"/>
  <c r="AB569" i="8"/>
  <c r="AB571" i="11" s="1"/>
  <c r="AC569" i="8"/>
  <c r="AD569" i="8"/>
  <c r="AE569" i="8"/>
  <c r="AF569" i="8"/>
  <c r="AF571" i="11" s="1"/>
  <c r="AG569" i="8"/>
  <c r="AG571" i="10" s="1"/>
  <c r="AH569" i="8"/>
  <c r="AI569" i="8"/>
  <c r="AJ569" i="8"/>
  <c r="F570" i="8"/>
  <c r="G570" i="8"/>
  <c r="H570" i="8"/>
  <c r="I570" i="8"/>
  <c r="I572" i="11" s="1"/>
  <c r="J570" i="8"/>
  <c r="K570" i="8"/>
  <c r="L570" i="8"/>
  <c r="M570" i="8"/>
  <c r="M572" i="11" s="1"/>
  <c r="N570" i="8"/>
  <c r="O570" i="8"/>
  <c r="P570" i="8"/>
  <c r="Q570" i="8"/>
  <c r="Q572" i="11" s="1"/>
  <c r="R570" i="8"/>
  <c r="S570" i="8"/>
  <c r="T570" i="8"/>
  <c r="U570" i="8"/>
  <c r="U572" i="11" s="1"/>
  <c r="V570" i="8"/>
  <c r="W570" i="8"/>
  <c r="X570" i="8"/>
  <c r="Y570" i="8"/>
  <c r="Y572" i="11" s="1"/>
  <c r="Z570" i="8"/>
  <c r="Z572" i="11" s="1"/>
  <c r="AA570" i="8"/>
  <c r="AB570" i="8"/>
  <c r="AC570" i="8"/>
  <c r="AC572" i="11" s="1"/>
  <c r="AD570" i="8"/>
  <c r="AE570" i="8"/>
  <c r="AF570" i="8"/>
  <c r="AG570" i="8"/>
  <c r="AG572" i="11" s="1"/>
  <c r="AH570" i="8"/>
  <c r="AH572" i="11" s="1"/>
  <c r="AI570" i="8"/>
  <c r="AJ570" i="8"/>
  <c r="F571" i="8"/>
  <c r="F573" i="11" s="1"/>
  <c r="G571" i="8"/>
  <c r="H571" i="8"/>
  <c r="I571" i="8"/>
  <c r="J571" i="8"/>
  <c r="J573" i="11" s="1"/>
  <c r="K571" i="8"/>
  <c r="K573" i="10" s="1"/>
  <c r="L571" i="8"/>
  <c r="M571" i="8"/>
  <c r="N571" i="8"/>
  <c r="N573" i="11" s="1"/>
  <c r="O571" i="8"/>
  <c r="P571" i="8"/>
  <c r="Q571" i="8"/>
  <c r="R571" i="8"/>
  <c r="R573" i="11" s="1"/>
  <c r="S571" i="8"/>
  <c r="T571" i="8"/>
  <c r="U571" i="8"/>
  <c r="V571" i="8"/>
  <c r="V573" i="11" s="1"/>
  <c r="W571" i="8"/>
  <c r="X571" i="8"/>
  <c r="Y571" i="8"/>
  <c r="Z571" i="8"/>
  <c r="Z573" i="11" s="1"/>
  <c r="AA571" i="8"/>
  <c r="AA573" i="11" s="1"/>
  <c r="AB571" i="8"/>
  <c r="AC571" i="8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G572" i="8"/>
  <c r="G574" i="11" s="1"/>
  <c r="H572" i="8"/>
  <c r="I572" i="8"/>
  <c r="J572" i="8"/>
  <c r="K572" i="8"/>
  <c r="K574" i="11" s="1"/>
  <c r="L572" i="8"/>
  <c r="M572" i="8"/>
  <c r="N572" i="8"/>
  <c r="O572" i="8"/>
  <c r="O574" i="11" s="1"/>
  <c r="P572" i="8"/>
  <c r="Q572" i="8"/>
  <c r="R572" i="8"/>
  <c r="S572" i="8"/>
  <c r="S574" i="11" s="1"/>
  <c r="T572" i="8"/>
  <c r="U572" i="8"/>
  <c r="V572" i="8"/>
  <c r="W572" i="8"/>
  <c r="W574" i="11" s="1"/>
  <c r="X572" i="8"/>
  <c r="Y572" i="8"/>
  <c r="Z572" i="8"/>
  <c r="AA572" i="8"/>
  <c r="AA574" i="11" s="1"/>
  <c r="AB572" i="8"/>
  <c r="AB574" i="11" s="1"/>
  <c r="AC572" i="8"/>
  <c r="AD572" i="8"/>
  <c r="AE572" i="8"/>
  <c r="AE574" i="11" s="1"/>
  <c r="AF572" i="8"/>
  <c r="AG572" i="8"/>
  <c r="AH572" i="8"/>
  <c r="AI572" i="8"/>
  <c r="AI574" i="11" s="1"/>
  <c r="AJ572" i="8"/>
  <c r="F573" i="8"/>
  <c r="G573" i="8"/>
  <c r="H573" i="8"/>
  <c r="H575" i="11" s="1"/>
  <c r="I573" i="8"/>
  <c r="J573" i="8"/>
  <c r="K573" i="8"/>
  <c r="L573" i="8"/>
  <c r="L575" i="11" s="1"/>
  <c r="M573" i="8"/>
  <c r="N573" i="8"/>
  <c r="O573" i="8"/>
  <c r="P573" i="8"/>
  <c r="P575" i="11" s="1"/>
  <c r="Q573" i="8"/>
  <c r="R573" i="8"/>
  <c r="S573" i="8"/>
  <c r="T573" i="8"/>
  <c r="T575" i="11" s="1"/>
  <c r="U573" i="8"/>
  <c r="V573" i="8"/>
  <c r="W573" i="8"/>
  <c r="X573" i="8"/>
  <c r="X575" i="11" s="1"/>
  <c r="Y573" i="8"/>
  <c r="Z573" i="8"/>
  <c r="AA573" i="8"/>
  <c r="AB573" i="8"/>
  <c r="AB575" i="11" s="1"/>
  <c r="AC573" i="8"/>
  <c r="AC575" i="11" s="1"/>
  <c r="AD573" i="8"/>
  <c r="AE573" i="8"/>
  <c r="AF573" i="8"/>
  <c r="AF575" i="11" s="1"/>
  <c r="AG573" i="8"/>
  <c r="AH573" i="8"/>
  <c r="AI573" i="8"/>
  <c r="AJ573" i="8"/>
  <c r="F574" i="8"/>
  <c r="F576" i="10" s="1"/>
  <c r="G574" i="8"/>
  <c r="H574" i="8"/>
  <c r="I574" i="8"/>
  <c r="I576" i="11" s="1"/>
  <c r="J574" i="8"/>
  <c r="K574" i="8"/>
  <c r="L574" i="8"/>
  <c r="M574" i="8"/>
  <c r="M576" i="11" s="1"/>
  <c r="N574" i="8"/>
  <c r="O574" i="8"/>
  <c r="P574" i="8"/>
  <c r="Q574" i="8"/>
  <c r="Q576" i="11" s="1"/>
  <c r="R574" i="8"/>
  <c r="S574" i="8"/>
  <c r="T574" i="8"/>
  <c r="U574" i="8"/>
  <c r="U576" i="11" s="1"/>
  <c r="V574" i="8"/>
  <c r="W574" i="8"/>
  <c r="X574" i="8"/>
  <c r="Y574" i="8"/>
  <c r="Y576" i="11" s="1"/>
  <c r="Z574" i="8"/>
  <c r="AA574" i="8"/>
  <c r="AB574" i="8"/>
  <c r="AC574" i="8"/>
  <c r="AC576" i="11" s="1"/>
  <c r="AD574" i="8"/>
  <c r="AD576" i="11" s="1"/>
  <c r="AE574" i="8"/>
  <c r="AF574" i="8"/>
  <c r="AG574" i="8"/>
  <c r="AG576" i="11" s="1"/>
  <c r="AH574" i="8"/>
  <c r="AI574" i="8"/>
  <c r="AJ574" i="8"/>
  <c r="F575" i="8"/>
  <c r="F577" i="11" s="1"/>
  <c r="G575" i="8"/>
  <c r="G577" i="11" s="1"/>
  <c r="H575" i="8"/>
  <c r="I575" i="8"/>
  <c r="J575" i="8"/>
  <c r="J577" i="11" s="1"/>
  <c r="K575" i="8"/>
  <c r="L575" i="8"/>
  <c r="M575" i="8"/>
  <c r="N575" i="8"/>
  <c r="N577" i="11" s="1"/>
  <c r="O575" i="8"/>
  <c r="P575" i="8"/>
  <c r="Q575" i="8"/>
  <c r="R575" i="8"/>
  <c r="R577" i="11" s="1"/>
  <c r="S575" i="8"/>
  <c r="T575" i="8"/>
  <c r="U575" i="8"/>
  <c r="V575" i="8"/>
  <c r="W575" i="8"/>
  <c r="X575" i="8"/>
  <c r="Y575" i="8"/>
  <c r="Z575" i="8"/>
  <c r="Z577" i="11" s="1"/>
  <c r="AA575" i="8"/>
  <c r="AB575" i="8"/>
  <c r="AC575" i="8"/>
  <c r="AD575" i="8"/>
  <c r="AD577" i="11" s="1"/>
  <c r="AE575" i="8"/>
  <c r="AE577" i="11" s="1"/>
  <c r="AF575" i="8"/>
  <c r="AG575" i="8"/>
  <c r="AH575" i="8"/>
  <c r="AH577" i="11" s="1"/>
  <c r="AI575" i="8"/>
  <c r="AJ575" i="8"/>
  <c r="F576" i="8"/>
  <c r="G576" i="8"/>
  <c r="H576" i="8"/>
  <c r="H578" i="11" s="1"/>
  <c r="I576" i="8"/>
  <c r="J576" i="8"/>
  <c r="K576" i="8"/>
  <c r="K578" i="11" s="1"/>
  <c r="L576" i="8"/>
  <c r="M576" i="8"/>
  <c r="N576" i="8"/>
  <c r="O576" i="8"/>
  <c r="O578" i="11" s="1"/>
  <c r="P576" i="8"/>
  <c r="Q576" i="8"/>
  <c r="R576" i="8"/>
  <c r="S576" i="8"/>
  <c r="S578" i="11" s="1"/>
  <c r="T576" i="8"/>
  <c r="U576" i="8"/>
  <c r="V576" i="8"/>
  <c r="W576" i="8"/>
  <c r="W578" i="11" s="1"/>
  <c r="X576" i="8"/>
  <c r="Y576" i="8"/>
  <c r="Z576" i="8"/>
  <c r="AA576" i="8"/>
  <c r="AA578" i="11" s="1"/>
  <c r="AB576" i="8"/>
  <c r="AC576" i="8"/>
  <c r="AD576" i="8"/>
  <c r="AE576" i="8"/>
  <c r="AE578" i="11" s="1"/>
  <c r="AF576" i="8"/>
  <c r="AF578" i="11" s="1"/>
  <c r="AG576" i="8"/>
  <c r="AH576" i="8"/>
  <c r="AI576" i="8"/>
  <c r="AI578" i="11" s="1"/>
  <c r="AJ576" i="8"/>
  <c r="F577" i="8"/>
  <c r="G577" i="8"/>
  <c r="H577" i="8"/>
  <c r="H579" i="11" s="1"/>
  <c r="I577" i="8"/>
  <c r="I579" i="11" s="1"/>
  <c r="J577" i="8"/>
  <c r="K577" i="8"/>
  <c r="L577" i="8"/>
  <c r="L579" i="11" s="1"/>
  <c r="M577" i="8"/>
  <c r="N577" i="8"/>
  <c r="O577" i="8"/>
  <c r="P577" i="8"/>
  <c r="Q577" i="8"/>
  <c r="Q579" i="11" s="1"/>
  <c r="R577" i="8"/>
  <c r="S577" i="8"/>
  <c r="T577" i="8"/>
  <c r="T579" i="11" s="1"/>
  <c r="U577" i="8"/>
  <c r="V577" i="8"/>
  <c r="W577" i="8"/>
  <c r="X577" i="8"/>
  <c r="X579" i="11" s="1"/>
  <c r="Y577" i="8"/>
  <c r="Z577" i="8"/>
  <c r="AA577" i="8"/>
  <c r="AB577" i="8"/>
  <c r="AB579" i="11" s="1"/>
  <c r="AC577" i="8"/>
  <c r="AD577" i="8"/>
  <c r="AE577" i="8"/>
  <c r="AF577" i="8"/>
  <c r="AF579" i="11" s="1"/>
  <c r="AG577" i="8"/>
  <c r="AH577" i="8"/>
  <c r="AI577" i="8"/>
  <c r="AJ577" i="8"/>
  <c r="F578" i="8"/>
  <c r="G578" i="8"/>
  <c r="H578" i="8"/>
  <c r="I578" i="8"/>
  <c r="I580" i="11" s="1"/>
  <c r="J578" i="8"/>
  <c r="J580" i="11" s="1"/>
  <c r="K578" i="8"/>
  <c r="L578" i="8"/>
  <c r="M578" i="8"/>
  <c r="M580" i="11" s="1"/>
  <c r="N578" i="8"/>
  <c r="O578" i="8"/>
  <c r="P578" i="8"/>
  <c r="Q578" i="8"/>
  <c r="Q580" i="11" s="1"/>
  <c r="R578" i="8"/>
  <c r="R580" i="11" s="1"/>
  <c r="S578" i="8"/>
  <c r="T578" i="8"/>
  <c r="U578" i="8"/>
  <c r="U580" i="11" s="1"/>
  <c r="V578" i="8"/>
  <c r="W578" i="8"/>
  <c r="X578" i="8"/>
  <c r="Y578" i="8"/>
  <c r="Y580" i="11" s="1"/>
  <c r="Z578" i="8"/>
  <c r="AA578" i="8"/>
  <c r="AB578" i="8"/>
  <c r="AC578" i="8"/>
  <c r="AC580" i="11" s="1"/>
  <c r="AD578" i="8"/>
  <c r="AE578" i="8"/>
  <c r="AF578" i="8"/>
  <c r="AG578" i="8"/>
  <c r="AG580" i="11" s="1"/>
  <c r="AH578" i="8"/>
  <c r="AI578" i="8"/>
  <c r="AJ578" i="8"/>
  <c r="F579" i="8"/>
  <c r="F581" i="11" s="1"/>
  <c r="G579" i="8"/>
  <c r="H579" i="8"/>
  <c r="I579" i="8"/>
  <c r="J579" i="8"/>
  <c r="J581" i="11" s="1"/>
  <c r="K579" i="8"/>
  <c r="K581" i="10" s="1"/>
  <c r="L579" i="8"/>
  <c r="M579" i="8"/>
  <c r="N579" i="8"/>
  <c r="N581" i="11" s="1"/>
  <c r="O579" i="8"/>
  <c r="P579" i="8"/>
  <c r="Q579" i="8"/>
  <c r="R579" i="8"/>
  <c r="R581" i="11" s="1"/>
  <c r="S579" i="8"/>
  <c r="S581" i="11" s="1"/>
  <c r="T579" i="8"/>
  <c r="U579" i="8"/>
  <c r="V579" i="8"/>
  <c r="V581" i="11" s="1"/>
  <c r="W579" i="8"/>
  <c r="X579" i="8"/>
  <c r="Y579" i="8"/>
  <c r="Z579" i="8"/>
  <c r="Z581" i="11" s="1"/>
  <c r="AA579" i="8"/>
  <c r="AB579" i="8"/>
  <c r="AC579" i="8"/>
  <c r="AD579" i="8"/>
  <c r="AD581" i="11" s="1"/>
  <c r="AE579" i="8"/>
  <c r="AF579" i="8"/>
  <c r="AG579" i="8"/>
  <c r="AH579" i="8"/>
  <c r="AH581" i="11" s="1"/>
  <c r="AI579" i="8"/>
  <c r="AJ579" i="8"/>
  <c r="F580" i="8"/>
  <c r="G580" i="8"/>
  <c r="G582" i="11" s="1"/>
  <c r="H580" i="8"/>
  <c r="I580" i="8"/>
  <c r="J580" i="8"/>
  <c r="K580" i="8"/>
  <c r="K582" i="11" s="1"/>
  <c r="L580" i="8"/>
  <c r="L582" i="11" s="1"/>
  <c r="M580" i="8"/>
  <c r="N580" i="8"/>
  <c r="O580" i="8"/>
  <c r="O582" i="11" s="1"/>
  <c r="P580" i="8"/>
  <c r="Q580" i="8"/>
  <c r="R580" i="8"/>
  <c r="S580" i="8"/>
  <c r="S582" i="11" s="1"/>
  <c r="T580" i="8"/>
  <c r="T582" i="11" s="1"/>
  <c r="U580" i="8"/>
  <c r="V580" i="8"/>
  <c r="W580" i="8"/>
  <c r="W582" i="11" s="1"/>
  <c r="X580" i="8"/>
  <c r="Y580" i="8"/>
  <c r="Z580" i="8"/>
  <c r="AA580" i="8"/>
  <c r="AA582" i="11" s="1"/>
  <c r="AB580" i="8"/>
  <c r="AB582" i="10" s="1"/>
  <c r="AC580" i="8"/>
  <c r="AD580" i="8"/>
  <c r="AE580" i="8"/>
  <c r="AE582" i="11" s="1"/>
  <c r="AF580" i="8"/>
  <c r="AG580" i="8"/>
  <c r="AH580" i="8"/>
  <c r="AI580" i="8"/>
  <c r="AI582" i="11" s="1"/>
  <c r="AJ580" i="8"/>
  <c r="F581" i="8"/>
  <c r="G581" i="8"/>
  <c r="H581" i="8"/>
  <c r="H583" i="11" s="1"/>
  <c r="I581" i="8"/>
  <c r="J581" i="8"/>
  <c r="K581" i="8"/>
  <c r="L581" i="8"/>
  <c r="L583" i="11" s="1"/>
  <c r="M581" i="8"/>
  <c r="M583" i="11" s="1"/>
  <c r="N581" i="8"/>
  <c r="O581" i="8"/>
  <c r="P581" i="8"/>
  <c r="P583" i="11" s="1"/>
  <c r="Q581" i="8"/>
  <c r="R581" i="8"/>
  <c r="S581" i="8"/>
  <c r="T581" i="8"/>
  <c r="T583" i="11" s="1"/>
  <c r="U581" i="8"/>
  <c r="U583" i="11" s="1"/>
  <c r="V581" i="8"/>
  <c r="W581" i="8"/>
  <c r="X581" i="8"/>
  <c r="X583" i="11" s="1"/>
  <c r="Y581" i="8"/>
  <c r="Z581" i="8"/>
  <c r="AA581" i="8"/>
  <c r="AB581" i="8"/>
  <c r="AB583" i="11" s="1"/>
  <c r="AC581" i="8"/>
  <c r="AD581" i="8"/>
  <c r="AE581" i="8"/>
  <c r="AF581" i="8"/>
  <c r="AF583" i="11" s="1"/>
  <c r="AG581" i="8"/>
  <c r="AH581" i="8"/>
  <c r="AI581" i="8"/>
  <c r="AJ581" i="8"/>
  <c r="F582" i="8"/>
  <c r="F584" i="10" s="1"/>
  <c r="G582" i="8"/>
  <c r="H582" i="8"/>
  <c r="I582" i="8"/>
  <c r="I584" i="11" s="1"/>
  <c r="J582" i="8"/>
  <c r="K582" i="8"/>
  <c r="L582" i="8"/>
  <c r="M582" i="8"/>
  <c r="M584" i="11" s="1"/>
  <c r="N582" i="8"/>
  <c r="N584" i="11" s="1"/>
  <c r="O582" i="8"/>
  <c r="P582" i="8"/>
  <c r="Q582" i="8"/>
  <c r="Q584" i="11" s="1"/>
  <c r="R582" i="8"/>
  <c r="S582" i="8"/>
  <c r="T582" i="8"/>
  <c r="U582" i="8"/>
  <c r="U584" i="11" s="1"/>
  <c r="V582" i="8"/>
  <c r="V584" i="11" s="1"/>
  <c r="W582" i="8"/>
  <c r="X582" i="8"/>
  <c r="Y582" i="8"/>
  <c r="Y584" i="11" s="1"/>
  <c r="Z582" i="8"/>
  <c r="AA582" i="8"/>
  <c r="AB582" i="8"/>
  <c r="AC582" i="8"/>
  <c r="AC584" i="11" s="1"/>
  <c r="AD582" i="8"/>
  <c r="AE582" i="8"/>
  <c r="AF582" i="8"/>
  <c r="AG582" i="8"/>
  <c r="AG584" i="11" s="1"/>
  <c r="AH582" i="8"/>
  <c r="AI582" i="8"/>
  <c r="AJ582" i="8"/>
  <c r="F583" i="8"/>
  <c r="F585" i="11" s="1"/>
  <c r="G583" i="8"/>
  <c r="H583" i="8"/>
  <c r="I583" i="8"/>
  <c r="J583" i="8"/>
  <c r="J585" i="11" s="1"/>
  <c r="K583" i="8"/>
  <c r="L583" i="8"/>
  <c r="M583" i="8"/>
  <c r="N583" i="8"/>
  <c r="N585" i="11" s="1"/>
  <c r="O583" i="8"/>
  <c r="O585" i="11" s="1"/>
  <c r="P583" i="8"/>
  <c r="Q583" i="8"/>
  <c r="R583" i="8"/>
  <c r="R585" i="11" s="1"/>
  <c r="S583" i="8"/>
  <c r="T583" i="8"/>
  <c r="U583" i="8"/>
  <c r="V583" i="8"/>
  <c r="W583" i="8"/>
  <c r="W585" i="11" s="1"/>
  <c r="X583" i="8"/>
  <c r="Y583" i="8"/>
  <c r="Z583" i="8"/>
  <c r="Z585" i="11" s="1"/>
  <c r="AA583" i="8"/>
  <c r="AB583" i="8"/>
  <c r="AC583" i="8"/>
  <c r="AD583" i="8"/>
  <c r="AD585" i="11" s="1"/>
  <c r="AE583" i="8"/>
  <c r="AF583" i="8"/>
  <c r="AG583" i="8"/>
  <c r="AH583" i="8"/>
  <c r="AH585" i="11" s="1"/>
  <c r="AI583" i="8"/>
  <c r="AJ583" i="8"/>
  <c r="F584" i="8"/>
  <c r="G584" i="8"/>
  <c r="G586" i="11" s="1"/>
  <c r="H584" i="8"/>
  <c r="H586" i="10" s="1"/>
  <c r="I584" i="8"/>
  <c r="J584" i="8"/>
  <c r="K584" i="8"/>
  <c r="K586" i="11" s="1"/>
  <c r="L584" i="8"/>
  <c r="M584" i="8"/>
  <c r="N584" i="8"/>
  <c r="O584" i="8"/>
  <c r="O586" i="11" s="1"/>
  <c r="P584" i="8"/>
  <c r="P586" i="11" s="1"/>
  <c r="Q584" i="8"/>
  <c r="R584" i="8"/>
  <c r="S584" i="8"/>
  <c r="S586" i="11" s="1"/>
  <c r="T584" i="8"/>
  <c r="U584" i="8"/>
  <c r="V584" i="8"/>
  <c r="W584" i="8"/>
  <c r="W586" i="11" s="1"/>
  <c r="X584" i="8"/>
  <c r="X586" i="11" s="1"/>
  <c r="Y584" i="8"/>
  <c r="Z584" i="8"/>
  <c r="AA584" i="8"/>
  <c r="AA586" i="11" s="1"/>
  <c r="AB584" i="8"/>
  <c r="AC584" i="8"/>
  <c r="AD584" i="8"/>
  <c r="AE584" i="8"/>
  <c r="AE586" i="11" s="1"/>
  <c r="AF584" i="8"/>
  <c r="AG584" i="8"/>
  <c r="AH584" i="8"/>
  <c r="AI584" i="8"/>
  <c r="AI586" i="11" s="1"/>
  <c r="AJ584" i="8"/>
  <c r="F585" i="8"/>
  <c r="G585" i="8"/>
  <c r="H585" i="8"/>
  <c r="H587" i="11" s="1"/>
  <c r="I585" i="8"/>
  <c r="J585" i="8"/>
  <c r="K585" i="8"/>
  <c r="L585" i="8"/>
  <c r="L587" i="11" s="1"/>
  <c r="M585" i="8"/>
  <c r="N585" i="8"/>
  <c r="O585" i="8"/>
  <c r="P585" i="8"/>
  <c r="Q585" i="8"/>
  <c r="R585" i="8"/>
  <c r="S585" i="8"/>
  <c r="T585" i="8"/>
  <c r="T587" i="11" s="1"/>
  <c r="U585" i="8"/>
  <c r="V585" i="8"/>
  <c r="W585" i="8"/>
  <c r="X585" i="8"/>
  <c r="X587" i="11" s="1"/>
  <c r="Y585" i="8"/>
  <c r="Y587" i="11" s="1"/>
  <c r="Z585" i="8"/>
  <c r="AA585" i="8"/>
  <c r="AB585" i="8"/>
  <c r="AB587" i="11" s="1"/>
  <c r="AC585" i="8"/>
  <c r="AD585" i="8"/>
  <c r="AE585" i="8"/>
  <c r="AF585" i="8"/>
  <c r="AF587" i="11" s="1"/>
  <c r="AG585" i="8"/>
  <c r="AG587" i="11" s="1"/>
  <c r="AH585" i="8"/>
  <c r="AI585" i="8"/>
  <c r="AJ585" i="8"/>
  <c r="F586" i="8"/>
  <c r="G586" i="8"/>
  <c r="H586" i="8"/>
  <c r="I586" i="8"/>
  <c r="I588" i="11" s="1"/>
  <c r="J586" i="8"/>
  <c r="K586" i="8"/>
  <c r="L586" i="8"/>
  <c r="M586" i="8"/>
  <c r="M588" i="11" s="1"/>
  <c r="N586" i="8"/>
  <c r="O586" i="8"/>
  <c r="P586" i="8"/>
  <c r="Q586" i="8"/>
  <c r="Q588" i="11" s="1"/>
  <c r="R586" i="8"/>
  <c r="R588" i="10" s="1"/>
  <c r="S586" i="8"/>
  <c r="T586" i="8"/>
  <c r="U586" i="8"/>
  <c r="U588" i="11" s="1"/>
  <c r="V586" i="8"/>
  <c r="W586" i="8"/>
  <c r="X586" i="8"/>
  <c r="Y586" i="8"/>
  <c r="Y588" i="11" s="1"/>
  <c r="Z586" i="8"/>
  <c r="Z588" i="11" s="1"/>
  <c r="AA586" i="8"/>
  <c r="AB586" i="8"/>
  <c r="AC586" i="8"/>
  <c r="AC588" i="11" s="1"/>
  <c r="AD586" i="8"/>
  <c r="AE586" i="8"/>
  <c r="AF586" i="8"/>
  <c r="AG586" i="8"/>
  <c r="AG588" i="11" s="1"/>
  <c r="AH586" i="8"/>
  <c r="AH588" i="11" s="1"/>
  <c r="AI586" i="8"/>
  <c r="AJ586" i="8"/>
  <c r="F587" i="8"/>
  <c r="F589" i="11" s="1"/>
  <c r="G587" i="8"/>
  <c r="H587" i="8"/>
  <c r="I587" i="8"/>
  <c r="J587" i="8"/>
  <c r="J589" i="11" s="1"/>
  <c r="K587" i="8"/>
  <c r="L587" i="8"/>
  <c r="M587" i="8"/>
  <c r="N587" i="8"/>
  <c r="N589" i="11" s="1"/>
  <c r="O587" i="8"/>
  <c r="P587" i="8"/>
  <c r="Q587" i="8"/>
  <c r="R587" i="8"/>
  <c r="R589" i="11" s="1"/>
  <c r="S587" i="8"/>
  <c r="T587" i="8"/>
  <c r="U587" i="8"/>
  <c r="V587" i="8"/>
  <c r="V589" i="11" s="1"/>
  <c r="W587" i="8"/>
  <c r="X587" i="8"/>
  <c r="Y587" i="8"/>
  <c r="Z587" i="8"/>
  <c r="Z589" i="11" s="1"/>
  <c r="AA587" i="8"/>
  <c r="AA589" i="11" s="1"/>
  <c r="AB587" i="8"/>
  <c r="AC587" i="8"/>
  <c r="AD587" i="8"/>
  <c r="AD589" i="11" s="1"/>
  <c r="AE587" i="8"/>
  <c r="AF587" i="8"/>
  <c r="AG587" i="8"/>
  <c r="AH587" i="8"/>
  <c r="AI587" i="8"/>
  <c r="AI589" i="11" s="1"/>
  <c r="AJ587" i="8"/>
  <c r="F588" i="8"/>
  <c r="G588" i="8"/>
  <c r="G590" i="11" s="1"/>
  <c r="H588" i="8"/>
  <c r="I588" i="8"/>
  <c r="J588" i="8"/>
  <c r="K588" i="8"/>
  <c r="K590" i="11" s="1"/>
  <c r="L588" i="8"/>
  <c r="M588" i="8"/>
  <c r="N588" i="8"/>
  <c r="O588" i="8"/>
  <c r="O590" i="11" s="1"/>
  <c r="P588" i="8"/>
  <c r="Q588" i="8"/>
  <c r="R588" i="8"/>
  <c r="S588" i="8"/>
  <c r="S590" i="11" s="1"/>
  <c r="T588" i="8"/>
  <c r="U588" i="8"/>
  <c r="V588" i="8"/>
  <c r="W588" i="8"/>
  <c r="W590" i="11" s="1"/>
  <c r="X588" i="8"/>
  <c r="Y588" i="8"/>
  <c r="Z588" i="8"/>
  <c r="AA588" i="8"/>
  <c r="AA590" i="11" s="1"/>
  <c r="AB588" i="8"/>
  <c r="AB590" i="11" s="1"/>
  <c r="AC588" i="8"/>
  <c r="AD588" i="8"/>
  <c r="AE588" i="8"/>
  <c r="AE590" i="11" s="1"/>
  <c r="AF588" i="8"/>
  <c r="AG588" i="8"/>
  <c r="AH588" i="8"/>
  <c r="AI588" i="8"/>
  <c r="AI590" i="11" s="1"/>
  <c r="AJ588" i="8"/>
  <c r="F589" i="8"/>
  <c r="G589" i="8"/>
  <c r="H589" i="8"/>
  <c r="H591" i="11" s="1"/>
  <c r="I589" i="8"/>
  <c r="J589" i="8"/>
  <c r="K589" i="8"/>
  <c r="L589" i="8"/>
  <c r="L591" i="11" s="1"/>
  <c r="M589" i="8"/>
  <c r="N589" i="8"/>
  <c r="O589" i="8"/>
  <c r="P589" i="8"/>
  <c r="P591" i="11" s="1"/>
  <c r="Q589" i="8"/>
  <c r="R589" i="8"/>
  <c r="S589" i="8"/>
  <c r="T589" i="8"/>
  <c r="U589" i="8"/>
  <c r="V589" i="8"/>
  <c r="W589" i="8"/>
  <c r="X589" i="8"/>
  <c r="X591" i="11" s="1"/>
  <c r="Y589" i="8"/>
  <c r="Z589" i="8"/>
  <c r="AA589" i="8"/>
  <c r="AB589" i="8"/>
  <c r="AB591" i="11" s="1"/>
  <c r="AC589" i="8"/>
  <c r="AC591" i="11" s="1"/>
  <c r="AD589" i="8"/>
  <c r="AE589" i="8"/>
  <c r="AF589" i="8"/>
  <c r="AF591" i="11" s="1"/>
  <c r="AG589" i="8"/>
  <c r="AH589" i="8"/>
  <c r="AI589" i="8"/>
  <c r="AJ589" i="8"/>
  <c r="F590" i="8"/>
  <c r="F592" i="11" s="1"/>
  <c r="G590" i="8"/>
  <c r="H590" i="8"/>
  <c r="I590" i="8"/>
  <c r="I592" i="11" s="1"/>
  <c r="J590" i="8"/>
  <c r="K590" i="8"/>
  <c r="L590" i="8"/>
  <c r="M590" i="8"/>
  <c r="M592" i="11" s="1"/>
  <c r="N590" i="8"/>
  <c r="O590" i="8"/>
  <c r="P590" i="8"/>
  <c r="Q590" i="8"/>
  <c r="Q592" i="11" s="1"/>
  <c r="R590" i="8"/>
  <c r="S590" i="8"/>
  <c r="T590" i="8"/>
  <c r="U590" i="8"/>
  <c r="U592" i="11" s="1"/>
  <c r="V590" i="8"/>
  <c r="W590" i="8"/>
  <c r="X590" i="8"/>
  <c r="Y590" i="8"/>
  <c r="Y592" i="11" s="1"/>
  <c r="Z590" i="8"/>
  <c r="AA590" i="8"/>
  <c r="AB590" i="8"/>
  <c r="AC590" i="8"/>
  <c r="AC592" i="11" s="1"/>
  <c r="AD590" i="8"/>
  <c r="AD592" i="11" s="1"/>
  <c r="AE590" i="8"/>
  <c r="AF590" i="8"/>
  <c r="AG590" i="8"/>
  <c r="AG592" i="11" s="1"/>
  <c r="AH590" i="8"/>
  <c r="AI590" i="8"/>
  <c r="AJ590" i="8"/>
  <c r="F591" i="8"/>
  <c r="F593" i="11" s="1"/>
  <c r="G591" i="8"/>
  <c r="H591" i="8"/>
  <c r="I591" i="8"/>
  <c r="J591" i="8"/>
  <c r="J593" i="11" s="1"/>
  <c r="K591" i="8"/>
  <c r="L591" i="8"/>
  <c r="M591" i="8"/>
  <c r="N591" i="8"/>
  <c r="N593" i="11" s="1"/>
  <c r="O591" i="8"/>
  <c r="P591" i="8"/>
  <c r="Q591" i="8"/>
  <c r="R591" i="8"/>
  <c r="R593" i="11" s="1"/>
  <c r="S591" i="8"/>
  <c r="T591" i="8"/>
  <c r="U591" i="8"/>
  <c r="V591" i="8"/>
  <c r="V593" i="11" s="1"/>
  <c r="W591" i="8"/>
  <c r="W593" i="11" s="1"/>
  <c r="X591" i="8"/>
  <c r="Y591" i="8"/>
  <c r="Z591" i="8"/>
  <c r="Z593" i="11" s="1"/>
  <c r="AA591" i="8"/>
  <c r="AB591" i="8"/>
  <c r="AC591" i="8"/>
  <c r="AD591" i="8"/>
  <c r="AD593" i="11" s="1"/>
  <c r="AE591" i="8"/>
  <c r="AE593" i="11" s="1"/>
  <c r="AF591" i="8"/>
  <c r="AG591" i="8"/>
  <c r="AH591" i="8"/>
  <c r="AH593" i="11" s="1"/>
  <c r="AI591" i="8"/>
  <c r="AJ591" i="8"/>
  <c r="F592" i="8"/>
  <c r="G592" i="8"/>
  <c r="G594" i="11" s="1"/>
  <c r="H592" i="8"/>
  <c r="I592" i="8"/>
  <c r="J592" i="8"/>
  <c r="K592" i="8"/>
  <c r="K594" i="11" s="1"/>
  <c r="L592" i="8"/>
  <c r="M592" i="8"/>
  <c r="N592" i="8"/>
  <c r="O592" i="8"/>
  <c r="O594" i="11" s="1"/>
  <c r="P592" i="8"/>
  <c r="P594" i="11" s="1"/>
  <c r="Q592" i="8"/>
  <c r="R592" i="8"/>
  <c r="S592" i="8"/>
  <c r="S594" i="11" s="1"/>
  <c r="T592" i="8"/>
  <c r="U592" i="8"/>
  <c r="V592" i="8"/>
  <c r="W592" i="8"/>
  <c r="W594" i="11" s="1"/>
  <c r="X592" i="8"/>
  <c r="X594" i="11" s="1"/>
  <c r="Y592" i="8"/>
  <c r="Z592" i="8"/>
  <c r="AA592" i="8"/>
  <c r="AA594" i="11" s="1"/>
  <c r="AB592" i="8"/>
  <c r="AC592" i="8"/>
  <c r="AD592" i="8"/>
  <c r="AE592" i="8"/>
  <c r="AE594" i="11" s="1"/>
  <c r="AF592" i="8"/>
  <c r="AF594" i="10" s="1"/>
  <c r="AG592" i="8"/>
  <c r="AH592" i="8"/>
  <c r="AI592" i="8"/>
  <c r="AI594" i="11" s="1"/>
  <c r="AJ592" i="8"/>
  <c r="F593" i="8"/>
  <c r="G593" i="8"/>
  <c r="H593" i="8"/>
  <c r="H595" i="11" s="1"/>
  <c r="I593" i="8"/>
  <c r="J593" i="8"/>
  <c r="K593" i="8"/>
  <c r="L593" i="8"/>
  <c r="L595" i="11" s="1"/>
  <c r="M593" i="8"/>
  <c r="N593" i="8"/>
  <c r="O593" i="8"/>
  <c r="P593" i="8"/>
  <c r="P595" i="11" s="1"/>
  <c r="Q593" i="8"/>
  <c r="Q595" i="11" s="1"/>
  <c r="R593" i="8"/>
  <c r="S593" i="8"/>
  <c r="T593" i="8"/>
  <c r="T595" i="11" s="1"/>
  <c r="U593" i="8"/>
  <c r="V593" i="8"/>
  <c r="W593" i="8"/>
  <c r="X593" i="8"/>
  <c r="X595" i="11" s="1"/>
  <c r="Y593" i="8"/>
  <c r="Z593" i="8"/>
  <c r="AA593" i="8"/>
  <c r="AB593" i="8"/>
  <c r="AB595" i="11" s="1"/>
  <c r="AC593" i="8"/>
  <c r="AD593" i="8"/>
  <c r="AE593" i="8"/>
  <c r="AF593" i="8"/>
  <c r="AF595" i="11" s="1"/>
  <c r="AG593" i="8"/>
  <c r="AG595" i="11" s="1"/>
  <c r="AH593" i="8"/>
  <c r="AI593" i="8"/>
  <c r="AJ593" i="8"/>
  <c r="F594" i="8"/>
  <c r="F596" i="11" s="1"/>
  <c r="G594" i="8"/>
  <c r="H594" i="8"/>
  <c r="I594" i="8"/>
  <c r="I596" i="11" s="1"/>
  <c r="J594" i="8"/>
  <c r="J596" i="11" s="1"/>
  <c r="K594" i="8"/>
  <c r="L594" i="8"/>
  <c r="M594" i="8"/>
  <c r="M596" i="11" s="1"/>
  <c r="N594" i="8"/>
  <c r="N596" i="11" s="1"/>
  <c r="O594" i="8"/>
  <c r="P594" i="8"/>
  <c r="Q594" i="8"/>
  <c r="Q596" i="11" s="1"/>
  <c r="R594" i="8"/>
  <c r="S594" i="8"/>
  <c r="T594" i="8"/>
  <c r="U594" i="8"/>
  <c r="U596" i="11" s="1"/>
  <c r="V594" i="8"/>
  <c r="V596" i="11" s="1"/>
  <c r="W594" i="8"/>
  <c r="X594" i="8"/>
  <c r="Y594" i="8"/>
  <c r="Y596" i="11" s="1"/>
  <c r="Z594" i="8"/>
  <c r="AA594" i="8"/>
  <c r="AB594" i="8"/>
  <c r="AC594" i="8"/>
  <c r="AC596" i="11" s="1"/>
  <c r="AD594" i="8"/>
  <c r="AD596" i="11" s="1"/>
  <c r="AE594" i="8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I595" i="8"/>
  <c r="J595" i="8"/>
  <c r="J597" i="11" s="1"/>
  <c r="K595" i="8"/>
  <c r="K597" i="11" s="1"/>
  <c r="L595" i="8"/>
  <c r="M595" i="8"/>
  <c r="N595" i="8"/>
  <c r="N597" i="11" s="1"/>
  <c r="O595" i="8"/>
  <c r="P595" i="8"/>
  <c r="Q595" i="8"/>
  <c r="R595" i="8"/>
  <c r="S595" i="8"/>
  <c r="T595" i="8"/>
  <c r="U595" i="8"/>
  <c r="V595" i="8"/>
  <c r="V597" i="11" s="1"/>
  <c r="W595" i="8"/>
  <c r="X595" i="8"/>
  <c r="Y595" i="8"/>
  <c r="Z595" i="8"/>
  <c r="Z597" i="11" s="1"/>
  <c r="AA595" i="8"/>
  <c r="AA597" i="11" s="1"/>
  <c r="AB595" i="8"/>
  <c r="AC595" i="8"/>
  <c r="AD595" i="8"/>
  <c r="AD597" i="11" s="1"/>
  <c r="AE595" i="8"/>
  <c r="AF595" i="8"/>
  <c r="AG595" i="8"/>
  <c r="AH595" i="8"/>
  <c r="AI595" i="8"/>
  <c r="AI597" i="11" s="1"/>
  <c r="AJ595" i="8"/>
  <c r="F596" i="8"/>
  <c r="G596" i="8"/>
  <c r="G598" i="11" s="1"/>
  <c r="H596" i="8"/>
  <c r="I596" i="8"/>
  <c r="J596" i="8"/>
  <c r="K596" i="8"/>
  <c r="K598" i="11" s="1"/>
  <c r="L596" i="8"/>
  <c r="M596" i="8"/>
  <c r="N596" i="8"/>
  <c r="O596" i="8"/>
  <c r="O598" i="11" s="1"/>
  <c r="P596" i="8"/>
  <c r="Q596" i="8"/>
  <c r="R596" i="8"/>
  <c r="S596" i="8"/>
  <c r="S598" i="11" s="1"/>
  <c r="T596" i="8"/>
  <c r="T598" i="11" s="1"/>
  <c r="U596" i="8"/>
  <c r="V596" i="8"/>
  <c r="W596" i="8"/>
  <c r="W598" i="11" s="1"/>
  <c r="X596" i="8"/>
  <c r="Y596" i="8"/>
  <c r="Z596" i="8"/>
  <c r="AA596" i="8"/>
  <c r="AA598" i="11" s="1"/>
  <c r="AB596" i="8"/>
  <c r="AB598" i="11" s="1"/>
  <c r="AC596" i="8"/>
  <c r="AD596" i="8"/>
  <c r="AE596" i="8"/>
  <c r="AE598" i="11" s="1"/>
  <c r="AF596" i="8"/>
  <c r="AG596" i="8"/>
  <c r="AH596" i="8"/>
  <c r="AI596" i="8"/>
  <c r="AI598" i="11" s="1"/>
  <c r="AJ596" i="8"/>
  <c r="F597" i="8"/>
  <c r="G597" i="8"/>
  <c r="H597" i="8"/>
  <c r="H599" i="11" s="1"/>
  <c r="I597" i="8"/>
  <c r="J597" i="8"/>
  <c r="K597" i="8"/>
  <c r="L597" i="8"/>
  <c r="L599" i="11" s="1"/>
  <c r="M597" i="8"/>
  <c r="N597" i="8"/>
  <c r="O597" i="8"/>
  <c r="P597" i="8"/>
  <c r="P599" i="11" s="1"/>
  <c r="Q597" i="8"/>
  <c r="R597" i="8"/>
  <c r="S597" i="8"/>
  <c r="T597" i="8"/>
  <c r="U597" i="8"/>
  <c r="U599" i="11" s="1"/>
  <c r="V597" i="8"/>
  <c r="W597" i="8"/>
  <c r="X597" i="8"/>
  <c r="X599" i="11" s="1"/>
  <c r="Y597" i="8"/>
  <c r="Z597" i="8"/>
  <c r="AA597" i="8"/>
  <c r="AB597" i="8"/>
  <c r="AB599" i="11" s="1"/>
  <c r="AC597" i="8"/>
  <c r="AD597" i="8"/>
  <c r="AE597" i="8"/>
  <c r="AF597" i="8"/>
  <c r="AF599" i="11" s="1"/>
  <c r="AG597" i="8"/>
  <c r="AH597" i="8"/>
  <c r="AI597" i="8"/>
  <c r="AJ597" i="8"/>
  <c r="F598" i="8"/>
  <c r="G598" i="8"/>
  <c r="H598" i="8"/>
  <c r="I598" i="8"/>
  <c r="I600" i="11" s="1"/>
  <c r="J598" i="8"/>
  <c r="K598" i="8"/>
  <c r="L598" i="8"/>
  <c r="M598" i="8"/>
  <c r="M600" i="11" s="1"/>
  <c r="N598" i="8"/>
  <c r="O598" i="8"/>
  <c r="P598" i="8"/>
  <c r="Q598" i="8"/>
  <c r="Q600" i="11" s="1"/>
  <c r="R598" i="8"/>
  <c r="S598" i="8"/>
  <c r="T598" i="8"/>
  <c r="U598" i="8"/>
  <c r="U600" i="11" s="1"/>
  <c r="V598" i="8"/>
  <c r="W598" i="8"/>
  <c r="X598" i="8"/>
  <c r="Y598" i="8"/>
  <c r="Y600" i="11" s="1"/>
  <c r="Z598" i="8"/>
  <c r="AA598" i="8"/>
  <c r="AB598" i="8"/>
  <c r="AC598" i="8"/>
  <c r="AC600" i="11" s="1"/>
  <c r="AD598" i="8"/>
  <c r="AE598" i="8"/>
  <c r="AF598" i="8"/>
  <c r="AG598" i="8"/>
  <c r="AG600" i="11" s="1"/>
  <c r="AH598" i="8"/>
  <c r="AI598" i="8"/>
  <c r="AJ598" i="8"/>
  <c r="F599" i="8"/>
  <c r="F601" i="11" s="1"/>
  <c r="G599" i="8"/>
  <c r="H599" i="8"/>
  <c r="I599" i="8"/>
  <c r="J599" i="8"/>
  <c r="J601" i="11" s="1"/>
  <c r="K599" i="8"/>
  <c r="L599" i="8"/>
  <c r="M599" i="8"/>
  <c r="N599" i="8"/>
  <c r="N601" i="11" s="1"/>
  <c r="O599" i="8"/>
  <c r="O601" i="10" s="1"/>
  <c r="P599" i="8"/>
  <c r="Q599" i="8"/>
  <c r="R599" i="8"/>
  <c r="R601" i="11" s="1"/>
  <c r="S599" i="8"/>
  <c r="T599" i="8"/>
  <c r="U599" i="8"/>
  <c r="V599" i="8"/>
  <c r="V601" i="11" s="1"/>
  <c r="W599" i="8"/>
  <c r="X599" i="8"/>
  <c r="Y599" i="8"/>
  <c r="Z599" i="8"/>
  <c r="Z601" i="11" s="1"/>
  <c r="AA599" i="8"/>
  <c r="AB599" i="8"/>
  <c r="AC599" i="8"/>
  <c r="AD599" i="8"/>
  <c r="AD601" i="11" s="1"/>
  <c r="AE599" i="8"/>
  <c r="AE601" i="11" s="1"/>
  <c r="AF599" i="8"/>
  <c r="AG599" i="8"/>
  <c r="AH599" i="8"/>
  <c r="AH601" i="11" s="1"/>
  <c r="AI599" i="8"/>
  <c r="AJ599" i="8"/>
  <c r="F600" i="8"/>
  <c r="G600" i="8"/>
  <c r="G602" i="11" s="1"/>
  <c r="H600" i="8"/>
  <c r="H602" i="11" s="1"/>
  <c r="I600" i="8"/>
  <c r="J600" i="8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R600" i="8"/>
  <c r="S600" i="8"/>
  <c r="S602" i="11" s="1"/>
  <c r="T600" i="8"/>
  <c r="T602" i="11" s="1"/>
  <c r="U600" i="8"/>
  <c r="V600" i="8"/>
  <c r="W600" i="8"/>
  <c r="W602" i="11" s="1"/>
  <c r="X600" i="8"/>
  <c r="X602" i="11" s="1"/>
  <c r="Y600" i="8"/>
  <c r="Z600" i="8"/>
  <c r="AA600" i="8"/>
  <c r="AA602" i="11" s="1"/>
  <c r="AB600" i="8"/>
  <c r="AB602" i="11" s="1"/>
  <c r="AC600" i="8"/>
  <c r="AD600" i="8"/>
  <c r="AE600" i="8"/>
  <c r="AE602" i="11" s="1"/>
  <c r="AF600" i="8"/>
  <c r="AG600" i="8"/>
  <c r="AH600" i="8"/>
  <c r="AI600" i="8"/>
  <c r="AI602" i="11" s="1"/>
  <c r="AJ600" i="8"/>
  <c r="F601" i="8"/>
  <c r="G601" i="8"/>
  <c r="H601" i="8"/>
  <c r="H603" i="11" s="1"/>
  <c r="I601" i="8"/>
  <c r="I603" i="11" s="1"/>
  <c r="J601" i="8"/>
  <c r="K601" i="8"/>
  <c r="L601" i="8"/>
  <c r="L603" i="11" s="1"/>
  <c r="M601" i="8"/>
  <c r="M603" i="11" s="1"/>
  <c r="N601" i="8"/>
  <c r="O601" i="8"/>
  <c r="P601" i="8"/>
  <c r="P603" i="11" s="1"/>
  <c r="Q601" i="8"/>
  <c r="Q603" i="11" s="1"/>
  <c r="R601" i="8"/>
  <c r="S601" i="8"/>
  <c r="T601" i="8"/>
  <c r="T603" i="11" s="1"/>
  <c r="U601" i="8"/>
  <c r="U603" i="11" s="1"/>
  <c r="V601" i="8"/>
  <c r="W601" i="8"/>
  <c r="X601" i="8"/>
  <c r="X603" i="11" s="1"/>
  <c r="Y601" i="8"/>
  <c r="Y603" i="11" s="1"/>
  <c r="Z601" i="8"/>
  <c r="AA601" i="8"/>
  <c r="AB601" i="8"/>
  <c r="AB603" i="11" s="1"/>
  <c r="AC601" i="8"/>
  <c r="AC603" i="11" s="1"/>
  <c r="AD601" i="8"/>
  <c r="AE601" i="8"/>
  <c r="AF601" i="8"/>
  <c r="AF603" i="11" s="1"/>
  <c r="AG601" i="8"/>
  <c r="AG603" i="11" s="1"/>
  <c r="AH601" i="8"/>
  <c r="AI601" i="8"/>
  <c r="AJ601" i="8"/>
  <c r="F602" i="8"/>
  <c r="F604" i="11" s="1"/>
  <c r="G602" i="8"/>
  <c r="H602" i="8"/>
  <c r="I602" i="8"/>
  <c r="I604" i="11" s="1"/>
  <c r="J602" i="8"/>
  <c r="J604" i="11" s="1"/>
  <c r="K602" i="8"/>
  <c r="L602" i="8"/>
  <c r="M602" i="8"/>
  <c r="M604" i="11" s="1"/>
  <c r="N602" i="8"/>
  <c r="N604" i="11" s="1"/>
  <c r="O602" i="8"/>
  <c r="P602" i="8"/>
  <c r="Q602" i="8"/>
  <c r="Q604" i="11" s="1"/>
  <c r="R602" i="8"/>
  <c r="R604" i="11" s="1"/>
  <c r="S602" i="8"/>
  <c r="T602" i="8"/>
  <c r="U602" i="8"/>
  <c r="U604" i="11" s="1"/>
  <c r="V602" i="8"/>
  <c r="V604" i="11" s="1"/>
  <c r="W602" i="8"/>
  <c r="X602" i="8"/>
  <c r="Y602" i="8"/>
  <c r="Y604" i="11" s="1"/>
  <c r="Z602" i="8"/>
  <c r="Z604" i="11" s="1"/>
  <c r="AA602" i="8"/>
  <c r="AB602" i="8"/>
  <c r="AC602" i="8"/>
  <c r="AC604" i="11" s="1"/>
  <c r="AD602" i="8"/>
  <c r="AD604" i="11" s="1"/>
  <c r="AE602" i="8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I603" i="8"/>
  <c r="J603" i="8"/>
  <c r="J605" i="11" s="1"/>
  <c r="K603" i="8"/>
  <c r="K605" i="11" s="1"/>
  <c r="L603" i="8"/>
  <c r="M603" i="8"/>
  <c r="N603" i="8"/>
  <c r="N605" i="11" s="1"/>
  <c r="O603" i="8"/>
  <c r="O605" i="11" s="1"/>
  <c r="P603" i="8"/>
  <c r="Q603" i="8"/>
  <c r="R603" i="8"/>
  <c r="R605" i="11" s="1"/>
  <c r="S603" i="8"/>
  <c r="S605" i="11" s="1"/>
  <c r="T603" i="8"/>
  <c r="U603" i="8"/>
  <c r="V603" i="8"/>
  <c r="V605" i="11" s="1"/>
  <c r="W603" i="8"/>
  <c r="W605" i="11" s="1"/>
  <c r="X603" i="8"/>
  <c r="Y603" i="8"/>
  <c r="Z603" i="8"/>
  <c r="Z605" i="11" s="1"/>
  <c r="AA603" i="8"/>
  <c r="AA605" i="11" s="1"/>
  <c r="AB603" i="8"/>
  <c r="AC603" i="8"/>
  <c r="AD603" i="8"/>
  <c r="AD605" i="11" s="1"/>
  <c r="AE603" i="8"/>
  <c r="AE605" i="11" s="1"/>
  <c r="AF603" i="8"/>
  <c r="AG603" i="8"/>
  <c r="AH603" i="8"/>
  <c r="AH605" i="11" s="1"/>
  <c r="AI603" i="8"/>
  <c r="AI605" i="11" s="1"/>
  <c r="AJ603" i="8"/>
  <c r="F604" i="8"/>
  <c r="G604" i="8"/>
  <c r="G606" i="11" s="1"/>
  <c r="H604" i="8"/>
  <c r="H606" i="11" s="1"/>
  <c r="I604" i="8"/>
  <c r="J604" i="8"/>
  <c r="K604" i="8"/>
  <c r="K606" i="11" s="1"/>
  <c r="L604" i="8"/>
  <c r="L606" i="11" s="1"/>
  <c r="M604" i="8"/>
  <c r="N604" i="8"/>
  <c r="O604" i="8"/>
  <c r="O606" i="11" s="1"/>
  <c r="P604" i="8"/>
  <c r="P606" i="11" s="1"/>
  <c r="Q604" i="8"/>
  <c r="R604" i="8"/>
  <c r="S604" i="8"/>
  <c r="S606" i="11" s="1"/>
  <c r="T604" i="8"/>
  <c r="T606" i="11" s="1"/>
  <c r="U604" i="8"/>
  <c r="V604" i="8"/>
  <c r="W604" i="8"/>
  <c r="W606" i="11" s="1"/>
  <c r="X604" i="8"/>
  <c r="X606" i="11" s="1"/>
  <c r="Y604" i="8"/>
  <c r="Z604" i="8"/>
  <c r="AA604" i="8"/>
  <c r="AA606" i="11" s="1"/>
  <c r="AB604" i="8"/>
  <c r="AB606" i="11" s="1"/>
  <c r="AC604" i="8"/>
  <c r="AD604" i="8"/>
  <c r="AE604" i="8"/>
  <c r="AE606" i="11" s="1"/>
  <c r="AF604" i="8"/>
  <c r="AF606" i="11" s="1"/>
  <c r="AG604" i="8"/>
  <c r="AH604" i="8"/>
  <c r="AI604" i="8"/>
  <c r="AI606" i="11" s="1"/>
  <c r="AJ604" i="8"/>
  <c r="F605" i="8"/>
  <c r="G605" i="8"/>
  <c r="H605" i="8"/>
  <c r="H607" i="11" s="1"/>
  <c r="I605" i="8"/>
  <c r="I607" i="11" s="1"/>
  <c r="J605" i="8"/>
  <c r="K605" i="8"/>
  <c r="L605" i="8"/>
  <c r="L607" i="11" s="1"/>
  <c r="M605" i="8"/>
  <c r="M607" i="11" s="1"/>
  <c r="N605" i="8"/>
  <c r="O605" i="8"/>
  <c r="P605" i="8"/>
  <c r="P607" i="11" s="1"/>
  <c r="Q605" i="8"/>
  <c r="Q607" i="11" s="1"/>
  <c r="R605" i="8"/>
  <c r="S605" i="8"/>
  <c r="T605" i="8"/>
  <c r="T607" i="11" s="1"/>
  <c r="U605" i="8"/>
  <c r="U607" i="11" s="1"/>
  <c r="V605" i="8"/>
  <c r="W605" i="8"/>
  <c r="X605" i="8"/>
  <c r="X607" i="11" s="1"/>
  <c r="Y605" i="8"/>
  <c r="Y607" i="11" s="1"/>
  <c r="Z605" i="8"/>
  <c r="AA605" i="8"/>
  <c r="AB605" i="8"/>
  <c r="AB607" i="11" s="1"/>
  <c r="AC605" i="8"/>
  <c r="AC607" i="11" s="1"/>
  <c r="AD605" i="8"/>
  <c r="AE605" i="8"/>
  <c r="AF605" i="8"/>
  <c r="AF607" i="11" s="1"/>
  <c r="AG605" i="8"/>
  <c r="AG607" i="11" s="1"/>
  <c r="AH605" i="8"/>
  <c r="AI605" i="8"/>
  <c r="AJ605" i="8"/>
  <c r="F606" i="8"/>
  <c r="F608" i="11" s="1"/>
  <c r="G606" i="8"/>
  <c r="H606" i="8"/>
  <c r="I606" i="8"/>
  <c r="I608" i="11" s="1"/>
  <c r="J606" i="8"/>
  <c r="J608" i="11" s="1"/>
  <c r="K606" i="8"/>
  <c r="L606" i="8"/>
  <c r="M606" i="8"/>
  <c r="M608" i="11" s="1"/>
  <c r="N606" i="8"/>
  <c r="N608" i="11" s="1"/>
  <c r="O606" i="8"/>
  <c r="P606" i="8"/>
  <c r="Q606" i="8"/>
  <c r="Q608" i="11" s="1"/>
  <c r="R606" i="8"/>
  <c r="R608" i="11" s="1"/>
  <c r="S606" i="8"/>
  <c r="T606" i="8"/>
  <c r="U606" i="8"/>
  <c r="U608" i="11" s="1"/>
  <c r="V606" i="8"/>
  <c r="V608" i="11" s="1"/>
  <c r="W606" i="8"/>
  <c r="X606" i="8"/>
  <c r="Y606" i="8"/>
  <c r="Y608" i="11" s="1"/>
  <c r="Z606" i="8"/>
  <c r="Z608" i="11" s="1"/>
  <c r="AA606" i="8"/>
  <c r="AB606" i="8"/>
  <c r="AC606" i="8"/>
  <c r="AC608" i="11" s="1"/>
  <c r="AD606" i="8"/>
  <c r="AD608" i="11" s="1"/>
  <c r="AE606" i="8"/>
  <c r="AF606" i="8"/>
  <c r="AG606" i="8"/>
  <c r="AG608" i="11" s="1"/>
  <c r="AH606" i="8"/>
  <c r="AH608" i="11" s="1"/>
  <c r="AI606" i="8"/>
  <c r="AJ606" i="8"/>
  <c r="F607" i="8"/>
  <c r="F609" i="11" s="1"/>
  <c r="G607" i="8"/>
  <c r="G609" i="11" s="1"/>
  <c r="H607" i="8"/>
  <c r="I607" i="8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Q607" i="8"/>
  <c r="R607" i="8"/>
  <c r="R609" i="11" s="1"/>
  <c r="S607" i="8"/>
  <c r="S609" i="11" s="1"/>
  <c r="T607" i="8"/>
  <c r="U607" i="8"/>
  <c r="V607" i="8"/>
  <c r="W607" i="8"/>
  <c r="W609" i="11" s="1"/>
  <c r="X607" i="8"/>
  <c r="Y607" i="8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G607" i="8"/>
  <c r="AH607" i="8"/>
  <c r="AH609" i="11" s="1"/>
  <c r="AI607" i="8"/>
  <c r="AI609" i="11" s="1"/>
  <c r="AJ607" i="8"/>
  <c r="F608" i="8"/>
  <c r="G608" i="8"/>
  <c r="H608" i="8"/>
  <c r="H610" i="11" s="1"/>
  <c r="I608" i="8"/>
  <c r="J608" i="8"/>
  <c r="K608" i="8"/>
  <c r="K610" i="11" s="1"/>
  <c r="L608" i="8"/>
  <c r="L610" i="11" s="1"/>
  <c r="M608" i="8"/>
  <c r="N608" i="8"/>
  <c r="O608" i="8"/>
  <c r="O610" i="11" s="1"/>
  <c r="P608" i="8"/>
  <c r="P610" i="11" s="1"/>
  <c r="Q608" i="8"/>
  <c r="R608" i="8"/>
  <c r="S608" i="8"/>
  <c r="S610" i="11" s="1"/>
  <c r="T608" i="8"/>
  <c r="T610" i="11" s="1"/>
  <c r="U608" i="8"/>
  <c r="V608" i="8"/>
  <c r="W608" i="8"/>
  <c r="W610" i="11" s="1"/>
  <c r="X608" i="8"/>
  <c r="X610" i="11" s="1"/>
  <c r="Y608" i="8"/>
  <c r="Z608" i="8"/>
  <c r="AA608" i="8"/>
  <c r="AA610" i="11" s="1"/>
  <c r="AB608" i="8"/>
  <c r="AB610" i="11" s="1"/>
  <c r="AC608" i="8"/>
  <c r="AD608" i="8"/>
  <c r="AE608" i="8"/>
  <c r="AE610" i="11" s="1"/>
  <c r="AF608" i="8"/>
  <c r="AF610" i="11" s="1"/>
  <c r="AG608" i="8"/>
  <c r="AH608" i="8"/>
  <c r="AI608" i="8"/>
  <c r="AI610" i="11" s="1"/>
  <c r="AJ608" i="8"/>
  <c r="F609" i="8"/>
  <c r="G609" i="8"/>
  <c r="H609" i="8"/>
  <c r="H611" i="11" s="1"/>
  <c r="I609" i="8"/>
  <c r="I611" i="11" s="1"/>
  <c r="J609" i="8"/>
  <c r="K609" i="8"/>
  <c r="L609" i="8"/>
  <c r="L611" i="11" s="1"/>
  <c r="M609" i="8"/>
  <c r="M611" i="11" s="1"/>
  <c r="N609" i="8"/>
  <c r="O609" i="8"/>
  <c r="P609" i="8"/>
  <c r="Q609" i="8"/>
  <c r="Q611" i="11" s="1"/>
  <c r="R609" i="8"/>
  <c r="S609" i="8"/>
  <c r="T609" i="8"/>
  <c r="T611" i="11" s="1"/>
  <c r="U609" i="8"/>
  <c r="U611" i="11" s="1"/>
  <c r="V609" i="8"/>
  <c r="W609" i="8"/>
  <c r="X609" i="8"/>
  <c r="X611" i="11" s="1"/>
  <c r="Y609" i="8"/>
  <c r="Y611" i="11" s="1"/>
  <c r="Z609" i="8"/>
  <c r="AA609" i="8"/>
  <c r="AB609" i="8"/>
  <c r="AB611" i="11" s="1"/>
  <c r="AC609" i="8"/>
  <c r="AC611" i="11" s="1"/>
  <c r="AD609" i="8"/>
  <c r="AE609" i="8"/>
  <c r="AF609" i="8"/>
  <c r="AF611" i="11" s="1"/>
  <c r="AG609" i="8"/>
  <c r="AG611" i="11" s="1"/>
  <c r="AH609" i="8"/>
  <c r="AI609" i="8"/>
  <c r="AJ609" i="8"/>
  <c r="F610" i="8"/>
  <c r="F612" i="11" s="1"/>
  <c r="G610" i="8"/>
  <c r="H610" i="8"/>
  <c r="I610" i="8"/>
  <c r="I612" i="11" s="1"/>
  <c r="J610" i="8"/>
  <c r="J612" i="11" s="1"/>
  <c r="K610" i="8"/>
  <c r="L610" i="8"/>
  <c r="M610" i="8"/>
  <c r="M612" i="11" s="1"/>
  <c r="N610" i="8"/>
  <c r="N612" i="11" s="1"/>
  <c r="O610" i="8"/>
  <c r="P610" i="8"/>
  <c r="Q610" i="8"/>
  <c r="Q612" i="11" s="1"/>
  <c r="R610" i="8"/>
  <c r="R612" i="11" s="1"/>
  <c r="S610" i="8"/>
  <c r="T610" i="8"/>
  <c r="U610" i="8"/>
  <c r="U612" i="11" s="1"/>
  <c r="V610" i="8"/>
  <c r="V612" i="11" s="1"/>
  <c r="W610" i="8"/>
  <c r="X610" i="8"/>
  <c r="Y610" i="8"/>
  <c r="Y612" i="11" s="1"/>
  <c r="Z610" i="8"/>
  <c r="Z612" i="11" s="1"/>
  <c r="AA610" i="8"/>
  <c r="AB610" i="8"/>
  <c r="AC610" i="8"/>
  <c r="AC612" i="11" s="1"/>
  <c r="AD610" i="8"/>
  <c r="AD612" i="11" s="1"/>
  <c r="AE610" i="8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I611" i="8"/>
  <c r="J611" i="8"/>
  <c r="J613" i="11" s="1"/>
  <c r="K611" i="8"/>
  <c r="K613" i="11" s="1"/>
  <c r="L611" i="8"/>
  <c r="M611" i="8"/>
  <c r="N611" i="8"/>
  <c r="N613" i="11" s="1"/>
  <c r="O611" i="8"/>
  <c r="O613" i="11" s="1"/>
  <c r="P611" i="8"/>
  <c r="Q611" i="8"/>
  <c r="R611" i="8"/>
  <c r="R613" i="11" s="1"/>
  <c r="S611" i="8"/>
  <c r="S613" i="11" s="1"/>
  <c r="T611" i="8"/>
  <c r="U611" i="8"/>
  <c r="V611" i="8"/>
  <c r="V613" i="11" s="1"/>
  <c r="W611" i="8"/>
  <c r="W613" i="11" s="1"/>
  <c r="X611" i="8"/>
  <c r="Y611" i="8"/>
  <c r="Z611" i="8"/>
  <c r="Z613" i="11" s="1"/>
  <c r="AA611" i="8"/>
  <c r="AA613" i="11" s="1"/>
  <c r="AB611" i="8"/>
  <c r="AC611" i="8"/>
  <c r="AD611" i="8"/>
  <c r="AD613" i="11" s="1"/>
  <c r="AE611" i="8"/>
  <c r="AE613" i="11" s="1"/>
  <c r="AF611" i="8"/>
  <c r="AG611" i="8"/>
  <c r="AH611" i="8"/>
  <c r="AH613" i="11" s="1"/>
  <c r="AI611" i="8"/>
  <c r="AI613" i="11" s="1"/>
  <c r="AJ611" i="8"/>
  <c r="F612" i="8"/>
  <c r="G612" i="8"/>
  <c r="G614" i="11" s="1"/>
  <c r="H612" i="8"/>
  <c r="H614" i="11" s="1"/>
  <c r="I612" i="8"/>
  <c r="J612" i="8"/>
  <c r="K612" i="8"/>
  <c r="K614" i="11" s="1"/>
  <c r="L612" i="8"/>
  <c r="L614" i="11" s="1"/>
  <c r="M612" i="8"/>
  <c r="N612" i="8"/>
  <c r="O612" i="8"/>
  <c r="O614" i="11" s="1"/>
  <c r="P612" i="8"/>
  <c r="P614" i="11" s="1"/>
  <c r="Q612" i="8"/>
  <c r="R612" i="8"/>
  <c r="S612" i="8"/>
  <c r="S614" i="11" s="1"/>
  <c r="T612" i="8"/>
  <c r="T614" i="11" s="1"/>
  <c r="U612" i="8"/>
  <c r="V612" i="8"/>
  <c r="W612" i="8"/>
  <c r="W614" i="11" s="1"/>
  <c r="X612" i="8"/>
  <c r="X614" i="11" s="1"/>
  <c r="Y612" i="8"/>
  <c r="Z612" i="8"/>
  <c r="AA612" i="8"/>
  <c r="AA614" i="11" s="1"/>
  <c r="AB612" i="8"/>
  <c r="AB614" i="11" s="1"/>
  <c r="AC612" i="8"/>
  <c r="AD612" i="8"/>
  <c r="AE612" i="8"/>
  <c r="AE614" i="11" s="1"/>
  <c r="AF612" i="8"/>
  <c r="AF614" i="11" s="1"/>
  <c r="AG612" i="8"/>
  <c r="AH612" i="8"/>
  <c r="AI612" i="8"/>
  <c r="AI614" i="11" s="1"/>
  <c r="AJ612" i="8"/>
  <c r="F613" i="8"/>
  <c r="G613" i="8"/>
  <c r="H613" i="8"/>
  <c r="H615" i="11" s="1"/>
  <c r="I613" i="8"/>
  <c r="I615" i="11" s="1"/>
  <c r="J613" i="8"/>
  <c r="K613" i="8"/>
  <c r="L613" i="8"/>
  <c r="L615" i="11" s="1"/>
  <c r="M613" i="8"/>
  <c r="M615" i="11" s="1"/>
  <c r="N613" i="8"/>
  <c r="O613" i="8"/>
  <c r="P613" i="8"/>
  <c r="P615" i="11" s="1"/>
  <c r="Q613" i="8"/>
  <c r="Q615" i="11" s="1"/>
  <c r="R613" i="8"/>
  <c r="S613" i="8"/>
  <c r="T613" i="8"/>
  <c r="T615" i="11" s="1"/>
  <c r="U613" i="8"/>
  <c r="U615" i="11" s="1"/>
  <c r="V613" i="8"/>
  <c r="W613" i="8"/>
  <c r="X613" i="8"/>
  <c r="X615" i="11" s="1"/>
  <c r="Y613" i="8"/>
  <c r="Y615" i="11" s="1"/>
  <c r="Z613" i="8"/>
  <c r="AA613" i="8"/>
  <c r="AB613" i="8"/>
  <c r="AB615" i="11" s="1"/>
  <c r="AC613" i="8"/>
  <c r="AC615" i="11" s="1"/>
  <c r="AD613" i="8"/>
  <c r="AE613" i="8"/>
  <c r="AF613" i="8"/>
  <c r="AF615" i="11" s="1"/>
  <c r="AG613" i="8"/>
  <c r="AG615" i="11" s="1"/>
  <c r="AH613" i="8"/>
  <c r="AI613" i="8"/>
  <c r="AJ613" i="8"/>
  <c r="F614" i="8"/>
  <c r="F616" i="11" s="1"/>
  <c r="G614" i="8"/>
  <c r="H614" i="8"/>
  <c r="I614" i="8"/>
  <c r="I616" i="11" s="1"/>
  <c r="J614" i="8"/>
  <c r="J616" i="11" s="1"/>
  <c r="K614" i="8"/>
  <c r="L614" i="8"/>
  <c r="M614" i="8"/>
  <c r="M616" i="11" s="1"/>
  <c r="N614" i="8"/>
  <c r="N616" i="11" s="1"/>
  <c r="O614" i="8"/>
  <c r="P614" i="8"/>
  <c r="Q614" i="8"/>
  <c r="Q616" i="11" s="1"/>
  <c r="R614" i="8"/>
  <c r="R616" i="11" s="1"/>
  <c r="S614" i="8"/>
  <c r="T614" i="8"/>
  <c r="U614" i="8"/>
  <c r="U616" i="11" s="1"/>
  <c r="V614" i="8"/>
  <c r="V616" i="11" s="1"/>
  <c r="W614" i="8"/>
  <c r="X614" i="8"/>
  <c r="Y614" i="8"/>
  <c r="Y616" i="11" s="1"/>
  <c r="Z614" i="8"/>
  <c r="Z616" i="11" s="1"/>
  <c r="AA614" i="8"/>
  <c r="AB614" i="8"/>
  <c r="AC614" i="8"/>
  <c r="AC616" i="11" s="1"/>
  <c r="AD614" i="8"/>
  <c r="AD616" i="11" s="1"/>
  <c r="AE614" i="8"/>
  <c r="AF614" i="8"/>
  <c r="AG614" i="8"/>
  <c r="AG616" i="11" s="1"/>
  <c r="AH614" i="8"/>
  <c r="AH616" i="11" s="1"/>
  <c r="AI614" i="8"/>
  <c r="AJ614" i="8"/>
  <c r="F615" i="8"/>
  <c r="F617" i="11" s="1"/>
  <c r="G615" i="8"/>
  <c r="G617" i="11" s="1"/>
  <c r="H615" i="8"/>
  <c r="I615" i="8"/>
  <c r="J615" i="8"/>
  <c r="J617" i="11" s="1"/>
  <c r="K615" i="8"/>
  <c r="K617" i="11" s="1"/>
  <c r="L615" i="8"/>
  <c r="M615" i="8"/>
  <c r="N615" i="8"/>
  <c r="N617" i="11" s="1"/>
  <c r="O615" i="8"/>
  <c r="O617" i="11" s="1"/>
  <c r="P615" i="8"/>
  <c r="Q615" i="8"/>
  <c r="R615" i="8"/>
  <c r="R617" i="11" s="1"/>
  <c r="S615" i="8"/>
  <c r="S617" i="11" s="1"/>
  <c r="T615" i="8"/>
  <c r="U615" i="8"/>
  <c r="V615" i="8"/>
  <c r="W615" i="8"/>
  <c r="W617" i="11" s="1"/>
  <c r="X615" i="8"/>
  <c r="Y615" i="8"/>
  <c r="Z615" i="8"/>
  <c r="Z617" i="11" s="1"/>
  <c r="AA615" i="8"/>
  <c r="AA617" i="11" s="1"/>
  <c r="AB615" i="8"/>
  <c r="AC615" i="8"/>
  <c r="AD615" i="8"/>
  <c r="AD617" i="11" s="1"/>
  <c r="AE615" i="8"/>
  <c r="AE617" i="11" s="1"/>
  <c r="AF615" i="8"/>
  <c r="AG615" i="8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J616" i="8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R616" i="8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Z616" i="8"/>
  <c r="AA616" i="8"/>
  <c r="AA618" i="11" s="1"/>
  <c r="AB616" i="8"/>
  <c r="AB618" i="11" s="1"/>
  <c r="AC616" i="8"/>
  <c r="AD616" i="8"/>
  <c r="AE616" i="8"/>
  <c r="AE618" i="11" s="1"/>
  <c r="AF616" i="8"/>
  <c r="AF618" i="11" s="1"/>
  <c r="AG616" i="8"/>
  <c r="AH616" i="8"/>
  <c r="AI616" i="8"/>
  <c r="AI618" i="11" s="1"/>
  <c r="AJ616" i="8"/>
  <c r="F617" i="8"/>
  <c r="G617" i="8"/>
  <c r="H617" i="8"/>
  <c r="H619" i="11" s="1"/>
  <c r="I617" i="8"/>
  <c r="I619" i="11" s="1"/>
  <c r="J617" i="8"/>
  <c r="K617" i="8"/>
  <c r="L617" i="8"/>
  <c r="L619" i="11" s="1"/>
  <c r="M617" i="8"/>
  <c r="M619" i="11" s="1"/>
  <c r="N617" i="8"/>
  <c r="O617" i="8"/>
  <c r="P617" i="8"/>
  <c r="Q617" i="8"/>
  <c r="Q619" i="11" s="1"/>
  <c r="R617" i="8"/>
  <c r="S617" i="8"/>
  <c r="T617" i="8"/>
  <c r="T619" i="11" s="1"/>
  <c r="U617" i="8"/>
  <c r="U619" i="11" s="1"/>
  <c r="V617" i="8"/>
  <c r="W617" i="8"/>
  <c r="X617" i="8"/>
  <c r="X619" i="11" s="1"/>
  <c r="Y617" i="8"/>
  <c r="Y619" i="11" s="1"/>
  <c r="Z617" i="8"/>
  <c r="AA617" i="8"/>
  <c r="AB617" i="8"/>
  <c r="AB619" i="11" s="1"/>
  <c r="AC617" i="8"/>
  <c r="AC619" i="11" s="1"/>
  <c r="AD617" i="8"/>
  <c r="AE617" i="8"/>
  <c r="AF617" i="8"/>
  <c r="AF619" i="11" s="1"/>
  <c r="AG617" i="8"/>
  <c r="AG619" i="11" s="1"/>
  <c r="AH617" i="8"/>
  <c r="AI617" i="8"/>
  <c r="AJ617" i="8"/>
  <c r="F618" i="8"/>
  <c r="F620" i="11" s="1"/>
  <c r="G618" i="8"/>
  <c r="H618" i="8"/>
  <c r="I618" i="8"/>
  <c r="I620" i="11" s="1"/>
  <c r="J618" i="8"/>
  <c r="J620" i="11" s="1"/>
  <c r="K618" i="8"/>
  <c r="L618" i="8"/>
  <c r="M618" i="8"/>
  <c r="M620" i="11" s="1"/>
  <c r="N618" i="8"/>
  <c r="N620" i="11" s="1"/>
  <c r="O618" i="8"/>
  <c r="P618" i="8"/>
  <c r="Q618" i="8"/>
  <c r="Q620" i="11" s="1"/>
  <c r="R618" i="8"/>
  <c r="R620" i="11" s="1"/>
  <c r="S618" i="8"/>
  <c r="T618" i="8"/>
  <c r="U618" i="8"/>
  <c r="U620" i="11" s="1"/>
  <c r="V618" i="8"/>
  <c r="V620" i="11" s="1"/>
  <c r="W618" i="8"/>
  <c r="X618" i="8"/>
  <c r="Y618" i="8"/>
  <c r="Y620" i="11" s="1"/>
  <c r="Z618" i="8"/>
  <c r="Z620" i="11" s="1"/>
  <c r="AA618" i="8"/>
  <c r="AB618" i="8"/>
  <c r="AC618" i="8"/>
  <c r="AC620" i="11" s="1"/>
  <c r="AD618" i="8"/>
  <c r="AD620" i="11" s="1"/>
  <c r="AE618" i="8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I619" i="8"/>
  <c r="J619" i="8"/>
  <c r="J621" i="11" s="1"/>
  <c r="K619" i="8"/>
  <c r="K621" i="11" s="1"/>
  <c r="L619" i="8"/>
  <c r="M619" i="8"/>
  <c r="N619" i="8"/>
  <c r="N621" i="11" s="1"/>
  <c r="O619" i="8"/>
  <c r="O621" i="11" s="1"/>
  <c r="P619" i="8"/>
  <c r="Q619" i="8"/>
  <c r="R619" i="8"/>
  <c r="R621" i="11" s="1"/>
  <c r="S619" i="8"/>
  <c r="S621" i="11" s="1"/>
  <c r="T619" i="8"/>
  <c r="U619" i="8"/>
  <c r="V619" i="8"/>
  <c r="V621" i="11" s="1"/>
  <c r="W619" i="8"/>
  <c r="W621" i="11" s="1"/>
  <c r="X619" i="8"/>
  <c r="Y619" i="8"/>
  <c r="Z619" i="8"/>
  <c r="Z621" i="11" s="1"/>
  <c r="AA619" i="8"/>
  <c r="AA621" i="11" s="1"/>
  <c r="AB619" i="8"/>
  <c r="AC619" i="8"/>
  <c r="AD619" i="8"/>
  <c r="AD621" i="11" s="1"/>
  <c r="AE619" i="8"/>
  <c r="AE621" i="11" s="1"/>
  <c r="AF619" i="8"/>
  <c r="AG619" i="8"/>
  <c r="AH619" i="8"/>
  <c r="AI619" i="8"/>
  <c r="AI621" i="11" s="1"/>
  <c r="AJ619" i="8"/>
  <c r="F620" i="8"/>
  <c r="G620" i="8"/>
  <c r="G622" i="11" s="1"/>
  <c r="H620" i="8"/>
  <c r="H622" i="11" s="1"/>
  <c r="I620" i="8"/>
  <c r="J620" i="8"/>
  <c r="K620" i="8"/>
  <c r="K622" i="11" s="1"/>
  <c r="L620" i="8"/>
  <c r="L622" i="11" s="1"/>
  <c r="M620" i="8"/>
  <c r="N620" i="8"/>
  <c r="O620" i="8"/>
  <c r="O622" i="11" s="1"/>
  <c r="P620" i="8"/>
  <c r="P622" i="11" s="1"/>
  <c r="Q620" i="8"/>
  <c r="R620" i="8"/>
  <c r="S620" i="8"/>
  <c r="S622" i="11" s="1"/>
  <c r="T620" i="8"/>
  <c r="T622" i="11" s="1"/>
  <c r="U620" i="8"/>
  <c r="V620" i="8"/>
  <c r="W620" i="8"/>
  <c r="W622" i="11" s="1"/>
  <c r="X620" i="8"/>
  <c r="X622" i="11" s="1"/>
  <c r="Y620" i="8"/>
  <c r="Z620" i="8"/>
  <c r="AA620" i="8"/>
  <c r="AA622" i="11" s="1"/>
  <c r="AB620" i="8"/>
  <c r="AB622" i="11" s="1"/>
  <c r="AC620" i="8"/>
  <c r="AD620" i="8"/>
  <c r="AE620" i="8"/>
  <c r="AE622" i="11" s="1"/>
  <c r="AF620" i="8"/>
  <c r="AF622" i="11" s="1"/>
  <c r="AG620" i="8"/>
  <c r="AH620" i="8"/>
  <c r="AI620" i="8"/>
  <c r="AI622" i="11" s="1"/>
  <c r="AJ620" i="8"/>
  <c r="F621" i="8"/>
  <c r="G621" i="8"/>
  <c r="H621" i="8"/>
  <c r="H623" i="11" s="1"/>
  <c r="I621" i="8"/>
  <c r="I623" i="11" s="1"/>
  <c r="J621" i="8"/>
  <c r="K621" i="8"/>
  <c r="L621" i="8"/>
  <c r="L623" i="11" s="1"/>
  <c r="M621" i="8"/>
  <c r="M623" i="11" s="1"/>
  <c r="N621" i="8"/>
  <c r="O621" i="8"/>
  <c r="P621" i="8"/>
  <c r="P623" i="11" s="1"/>
  <c r="Q621" i="8"/>
  <c r="Q623" i="11" s="1"/>
  <c r="R621" i="8"/>
  <c r="S621" i="8"/>
  <c r="T621" i="8"/>
  <c r="U621" i="8"/>
  <c r="U623" i="11" s="1"/>
  <c r="V621" i="8"/>
  <c r="W621" i="8"/>
  <c r="X621" i="8"/>
  <c r="X623" i="11" s="1"/>
  <c r="Y621" i="8"/>
  <c r="Y623" i="11" s="1"/>
  <c r="Z621" i="8"/>
  <c r="AA621" i="8"/>
  <c r="AB621" i="8"/>
  <c r="AB623" i="11" s="1"/>
  <c r="AC621" i="8"/>
  <c r="AC623" i="11" s="1"/>
  <c r="AD621" i="8"/>
  <c r="AE621" i="8"/>
  <c r="AF621" i="8"/>
  <c r="AF623" i="11" s="1"/>
  <c r="AG621" i="8"/>
  <c r="AG623" i="11" s="1"/>
  <c r="AH621" i="8"/>
  <c r="AI621" i="8"/>
  <c r="AJ621" i="8"/>
  <c r="F622" i="8"/>
  <c r="F624" i="11" s="1"/>
  <c r="G622" i="8"/>
  <c r="H622" i="8"/>
  <c r="I622" i="8"/>
  <c r="I624" i="11" s="1"/>
  <c r="J622" i="8"/>
  <c r="J624" i="11" s="1"/>
  <c r="K622" i="8"/>
  <c r="L622" i="8"/>
  <c r="M622" i="8"/>
  <c r="M624" i="11" s="1"/>
  <c r="N622" i="8"/>
  <c r="N624" i="11" s="1"/>
  <c r="O622" i="8"/>
  <c r="P622" i="8"/>
  <c r="Q622" i="8"/>
  <c r="Q624" i="11" s="1"/>
  <c r="R622" i="8"/>
  <c r="R624" i="11" s="1"/>
  <c r="S622" i="8"/>
  <c r="T622" i="8"/>
  <c r="U622" i="8"/>
  <c r="U624" i="11" s="1"/>
  <c r="V622" i="8"/>
  <c r="V624" i="11" s="1"/>
  <c r="W622" i="8"/>
  <c r="X622" i="8"/>
  <c r="Y622" i="8"/>
  <c r="Y624" i="11" s="1"/>
  <c r="Z622" i="8"/>
  <c r="Z624" i="11" s="1"/>
  <c r="AA622" i="8"/>
  <c r="AB622" i="8"/>
  <c r="AC622" i="8"/>
  <c r="AC624" i="11" s="1"/>
  <c r="AD622" i="8"/>
  <c r="AD624" i="11" s="1"/>
  <c r="AE622" i="8"/>
  <c r="AF622" i="8"/>
  <c r="AG622" i="8"/>
  <c r="AG624" i="11" s="1"/>
  <c r="AH622" i="8"/>
  <c r="AH624" i="11" s="1"/>
  <c r="AI622" i="8"/>
  <c r="AJ622" i="8"/>
  <c r="F623" i="8"/>
  <c r="F625" i="11" s="1"/>
  <c r="G623" i="8"/>
  <c r="G625" i="11" s="1"/>
  <c r="H623" i="8"/>
  <c r="I623" i="8"/>
  <c r="J623" i="8"/>
  <c r="J625" i="11" s="1"/>
  <c r="K623" i="8"/>
  <c r="K625" i="11" s="1"/>
  <c r="L623" i="8"/>
  <c r="M623" i="8"/>
  <c r="N623" i="8"/>
  <c r="N625" i="11" s="1"/>
  <c r="O623" i="8"/>
  <c r="O625" i="11" s="1"/>
  <c r="P623" i="8"/>
  <c r="Q623" i="8"/>
  <c r="R623" i="8"/>
  <c r="R625" i="11" s="1"/>
  <c r="S623" i="8"/>
  <c r="S625" i="11" s="1"/>
  <c r="T623" i="8"/>
  <c r="U623" i="8"/>
  <c r="V623" i="8"/>
  <c r="V625" i="11" s="1"/>
  <c r="W623" i="8"/>
  <c r="W625" i="11" s="1"/>
  <c r="X623" i="8"/>
  <c r="Y623" i="8"/>
  <c r="Z623" i="8"/>
  <c r="Z625" i="11" s="1"/>
  <c r="AA623" i="8"/>
  <c r="AA625" i="11" s="1"/>
  <c r="AB623" i="8"/>
  <c r="AC623" i="8"/>
  <c r="AD623" i="8"/>
  <c r="AD625" i="11" s="1"/>
  <c r="AE623" i="8"/>
  <c r="AE625" i="11" s="1"/>
  <c r="AF623" i="8"/>
  <c r="AG623" i="8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K624" i="8"/>
  <c r="K626" i="11" s="1"/>
  <c r="L624" i="8"/>
  <c r="L626" i="11" s="1"/>
  <c r="M624" i="8"/>
  <c r="N624" i="8"/>
  <c r="O624" i="8"/>
  <c r="O626" i="11" s="1"/>
  <c r="P624" i="8"/>
  <c r="P626" i="11" s="1"/>
  <c r="Q624" i="8"/>
  <c r="R624" i="8"/>
  <c r="S624" i="8"/>
  <c r="S626" i="11" s="1"/>
  <c r="T624" i="8"/>
  <c r="T626" i="11" s="1"/>
  <c r="U624" i="8"/>
  <c r="V624" i="8"/>
  <c r="W624" i="8"/>
  <c r="W626" i="11" s="1"/>
  <c r="X624" i="8"/>
  <c r="X626" i="11" s="1"/>
  <c r="Y624" i="8"/>
  <c r="Z624" i="8"/>
  <c r="AA624" i="8"/>
  <c r="AA626" i="11" s="1"/>
  <c r="AB624" i="8"/>
  <c r="AB626" i="11" s="1"/>
  <c r="AC624" i="8"/>
  <c r="AD624" i="8"/>
  <c r="AE624" i="8"/>
  <c r="AE626" i="11" s="1"/>
  <c r="AF624" i="8"/>
  <c r="AF626" i="11" s="1"/>
  <c r="AG624" i="8"/>
  <c r="AH624" i="8"/>
  <c r="AI624" i="8"/>
  <c r="AI626" i="11" s="1"/>
  <c r="AJ624" i="8"/>
  <c r="F625" i="8"/>
  <c r="G625" i="8"/>
  <c r="H625" i="8"/>
  <c r="H627" i="11" s="1"/>
  <c r="I625" i="8"/>
  <c r="I627" i="11" s="1"/>
  <c r="J625" i="8"/>
  <c r="K625" i="8"/>
  <c r="L625" i="8"/>
  <c r="L627" i="11" s="1"/>
  <c r="M625" i="8"/>
  <c r="M627" i="11" s="1"/>
  <c r="N625" i="8"/>
  <c r="O625" i="8"/>
  <c r="P625" i="8"/>
  <c r="P627" i="11" s="1"/>
  <c r="Q625" i="8"/>
  <c r="Q627" i="11" s="1"/>
  <c r="R625" i="8"/>
  <c r="S625" i="8"/>
  <c r="T625" i="8"/>
  <c r="T627" i="11" s="1"/>
  <c r="U625" i="8"/>
  <c r="U627" i="11" s="1"/>
  <c r="V625" i="8"/>
  <c r="W625" i="8"/>
  <c r="X625" i="8"/>
  <c r="X627" i="11" s="1"/>
  <c r="Y625" i="8"/>
  <c r="Y627" i="11" s="1"/>
  <c r="Z625" i="8"/>
  <c r="AA625" i="8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I625" i="8"/>
  <c r="AJ625" i="8"/>
  <c r="F626" i="8"/>
  <c r="F628" i="11" s="1"/>
  <c r="G626" i="8"/>
  <c r="H626" i="8"/>
  <c r="I626" i="8"/>
  <c r="I628" i="11" s="1"/>
  <c r="J626" i="8"/>
  <c r="J628" i="11" s="1"/>
  <c r="K626" i="8"/>
  <c r="L626" i="8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T626" i="8"/>
  <c r="U626" i="8"/>
  <c r="U628" i="11" s="1"/>
  <c r="V626" i="8"/>
  <c r="V628" i="11" s="1"/>
  <c r="W626" i="8"/>
  <c r="X626" i="8"/>
  <c r="Y626" i="8"/>
  <c r="Y628" i="11" s="1"/>
  <c r="Z626" i="8"/>
  <c r="Z628" i="11" s="1"/>
  <c r="AA626" i="8"/>
  <c r="AB626" i="8"/>
  <c r="AC626" i="8"/>
  <c r="AC628" i="11" s="1"/>
  <c r="AD626" i="8"/>
  <c r="AD628" i="11" s="1"/>
  <c r="AE626" i="8"/>
  <c r="AF626" i="8"/>
  <c r="AG626" i="8"/>
  <c r="AG628" i="11" s="1"/>
  <c r="AH626" i="8"/>
  <c r="AH628" i="11" s="1"/>
  <c r="AI626" i="8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M627" i="8"/>
  <c r="N627" i="8"/>
  <c r="N629" i="11" s="1"/>
  <c r="O627" i="8"/>
  <c r="O629" i="11" s="1"/>
  <c r="P627" i="8"/>
  <c r="Q627" i="8"/>
  <c r="R627" i="8"/>
  <c r="S627" i="8"/>
  <c r="S629" i="11" s="1"/>
  <c r="T627" i="8"/>
  <c r="U627" i="8"/>
  <c r="V627" i="8"/>
  <c r="V629" i="11" s="1"/>
  <c r="W627" i="8"/>
  <c r="W629" i="11" s="1"/>
  <c r="X627" i="8"/>
  <c r="Y627" i="8"/>
  <c r="Z627" i="8"/>
  <c r="Z629" i="11" s="1"/>
  <c r="AA627" i="8"/>
  <c r="AA629" i="11" s="1"/>
  <c r="AB627" i="8"/>
  <c r="AC627" i="8"/>
  <c r="AD627" i="8"/>
  <c r="AD629" i="11" s="1"/>
  <c r="AE627" i="8"/>
  <c r="AE629" i="11" s="1"/>
  <c r="AF627" i="8"/>
  <c r="AG627" i="8"/>
  <c r="AH627" i="8"/>
  <c r="AI627" i="8"/>
  <c r="AI629" i="11" s="1"/>
  <c r="AJ627" i="8"/>
  <c r="F628" i="8"/>
  <c r="G628" i="8"/>
  <c r="G630" i="11" s="1"/>
  <c r="H628" i="8"/>
  <c r="H630" i="11" s="1"/>
  <c r="I628" i="8"/>
  <c r="J628" i="8"/>
  <c r="K628" i="8"/>
  <c r="K630" i="11" s="1"/>
  <c r="L628" i="8"/>
  <c r="L630" i="11" s="1"/>
  <c r="M628" i="8"/>
  <c r="N628" i="8"/>
  <c r="O628" i="8"/>
  <c r="O630" i="11" s="1"/>
  <c r="P628" i="8"/>
  <c r="P630" i="11" s="1"/>
  <c r="Q628" i="8"/>
  <c r="R628" i="8"/>
  <c r="S628" i="8"/>
  <c r="S630" i="11" s="1"/>
  <c r="T628" i="8"/>
  <c r="T630" i="11" s="1"/>
  <c r="U628" i="8"/>
  <c r="V628" i="8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D628" i="8"/>
  <c r="AE628" i="8"/>
  <c r="AE630" i="11" s="1"/>
  <c r="AF628" i="8"/>
  <c r="AF630" i="11" s="1"/>
  <c r="AG628" i="8"/>
  <c r="AH628" i="8"/>
  <c r="AI628" i="8"/>
  <c r="AI630" i="11" s="1"/>
  <c r="AJ628" i="8"/>
  <c r="F629" i="8"/>
  <c r="G629" i="8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O629" i="8"/>
  <c r="P629" i="8"/>
  <c r="P631" i="11" s="1"/>
  <c r="Q629" i="8"/>
  <c r="Q631" i="11" s="1"/>
  <c r="R629" i="8"/>
  <c r="S629" i="8"/>
  <c r="T629" i="8"/>
  <c r="T631" i="11" s="1"/>
  <c r="U629" i="8"/>
  <c r="U631" i="11" s="1"/>
  <c r="V629" i="8"/>
  <c r="W629" i="8"/>
  <c r="X629" i="8"/>
  <c r="X631" i="11" s="1"/>
  <c r="Y629" i="8"/>
  <c r="Y631" i="11" s="1"/>
  <c r="Z629" i="8"/>
  <c r="AA629" i="8"/>
  <c r="AB629" i="8"/>
  <c r="AB631" i="11" s="1"/>
  <c r="AC629" i="8"/>
  <c r="AC631" i="11" s="1"/>
  <c r="AD629" i="8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H630" i="8"/>
  <c r="I630" i="8"/>
  <c r="I632" i="11" s="1"/>
  <c r="J630" i="8"/>
  <c r="J632" i="11" s="1"/>
  <c r="K630" i="8"/>
  <c r="L630" i="8"/>
  <c r="M630" i="8"/>
  <c r="M632" i="11" s="1"/>
  <c r="N630" i="8"/>
  <c r="N632" i="11" s="1"/>
  <c r="O630" i="8"/>
  <c r="P630" i="8"/>
  <c r="Q630" i="8"/>
  <c r="Q632" i="11" s="1"/>
  <c r="R630" i="8"/>
  <c r="R632" i="11" s="1"/>
  <c r="S630" i="8"/>
  <c r="T630" i="8"/>
  <c r="U630" i="8"/>
  <c r="U632" i="11" s="1"/>
  <c r="V630" i="8"/>
  <c r="V632" i="11" s="1"/>
  <c r="W630" i="8"/>
  <c r="X630" i="8"/>
  <c r="Y630" i="8"/>
  <c r="Y632" i="11" s="1"/>
  <c r="Z630" i="8"/>
  <c r="Z632" i="11" s="1"/>
  <c r="AA630" i="8"/>
  <c r="AB630" i="8"/>
  <c r="AC630" i="8"/>
  <c r="AC632" i="11" s="1"/>
  <c r="AD630" i="8"/>
  <c r="AD632" i="11" s="1"/>
  <c r="AE630" i="8"/>
  <c r="AF630" i="8"/>
  <c r="AG630" i="8"/>
  <c r="AG632" i="11" s="1"/>
  <c r="AH630" i="8"/>
  <c r="AH632" i="11" s="1"/>
  <c r="AI630" i="8"/>
  <c r="AJ630" i="8"/>
  <c r="F631" i="8"/>
  <c r="F633" i="11" s="1"/>
  <c r="G631" i="8"/>
  <c r="G633" i="11" s="1"/>
  <c r="H631" i="8"/>
  <c r="I631" i="8"/>
  <c r="J631" i="8"/>
  <c r="J633" i="11" s="1"/>
  <c r="K631" i="8"/>
  <c r="K633" i="11" s="1"/>
  <c r="L631" i="8"/>
  <c r="M631" i="8"/>
  <c r="N631" i="8"/>
  <c r="N633" i="11" s="1"/>
  <c r="O631" i="8"/>
  <c r="O633" i="11" s="1"/>
  <c r="P631" i="8"/>
  <c r="Q631" i="8"/>
  <c r="R631" i="8"/>
  <c r="R633" i="11" s="1"/>
  <c r="S631" i="8"/>
  <c r="S633" i="11" s="1"/>
  <c r="T631" i="8"/>
  <c r="U631" i="8"/>
  <c r="V631" i="8"/>
  <c r="W631" i="8"/>
  <c r="W633" i="11" s="1"/>
  <c r="X631" i="8"/>
  <c r="Y631" i="8"/>
  <c r="Z631" i="8"/>
  <c r="Z633" i="11" s="1"/>
  <c r="AA631" i="8"/>
  <c r="AA633" i="11" s="1"/>
  <c r="AB631" i="8"/>
  <c r="AC631" i="8"/>
  <c r="AD631" i="8"/>
  <c r="AD633" i="11" s="1"/>
  <c r="AE631" i="8"/>
  <c r="AE633" i="11" s="1"/>
  <c r="AF631" i="8"/>
  <c r="AG631" i="8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K632" i="8"/>
  <c r="K634" i="11" s="1"/>
  <c r="L632" i="8"/>
  <c r="L634" i="11" s="1"/>
  <c r="M632" i="8"/>
  <c r="N632" i="8"/>
  <c r="O632" i="8"/>
  <c r="O634" i="11" s="1"/>
  <c r="P632" i="8"/>
  <c r="P634" i="11" s="1"/>
  <c r="Q632" i="8"/>
  <c r="R632" i="8"/>
  <c r="S632" i="8"/>
  <c r="S634" i="11" s="1"/>
  <c r="T632" i="8"/>
  <c r="T634" i="11" s="1"/>
  <c r="U632" i="8"/>
  <c r="V632" i="8"/>
  <c r="W632" i="8"/>
  <c r="X632" i="8"/>
  <c r="X634" i="11" s="1"/>
  <c r="Y632" i="8"/>
  <c r="Z632" i="8"/>
  <c r="AA632" i="8"/>
  <c r="AA634" i="11" s="1"/>
  <c r="AB632" i="8"/>
  <c r="AB634" i="11" s="1"/>
  <c r="AC632" i="8"/>
  <c r="AD632" i="8"/>
  <c r="AE632" i="8"/>
  <c r="AE634" i="11" s="1"/>
  <c r="AF632" i="8"/>
  <c r="AF634" i="11" s="1"/>
  <c r="AG632" i="8"/>
  <c r="AH632" i="8"/>
  <c r="AI632" i="8"/>
  <c r="AI634" i="11" s="1"/>
  <c r="AJ632" i="8"/>
  <c r="F633" i="8"/>
  <c r="G633" i="8"/>
  <c r="H633" i="8"/>
  <c r="I633" i="8"/>
  <c r="I635" i="11" s="1"/>
  <c r="J633" i="8"/>
  <c r="K633" i="8"/>
  <c r="L633" i="8"/>
  <c r="L635" i="11" s="1"/>
  <c r="M633" i="8"/>
  <c r="M635" i="11" s="1"/>
  <c r="N633" i="8"/>
  <c r="O633" i="8"/>
  <c r="P633" i="8"/>
  <c r="Q633" i="8"/>
  <c r="Q635" i="11" s="1"/>
  <c r="R633" i="8"/>
  <c r="S633" i="8"/>
  <c r="T633" i="8"/>
  <c r="T635" i="11" s="1"/>
  <c r="U633" i="8"/>
  <c r="U635" i="11" s="1"/>
  <c r="V633" i="8"/>
  <c r="W633" i="8"/>
  <c r="X633" i="8"/>
  <c r="X635" i="11" s="1"/>
  <c r="Y633" i="8"/>
  <c r="Y635" i="11" s="1"/>
  <c r="Z633" i="8"/>
  <c r="AA633" i="8"/>
  <c r="AB633" i="8"/>
  <c r="AB635" i="11" s="1"/>
  <c r="AC633" i="8"/>
  <c r="AC635" i="11" s="1"/>
  <c r="AD633" i="8"/>
  <c r="AE633" i="8"/>
  <c r="AF633" i="8"/>
  <c r="AF635" i="11" s="1"/>
  <c r="AG633" i="8"/>
  <c r="AG635" i="11" s="1"/>
  <c r="AH633" i="8"/>
  <c r="AI633" i="8"/>
  <c r="AJ633" i="8"/>
  <c r="F634" i="8"/>
  <c r="F636" i="11" s="1"/>
  <c r="G634" i="8"/>
  <c r="H634" i="8"/>
  <c r="I634" i="8"/>
  <c r="I636" i="11" s="1"/>
  <c r="J634" i="8"/>
  <c r="J636" i="11" s="1"/>
  <c r="K634" i="8"/>
  <c r="L634" i="8"/>
  <c r="M634" i="8"/>
  <c r="M636" i="11" s="1"/>
  <c r="N634" i="8"/>
  <c r="N636" i="11" s="1"/>
  <c r="O634" i="8"/>
  <c r="P634" i="8"/>
  <c r="Q634" i="8"/>
  <c r="Q636" i="11" s="1"/>
  <c r="R634" i="8"/>
  <c r="R636" i="11" s="1"/>
  <c r="S634" i="8"/>
  <c r="T634" i="8"/>
  <c r="U634" i="8"/>
  <c r="U636" i="11" s="1"/>
  <c r="V634" i="8"/>
  <c r="V636" i="11" s="1"/>
  <c r="W634" i="8"/>
  <c r="X634" i="8"/>
  <c r="Y634" i="8"/>
  <c r="Y636" i="11" s="1"/>
  <c r="Z634" i="8"/>
  <c r="Z636" i="11" s="1"/>
  <c r="AA634" i="8"/>
  <c r="AB634" i="8"/>
  <c r="AC634" i="8"/>
  <c r="AC636" i="11" s="1"/>
  <c r="AD634" i="8"/>
  <c r="AD636" i="11" s="1"/>
  <c r="AE634" i="8"/>
  <c r="AF634" i="8"/>
  <c r="AG634" i="8"/>
  <c r="AG636" i="11" s="1"/>
  <c r="AH634" i="8"/>
  <c r="AH636" i="11" s="1"/>
  <c r="AI634" i="8"/>
  <c r="AJ634" i="8"/>
  <c r="D18" i="24"/>
  <c r="C19" i="24"/>
  <c r="D19" i="24" s="1"/>
  <c r="D13" i="24"/>
  <c r="C14" i="24"/>
  <c r="D14" i="24" s="1"/>
  <c r="D8" i="24"/>
  <c r="C9" i="24"/>
  <c r="D9" i="24" s="1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E453" i="8"/>
  <c r="E455" i="11" s="1"/>
  <c r="C454" i="8"/>
  <c r="C455" i="9" s="1"/>
  <c r="D454" i="8"/>
  <c r="D456" i="11" s="1"/>
  <c r="E454" i="8"/>
  <c r="C455" i="8"/>
  <c r="D455" i="8"/>
  <c r="D457" i="11" s="1"/>
  <c r="E455" i="8"/>
  <c r="E457" i="11" s="1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B446" i="8"/>
  <c r="B448" i="11" s="1"/>
  <c r="A447" i="8"/>
  <c r="A449" i="11" s="1"/>
  <c r="B447" i="8"/>
  <c r="B449" i="11" s="1"/>
  <c r="A448" i="8"/>
  <c r="A450" i="11" s="1"/>
  <c r="B448" i="8"/>
  <c r="A449" i="8"/>
  <c r="A451" i="11" s="1"/>
  <c r="B449" i="8"/>
  <c r="B451" i="11" s="1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B458" i="8"/>
  <c r="A459" i="8"/>
  <c r="A461" i="11" s="1"/>
  <c r="B459" i="8"/>
  <c r="B461" i="11" s="1"/>
  <c r="A460" i="8"/>
  <c r="A462" i="11" s="1"/>
  <c r="B460" i="8"/>
  <c r="B462" i="10" s="1"/>
  <c r="A461" i="8"/>
  <c r="A463" i="21" s="1"/>
  <c r="B461" i="8"/>
  <c r="B463" i="11" s="1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" i="14" s="1"/>
  <c r="F447" i="11"/>
  <c r="G447" i="11"/>
  <c r="J447" i="11"/>
  <c r="K447" i="11"/>
  <c r="L447" i="11"/>
  <c r="N447" i="11"/>
  <c r="O447" i="11"/>
  <c r="R447" i="11"/>
  <c r="S447" i="11"/>
  <c r="V447" i="11"/>
  <c r="W447" i="11"/>
  <c r="Z447" i="11"/>
  <c r="AA447" i="11"/>
  <c r="AD447" i="11"/>
  <c r="AE447" i="11"/>
  <c r="AH447" i="11"/>
  <c r="AI447" i="11"/>
  <c r="G448" i="11"/>
  <c r="H448" i="11"/>
  <c r="K448" i="11"/>
  <c r="L448" i="11"/>
  <c r="O448" i="11"/>
  <c r="P448" i="11"/>
  <c r="S448" i="11"/>
  <c r="T448" i="11"/>
  <c r="W448" i="11"/>
  <c r="X448" i="11"/>
  <c r="AA448" i="11"/>
  <c r="AB448" i="11"/>
  <c r="AE448" i="11"/>
  <c r="AF448" i="11"/>
  <c r="AI448" i="11"/>
  <c r="H449" i="11"/>
  <c r="I449" i="11"/>
  <c r="L449" i="11"/>
  <c r="M449" i="11"/>
  <c r="P449" i="11"/>
  <c r="Q449" i="11"/>
  <c r="T449" i="11"/>
  <c r="U449" i="11"/>
  <c r="X449" i="11"/>
  <c r="Y449" i="11"/>
  <c r="AB449" i="11"/>
  <c r="AC449" i="11"/>
  <c r="AF449" i="11"/>
  <c r="AG449" i="11"/>
  <c r="F450" i="11"/>
  <c r="I450" i="11"/>
  <c r="J450" i="11"/>
  <c r="M450" i="11"/>
  <c r="N450" i="11"/>
  <c r="Q450" i="11"/>
  <c r="R450" i="11"/>
  <c r="U450" i="11"/>
  <c r="V450" i="11"/>
  <c r="W450" i="11"/>
  <c r="Y450" i="11"/>
  <c r="Z450" i="11"/>
  <c r="AC450" i="11"/>
  <c r="AD450" i="11"/>
  <c r="AG450" i="11"/>
  <c r="AH450" i="11"/>
  <c r="F451" i="11"/>
  <c r="G451" i="11"/>
  <c r="J451" i="11"/>
  <c r="K451" i="11"/>
  <c r="N451" i="11"/>
  <c r="O451" i="11"/>
  <c r="R451" i="11"/>
  <c r="S451" i="11"/>
  <c r="V451" i="11"/>
  <c r="W451" i="11"/>
  <c r="Z451" i="11"/>
  <c r="AA451" i="11"/>
  <c r="AD451" i="11"/>
  <c r="AE451" i="11"/>
  <c r="AH451" i="11"/>
  <c r="AI451" i="11"/>
  <c r="G452" i="11"/>
  <c r="H452" i="11"/>
  <c r="K452" i="11"/>
  <c r="L452" i="11"/>
  <c r="O452" i="11"/>
  <c r="P452" i="11"/>
  <c r="S452" i="11"/>
  <c r="T452" i="11"/>
  <c r="W452" i="11"/>
  <c r="X452" i="11"/>
  <c r="AA452" i="11"/>
  <c r="AB452" i="11"/>
  <c r="AE452" i="11"/>
  <c r="AF452" i="11"/>
  <c r="AI452" i="11"/>
  <c r="H453" i="11"/>
  <c r="I453" i="11"/>
  <c r="L453" i="11"/>
  <c r="M453" i="11"/>
  <c r="P453" i="11"/>
  <c r="Q453" i="11"/>
  <c r="T453" i="11"/>
  <c r="U453" i="11"/>
  <c r="X453" i="11"/>
  <c r="Y453" i="11"/>
  <c r="AB453" i="11"/>
  <c r="AC453" i="11"/>
  <c r="AF453" i="11"/>
  <c r="AG453" i="11"/>
  <c r="AH453" i="11"/>
  <c r="F454" i="11"/>
  <c r="I454" i="11"/>
  <c r="J454" i="11"/>
  <c r="M454" i="11"/>
  <c r="N454" i="11"/>
  <c r="Q454" i="11"/>
  <c r="R454" i="11"/>
  <c r="U454" i="11"/>
  <c r="V454" i="11"/>
  <c r="Y454" i="11"/>
  <c r="Z454" i="11"/>
  <c r="AC454" i="11"/>
  <c r="AD454" i="11"/>
  <c r="AG454" i="11"/>
  <c r="AH454" i="11"/>
  <c r="F455" i="11"/>
  <c r="G455" i="11"/>
  <c r="J455" i="11"/>
  <c r="K455" i="11"/>
  <c r="N455" i="11"/>
  <c r="O455" i="11"/>
  <c r="R455" i="11"/>
  <c r="S455" i="11"/>
  <c r="V455" i="11"/>
  <c r="W455" i="11"/>
  <c r="Z455" i="11"/>
  <c r="AA455" i="11"/>
  <c r="AD455" i="11"/>
  <c r="AE455" i="11"/>
  <c r="AH455" i="11"/>
  <c r="AI455" i="11"/>
  <c r="G456" i="11"/>
  <c r="H456" i="11"/>
  <c r="K456" i="11"/>
  <c r="L456" i="11"/>
  <c r="O456" i="11"/>
  <c r="P456" i="11"/>
  <c r="S456" i="11"/>
  <c r="T456" i="11"/>
  <c r="W456" i="11"/>
  <c r="X456" i="11"/>
  <c r="AA456" i="11"/>
  <c r="AB456" i="11"/>
  <c r="AE456" i="11"/>
  <c r="AF456" i="11"/>
  <c r="AI456" i="11"/>
  <c r="H457" i="11"/>
  <c r="I457" i="11"/>
  <c r="L457" i="11"/>
  <c r="M457" i="11"/>
  <c r="P457" i="11"/>
  <c r="Q457" i="11"/>
  <c r="T457" i="11"/>
  <c r="U457" i="11"/>
  <c r="X457" i="11"/>
  <c r="Y457" i="11"/>
  <c r="AB457" i="11"/>
  <c r="AC457" i="11"/>
  <c r="AF457" i="11"/>
  <c r="AG457" i="11"/>
  <c r="F458" i="11"/>
  <c r="I458" i="11"/>
  <c r="J458" i="11"/>
  <c r="M458" i="11"/>
  <c r="N458" i="11"/>
  <c r="Q458" i="11"/>
  <c r="R458" i="11"/>
  <c r="U458" i="11"/>
  <c r="V458" i="11"/>
  <c r="Y458" i="11"/>
  <c r="Z458" i="11"/>
  <c r="AC458" i="11"/>
  <c r="AD458" i="11"/>
  <c r="AG458" i="11"/>
  <c r="AH458" i="11"/>
  <c r="F459" i="11"/>
  <c r="G459" i="11"/>
  <c r="J459" i="11"/>
  <c r="K459" i="11"/>
  <c r="N459" i="11"/>
  <c r="O459" i="11"/>
  <c r="R459" i="11"/>
  <c r="S459" i="11"/>
  <c r="V459" i="11"/>
  <c r="W459" i="11"/>
  <c r="Z459" i="11"/>
  <c r="AA459" i="11"/>
  <c r="AD459" i="11"/>
  <c r="AE459" i="11"/>
  <c r="AH459" i="11"/>
  <c r="AI459" i="11"/>
  <c r="E460" i="11"/>
  <c r="G460" i="11"/>
  <c r="H460" i="11"/>
  <c r="K460" i="11"/>
  <c r="L460" i="11"/>
  <c r="O460" i="11"/>
  <c r="P460" i="11"/>
  <c r="S460" i="11"/>
  <c r="T460" i="11"/>
  <c r="W460" i="11"/>
  <c r="X460" i="11"/>
  <c r="AA460" i="11"/>
  <c r="AB460" i="11"/>
  <c r="AE460" i="11"/>
  <c r="AF460" i="11"/>
  <c r="AI460" i="11"/>
  <c r="H461" i="11"/>
  <c r="I461" i="11"/>
  <c r="L461" i="11"/>
  <c r="M461" i="11"/>
  <c r="P461" i="11"/>
  <c r="Q461" i="11"/>
  <c r="T461" i="11"/>
  <c r="U461" i="11"/>
  <c r="X461" i="11"/>
  <c r="Y461" i="11"/>
  <c r="AB461" i="11"/>
  <c r="AC461" i="11"/>
  <c r="AF461" i="11"/>
  <c r="AG461" i="11"/>
  <c r="F462" i="11"/>
  <c r="I462" i="11"/>
  <c r="J462" i="11"/>
  <c r="M462" i="11"/>
  <c r="N462" i="11"/>
  <c r="Q462" i="11"/>
  <c r="R462" i="11"/>
  <c r="U462" i="11"/>
  <c r="V462" i="11"/>
  <c r="Y462" i="11"/>
  <c r="Z462" i="11"/>
  <c r="AA462" i="11"/>
  <c r="AC462" i="11"/>
  <c r="AD462" i="11"/>
  <c r="AG462" i="11"/>
  <c r="AH462" i="11"/>
  <c r="F463" i="11"/>
  <c r="G463" i="11"/>
  <c r="J463" i="11"/>
  <c r="K463" i="11"/>
  <c r="L463" i="11"/>
  <c r="N463" i="11"/>
  <c r="O463" i="11"/>
  <c r="R463" i="11"/>
  <c r="S463" i="11"/>
  <c r="V463" i="11"/>
  <c r="W463" i="11"/>
  <c r="Z463" i="11"/>
  <c r="AA463" i="11"/>
  <c r="AD463" i="11"/>
  <c r="AE463" i="11"/>
  <c r="AH463" i="11"/>
  <c r="AI463" i="11"/>
  <c r="C464" i="11"/>
  <c r="D464" i="11"/>
  <c r="E464" i="11"/>
  <c r="G464" i="11"/>
  <c r="H464" i="11"/>
  <c r="K464" i="11"/>
  <c r="L464" i="11"/>
  <c r="O464" i="11"/>
  <c r="P464" i="11"/>
  <c r="S464" i="11"/>
  <c r="T464" i="11"/>
  <c r="W464" i="11"/>
  <c r="X464" i="11"/>
  <c r="AA464" i="11"/>
  <c r="AB464" i="11"/>
  <c r="AE464" i="11"/>
  <c r="AF464" i="11"/>
  <c r="AI464" i="11"/>
  <c r="C465" i="11"/>
  <c r="D465" i="11"/>
  <c r="E465" i="11"/>
  <c r="H465" i="11"/>
  <c r="I465" i="11"/>
  <c r="L465" i="11"/>
  <c r="M465" i="11"/>
  <c r="P465" i="11"/>
  <c r="Q465" i="11"/>
  <c r="T465" i="11"/>
  <c r="U465" i="11"/>
  <c r="X465" i="11"/>
  <c r="Y465" i="11"/>
  <c r="AB465" i="11"/>
  <c r="AC465" i="11"/>
  <c r="AF465" i="11"/>
  <c r="AG465" i="11"/>
  <c r="C466" i="11"/>
  <c r="D466" i="11"/>
  <c r="E466" i="11"/>
  <c r="F466" i="11"/>
  <c r="I466" i="11"/>
  <c r="J466" i="11"/>
  <c r="M466" i="11"/>
  <c r="N466" i="11"/>
  <c r="Q466" i="11"/>
  <c r="R466" i="11"/>
  <c r="U466" i="11"/>
  <c r="V466" i="11"/>
  <c r="Y466" i="11"/>
  <c r="Z466" i="11"/>
  <c r="AC466" i="11"/>
  <c r="AD466" i="11"/>
  <c r="AE466" i="11"/>
  <c r="AG466" i="11"/>
  <c r="AH466" i="11"/>
  <c r="C467" i="11"/>
  <c r="D467" i="11"/>
  <c r="E467" i="11"/>
  <c r="F467" i="11"/>
  <c r="G467" i="11"/>
  <c r="J467" i="11"/>
  <c r="K467" i="11"/>
  <c r="N467" i="11"/>
  <c r="O467" i="11"/>
  <c r="R467" i="11"/>
  <c r="S467" i="11"/>
  <c r="V467" i="11"/>
  <c r="W467" i="11"/>
  <c r="Z467" i="11"/>
  <c r="AA467" i="11"/>
  <c r="AD467" i="11"/>
  <c r="AE467" i="11"/>
  <c r="AH467" i="11"/>
  <c r="AI467" i="11"/>
  <c r="C468" i="11"/>
  <c r="D468" i="11"/>
  <c r="E468" i="11"/>
  <c r="G468" i="11"/>
  <c r="H468" i="11"/>
  <c r="K468" i="11"/>
  <c r="L468" i="11"/>
  <c r="O468" i="11"/>
  <c r="P468" i="11"/>
  <c r="S468" i="11"/>
  <c r="T468" i="11"/>
  <c r="W468" i="11"/>
  <c r="X468" i="11"/>
  <c r="AA468" i="11"/>
  <c r="AB468" i="11"/>
  <c r="AE468" i="11"/>
  <c r="AF468" i="11"/>
  <c r="AI468" i="11"/>
  <c r="C469" i="11"/>
  <c r="D469" i="11"/>
  <c r="E469" i="11"/>
  <c r="H469" i="11"/>
  <c r="I469" i="11"/>
  <c r="L469" i="11"/>
  <c r="M469" i="11"/>
  <c r="P469" i="11"/>
  <c r="Q469" i="11"/>
  <c r="T469" i="11"/>
  <c r="U469" i="11"/>
  <c r="X469" i="11"/>
  <c r="Y469" i="11"/>
  <c r="AB469" i="11"/>
  <c r="AC469" i="11"/>
  <c r="AF469" i="11"/>
  <c r="AG469" i="11"/>
  <c r="C470" i="11"/>
  <c r="D470" i="11"/>
  <c r="E470" i="11"/>
  <c r="F470" i="11"/>
  <c r="I470" i="11"/>
  <c r="J470" i="11"/>
  <c r="M470" i="11"/>
  <c r="N470" i="11"/>
  <c r="Q470" i="11"/>
  <c r="R470" i="11"/>
  <c r="U470" i="11"/>
  <c r="V470" i="11"/>
  <c r="Y470" i="11"/>
  <c r="Z470" i="11"/>
  <c r="AC470" i="11"/>
  <c r="AD470" i="11"/>
  <c r="AG470" i="11"/>
  <c r="AH470" i="11"/>
  <c r="C471" i="11"/>
  <c r="D471" i="11"/>
  <c r="E471" i="11"/>
  <c r="F471" i="11"/>
  <c r="G471" i="11"/>
  <c r="J471" i="11"/>
  <c r="K471" i="11"/>
  <c r="N471" i="11"/>
  <c r="O471" i="11"/>
  <c r="R471" i="11"/>
  <c r="S471" i="11"/>
  <c r="V471" i="11"/>
  <c r="W471" i="11"/>
  <c r="Z471" i="11"/>
  <c r="AA471" i="11"/>
  <c r="AD471" i="11"/>
  <c r="AE471" i="11"/>
  <c r="AH471" i="11"/>
  <c r="AI471" i="11"/>
  <c r="A472" i="11"/>
  <c r="B472" i="11"/>
  <c r="C472" i="11"/>
  <c r="D472" i="11"/>
  <c r="E472" i="11"/>
  <c r="G472" i="11"/>
  <c r="H472" i="11"/>
  <c r="K472" i="11"/>
  <c r="L472" i="11"/>
  <c r="O472" i="11"/>
  <c r="P472" i="11"/>
  <c r="S472" i="11"/>
  <c r="T472" i="11"/>
  <c r="W472" i="11"/>
  <c r="X472" i="11"/>
  <c r="AA472" i="11"/>
  <c r="AB472" i="11"/>
  <c r="AE472" i="11"/>
  <c r="AF472" i="11"/>
  <c r="AI472" i="11"/>
  <c r="A473" i="11"/>
  <c r="B473" i="11"/>
  <c r="C473" i="11"/>
  <c r="D473" i="11"/>
  <c r="E473" i="11"/>
  <c r="F473" i="11"/>
  <c r="H473" i="11"/>
  <c r="I473" i="11"/>
  <c r="L473" i="11"/>
  <c r="M473" i="11"/>
  <c r="P473" i="11"/>
  <c r="Q473" i="11"/>
  <c r="T473" i="11"/>
  <c r="U473" i="11"/>
  <c r="X473" i="11"/>
  <c r="Y473" i="11"/>
  <c r="AB473" i="11"/>
  <c r="AC473" i="11"/>
  <c r="AF473" i="11"/>
  <c r="AG473" i="11"/>
  <c r="A474" i="11"/>
  <c r="B474" i="11"/>
  <c r="C474" i="11"/>
  <c r="D474" i="11"/>
  <c r="E474" i="11"/>
  <c r="F474" i="11"/>
  <c r="I474" i="11"/>
  <c r="J474" i="11"/>
  <c r="M474" i="11"/>
  <c r="N474" i="11"/>
  <c r="Q474" i="11"/>
  <c r="R474" i="11"/>
  <c r="U474" i="11"/>
  <c r="V474" i="11"/>
  <c r="Y474" i="11"/>
  <c r="Z474" i="11"/>
  <c r="AC474" i="11"/>
  <c r="AD474" i="11"/>
  <c r="AG474" i="11"/>
  <c r="AH474" i="11"/>
  <c r="A475" i="11"/>
  <c r="B475" i="11"/>
  <c r="C475" i="11"/>
  <c r="D475" i="11"/>
  <c r="E475" i="11"/>
  <c r="F475" i="11"/>
  <c r="G475" i="11"/>
  <c r="J475" i="11"/>
  <c r="K475" i="11"/>
  <c r="N475" i="11"/>
  <c r="O475" i="11"/>
  <c r="R475" i="11"/>
  <c r="S475" i="11"/>
  <c r="V475" i="11"/>
  <c r="W475" i="11"/>
  <c r="Z475" i="11"/>
  <c r="AA475" i="11"/>
  <c r="AD475" i="11"/>
  <c r="AE475" i="11"/>
  <c r="AH475" i="11"/>
  <c r="AI475" i="11"/>
  <c r="A476" i="11"/>
  <c r="B476" i="11"/>
  <c r="C476" i="11"/>
  <c r="D476" i="11"/>
  <c r="E476" i="11"/>
  <c r="G476" i="11"/>
  <c r="H476" i="11"/>
  <c r="K476" i="11"/>
  <c r="L476" i="11"/>
  <c r="O476" i="11"/>
  <c r="P476" i="11"/>
  <c r="S476" i="11"/>
  <c r="T476" i="11"/>
  <c r="W476" i="11"/>
  <c r="X476" i="11"/>
  <c r="AA476" i="11"/>
  <c r="AB476" i="11"/>
  <c r="AE476" i="11"/>
  <c r="AF476" i="11"/>
  <c r="AI476" i="11"/>
  <c r="A477" i="11"/>
  <c r="B477" i="11"/>
  <c r="C477" i="11"/>
  <c r="D477" i="11"/>
  <c r="E477" i="11"/>
  <c r="H477" i="11"/>
  <c r="I477" i="11"/>
  <c r="L477" i="11"/>
  <c r="M477" i="11"/>
  <c r="P477" i="11"/>
  <c r="Q477" i="11"/>
  <c r="T477" i="11"/>
  <c r="U477" i="11"/>
  <c r="X477" i="11"/>
  <c r="Y477" i="11"/>
  <c r="AB477" i="11"/>
  <c r="AC477" i="11"/>
  <c r="AF477" i="11"/>
  <c r="AG477" i="11"/>
  <c r="A478" i="11"/>
  <c r="B478" i="11"/>
  <c r="C478" i="11"/>
  <c r="D478" i="11"/>
  <c r="E478" i="11"/>
  <c r="F478" i="11"/>
  <c r="I478" i="11"/>
  <c r="J478" i="11"/>
  <c r="M478" i="11"/>
  <c r="N478" i="11"/>
  <c r="Q478" i="11"/>
  <c r="R478" i="11"/>
  <c r="S478" i="11"/>
  <c r="U478" i="11"/>
  <c r="V478" i="11"/>
  <c r="Y478" i="11"/>
  <c r="Z478" i="11"/>
  <c r="AC478" i="11"/>
  <c r="AD478" i="11"/>
  <c r="AG478" i="11"/>
  <c r="AH478" i="11"/>
  <c r="A479" i="11"/>
  <c r="B479" i="11"/>
  <c r="C479" i="11"/>
  <c r="D479" i="11"/>
  <c r="E479" i="11"/>
  <c r="F479" i="11"/>
  <c r="G479" i="11"/>
  <c r="J479" i="11"/>
  <c r="K479" i="11"/>
  <c r="N479" i="11"/>
  <c r="O479" i="11"/>
  <c r="R479" i="11"/>
  <c r="S479" i="11"/>
  <c r="V479" i="11"/>
  <c r="W479" i="11"/>
  <c r="Z479" i="11"/>
  <c r="AA479" i="11"/>
  <c r="AD479" i="11"/>
  <c r="AE479" i="11"/>
  <c r="AH479" i="11"/>
  <c r="AI479" i="11"/>
  <c r="A480" i="11"/>
  <c r="B480" i="11"/>
  <c r="C480" i="11"/>
  <c r="D480" i="11"/>
  <c r="E480" i="11"/>
  <c r="G480" i="11"/>
  <c r="H480" i="11"/>
  <c r="K480" i="11"/>
  <c r="L480" i="11"/>
  <c r="O480" i="11"/>
  <c r="P480" i="11"/>
  <c r="S480" i="11"/>
  <c r="T480" i="11"/>
  <c r="W480" i="11"/>
  <c r="X480" i="11"/>
  <c r="AA480" i="11"/>
  <c r="AB480" i="11"/>
  <c r="AE480" i="11"/>
  <c r="AF480" i="11"/>
  <c r="AI480" i="11"/>
  <c r="A481" i="11"/>
  <c r="B481" i="11"/>
  <c r="C481" i="11"/>
  <c r="D481" i="11"/>
  <c r="E481" i="11"/>
  <c r="H481" i="11"/>
  <c r="I481" i="11"/>
  <c r="L481" i="11"/>
  <c r="M481" i="11"/>
  <c r="P481" i="11"/>
  <c r="Q481" i="11"/>
  <c r="T481" i="11"/>
  <c r="U481" i="11"/>
  <c r="X481" i="11"/>
  <c r="Y481" i="11"/>
  <c r="AB481" i="11"/>
  <c r="AC481" i="11"/>
  <c r="AF481" i="11"/>
  <c r="AG481" i="11"/>
  <c r="A482" i="11"/>
  <c r="B482" i="11"/>
  <c r="C482" i="11"/>
  <c r="D482" i="11"/>
  <c r="E482" i="11"/>
  <c r="F482" i="11"/>
  <c r="I482" i="11"/>
  <c r="J482" i="11"/>
  <c r="M482" i="11"/>
  <c r="N482" i="11"/>
  <c r="Q482" i="11"/>
  <c r="R482" i="11"/>
  <c r="U482" i="11"/>
  <c r="V482" i="11"/>
  <c r="Y482" i="11"/>
  <c r="Z482" i="11"/>
  <c r="AC482" i="11"/>
  <c r="AD482" i="11"/>
  <c r="AG482" i="11"/>
  <c r="AH482" i="11"/>
  <c r="A483" i="11"/>
  <c r="B483" i="11"/>
  <c r="C483" i="11"/>
  <c r="D483" i="11"/>
  <c r="E483" i="11"/>
  <c r="F483" i="11"/>
  <c r="G483" i="11"/>
  <c r="J483" i="11"/>
  <c r="K483" i="11"/>
  <c r="N483" i="11"/>
  <c r="O483" i="11"/>
  <c r="R483" i="11"/>
  <c r="S483" i="11"/>
  <c r="V483" i="11"/>
  <c r="W483" i="11"/>
  <c r="Z483" i="11"/>
  <c r="AA483" i="11"/>
  <c r="AD483" i="11"/>
  <c r="AE483" i="11"/>
  <c r="AH483" i="11"/>
  <c r="AI483" i="11"/>
  <c r="A484" i="11"/>
  <c r="B484" i="11"/>
  <c r="C484" i="11"/>
  <c r="D484" i="11"/>
  <c r="E484" i="11"/>
  <c r="G484" i="11"/>
  <c r="H484" i="11"/>
  <c r="K484" i="11"/>
  <c r="L484" i="11"/>
  <c r="O484" i="11"/>
  <c r="P484" i="11"/>
  <c r="S484" i="11"/>
  <c r="T484" i="11"/>
  <c r="W484" i="11"/>
  <c r="X484" i="11"/>
  <c r="AA484" i="11"/>
  <c r="AB484" i="11"/>
  <c r="AE484" i="11"/>
  <c r="AF484" i="11"/>
  <c r="AI484" i="11"/>
  <c r="A485" i="11"/>
  <c r="B485" i="11"/>
  <c r="C485" i="11"/>
  <c r="D485" i="11"/>
  <c r="E485" i="11"/>
  <c r="H485" i="11"/>
  <c r="I485" i="11"/>
  <c r="L485" i="11"/>
  <c r="M485" i="11"/>
  <c r="P485" i="11"/>
  <c r="Q485" i="11"/>
  <c r="T485" i="11"/>
  <c r="U485" i="11"/>
  <c r="X485" i="11"/>
  <c r="Y485" i="11"/>
  <c r="AB485" i="11"/>
  <c r="AC485" i="11"/>
  <c r="AF485" i="11"/>
  <c r="AG485" i="11"/>
  <c r="A486" i="11"/>
  <c r="B486" i="11"/>
  <c r="C486" i="11"/>
  <c r="D486" i="11"/>
  <c r="E486" i="11"/>
  <c r="F486" i="11"/>
  <c r="I486" i="11"/>
  <c r="J486" i="11"/>
  <c r="M486" i="11"/>
  <c r="N486" i="11"/>
  <c r="Q486" i="11"/>
  <c r="R486" i="11"/>
  <c r="U486" i="11"/>
  <c r="V486" i="11"/>
  <c r="Y486" i="11"/>
  <c r="Z486" i="11"/>
  <c r="AC486" i="11"/>
  <c r="AD486" i="11"/>
  <c r="AG486" i="11"/>
  <c r="AH486" i="11"/>
  <c r="A487" i="11"/>
  <c r="B487" i="11"/>
  <c r="C487" i="11"/>
  <c r="D487" i="11"/>
  <c r="E487" i="11"/>
  <c r="F487" i="11"/>
  <c r="G487" i="11"/>
  <c r="J487" i="11"/>
  <c r="K487" i="11"/>
  <c r="N487" i="11"/>
  <c r="O487" i="11"/>
  <c r="R487" i="11"/>
  <c r="S487" i="11"/>
  <c r="V487" i="11"/>
  <c r="W487" i="11"/>
  <c r="Z487" i="11"/>
  <c r="AA487" i="11"/>
  <c r="AB487" i="11"/>
  <c r="AD487" i="11"/>
  <c r="AE487" i="11"/>
  <c r="AH487" i="11"/>
  <c r="AI487" i="11"/>
  <c r="A488" i="11"/>
  <c r="B488" i="11"/>
  <c r="C488" i="11"/>
  <c r="D488" i="11"/>
  <c r="E488" i="11"/>
  <c r="G488" i="11"/>
  <c r="H488" i="11"/>
  <c r="K488" i="11"/>
  <c r="L488" i="11"/>
  <c r="O488" i="11"/>
  <c r="P488" i="11"/>
  <c r="S488" i="11"/>
  <c r="T488" i="11"/>
  <c r="W488" i="11"/>
  <c r="X488" i="11"/>
  <c r="AA488" i="11"/>
  <c r="AB488" i="11"/>
  <c r="AE488" i="11"/>
  <c r="AF488" i="11"/>
  <c r="AI488" i="11"/>
  <c r="A489" i="11"/>
  <c r="B489" i="11"/>
  <c r="C489" i="11"/>
  <c r="D489" i="11"/>
  <c r="E489" i="11"/>
  <c r="H489" i="11"/>
  <c r="I489" i="11"/>
  <c r="L489" i="11"/>
  <c r="M489" i="11"/>
  <c r="N489" i="11"/>
  <c r="P489" i="11"/>
  <c r="Q489" i="11"/>
  <c r="T489" i="11"/>
  <c r="U489" i="11"/>
  <c r="X489" i="11"/>
  <c r="Y489" i="11"/>
  <c r="AB489" i="11"/>
  <c r="AC489" i="11"/>
  <c r="AF489" i="11"/>
  <c r="AG489" i="11"/>
  <c r="A490" i="11"/>
  <c r="B490" i="11"/>
  <c r="C490" i="11"/>
  <c r="D490" i="11"/>
  <c r="E490" i="11"/>
  <c r="F490" i="11"/>
  <c r="I490" i="11"/>
  <c r="J490" i="11"/>
  <c r="M490" i="11"/>
  <c r="N490" i="11"/>
  <c r="Q490" i="11"/>
  <c r="R490" i="11"/>
  <c r="U490" i="11"/>
  <c r="V490" i="11"/>
  <c r="Y490" i="11"/>
  <c r="Z490" i="11"/>
  <c r="AC490" i="11"/>
  <c r="AD490" i="11"/>
  <c r="AG490" i="11"/>
  <c r="AH490" i="11"/>
  <c r="A491" i="11"/>
  <c r="B491" i="11"/>
  <c r="C491" i="11"/>
  <c r="D491" i="11"/>
  <c r="E491" i="11"/>
  <c r="F491" i="11"/>
  <c r="G491" i="11"/>
  <c r="H491" i="11"/>
  <c r="J491" i="11"/>
  <c r="K491" i="11"/>
  <c r="N491" i="11"/>
  <c r="O491" i="11"/>
  <c r="R491" i="11"/>
  <c r="S491" i="11"/>
  <c r="V491" i="11"/>
  <c r="W491" i="11"/>
  <c r="Z491" i="11"/>
  <c r="AA491" i="11"/>
  <c r="AD491" i="11"/>
  <c r="AE491" i="11"/>
  <c r="AH491" i="11"/>
  <c r="AI491" i="11"/>
  <c r="A492" i="11"/>
  <c r="B492" i="11"/>
  <c r="C492" i="11"/>
  <c r="D492" i="11"/>
  <c r="E492" i="11"/>
  <c r="G492" i="11"/>
  <c r="H492" i="11"/>
  <c r="K492" i="11"/>
  <c r="L492" i="11"/>
  <c r="O492" i="11"/>
  <c r="P492" i="11"/>
  <c r="S492" i="11"/>
  <c r="T492" i="11"/>
  <c r="W492" i="11"/>
  <c r="X492" i="11"/>
  <c r="AA492" i="11"/>
  <c r="AB492" i="11"/>
  <c r="AE492" i="11"/>
  <c r="AF492" i="11"/>
  <c r="AI492" i="11"/>
  <c r="A493" i="11"/>
  <c r="B493" i="11"/>
  <c r="C493" i="11"/>
  <c r="D493" i="11"/>
  <c r="E493" i="11"/>
  <c r="H493" i="11"/>
  <c r="I493" i="11"/>
  <c r="L493" i="11"/>
  <c r="M493" i="11"/>
  <c r="P493" i="11"/>
  <c r="Q493" i="11"/>
  <c r="T493" i="11"/>
  <c r="U493" i="11"/>
  <c r="X493" i="11"/>
  <c r="Y493" i="11"/>
  <c r="Z493" i="11"/>
  <c r="AB493" i="11"/>
  <c r="AC493" i="11"/>
  <c r="AF493" i="11"/>
  <c r="AG493" i="11"/>
  <c r="A494" i="11"/>
  <c r="B494" i="11"/>
  <c r="C494" i="11"/>
  <c r="D494" i="11"/>
  <c r="E494" i="11"/>
  <c r="F494" i="11"/>
  <c r="I494" i="11"/>
  <c r="J494" i="11"/>
  <c r="M494" i="11"/>
  <c r="N494" i="11"/>
  <c r="Q494" i="11"/>
  <c r="R494" i="11"/>
  <c r="S494" i="11"/>
  <c r="U494" i="11"/>
  <c r="V494" i="11"/>
  <c r="Y494" i="11"/>
  <c r="Z494" i="11"/>
  <c r="AC494" i="11"/>
  <c r="AD494" i="11"/>
  <c r="AG494" i="11"/>
  <c r="AH494" i="11"/>
  <c r="A495" i="11"/>
  <c r="B495" i="11"/>
  <c r="C495" i="11"/>
  <c r="D495" i="11"/>
  <c r="E495" i="11"/>
  <c r="F495" i="11"/>
  <c r="G495" i="11"/>
  <c r="J495" i="11"/>
  <c r="K495" i="11"/>
  <c r="N495" i="11"/>
  <c r="O495" i="11"/>
  <c r="R495" i="11"/>
  <c r="S495" i="11"/>
  <c r="V495" i="11"/>
  <c r="W495" i="11"/>
  <c r="Z495" i="11"/>
  <c r="AA495" i="11"/>
  <c r="AD495" i="11"/>
  <c r="AE495" i="11"/>
  <c r="AH495" i="11"/>
  <c r="AI495" i="11"/>
  <c r="A496" i="11"/>
  <c r="B496" i="11"/>
  <c r="C496" i="11"/>
  <c r="D496" i="11"/>
  <c r="E496" i="11"/>
  <c r="G496" i="11"/>
  <c r="H496" i="11"/>
  <c r="K496" i="11"/>
  <c r="L496" i="11"/>
  <c r="O496" i="11"/>
  <c r="P496" i="11"/>
  <c r="S496" i="11"/>
  <c r="T496" i="11"/>
  <c r="U496" i="11"/>
  <c r="W496" i="11"/>
  <c r="X496" i="11"/>
  <c r="AA496" i="11"/>
  <c r="AB496" i="11"/>
  <c r="AE496" i="11"/>
  <c r="AF496" i="11"/>
  <c r="AI496" i="11"/>
  <c r="A497" i="11"/>
  <c r="B497" i="11"/>
  <c r="C497" i="11"/>
  <c r="D497" i="11"/>
  <c r="E497" i="11"/>
  <c r="H497" i="11"/>
  <c r="I497" i="11"/>
  <c r="L497" i="11"/>
  <c r="M497" i="11"/>
  <c r="P497" i="11"/>
  <c r="Q497" i="11"/>
  <c r="T497" i="11"/>
  <c r="U497" i="11"/>
  <c r="X497" i="11"/>
  <c r="Y497" i="11"/>
  <c r="AB497" i="11"/>
  <c r="AC497" i="11"/>
  <c r="AF497" i="11"/>
  <c r="AG497" i="11"/>
  <c r="A498" i="11"/>
  <c r="B498" i="11"/>
  <c r="C498" i="11"/>
  <c r="D498" i="11"/>
  <c r="E498" i="11"/>
  <c r="F498" i="11"/>
  <c r="I498" i="11"/>
  <c r="J498" i="11"/>
  <c r="M498" i="11"/>
  <c r="N498" i="11"/>
  <c r="O498" i="11"/>
  <c r="Q498" i="11"/>
  <c r="R498" i="11"/>
  <c r="U498" i="11"/>
  <c r="V498" i="11"/>
  <c r="Y498" i="11"/>
  <c r="Z498" i="11"/>
  <c r="AC498" i="11"/>
  <c r="AD498" i="11"/>
  <c r="AG498" i="11"/>
  <c r="AH498" i="11"/>
  <c r="A499" i="11"/>
  <c r="B499" i="11"/>
  <c r="C499" i="11"/>
  <c r="D499" i="11"/>
  <c r="E499" i="11"/>
  <c r="F499" i="11"/>
  <c r="G499" i="11"/>
  <c r="J499" i="11"/>
  <c r="K499" i="11"/>
  <c r="N499" i="11"/>
  <c r="O499" i="11"/>
  <c r="R499" i="11"/>
  <c r="S499" i="11"/>
  <c r="V499" i="11"/>
  <c r="W499" i="11"/>
  <c r="Z499" i="11"/>
  <c r="AA499" i="11"/>
  <c r="AD499" i="11"/>
  <c r="AE499" i="11"/>
  <c r="AG499" i="11"/>
  <c r="AH499" i="11"/>
  <c r="AI499" i="11"/>
  <c r="A500" i="11"/>
  <c r="B500" i="11"/>
  <c r="C500" i="11"/>
  <c r="D500" i="11"/>
  <c r="E500" i="11"/>
  <c r="G500" i="11"/>
  <c r="H500" i="11"/>
  <c r="K500" i="11"/>
  <c r="L500" i="11"/>
  <c r="O500" i="11"/>
  <c r="P500" i="11"/>
  <c r="S500" i="11"/>
  <c r="T500" i="11"/>
  <c r="W500" i="11"/>
  <c r="X500" i="11"/>
  <c r="AA500" i="11"/>
  <c r="AB500" i="11"/>
  <c r="AE500" i="11"/>
  <c r="AF500" i="11"/>
  <c r="AI500" i="11"/>
  <c r="A501" i="11"/>
  <c r="B501" i="11"/>
  <c r="C501" i="11"/>
  <c r="D501" i="11"/>
  <c r="E501" i="11"/>
  <c r="H501" i="11"/>
  <c r="I501" i="11"/>
  <c r="J501" i="11"/>
  <c r="L501" i="11"/>
  <c r="M501" i="11"/>
  <c r="P501" i="11"/>
  <c r="Q501" i="11"/>
  <c r="T501" i="11"/>
  <c r="U501" i="11"/>
  <c r="X501" i="11"/>
  <c r="Y501" i="11"/>
  <c r="AB501" i="11"/>
  <c r="AC501" i="11"/>
  <c r="AF501" i="11"/>
  <c r="AG501" i="11"/>
  <c r="A502" i="11"/>
  <c r="B502" i="11"/>
  <c r="C502" i="11"/>
  <c r="D502" i="11"/>
  <c r="E502" i="11"/>
  <c r="F502" i="11"/>
  <c r="I502" i="11"/>
  <c r="J502" i="11"/>
  <c r="M502" i="11"/>
  <c r="N502" i="11"/>
  <c r="Q502" i="11"/>
  <c r="R502" i="11"/>
  <c r="U502" i="11"/>
  <c r="V502" i="11"/>
  <c r="Y502" i="11"/>
  <c r="Z502" i="11"/>
  <c r="AC502" i="11"/>
  <c r="AD502" i="11"/>
  <c r="AG502" i="11"/>
  <c r="AH502" i="11"/>
  <c r="A503" i="11"/>
  <c r="B503" i="11"/>
  <c r="C503" i="11"/>
  <c r="D503" i="11"/>
  <c r="E503" i="11"/>
  <c r="F503" i="11"/>
  <c r="G503" i="11"/>
  <c r="J503" i="11"/>
  <c r="K503" i="11"/>
  <c r="N503" i="11"/>
  <c r="O503" i="11"/>
  <c r="R503" i="11"/>
  <c r="S503" i="11"/>
  <c r="V503" i="11"/>
  <c r="W503" i="11"/>
  <c r="Z503" i="11"/>
  <c r="AA503" i="11"/>
  <c r="AD503" i="11"/>
  <c r="AE503" i="11"/>
  <c r="AH503" i="11"/>
  <c r="AI503" i="11"/>
  <c r="A504" i="11"/>
  <c r="B504" i="11"/>
  <c r="C504" i="11"/>
  <c r="D504" i="11"/>
  <c r="E504" i="11"/>
  <c r="G504" i="11"/>
  <c r="H504" i="11"/>
  <c r="K504" i="11"/>
  <c r="L504" i="11"/>
  <c r="O504" i="11"/>
  <c r="P504" i="11"/>
  <c r="S504" i="11"/>
  <c r="T504" i="11"/>
  <c r="W504" i="11"/>
  <c r="X504" i="11"/>
  <c r="AA504" i="11"/>
  <c r="AB504" i="11"/>
  <c r="AE504" i="11"/>
  <c r="AF504" i="11"/>
  <c r="AI504" i="11"/>
  <c r="A505" i="11"/>
  <c r="B505" i="11"/>
  <c r="C505" i="11"/>
  <c r="D505" i="11"/>
  <c r="E505" i="11"/>
  <c r="F505" i="11"/>
  <c r="H505" i="11"/>
  <c r="I505" i="11"/>
  <c r="J505" i="11"/>
  <c r="L505" i="11"/>
  <c r="M505" i="11"/>
  <c r="P505" i="11"/>
  <c r="Q505" i="11"/>
  <c r="T505" i="11"/>
  <c r="U505" i="11"/>
  <c r="X505" i="11"/>
  <c r="Y505" i="11"/>
  <c r="AB505" i="11"/>
  <c r="AC505" i="11"/>
  <c r="AF505" i="11"/>
  <c r="AG505" i="11"/>
  <c r="A506" i="11"/>
  <c r="B506" i="11"/>
  <c r="C506" i="11"/>
  <c r="D506" i="11"/>
  <c r="E506" i="11"/>
  <c r="F506" i="11"/>
  <c r="I506" i="11"/>
  <c r="J506" i="11"/>
  <c r="M506" i="11"/>
  <c r="N506" i="11"/>
  <c r="Q506" i="11"/>
  <c r="R506" i="11"/>
  <c r="U506" i="11"/>
  <c r="V506" i="11"/>
  <c r="W506" i="11"/>
  <c r="Y506" i="11"/>
  <c r="Z506" i="11"/>
  <c r="AC506" i="11"/>
  <c r="AD506" i="11"/>
  <c r="AG506" i="11"/>
  <c r="AH506" i="11"/>
  <c r="A507" i="11"/>
  <c r="B507" i="11"/>
  <c r="C507" i="11"/>
  <c r="D507" i="11"/>
  <c r="E507" i="11"/>
  <c r="F507" i="11"/>
  <c r="G507" i="11"/>
  <c r="J507" i="11"/>
  <c r="K507" i="11"/>
  <c r="N507" i="11"/>
  <c r="O507" i="11"/>
  <c r="R507" i="11"/>
  <c r="S507" i="11"/>
  <c r="V507" i="11"/>
  <c r="W507" i="11"/>
  <c r="X507" i="11"/>
  <c r="Z507" i="11"/>
  <c r="AA507" i="11"/>
  <c r="AD507" i="11"/>
  <c r="AE507" i="11"/>
  <c r="AH507" i="11"/>
  <c r="AI507" i="11"/>
  <c r="A508" i="11"/>
  <c r="B508" i="11"/>
  <c r="C508" i="11"/>
  <c r="D508" i="11"/>
  <c r="E508" i="11"/>
  <c r="G508" i="11"/>
  <c r="H508" i="11"/>
  <c r="K508" i="11"/>
  <c r="L508" i="11"/>
  <c r="O508" i="11"/>
  <c r="P508" i="11"/>
  <c r="Q508" i="11"/>
  <c r="S508" i="11"/>
  <c r="T508" i="11"/>
  <c r="W508" i="11"/>
  <c r="X508" i="11"/>
  <c r="AA508" i="11"/>
  <c r="AB508" i="11"/>
  <c r="AE508" i="11"/>
  <c r="AF508" i="11"/>
  <c r="AI508" i="11"/>
  <c r="A509" i="11"/>
  <c r="B509" i="11"/>
  <c r="C509" i="11"/>
  <c r="D509" i="11"/>
  <c r="E509" i="11"/>
  <c r="H509" i="11"/>
  <c r="I509" i="11"/>
  <c r="L509" i="11"/>
  <c r="M509" i="11"/>
  <c r="P509" i="11"/>
  <c r="Q509" i="11"/>
  <c r="T509" i="11"/>
  <c r="U509" i="11"/>
  <c r="X509" i="11"/>
  <c r="Y509" i="11"/>
  <c r="AB509" i="11"/>
  <c r="AC509" i="11"/>
  <c r="AF509" i="11"/>
  <c r="AG509" i="11"/>
  <c r="A510" i="11"/>
  <c r="B510" i="11"/>
  <c r="C510" i="11"/>
  <c r="D510" i="11"/>
  <c r="E510" i="11"/>
  <c r="F510" i="11"/>
  <c r="I510" i="11"/>
  <c r="J510" i="11"/>
  <c r="M510" i="11"/>
  <c r="N510" i="11"/>
  <c r="Q510" i="11"/>
  <c r="R510" i="11"/>
  <c r="U510" i="11"/>
  <c r="V510" i="11"/>
  <c r="Y510" i="11"/>
  <c r="Z510" i="11"/>
  <c r="AC510" i="11"/>
  <c r="AD510" i="11"/>
  <c r="AG510" i="11"/>
  <c r="AH510" i="11"/>
  <c r="AI510" i="11"/>
  <c r="A511" i="11"/>
  <c r="B511" i="11"/>
  <c r="C511" i="11"/>
  <c r="D511" i="11"/>
  <c r="E511" i="11"/>
  <c r="F511" i="11"/>
  <c r="G511" i="11"/>
  <c r="J511" i="11"/>
  <c r="K511" i="11"/>
  <c r="N511" i="11"/>
  <c r="O511" i="11"/>
  <c r="R511" i="11"/>
  <c r="S511" i="11"/>
  <c r="V511" i="11"/>
  <c r="W511" i="11"/>
  <c r="Z511" i="11"/>
  <c r="AA511" i="11"/>
  <c r="AD511" i="11"/>
  <c r="AE511" i="11"/>
  <c r="AH511" i="11"/>
  <c r="AI511" i="11"/>
  <c r="A512" i="11"/>
  <c r="B512" i="11"/>
  <c r="C512" i="11"/>
  <c r="D512" i="11"/>
  <c r="E512" i="11"/>
  <c r="G512" i="11"/>
  <c r="H512" i="11"/>
  <c r="K512" i="11"/>
  <c r="L512" i="11"/>
  <c r="O512" i="11"/>
  <c r="P512" i="11"/>
  <c r="S512" i="11"/>
  <c r="T512" i="11"/>
  <c r="U512" i="11"/>
  <c r="W512" i="11"/>
  <c r="X512" i="11"/>
  <c r="AA512" i="11"/>
  <c r="AB512" i="11"/>
  <c r="AE512" i="11"/>
  <c r="AF512" i="11"/>
  <c r="AI512" i="11"/>
  <c r="A513" i="11"/>
  <c r="B513" i="11"/>
  <c r="C513" i="11"/>
  <c r="D513" i="11"/>
  <c r="E513" i="11"/>
  <c r="H513" i="11"/>
  <c r="I513" i="11"/>
  <c r="L513" i="11"/>
  <c r="M513" i="11"/>
  <c r="P513" i="11"/>
  <c r="Q513" i="11"/>
  <c r="T513" i="11"/>
  <c r="U513" i="11"/>
  <c r="W513" i="11"/>
  <c r="X513" i="11"/>
  <c r="Y513" i="11"/>
  <c r="AB513" i="11"/>
  <c r="AC513" i="11"/>
  <c r="AF513" i="11"/>
  <c r="AG513" i="11"/>
  <c r="A514" i="11"/>
  <c r="B514" i="11"/>
  <c r="C514" i="11"/>
  <c r="D514" i="11"/>
  <c r="E514" i="11"/>
  <c r="F514" i="11"/>
  <c r="I514" i="11"/>
  <c r="J514" i="11"/>
  <c r="M514" i="11"/>
  <c r="N514" i="11"/>
  <c r="Q514" i="11"/>
  <c r="R514" i="11"/>
  <c r="U514" i="11"/>
  <c r="V514" i="11"/>
  <c r="Y514" i="11"/>
  <c r="Z514" i="11"/>
  <c r="AC514" i="11"/>
  <c r="AD514" i="11"/>
  <c r="AG514" i="11"/>
  <c r="AH514" i="11"/>
  <c r="A515" i="11"/>
  <c r="B515" i="11"/>
  <c r="C515" i="11"/>
  <c r="D515" i="11"/>
  <c r="E515" i="11"/>
  <c r="F515" i="11"/>
  <c r="G515" i="11"/>
  <c r="H515" i="11"/>
  <c r="J515" i="11"/>
  <c r="K515" i="11"/>
  <c r="N515" i="11"/>
  <c r="O515" i="11"/>
  <c r="R515" i="11"/>
  <c r="S515" i="11"/>
  <c r="V515" i="11"/>
  <c r="W515" i="11"/>
  <c r="Z515" i="11"/>
  <c r="AA515" i="11"/>
  <c r="AD515" i="11"/>
  <c r="AE515" i="11"/>
  <c r="AH515" i="11"/>
  <c r="AI515" i="11"/>
  <c r="A516" i="11"/>
  <c r="B516" i="11"/>
  <c r="C516" i="11"/>
  <c r="D516" i="11"/>
  <c r="E516" i="11"/>
  <c r="G516" i="11"/>
  <c r="H516" i="11"/>
  <c r="K516" i="11"/>
  <c r="L516" i="11"/>
  <c r="O516" i="11"/>
  <c r="P516" i="11"/>
  <c r="S516" i="11"/>
  <c r="T516" i="11"/>
  <c r="W516" i="11"/>
  <c r="X516" i="11"/>
  <c r="AA516" i="11"/>
  <c r="AB516" i="11"/>
  <c r="AE516" i="11"/>
  <c r="AF516" i="11"/>
  <c r="AI516" i="11"/>
  <c r="A517" i="11"/>
  <c r="B517" i="11"/>
  <c r="C517" i="11"/>
  <c r="D517" i="11"/>
  <c r="E517" i="11"/>
  <c r="H517" i="11"/>
  <c r="I517" i="11"/>
  <c r="L517" i="11"/>
  <c r="M517" i="11"/>
  <c r="P517" i="11"/>
  <c r="Q517" i="11"/>
  <c r="T517" i="11"/>
  <c r="U517" i="11"/>
  <c r="X517" i="11"/>
  <c r="Y517" i="11"/>
  <c r="AB517" i="11"/>
  <c r="AC517" i="11"/>
  <c r="AF517" i="11"/>
  <c r="AG517" i="11"/>
  <c r="A518" i="11"/>
  <c r="B518" i="11"/>
  <c r="C518" i="11"/>
  <c r="D518" i="11"/>
  <c r="E518" i="11"/>
  <c r="F518" i="11"/>
  <c r="I518" i="11"/>
  <c r="J518" i="11"/>
  <c r="M518" i="11"/>
  <c r="N518" i="11"/>
  <c r="Q518" i="11"/>
  <c r="R518" i="11"/>
  <c r="U518" i="11"/>
  <c r="V518" i="11"/>
  <c r="Y518" i="11"/>
  <c r="Z518" i="11"/>
  <c r="AC518" i="11"/>
  <c r="AD518" i="11"/>
  <c r="AG518" i="11"/>
  <c r="AH518" i="11"/>
  <c r="AI518" i="11"/>
  <c r="A519" i="11"/>
  <c r="B519" i="11"/>
  <c r="C519" i="11"/>
  <c r="D519" i="11"/>
  <c r="E519" i="11"/>
  <c r="F519" i="11"/>
  <c r="G519" i="11"/>
  <c r="J519" i="11"/>
  <c r="K519" i="11"/>
  <c r="N519" i="11"/>
  <c r="O519" i="11"/>
  <c r="R519" i="11"/>
  <c r="S519" i="11"/>
  <c r="V519" i="11"/>
  <c r="W519" i="11"/>
  <c r="Z519" i="11"/>
  <c r="AA519" i="11"/>
  <c r="AB519" i="11"/>
  <c r="AD519" i="11"/>
  <c r="AE519" i="11"/>
  <c r="AH519" i="11"/>
  <c r="AI519" i="11"/>
  <c r="A520" i="11"/>
  <c r="B520" i="11"/>
  <c r="C520" i="11"/>
  <c r="D520" i="11"/>
  <c r="E520" i="11"/>
  <c r="G520" i="11"/>
  <c r="H520" i="11"/>
  <c r="K520" i="11"/>
  <c r="L520" i="11"/>
  <c r="O520" i="11"/>
  <c r="P520" i="11"/>
  <c r="S520" i="11"/>
  <c r="T520" i="11"/>
  <c r="W520" i="11"/>
  <c r="X520" i="11"/>
  <c r="AA520" i="11"/>
  <c r="AB520" i="11"/>
  <c r="AE520" i="11"/>
  <c r="AF520" i="11"/>
  <c r="AI520" i="11"/>
  <c r="A521" i="11"/>
  <c r="B521" i="11"/>
  <c r="C521" i="11"/>
  <c r="D521" i="11"/>
  <c r="E521" i="11"/>
  <c r="H521" i="11"/>
  <c r="I521" i="11"/>
  <c r="L521" i="11"/>
  <c r="M521" i="11"/>
  <c r="P521" i="11"/>
  <c r="Q521" i="11"/>
  <c r="T521" i="11"/>
  <c r="U521" i="11"/>
  <c r="X521" i="11"/>
  <c r="Y521" i="11"/>
  <c r="AB521" i="11"/>
  <c r="AC521" i="11"/>
  <c r="AF521" i="11"/>
  <c r="AG521" i="11"/>
  <c r="A522" i="11"/>
  <c r="B522" i="11"/>
  <c r="C522" i="11"/>
  <c r="D522" i="11"/>
  <c r="E522" i="11"/>
  <c r="F522" i="11"/>
  <c r="I522" i="11"/>
  <c r="J522" i="11"/>
  <c r="M522" i="11"/>
  <c r="N522" i="11"/>
  <c r="Q522" i="11"/>
  <c r="R522" i="11"/>
  <c r="U522" i="11"/>
  <c r="V522" i="11"/>
  <c r="Y522" i="11"/>
  <c r="Z522" i="11"/>
  <c r="AC522" i="11"/>
  <c r="AD522" i="11"/>
  <c r="AG522" i="11"/>
  <c r="AH522" i="11"/>
  <c r="A523" i="11"/>
  <c r="B523" i="11"/>
  <c r="C523" i="11"/>
  <c r="D523" i="11"/>
  <c r="E523" i="11"/>
  <c r="F523" i="11"/>
  <c r="G523" i="11"/>
  <c r="J523" i="11"/>
  <c r="K523" i="11"/>
  <c r="N523" i="11"/>
  <c r="O523" i="11"/>
  <c r="P523" i="11"/>
  <c r="R523" i="11"/>
  <c r="S523" i="11"/>
  <c r="V523" i="11"/>
  <c r="W523" i="11"/>
  <c r="Z523" i="11"/>
  <c r="AA523" i="11"/>
  <c r="AD523" i="11"/>
  <c r="AE523" i="11"/>
  <c r="AH523" i="11"/>
  <c r="AI523" i="11"/>
  <c r="A524" i="11"/>
  <c r="B524" i="11"/>
  <c r="C524" i="11"/>
  <c r="D524" i="11"/>
  <c r="E524" i="11"/>
  <c r="G524" i="11"/>
  <c r="H524" i="11"/>
  <c r="K524" i="11"/>
  <c r="L524" i="11"/>
  <c r="O524" i="11"/>
  <c r="P524" i="11"/>
  <c r="S524" i="11"/>
  <c r="T524" i="11"/>
  <c r="W524" i="11"/>
  <c r="X524" i="11"/>
  <c r="AA524" i="11"/>
  <c r="AB524" i="11"/>
  <c r="AE524" i="11"/>
  <c r="AF524" i="11"/>
  <c r="AI524" i="11"/>
  <c r="A525" i="11"/>
  <c r="B525" i="11"/>
  <c r="C525" i="11"/>
  <c r="D525" i="11"/>
  <c r="E525" i="11"/>
  <c r="H525" i="11"/>
  <c r="I525" i="11"/>
  <c r="L525" i="11"/>
  <c r="M525" i="11"/>
  <c r="P525" i="11"/>
  <c r="Q525" i="11"/>
  <c r="T525" i="11"/>
  <c r="U525" i="11"/>
  <c r="X525" i="11"/>
  <c r="Y525" i="11"/>
  <c r="AB525" i="11"/>
  <c r="AC525" i="11"/>
  <c r="AF525" i="11"/>
  <c r="AG525" i="11"/>
  <c r="A526" i="11"/>
  <c r="B526" i="11"/>
  <c r="C526" i="11"/>
  <c r="D526" i="11"/>
  <c r="E526" i="11"/>
  <c r="F526" i="11"/>
  <c r="I526" i="11"/>
  <c r="J526" i="11"/>
  <c r="M526" i="11"/>
  <c r="N526" i="11"/>
  <c r="Q526" i="11"/>
  <c r="R526" i="11"/>
  <c r="S526" i="11"/>
  <c r="U526" i="11"/>
  <c r="V526" i="11"/>
  <c r="Y526" i="11"/>
  <c r="Z526" i="11"/>
  <c r="AA526" i="11"/>
  <c r="AC526" i="11"/>
  <c r="AD526" i="11"/>
  <c r="AG526" i="11"/>
  <c r="AH526" i="11"/>
  <c r="A527" i="11"/>
  <c r="B527" i="11"/>
  <c r="C527" i="11"/>
  <c r="D527" i="11"/>
  <c r="E527" i="11"/>
  <c r="F527" i="11"/>
  <c r="G527" i="11"/>
  <c r="J527" i="11"/>
  <c r="K527" i="11"/>
  <c r="N527" i="11"/>
  <c r="O527" i="11"/>
  <c r="R527" i="11"/>
  <c r="S527" i="11"/>
  <c r="V527" i="11"/>
  <c r="W527" i="11"/>
  <c r="Z527" i="11"/>
  <c r="AA527" i="11"/>
  <c r="AD527" i="11"/>
  <c r="AE527" i="11"/>
  <c r="AH527" i="11"/>
  <c r="AI527" i="11"/>
  <c r="A528" i="11"/>
  <c r="B528" i="11"/>
  <c r="C528" i="11"/>
  <c r="D528" i="11"/>
  <c r="E528" i="11"/>
  <c r="G528" i="11"/>
  <c r="H528" i="11"/>
  <c r="K528" i="11"/>
  <c r="L528" i="11"/>
  <c r="O528" i="11"/>
  <c r="P528" i="11"/>
  <c r="S528" i="11"/>
  <c r="T528" i="11"/>
  <c r="W528" i="11"/>
  <c r="X528" i="11"/>
  <c r="AA528" i="11"/>
  <c r="AB528" i="11"/>
  <c r="AE528" i="11"/>
  <c r="AF528" i="11"/>
  <c r="AI528" i="11"/>
  <c r="A529" i="11"/>
  <c r="B529" i="11"/>
  <c r="C529" i="11"/>
  <c r="D529" i="11"/>
  <c r="E529" i="11"/>
  <c r="H529" i="11"/>
  <c r="I529" i="11"/>
  <c r="L529" i="11"/>
  <c r="M529" i="11"/>
  <c r="N529" i="11"/>
  <c r="P529" i="11"/>
  <c r="Q529" i="11"/>
  <c r="T529" i="11"/>
  <c r="U529" i="11"/>
  <c r="X529" i="11"/>
  <c r="Y529" i="11"/>
  <c r="AB529" i="11"/>
  <c r="AC529" i="11"/>
  <c r="AF529" i="11"/>
  <c r="AG529" i="11"/>
  <c r="A530" i="11"/>
  <c r="B530" i="11"/>
  <c r="C530" i="11"/>
  <c r="D530" i="11"/>
  <c r="E530" i="11"/>
  <c r="F530" i="11"/>
  <c r="I530" i="11"/>
  <c r="J530" i="11"/>
  <c r="M530" i="11"/>
  <c r="N530" i="11"/>
  <c r="Q530" i="11"/>
  <c r="R530" i="11"/>
  <c r="U530" i="11"/>
  <c r="V530" i="11"/>
  <c r="Y530" i="11"/>
  <c r="Z530" i="11"/>
  <c r="AC530" i="11"/>
  <c r="AD530" i="11"/>
  <c r="AG530" i="11"/>
  <c r="AH530" i="11"/>
  <c r="A531" i="11"/>
  <c r="B531" i="11"/>
  <c r="C531" i="11"/>
  <c r="D531" i="11"/>
  <c r="E531" i="11"/>
  <c r="F531" i="11"/>
  <c r="G531" i="11"/>
  <c r="J531" i="11"/>
  <c r="K531" i="11"/>
  <c r="N531" i="11"/>
  <c r="O531" i="11"/>
  <c r="R531" i="11"/>
  <c r="S531" i="11"/>
  <c r="V531" i="11"/>
  <c r="W531" i="11"/>
  <c r="Z531" i="11"/>
  <c r="AA531" i="11"/>
  <c r="AD531" i="11"/>
  <c r="AE531" i="11"/>
  <c r="AH531" i="11"/>
  <c r="AI531" i="11"/>
  <c r="A532" i="11"/>
  <c r="B532" i="11"/>
  <c r="C532" i="11"/>
  <c r="D532" i="11"/>
  <c r="E532" i="11"/>
  <c r="G532" i="11"/>
  <c r="H532" i="11"/>
  <c r="K532" i="11"/>
  <c r="L532" i="11"/>
  <c r="O532" i="11"/>
  <c r="P532" i="11"/>
  <c r="S532" i="11"/>
  <c r="T532" i="11"/>
  <c r="W532" i="11"/>
  <c r="X532" i="11"/>
  <c r="AA532" i="11"/>
  <c r="AB532" i="11"/>
  <c r="AE532" i="11"/>
  <c r="AF532" i="11"/>
  <c r="AI532" i="11"/>
  <c r="A533" i="11"/>
  <c r="B533" i="11"/>
  <c r="C533" i="11"/>
  <c r="D533" i="11"/>
  <c r="E533" i="11"/>
  <c r="H533" i="11"/>
  <c r="I533" i="11"/>
  <c r="J533" i="11"/>
  <c r="L533" i="11"/>
  <c r="M533" i="11"/>
  <c r="P533" i="11"/>
  <c r="Q533" i="11"/>
  <c r="T533" i="11"/>
  <c r="U533" i="11"/>
  <c r="X533" i="11"/>
  <c r="Y533" i="11"/>
  <c r="AB533" i="11"/>
  <c r="AC533" i="11"/>
  <c r="AF533" i="11"/>
  <c r="AG533" i="11"/>
  <c r="A534" i="11"/>
  <c r="B534" i="11"/>
  <c r="C534" i="11"/>
  <c r="D534" i="11"/>
  <c r="E534" i="11"/>
  <c r="F534" i="11"/>
  <c r="I534" i="11"/>
  <c r="J534" i="11"/>
  <c r="M534" i="11"/>
  <c r="N534" i="11"/>
  <c r="Q534" i="11"/>
  <c r="R534" i="11"/>
  <c r="U534" i="11"/>
  <c r="V534" i="11"/>
  <c r="Y534" i="11"/>
  <c r="Z534" i="11"/>
  <c r="AA534" i="11"/>
  <c r="AC534" i="11"/>
  <c r="AD534" i="11"/>
  <c r="AG534" i="11"/>
  <c r="AH534" i="11"/>
  <c r="AI534" i="11"/>
  <c r="A535" i="11"/>
  <c r="B535" i="11"/>
  <c r="C535" i="11"/>
  <c r="D535" i="11"/>
  <c r="E535" i="11"/>
  <c r="F535" i="11"/>
  <c r="G535" i="11"/>
  <c r="J535" i="11"/>
  <c r="K535" i="11"/>
  <c r="N535" i="11"/>
  <c r="O535" i="11"/>
  <c r="R535" i="11"/>
  <c r="S535" i="11"/>
  <c r="V535" i="11"/>
  <c r="W535" i="11"/>
  <c r="Z535" i="11"/>
  <c r="AA535" i="11"/>
  <c r="AD535" i="11"/>
  <c r="AE535" i="11"/>
  <c r="AH535" i="11"/>
  <c r="AI535" i="11"/>
  <c r="A536" i="11"/>
  <c r="B536" i="11"/>
  <c r="C536" i="11"/>
  <c r="D536" i="11"/>
  <c r="E536" i="11"/>
  <c r="G536" i="11"/>
  <c r="H536" i="11"/>
  <c r="K536" i="11"/>
  <c r="L536" i="11"/>
  <c r="O536" i="11"/>
  <c r="P536" i="11"/>
  <c r="S536" i="11"/>
  <c r="T536" i="11"/>
  <c r="W536" i="11"/>
  <c r="X536" i="11"/>
  <c r="AA536" i="11"/>
  <c r="AB536" i="11"/>
  <c r="AE536" i="11"/>
  <c r="AF536" i="11"/>
  <c r="AI536" i="11"/>
  <c r="A537" i="11"/>
  <c r="B537" i="11"/>
  <c r="C537" i="11"/>
  <c r="D537" i="11"/>
  <c r="E537" i="11"/>
  <c r="H537" i="11"/>
  <c r="I537" i="11"/>
  <c r="L537" i="11"/>
  <c r="M537" i="11"/>
  <c r="O537" i="11"/>
  <c r="P537" i="11"/>
  <c r="Q537" i="11"/>
  <c r="T537" i="11"/>
  <c r="U537" i="11"/>
  <c r="X537" i="11"/>
  <c r="Y537" i="11"/>
  <c r="AB537" i="11"/>
  <c r="AC537" i="11"/>
  <c r="AF537" i="11"/>
  <c r="AG537" i="11"/>
  <c r="A538" i="11"/>
  <c r="B538" i="11"/>
  <c r="C538" i="11"/>
  <c r="D538" i="11"/>
  <c r="E538" i="11"/>
  <c r="F538" i="11"/>
  <c r="I538" i="11"/>
  <c r="J538" i="11"/>
  <c r="M538" i="11"/>
  <c r="N538" i="11"/>
  <c r="Q538" i="11"/>
  <c r="R538" i="11"/>
  <c r="U538" i="11"/>
  <c r="V538" i="11"/>
  <c r="Y538" i="11"/>
  <c r="Z538" i="11"/>
  <c r="AC538" i="11"/>
  <c r="AD538" i="11"/>
  <c r="AG538" i="11"/>
  <c r="AH538" i="11"/>
  <c r="A539" i="11"/>
  <c r="B539" i="11"/>
  <c r="C539" i="11"/>
  <c r="D539" i="11"/>
  <c r="E539" i="11"/>
  <c r="F539" i="11"/>
  <c r="G539" i="11"/>
  <c r="J539" i="11"/>
  <c r="K539" i="11"/>
  <c r="N539" i="11"/>
  <c r="O539" i="11"/>
  <c r="R539" i="11"/>
  <c r="S539" i="11"/>
  <c r="V539" i="11"/>
  <c r="W539" i="11"/>
  <c r="Z539" i="11"/>
  <c r="AA539" i="11"/>
  <c r="AD539" i="11"/>
  <c r="AE539" i="11"/>
  <c r="AH539" i="11"/>
  <c r="AI539" i="11"/>
  <c r="A540" i="11"/>
  <c r="B540" i="11"/>
  <c r="C540" i="11"/>
  <c r="D540" i="11"/>
  <c r="E540" i="11"/>
  <c r="G540" i="11"/>
  <c r="H540" i="11"/>
  <c r="K540" i="11"/>
  <c r="L540" i="11"/>
  <c r="O540" i="11"/>
  <c r="P540" i="11"/>
  <c r="S540" i="11"/>
  <c r="T540" i="11"/>
  <c r="W540" i="11"/>
  <c r="X540" i="11"/>
  <c r="AA540" i="11"/>
  <c r="AB540" i="11"/>
  <c r="AE540" i="11"/>
  <c r="AF540" i="11"/>
  <c r="AI540" i="11"/>
  <c r="A541" i="11"/>
  <c r="B541" i="11"/>
  <c r="C541" i="11"/>
  <c r="D541" i="11"/>
  <c r="E541" i="11"/>
  <c r="H541" i="11"/>
  <c r="I541" i="11"/>
  <c r="L541" i="11"/>
  <c r="M541" i="11"/>
  <c r="P541" i="11"/>
  <c r="Q541" i="11"/>
  <c r="T541" i="11"/>
  <c r="U541" i="11"/>
  <c r="X541" i="11"/>
  <c r="Y541" i="11"/>
  <c r="AB541" i="11"/>
  <c r="AC541" i="11"/>
  <c r="AF541" i="11"/>
  <c r="AG541" i="11"/>
  <c r="A542" i="11"/>
  <c r="B542" i="11"/>
  <c r="C542" i="11"/>
  <c r="D542" i="11"/>
  <c r="E542" i="11"/>
  <c r="F542" i="11"/>
  <c r="I542" i="11"/>
  <c r="J542" i="11"/>
  <c r="M542" i="11"/>
  <c r="N542" i="11"/>
  <c r="Q542" i="11"/>
  <c r="R542" i="11"/>
  <c r="U542" i="11"/>
  <c r="V542" i="11"/>
  <c r="Y542" i="11"/>
  <c r="Z542" i="11"/>
  <c r="AC542" i="11"/>
  <c r="AD542" i="11"/>
  <c r="AG542" i="11"/>
  <c r="AH542" i="11"/>
  <c r="A543" i="11"/>
  <c r="B543" i="11"/>
  <c r="C543" i="11"/>
  <c r="D543" i="11"/>
  <c r="E543" i="11"/>
  <c r="F543" i="11"/>
  <c r="G543" i="11"/>
  <c r="J543" i="11"/>
  <c r="K543" i="11"/>
  <c r="N543" i="11"/>
  <c r="O543" i="11"/>
  <c r="R543" i="11"/>
  <c r="S543" i="11"/>
  <c r="V543" i="11"/>
  <c r="W543" i="11"/>
  <c r="Z543" i="11"/>
  <c r="AA543" i="11"/>
  <c r="AD543" i="11"/>
  <c r="AE543" i="11"/>
  <c r="AH543" i="11"/>
  <c r="AI543" i="11"/>
  <c r="A544" i="11"/>
  <c r="B544" i="11"/>
  <c r="C544" i="11"/>
  <c r="D544" i="11"/>
  <c r="E544" i="11"/>
  <c r="G544" i="11"/>
  <c r="H544" i="11"/>
  <c r="K544" i="11"/>
  <c r="L544" i="11"/>
  <c r="O544" i="11"/>
  <c r="P544" i="11"/>
  <c r="S544" i="11"/>
  <c r="T544" i="11"/>
  <c r="W544" i="11"/>
  <c r="X544" i="11"/>
  <c r="AA544" i="11"/>
  <c r="AB544" i="11"/>
  <c r="AE544" i="11"/>
  <c r="AF544" i="11"/>
  <c r="AI544" i="11"/>
  <c r="A545" i="11"/>
  <c r="B545" i="11"/>
  <c r="C545" i="11"/>
  <c r="D545" i="11"/>
  <c r="E545" i="11"/>
  <c r="H545" i="11"/>
  <c r="I545" i="11"/>
  <c r="L545" i="11"/>
  <c r="M545" i="11"/>
  <c r="N545" i="11"/>
  <c r="P545" i="11"/>
  <c r="Q545" i="11"/>
  <c r="T545" i="11"/>
  <c r="U545" i="11"/>
  <c r="X545" i="11"/>
  <c r="Y545" i="11"/>
  <c r="AB545" i="11"/>
  <c r="AC545" i="11"/>
  <c r="AF545" i="11"/>
  <c r="AG545" i="11"/>
  <c r="A546" i="11"/>
  <c r="B546" i="11"/>
  <c r="C546" i="11"/>
  <c r="D546" i="11"/>
  <c r="E546" i="11"/>
  <c r="F546" i="11"/>
  <c r="I546" i="11"/>
  <c r="J546" i="11"/>
  <c r="M546" i="11"/>
  <c r="N546" i="11"/>
  <c r="Q546" i="11"/>
  <c r="R546" i="11"/>
  <c r="U546" i="11"/>
  <c r="V546" i="11"/>
  <c r="Y546" i="11"/>
  <c r="Z546" i="11"/>
  <c r="AC546" i="11"/>
  <c r="AD546" i="11"/>
  <c r="AE546" i="11"/>
  <c r="AG546" i="11"/>
  <c r="AH546" i="11"/>
  <c r="A547" i="11"/>
  <c r="B547" i="11"/>
  <c r="C547" i="11"/>
  <c r="D547" i="11"/>
  <c r="E547" i="11"/>
  <c r="F547" i="11"/>
  <c r="G547" i="11"/>
  <c r="J547" i="11"/>
  <c r="K547" i="11"/>
  <c r="N547" i="11"/>
  <c r="O547" i="11"/>
  <c r="R547" i="11"/>
  <c r="S547" i="11"/>
  <c r="V547" i="11"/>
  <c r="W547" i="11"/>
  <c r="Z547" i="11"/>
  <c r="AA547" i="11"/>
  <c r="AD547" i="11"/>
  <c r="AE547" i="11"/>
  <c r="AF547" i="11"/>
  <c r="AH547" i="11"/>
  <c r="AI547" i="11"/>
  <c r="A548" i="11"/>
  <c r="B548" i="11"/>
  <c r="C548" i="11"/>
  <c r="D548" i="11"/>
  <c r="E548" i="11"/>
  <c r="G548" i="11"/>
  <c r="H548" i="11"/>
  <c r="K548" i="11"/>
  <c r="L548" i="11"/>
  <c r="O548" i="11"/>
  <c r="P548" i="11"/>
  <c r="S548" i="11"/>
  <c r="T548" i="11"/>
  <c r="W548" i="11"/>
  <c r="X548" i="11"/>
  <c r="AA548" i="11"/>
  <c r="AB548" i="11"/>
  <c r="AE548" i="11"/>
  <c r="AF548" i="11"/>
  <c r="AI548" i="11"/>
  <c r="A549" i="11"/>
  <c r="B549" i="11"/>
  <c r="C549" i="11"/>
  <c r="D549" i="11"/>
  <c r="E549" i="11"/>
  <c r="H549" i="11"/>
  <c r="I549" i="11"/>
  <c r="L549" i="11"/>
  <c r="M549" i="11"/>
  <c r="P549" i="11"/>
  <c r="Q549" i="11"/>
  <c r="T549" i="11"/>
  <c r="U549" i="11"/>
  <c r="X549" i="11"/>
  <c r="Y549" i="11"/>
  <c r="Z549" i="11"/>
  <c r="AB549" i="11"/>
  <c r="AC549" i="11"/>
  <c r="AF549" i="11"/>
  <c r="AG549" i="11"/>
  <c r="A550" i="11"/>
  <c r="B550" i="11"/>
  <c r="C550" i="11"/>
  <c r="D550" i="11"/>
  <c r="E550" i="11"/>
  <c r="F550" i="11"/>
  <c r="I550" i="11"/>
  <c r="J550" i="11"/>
  <c r="L550" i="11"/>
  <c r="M550" i="11"/>
  <c r="N550" i="11"/>
  <c r="Q550" i="11"/>
  <c r="R550" i="11"/>
  <c r="U550" i="11"/>
  <c r="V550" i="11"/>
  <c r="Y550" i="11"/>
  <c r="Z550" i="11"/>
  <c r="AC550" i="11"/>
  <c r="AD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N551" i="11"/>
  <c r="O551" i="11"/>
  <c r="R551" i="11"/>
  <c r="S551" i="11"/>
  <c r="V551" i="11"/>
  <c r="W551" i="11"/>
  <c r="Z551" i="11"/>
  <c r="AA551" i="11"/>
  <c r="AB551" i="11"/>
  <c r="AD551" i="11"/>
  <c r="AE551" i="11"/>
  <c r="AH551" i="11"/>
  <c r="AI551" i="11"/>
  <c r="A552" i="11"/>
  <c r="B552" i="11"/>
  <c r="C552" i="11"/>
  <c r="D552" i="11"/>
  <c r="E552" i="11"/>
  <c r="G552" i="11"/>
  <c r="H552" i="11"/>
  <c r="K552" i="11"/>
  <c r="L552" i="11"/>
  <c r="M552" i="11"/>
  <c r="O552" i="11"/>
  <c r="P552" i="11"/>
  <c r="S552" i="11"/>
  <c r="T552" i="11"/>
  <c r="W552" i="11"/>
  <c r="X552" i="11"/>
  <c r="AA552" i="11"/>
  <c r="AB552" i="11"/>
  <c r="AE552" i="11"/>
  <c r="AF552" i="11"/>
  <c r="AI552" i="11"/>
  <c r="A553" i="11"/>
  <c r="B553" i="11"/>
  <c r="C553" i="11"/>
  <c r="D553" i="11"/>
  <c r="E553" i="11"/>
  <c r="H553" i="11"/>
  <c r="I553" i="11"/>
  <c r="L553" i="11"/>
  <c r="M553" i="11"/>
  <c r="P553" i="11"/>
  <c r="Q553" i="11"/>
  <c r="T553" i="11"/>
  <c r="U553" i="11"/>
  <c r="X553" i="11"/>
  <c r="Y553" i="11"/>
  <c r="AB553" i="11"/>
  <c r="AC553" i="11"/>
  <c r="AD553" i="11"/>
  <c r="AF553" i="11"/>
  <c r="AG553" i="11"/>
  <c r="A554" i="11"/>
  <c r="B554" i="11"/>
  <c r="C554" i="11"/>
  <c r="D554" i="11"/>
  <c r="E554" i="11"/>
  <c r="F554" i="11"/>
  <c r="I554" i="11"/>
  <c r="J554" i="11"/>
  <c r="M554" i="11"/>
  <c r="N554" i="11"/>
  <c r="Q554" i="11"/>
  <c r="R554" i="11"/>
  <c r="U554" i="11"/>
  <c r="V554" i="11"/>
  <c r="Y554" i="11"/>
  <c r="Z554" i="11"/>
  <c r="AC554" i="11"/>
  <c r="AD554" i="11"/>
  <c r="AG554" i="11"/>
  <c r="AH554" i="11"/>
  <c r="A555" i="11"/>
  <c r="B555" i="11"/>
  <c r="C555" i="11"/>
  <c r="D555" i="11"/>
  <c r="E555" i="11"/>
  <c r="F555" i="11"/>
  <c r="G555" i="11"/>
  <c r="J555" i="11"/>
  <c r="K555" i="11"/>
  <c r="N555" i="11"/>
  <c r="O555" i="11"/>
  <c r="R555" i="11"/>
  <c r="S555" i="11"/>
  <c r="V555" i="11"/>
  <c r="W555" i="11"/>
  <c r="X555" i="11"/>
  <c r="Z555" i="11"/>
  <c r="AA555" i="11"/>
  <c r="AD555" i="11"/>
  <c r="AE555" i="11"/>
  <c r="AH555" i="11"/>
  <c r="AI555" i="11"/>
  <c r="A556" i="11"/>
  <c r="B556" i="11"/>
  <c r="C556" i="11"/>
  <c r="D556" i="11"/>
  <c r="E556" i="11"/>
  <c r="G556" i="11"/>
  <c r="H556" i="11"/>
  <c r="I556" i="11"/>
  <c r="K556" i="11"/>
  <c r="L556" i="11"/>
  <c r="O556" i="11"/>
  <c r="P556" i="11"/>
  <c r="S556" i="11"/>
  <c r="T556" i="11"/>
  <c r="W556" i="11"/>
  <c r="X556" i="11"/>
  <c r="AA556" i="11"/>
  <c r="AB556" i="11"/>
  <c r="AE556" i="11"/>
  <c r="AF556" i="11"/>
  <c r="AI556" i="11"/>
  <c r="A557" i="11"/>
  <c r="B557" i="11"/>
  <c r="C557" i="11"/>
  <c r="D557" i="11"/>
  <c r="E557" i="11"/>
  <c r="H557" i="11"/>
  <c r="I557" i="11"/>
  <c r="L557" i="11"/>
  <c r="M557" i="11"/>
  <c r="P557" i="11"/>
  <c r="Q557" i="11"/>
  <c r="T557" i="11"/>
  <c r="U557" i="11"/>
  <c r="X557" i="11"/>
  <c r="Y557" i="11"/>
  <c r="AB557" i="11"/>
  <c r="AC557" i="11"/>
  <c r="AF557" i="11"/>
  <c r="AG557" i="11"/>
  <c r="A558" i="11"/>
  <c r="B558" i="11"/>
  <c r="C558" i="11"/>
  <c r="D558" i="11"/>
  <c r="E558" i="11"/>
  <c r="F558" i="11"/>
  <c r="I558" i="11"/>
  <c r="J558" i="11"/>
  <c r="M558" i="11"/>
  <c r="N558" i="11"/>
  <c r="Q558" i="11"/>
  <c r="R558" i="11"/>
  <c r="S558" i="11"/>
  <c r="U558" i="11"/>
  <c r="V558" i="11"/>
  <c r="Y558" i="11"/>
  <c r="Z558" i="11"/>
  <c r="AC558" i="11"/>
  <c r="AD558" i="11"/>
  <c r="AG558" i="11"/>
  <c r="AH558" i="11"/>
  <c r="A559" i="11"/>
  <c r="B559" i="11"/>
  <c r="C559" i="11"/>
  <c r="D559" i="11"/>
  <c r="E559" i="11"/>
  <c r="F559" i="11"/>
  <c r="G559" i="11"/>
  <c r="J559" i="11"/>
  <c r="K559" i="11"/>
  <c r="N559" i="11"/>
  <c r="O559" i="11"/>
  <c r="R559" i="11"/>
  <c r="S559" i="11"/>
  <c r="V559" i="11"/>
  <c r="W559" i="11"/>
  <c r="Z559" i="11"/>
  <c r="AA559" i="11"/>
  <c r="AD559" i="11"/>
  <c r="AE559" i="11"/>
  <c r="AH559" i="11"/>
  <c r="AI559" i="11"/>
  <c r="A560" i="11"/>
  <c r="B560" i="11"/>
  <c r="C560" i="11"/>
  <c r="D560" i="11"/>
  <c r="E560" i="11"/>
  <c r="G560" i="11"/>
  <c r="H560" i="11"/>
  <c r="K560" i="11"/>
  <c r="L560" i="11"/>
  <c r="O560" i="11"/>
  <c r="P560" i="11"/>
  <c r="S560" i="11"/>
  <c r="T560" i="11"/>
  <c r="U560" i="11"/>
  <c r="W560" i="11"/>
  <c r="X560" i="11"/>
  <c r="AA560" i="11"/>
  <c r="AB560" i="11"/>
  <c r="AC560" i="11"/>
  <c r="AE560" i="11"/>
  <c r="AF560" i="11"/>
  <c r="AI560" i="11"/>
  <c r="A561" i="11"/>
  <c r="B561" i="11"/>
  <c r="C561" i="11"/>
  <c r="D561" i="11"/>
  <c r="E561" i="11"/>
  <c r="H561" i="11"/>
  <c r="I561" i="11"/>
  <c r="L561" i="11"/>
  <c r="M561" i="11"/>
  <c r="P561" i="11"/>
  <c r="Q561" i="11"/>
  <c r="T561" i="11"/>
  <c r="U561" i="11"/>
  <c r="X561" i="11"/>
  <c r="Y561" i="11"/>
  <c r="AB561" i="11"/>
  <c r="AC561" i="11"/>
  <c r="AF561" i="11"/>
  <c r="AG561" i="11"/>
  <c r="A562" i="11"/>
  <c r="B562" i="11"/>
  <c r="C562" i="11"/>
  <c r="D562" i="11"/>
  <c r="E562" i="11"/>
  <c r="F562" i="11"/>
  <c r="G562" i="11"/>
  <c r="I562" i="11"/>
  <c r="J562" i="11"/>
  <c r="M562" i="11"/>
  <c r="N562" i="11"/>
  <c r="Q562" i="11"/>
  <c r="R562" i="11"/>
  <c r="U562" i="11"/>
  <c r="V562" i="11"/>
  <c r="Y562" i="11"/>
  <c r="Z562" i="11"/>
  <c r="AC562" i="11"/>
  <c r="AD562" i="11"/>
  <c r="AG562" i="11"/>
  <c r="AH562" i="11"/>
  <c r="A563" i="11"/>
  <c r="B563" i="11"/>
  <c r="C563" i="11"/>
  <c r="D563" i="11"/>
  <c r="E563" i="11"/>
  <c r="F563" i="11"/>
  <c r="G563" i="11"/>
  <c r="J563" i="11"/>
  <c r="K563" i="11"/>
  <c r="N563" i="11"/>
  <c r="O563" i="11"/>
  <c r="P563" i="11"/>
  <c r="R563" i="11"/>
  <c r="S563" i="11"/>
  <c r="V563" i="11"/>
  <c r="W563" i="11"/>
  <c r="Z563" i="11"/>
  <c r="AA563" i="11"/>
  <c r="AD563" i="11"/>
  <c r="AE563" i="11"/>
  <c r="AH563" i="11"/>
  <c r="AI563" i="11"/>
  <c r="A564" i="11"/>
  <c r="B564" i="11"/>
  <c r="C564" i="11"/>
  <c r="D564" i="11"/>
  <c r="E564" i="11"/>
  <c r="G564" i="11"/>
  <c r="H564" i="11"/>
  <c r="K564" i="11"/>
  <c r="L564" i="11"/>
  <c r="O564" i="11"/>
  <c r="P564" i="11"/>
  <c r="S564" i="11"/>
  <c r="T564" i="11"/>
  <c r="W564" i="11"/>
  <c r="X564" i="11"/>
  <c r="AA564" i="11"/>
  <c r="AB564" i="11"/>
  <c r="AE564" i="11"/>
  <c r="AF564" i="11"/>
  <c r="AI564" i="11"/>
  <c r="A565" i="11"/>
  <c r="B565" i="11"/>
  <c r="C565" i="11"/>
  <c r="D565" i="11"/>
  <c r="E565" i="11"/>
  <c r="H565" i="11"/>
  <c r="I565" i="11"/>
  <c r="L565" i="11"/>
  <c r="M565" i="11"/>
  <c r="P565" i="11"/>
  <c r="Q565" i="11"/>
  <c r="R565" i="11"/>
  <c r="T565" i="11"/>
  <c r="U565" i="11"/>
  <c r="X565" i="11"/>
  <c r="Y565" i="11"/>
  <c r="AB565" i="11"/>
  <c r="AC565" i="11"/>
  <c r="AF565" i="11"/>
  <c r="AG565" i="11"/>
  <c r="AH565" i="11"/>
  <c r="A566" i="11"/>
  <c r="B566" i="11"/>
  <c r="C566" i="11"/>
  <c r="D566" i="11"/>
  <c r="E566" i="11"/>
  <c r="F566" i="11"/>
  <c r="I566" i="11"/>
  <c r="J566" i="11"/>
  <c r="M566" i="11"/>
  <c r="N566" i="11"/>
  <c r="Q566" i="11"/>
  <c r="R566" i="11"/>
  <c r="U566" i="11"/>
  <c r="V566" i="11"/>
  <c r="Y566" i="11"/>
  <c r="Z566" i="11"/>
  <c r="AC566" i="11"/>
  <c r="AD566" i="11"/>
  <c r="AG566" i="11"/>
  <c r="AH566" i="11"/>
  <c r="A567" i="11"/>
  <c r="B567" i="11"/>
  <c r="C567" i="11"/>
  <c r="D567" i="11"/>
  <c r="E567" i="11"/>
  <c r="F567" i="11"/>
  <c r="G567" i="11"/>
  <c r="J567" i="11"/>
  <c r="K567" i="11"/>
  <c r="N567" i="11"/>
  <c r="O567" i="11"/>
  <c r="R567" i="11"/>
  <c r="S567" i="11"/>
  <c r="T567" i="11"/>
  <c r="V567" i="11"/>
  <c r="W567" i="11"/>
  <c r="Z567" i="11"/>
  <c r="AA567" i="11"/>
  <c r="AD567" i="11"/>
  <c r="AE567" i="11"/>
  <c r="AH567" i="11"/>
  <c r="AI567" i="11"/>
  <c r="A568" i="11"/>
  <c r="B568" i="11"/>
  <c r="C568" i="11"/>
  <c r="D568" i="11"/>
  <c r="E568" i="11"/>
  <c r="G568" i="11"/>
  <c r="H568" i="11"/>
  <c r="K568" i="11"/>
  <c r="L568" i="11"/>
  <c r="O568" i="11"/>
  <c r="P568" i="11"/>
  <c r="S568" i="11"/>
  <c r="T568" i="11"/>
  <c r="W568" i="11"/>
  <c r="X568" i="11"/>
  <c r="AA568" i="11"/>
  <c r="AB568" i="11"/>
  <c r="AE568" i="11"/>
  <c r="AF568" i="11"/>
  <c r="AI568" i="11"/>
  <c r="A569" i="11"/>
  <c r="B569" i="11"/>
  <c r="C569" i="11"/>
  <c r="D569" i="11"/>
  <c r="E569" i="11"/>
  <c r="H569" i="11"/>
  <c r="I569" i="11"/>
  <c r="L569" i="11"/>
  <c r="M569" i="11"/>
  <c r="P569" i="11"/>
  <c r="Q569" i="11"/>
  <c r="T569" i="11"/>
  <c r="U569" i="11"/>
  <c r="X569" i="11"/>
  <c r="Y569" i="11"/>
  <c r="AB569" i="11"/>
  <c r="AC569" i="11"/>
  <c r="AF569" i="11"/>
  <c r="AG569" i="11"/>
  <c r="A570" i="11"/>
  <c r="B570" i="11"/>
  <c r="C570" i="11"/>
  <c r="D570" i="11"/>
  <c r="E570" i="11"/>
  <c r="F570" i="11"/>
  <c r="I570" i="11"/>
  <c r="J570" i="11"/>
  <c r="M570" i="11"/>
  <c r="N570" i="11"/>
  <c r="Q570" i="11"/>
  <c r="R570" i="11"/>
  <c r="U570" i="11"/>
  <c r="V570" i="11"/>
  <c r="Y570" i="11"/>
  <c r="Z570" i="11"/>
  <c r="AC570" i="11"/>
  <c r="AD570" i="11"/>
  <c r="AG570" i="11"/>
  <c r="AH570" i="11"/>
  <c r="A571" i="11"/>
  <c r="B571" i="11"/>
  <c r="C571" i="11"/>
  <c r="D571" i="11"/>
  <c r="E571" i="11"/>
  <c r="F571" i="11"/>
  <c r="G571" i="11"/>
  <c r="J571" i="11"/>
  <c r="K571" i="11"/>
  <c r="N571" i="11"/>
  <c r="O571" i="11"/>
  <c r="R571" i="11"/>
  <c r="S571" i="11"/>
  <c r="V571" i="11"/>
  <c r="W571" i="11"/>
  <c r="Z571" i="11"/>
  <c r="AA571" i="11"/>
  <c r="AD571" i="11"/>
  <c r="AE571" i="11"/>
  <c r="AH571" i="11"/>
  <c r="AI571" i="11"/>
  <c r="A572" i="11"/>
  <c r="B572" i="11"/>
  <c r="C572" i="11"/>
  <c r="D572" i="11"/>
  <c r="E572" i="11"/>
  <c r="G572" i="11"/>
  <c r="H572" i="11"/>
  <c r="K572" i="11"/>
  <c r="L572" i="11"/>
  <c r="O572" i="11"/>
  <c r="P572" i="11"/>
  <c r="S572" i="11"/>
  <c r="T572" i="11"/>
  <c r="W572" i="11"/>
  <c r="X572" i="11"/>
  <c r="AA572" i="11"/>
  <c r="AB572" i="11"/>
  <c r="AE572" i="11"/>
  <c r="AF572" i="11"/>
  <c r="AI572" i="11"/>
  <c r="A573" i="11"/>
  <c r="B573" i="11"/>
  <c r="C573" i="11"/>
  <c r="D573" i="11"/>
  <c r="E573" i="11"/>
  <c r="H573" i="11"/>
  <c r="I573" i="11"/>
  <c r="L573" i="11"/>
  <c r="M573" i="11"/>
  <c r="P573" i="11"/>
  <c r="Q573" i="11"/>
  <c r="T573" i="11"/>
  <c r="U573" i="11"/>
  <c r="X573" i="11"/>
  <c r="Y573" i="11"/>
  <c r="AB573" i="11"/>
  <c r="AC573" i="11"/>
  <c r="AF573" i="11"/>
  <c r="AG573" i="11"/>
  <c r="A574" i="11"/>
  <c r="B574" i="11"/>
  <c r="C574" i="11"/>
  <c r="D574" i="11"/>
  <c r="E574" i="11"/>
  <c r="F574" i="11"/>
  <c r="I574" i="11"/>
  <c r="J574" i="11"/>
  <c r="M574" i="11"/>
  <c r="N574" i="11"/>
  <c r="Q574" i="11"/>
  <c r="R574" i="11"/>
  <c r="U574" i="11"/>
  <c r="V574" i="11"/>
  <c r="Y574" i="11"/>
  <c r="Z574" i="11"/>
  <c r="AC574" i="11"/>
  <c r="AD574" i="11"/>
  <c r="AG574" i="11"/>
  <c r="AH574" i="11"/>
  <c r="A575" i="11"/>
  <c r="B575" i="11"/>
  <c r="C575" i="11"/>
  <c r="D575" i="11"/>
  <c r="E575" i="11"/>
  <c r="F575" i="11"/>
  <c r="G575" i="11"/>
  <c r="J575" i="11"/>
  <c r="K575" i="11"/>
  <c r="N575" i="11"/>
  <c r="O575" i="11"/>
  <c r="R575" i="11"/>
  <c r="S575" i="11"/>
  <c r="V575" i="11"/>
  <c r="W575" i="11"/>
  <c r="Z575" i="11"/>
  <c r="AA575" i="11"/>
  <c r="AD575" i="11"/>
  <c r="AE575" i="11"/>
  <c r="AH575" i="11"/>
  <c r="AI575" i="11"/>
  <c r="A576" i="11"/>
  <c r="B576" i="11"/>
  <c r="C576" i="11"/>
  <c r="D576" i="11"/>
  <c r="E576" i="11"/>
  <c r="G576" i="11"/>
  <c r="H576" i="11"/>
  <c r="K576" i="11"/>
  <c r="L576" i="11"/>
  <c r="O576" i="11"/>
  <c r="P576" i="11"/>
  <c r="S576" i="11"/>
  <c r="T576" i="11"/>
  <c r="W576" i="11"/>
  <c r="X576" i="11"/>
  <c r="AA576" i="11"/>
  <c r="AB576" i="11"/>
  <c r="AE576" i="11"/>
  <c r="AF576" i="11"/>
  <c r="AI576" i="11"/>
  <c r="A577" i="11"/>
  <c r="B577" i="11"/>
  <c r="C577" i="11"/>
  <c r="D577" i="11"/>
  <c r="E577" i="11"/>
  <c r="H577" i="11"/>
  <c r="I577" i="11"/>
  <c r="L577" i="11"/>
  <c r="M577" i="11"/>
  <c r="P577" i="11"/>
  <c r="Q577" i="11"/>
  <c r="T577" i="11"/>
  <c r="U577" i="11"/>
  <c r="V577" i="11"/>
  <c r="X577" i="11"/>
  <c r="Y577" i="11"/>
  <c r="AB577" i="11"/>
  <c r="AC577" i="11"/>
  <c r="AF577" i="11"/>
  <c r="AG577" i="11"/>
  <c r="A578" i="11"/>
  <c r="B578" i="11"/>
  <c r="C578" i="11"/>
  <c r="D578" i="11"/>
  <c r="E578" i="11"/>
  <c r="F578" i="11"/>
  <c r="G578" i="11"/>
  <c r="I578" i="11"/>
  <c r="J578" i="11"/>
  <c r="M578" i="11"/>
  <c r="N578" i="11"/>
  <c r="Q578" i="11"/>
  <c r="R578" i="11"/>
  <c r="U578" i="11"/>
  <c r="V578" i="11"/>
  <c r="Y578" i="11"/>
  <c r="Z578" i="11"/>
  <c r="AC578" i="11"/>
  <c r="AD578" i="11"/>
  <c r="AG578" i="11"/>
  <c r="AH578" i="11"/>
  <c r="A579" i="11"/>
  <c r="B579" i="11"/>
  <c r="C579" i="11"/>
  <c r="D579" i="11"/>
  <c r="E579" i="11"/>
  <c r="F579" i="11"/>
  <c r="G579" i="11"/>
  <c r="J579" i="11"/>
  <c r="K579" i="11"/>
  <c r="N579" i="11"/>
  <c r="O579" i="11"/>
  <c r="P579" i="11"/>
  <c r="R579" i="11"/>
  <c r="S579" i="11"/>
  <c r="V579" i="11"/>
  <c r="W579" i="11"/>
  <c r="Z579" i="11"/>
  <c r="AA579" i="11"/>
  <c r="AD579" i="11"/>
  <c r="AE579" i="11"/>
  <c r="AH579" i="11"/>
  <c r="AI579" i="11"/>
  <c r="A580" i="11"/>
  <c r="B580" i="11"/>
  <c r="C580" i="11"/>
  <c r="D580" i="11"/>
  <c r="E580" i="11"/>
  <c r="G580" i="11"/>
  <c r="H580" i="11"/>
  <c r="K580" i="11"/>
  <c r="L580" i="11"/>
  <c r="O580" i="11"/>
  <c r="P580" i="11"/>
  <c r="S580" i="11"/>
  <c r="T580" i="11"/>
  <c r="W580" i="11"/>
  <c r="X580" i="11"/>
  <c r="AA580" i="11"/>
  <c r="AB580" i="11"/>
  <c r="AE580" i="11"/>
  <c r="AF580" i="11"/>
  <c r="AI580" i="11"/>
  <c r="A581" i="11"/>
  <c r="B581" i="11"/>
  <c r="C581" i="11"/>
  <c r="D581" i="11"/>
  <c r="E581" i="11"/>
  <c r="H581" i="11"/>
  <c r="I581" i="11"/>
  <c r="L581" i="11"/>
  <c r="M581" i="11"/>
  <c r="P581" i="11"/>
  <c r="Q581" i="11"/>
  <c r="T581" i="11"/>
  <c r="U581" i="11"/>
  <c r="X581" i="11"/>
  <c r="Y581" i="11"/>
  <c r="AB581" i="11"/>
  <c r="AC581" i="11"/>
  <c r="AF581" i="11"/>
  <c r="AG581" i="11"/>
  <c r="A582" i="11"/>
  <c r="B582" i="11"/>
  <c r="C582" i="11"/>
  <c r="D582" i="11"/>
  <c r="E582" i="11"/>
  <c r="F582" i="11"/>
  <c r="I582" i="11"/>
  <c r="J582" i="11"/>
  <c r="M582" i="11"/>
  <c r="N582" i="11"/>
  <c r="Q582" i="11"/>
  <c r="R582" i="11"/>
  <c r="U582" i="11"/>
  <c r="V582" i="11"/>
  <c r="Y582" i="11"/>
  <c r="Z582" i="11"/>
  <c r="AC582" i="11"/>
  <c r="AD582" i="11"/>
  <c r="AG582" i="11"/>
  <c r="AH582" i="11"/>
  <c r="A583" i="11"/>
  <c r="B583" i="11"/>
  <c r="C583" i="11"/>
  <c r="D583" i="11"/>
  <c r="E583" i="11"/>
  <c r="F583" i="11"/>
  <c r="G583" i="11"/>
  <c r="J583" i="11"/>
  <c r="K583" i="11"/>
  <c r="N583" i="11"/>
  <c r="O583" i="11"/>
  <c r="R583" i="11"/>
  <c r="S583" i="11"/>
  <c r="V583" i="11"/>
  <c r="W583" i="11"/>
  <c r="Z583" i="11"/>
  <c r="AA583" i="11"/>
  <c r="AD583" i="11"/>
  <c r="AE583" i="11"/>
  <c r="AH583" i="11"/>
  <c r="AI583" i="11"/>
  <c r="A584" i="11"/>
  <c r="B584" i="11"/>
  <c r="C584" i="11"/>
  <c r="D584" i="11"/>
  <c r="E584" i="11"/>
  <c r="G584" i="11"/>
  <c r="H584" i="11"/>
  <c r="K584" i="11"/>
  <c r="L584" i="11"/>
  <c r="O584" i="11"/>
  <c r="P584" i="11"/>
  <c r="S584" i="11"/>
  <c r="T584" i="11"/>
  <c r="W584" i="11"/>
  <c r="X584" i="11"/>
  <c r="AA584" i="11"/>
  <c r="AB584" i="11"/>
  <c r="AE584" i="11"/>
  <c r="AF584" i="11"/>
  <c r="AI584" i="11"/>
  <c r="A585" i="11"/>
  <c r="B585" i="11"/>
  <c r="C585" i="11"/>
  <c r="D585" i="11"/>
  <c r="E585" i="11"/>
  <c r="H585" i="11"/>
  <c r="I585" i="11"/>
  <c r="L585" i="11"/>
  <c r="M585" i="11"/>
  <c r="P585" i="11"/>
  <c r="Q585" i="11"/>
  <c r="T585" i="11"/>
  <c r="U585" i="11"/>
  <c r="V585" i="11"/>
  <c r="X585" i="11"/>
  <c r="Y585" i="11"/>
  <c r="AB585" i="11"/>
  <c r="AC585" i="11"/>
  <c r="AF585" i="11"/>
  <c r="AG585" i="11"/>
  <c r="A586" i="11"/>
  <c r="B586" i="11"/>
  <c r="C586" i="11"/>
  <c r="D586" i="11"/>
  <c r="E586" i="11"/>
  <c r="F586" i="11"/>
  <c r="H586" i="11"/>
  <c r="I586" i="11"/>
  <c r="J586" i="11"/>
  <c r="M586" i="11"/>
  <c r="N586" i="11"/>
  <c r="Q586" i="11"/>
  <c r="R586" i="11"/>
  <c r="U586" i="11"/>
  <c r="V586" i="11"/>
  <c r="Y586" i="11"/>
  <c r="Z586" i="11"/>
  <c r="AC586" i="11"/>
  <c r="AD586" i="11"/>
  <c r="AG586" i="11"/>
  <c r="AH586" i="11"/>
  <c r="A587" i="11"/>
  <c r="B587" i="11"/>
  <c r="C587" i="11"/>
  <c r="D587" i="11"/>
  <c r="E587" i="11"/>
  <c r="F587" i="11"/>
  <c r="G587" i="11"/>
  <c r="J587" i="11"/>
  <c r="K587" i="11"/>
  <c r="N587" i="11"/>
  <c r="O587" i="11"/>
  <c r="P587" i="11"/>
  <c r="R587" i="11"/>
  <c r="S587" i="11"/>
  <c r="V587" i="11"/>
  <c r="W587" i="11"/>
  <c r="Z587" i="11"/>
  <c r="AA587" i="11"/>
  <c r="AD587" i="11"/>
  <c r="AE587" i="11"/>
  <c r="AH587" i="11"/>
  <c r="AI587" i="11"/>
  <c r="A588" i="11"/>
  <c r="B588" i="11"/>
  <c r="C588" i="11"/>
  <c r="D588" i="11"/>
  <c r="E588" i="11"/>
  <c r="G588" i="11"/>
  <c r="H588" i="11"/>
  <c r="K588" i="11"/>
  <c r="L588" i="11"/>
  <c r="O588" i="11"/>
  <c r="P588" i="11"/>
  <c r="R588" i="11"/>
  <c r="S588" i="11"/>
  <c r="T588" i="11"/>
  <c r="W588" i="11"/>
  <c r="X588" i="11"/>
  <c r="AA588" i="11"/>
  <c r="AB588" i="11"/>
  <c r="AE588" i="11"/>
  <c r="AF588" i="11"/>
  <c r="AI588" i="11"/>
  <c r="A589" i="11"/>
  <c r="B589" i="11"/>
  <c r="C589" i="11"/>
  <c r="D589" i="11"/>
  <c r="E589" i="11"/>
  <c r="H589" i="11"/>
  <c r="I589" i="11"/>
  <c r="L589" i="11"/>
  <c r="M589" i="11"/>
  <c r="P589" i="11"/>
  <c r="Q589" i="11"/>
  <c r="T589" i="11"/>
  <c r="U589" i="11"/>
  <c r="X589" i="11"/>
  <c r="Y589" i="11"/>
  <c r="AB589" i="11"/>
  <c r="AC589" i="11"/>
  <c r="AF589" i="11"/>
  <c r="AG589" i="11"/>
  <c r="AH589" i="11"/>
  <c r="A590" i="11"/>
  <c r="B590" i="11"/>
  <c r="C590" i="11"/>
  <c r="D590" i="11"/>
  <c r="E590" i="11"/>
  <c r="F590" i="11"/>
  <c r="I590" i="11"/>
  <c r="J590" i="11"/>
  <c r="M590" i="11"/>
  <c r="N590" i="11"/>
  <c r="Q590" i="11"/>
  <c r="R590" i="11"/>
  <c r="U590" i="11"/>
  <c r="V590" i="11"/>
  <c r="Y590" i="11"/>
  <c r="Z590" i="11"/>
  <c r="AC590" i="11"/>
  <c r="AD590" i="11"/>
  <c r="AG590" i="11"/>
  <c r="AH590" i="11"/>
  <c r="A591" i="11"/>
  <c r="B591" i="11"/>
  <c r="C591" i="11"/>
  <c r="D591" i="11"/>
  <c r="E591" i="11"/>
  <c r="F591" i="11"/>
  <c r="G591" i="11"/>
  <c r="J591" i="11"/>
  <c r="K591" i="11"/>
  <c r="N591" i="11"/>
  <c r="O591" i="11"/>
  <c r="R591" i="11"/>
  <c r="S591" i="11"/>
  <c r="T591" i="11"/>
  <c r="V591" i="11"/>
  <c r="W591" i="11"/>
  <c r="Z591" i="11"/>
  <c r="AA591" i="11"/>
  <c r="AD591" i="11"/>
  <c r="AE591" i="11"/>
  <c r="AH591" i="11"/>
  <c r="AI591" i="11"/>
  <c r="A592" i="11"/>
  <c r="B592" i="11"/>
  <c r="C592" i="11"/>
  <c r="D592" i="11"/>
  <c r="E592" i="11"/>
  <c r="G592" i="11"/>
  <c r="H592" i="11"/>
  <c r="K592" i="11"/>
  <c r="L592" i="11"/>
  <c r="O592" i="11"/>
  <c r="P592" i="11"/>
  <c r="S592" i="11"/>
  <c r="T592" i="11"/>
  <c r="W592" i="11"/>
  <c r="X592" i="11"/>
  <c r="AA592" i="11"/>
  <c r="AB592" i="11"/>
  <c r="AE592" i="11"/>
  <c r="AF592" i="11"/>
  <c r="AI592" i="11"/>
  <c r="A593" i="11"/>
  <c r="B593" i="11"/>
  <c r="C593" i="11"/>
  <c r="D593" i="11"/>
  <c r="E593" i="11"/>
  <c r="H593" i="11"/>
  <c r="I593" i="11"/>
  <c r="L593" i="11"/>
  <c r="M593" i="11"/>
  <c r="P593" i="11"/>
  <c r="Q593" i="11"/>
  <c r="T593" i="11"/>
  <c r="U593" i="11"/>
  <c r="X593" i="11"/>
  <c r="Y593" i="11"/>
  <c r="AB593" i="11"/>
  <c r="AC593" i="11"/>
  <c r="AF593" i="11"/>
  <c r="AG593" i="11"/>
  <c r="A594" i="11"/>
  <c r="B594" i="11"/>
  <c r="C594" i="11"/>
  <c r="D594" i="11"/>
  <c r="E594" i="11"/>
  <c r="F594" i="11"/>
  <c r="I594" i="11"/>
  <c r="J594" i="11"/>
  <c r="M594" i="11"/>
  <c r="N594" i="11"/>
  <c r="Q594" i="11"/>
  <c r="R594" i="11"/>
  <c r="U594" i="11"/>
  <c r="V594" i="11"/>
  <c r="Y594" i="11"/>
  <c r="Z594" i="11"/>
  <c r="AC594" i="11"/>
  <c r="AD594" i="11"/>
  <c r="AG594" i="11"/>
  <c r="AH594" i="11"/>
  <c r="A595" i="11"/>
  <c r="B595" i="11"/>
  <c r="C595" i="11"/>
  <c r="D595" i="11"/>
  <c r="E595" i="11"/>
  <c r="F595" i="11"/>
  <c r="G595" i="11"/>
  <c r="J595" i="11"/>
  <c r="K595" i="11"/>
  <c r="N595" i="11"/>
  <c r="O595" i="11"/>
  <c r="R595" i="11"/>
  <c r="S595" i="11"/>
  <c r="V595" i="11"/>
  <c r="W595" i="11"/>
  <c r="Z595" i="11"/>
  <c r="AA595" i="11"/>
  <c r="AD595" i="11"/>
  <c r="AE595" i="11"/>
  <c r="AH595" i="11"/>
  <c r="AI595" i="11"/>
  <c r="A596" i="11"/>
  <c r="B596" i="11"/>
  <c r="C596" i="11"/>
  <c r="D596" i="11"/>
  <c r="E596" i="11"/>
  <c r="G596" i="11"/>
  <c r="H596" i="11"/>
  <c r="K596" i="11"/>
  <c r="L596" i="11"/>
  <c r="O596" i="11"/>
  <c r="P596" i="11"/>
  <c r="S596" i="11"/>
  <c r="T596" i="11"/>
  <c r="W596" i="11"/>
  <c r="X596" i="11"/>
  <c r="AA596" i="11"/>
  <c r="AB596" i="11"/>
  <c r="AE596" i="11"/>
  <c r="AF596" i="11"/>
  <c r="AI596" i="11"/>
  <c r="A597" i="11"/>
  <c r="B597" i="11"/>
  <c r="C597" i="11"/>
  <c r="D597" i="11"/>
  <c r="E597" i="11"/>
  <c r="H597" i="11"/>
  <c r="I597" i="11"/>
  <c r="L597" i="11"/>
  <c r="M597" i="11"/>
  <c r="P597" i="11"/>
  <c r="Q597" i="11"/>
  <c r="R597" i="11"/>
  <c r="T597" i="11"/>
  <c r="U597" i="11"/>
  <c r="X597" i="11"/>
  <c r="Y597" i="11"/>
  <c r="AB597" i="11"/>
  <c r="AC597" i="11"/>
  <c r="AF597" i="11"/>
  <c r="AG597" i="11"/>
  <c r="AH597" i="11"/>
  <c r="A598" i="11"/>
  <c r="B598" i="11"/>
  <c r="C598" i="11"/>
  <c r="D598" i="11"/>
  <c r="E598" i="11"/>
  <c r="F598" i="11"/>
  <c r="I598" i="11"/>
  <c r="J598" i="11"/>
  <c r="M598" i="11"/>
  <c r="N598" i="11"/>
  <c r="Q598" i="11"/>
  <c r="R598" i="11"/>
  <c r="U598" i="11"/>
  <c r="V598" i="11"/>
  <c r="Y598" i="11"/>
  <c r="Z598" i="11"/>
  <c r="AC598" i="11"/>
  <c r="AD598" i="11"/>
  <c r="AG598" i="11"/>
  <c r="AH598" i="11"/>
  <c r="A599" i="11"/>
  <c r="B599" i="11"/>
  <c r="C599" i="11"/>
  <c r="D599" i="11"/>
  <c r="E599" i="11"/>
  <c r="F599" i="11"/>
  <c r="G599" i="11"/>
  <c r="J599" i="11"/>
  <c r="K599" i="11"/>
  <c r="N599" i="11"/>
  <c r="O599" i="11"/>
  <c r="R599" i="11"/>
  <c r="S599" i="11"/>
  <c r="T599" i="11"/>
  <c r="V599" i="11"/>
  <c r="W599" i="11"/>
  <c r="Z599" i="11"/>
  <c r="AA599" i="11"/>
  <c r="AD599" i="11"/>
  <c r="AE599" i="11"/>
  <c r="AH599" i="11"/>
  <c r="AI599" i="11"/>
  <c r="A600" i="11"/>
  <c r="B600" i="11"/>
  <c r="C600" i="11"/>
  <c r="D600" i="11"/>
  <c r="E600" i="11"/>
  <c r="G600" i="11"/>
  <c r="H600" i="11"/>
  <c r="K600" i="11"/>
  <c r="L600" i="11"/>
  <c r="O600" i="11"/>
  <c r="P600" i="11"/>
  <c r="S600" i="11"/>
  <c r="T600" i="11"/>
  <c r="W600" i="11"/>
  <c r="X600" i="11"/>
  <c r="AA600" i="11"/>
  <c r="AB600" i="11"/>
  <c r="AE600" i="11"/>
  <c r="AF600" i="11"/>
  <c r="AI600" i="11"/>
  <c r="A601" i="11"/>
  <c r="B601" i="11"/>
  <c r="C601" i="11"/>
  <c r="D601" i="11"/>
  <c r="E601" i="11"/>
  <c r="H601" i="11"/>
  <c r="I601" i="11"/>
  <c r="L601" i="11"/>
  <c r="M601" i="11"/>
  <c r="P601" i="11"/>
  <c r="Q601" i="11"/>
  <c r="T601" i="11"/>
  <c r="U601" i="11"/>
  <c r="X601" i="11"/>
  <c r="Y601" i="11"/>
  <c r="AB601" i="11"/>
  <c r="AC601" i="11"/>
  <c r="AF601" i="11"/>
  <c r="AG601" i="11"/>
  <c r="A602" i="11"/>
  <c r="B602" i="11"/>
  <c r="C602" i="11"/>
  <c r="D602" i="11"/>
  <c r="E602" i="11"/>
  <c r="F602" i="11"/>
  <c r="I602" i="11"/>
  <c r="J602" i="11"/>
  <c r="M602" i="11"/>
  <c r="N602" i="11"/>
  <c r="Q602" i="11"/>
  <c r="R602" i="11"/>
  <c r="U602" i="11"/>
  <c r="V602" i="11"/>
  <c r="Y602" i="11"/>
  <c r="Z602" i="11"/>
  <c r="AC602" i="11"/>
  <c r="AD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N603" i="11"/>
  <c r="O603" i="11"/>
  <c r="R603" i="11"/>
  <c r="S603" i="11"/>
  <c r="V603" i="11"/>
  <c r="W603" i="11"/>
  <c r="Z603" i="11"/>
  <c r="AA603" i="11"/>
  <c r="AD603" i="11"/>
  <c r="AE603" i="11"/>
  <c r="AH603" i="11"/>
  <c r="AI603" i="11"/>
  <c r="A604" i="11"/>
  <c r="B604" i="11"/>
  <c r="C604" i="11"/>
  <c r="D604" i="11"/>
  <c r="E604" i="11"/>
  <c r="G604" i="11"/>
  <c r="H604" i="11"/>
  <c r="K604" i="11"/>
  <c r="L604" i="11"/>
  <c r="O604" i="11"/>
  <c r="P604" i="11"/>
  <c r="S604" i="11"/>
  <c r="T604" i="11"/>
  <c r="W604" i="11"/>
  <c r="X604" i="11"/>
  <c r="AA604" i="11"/>
  <c r="AB604" i="11"/>
  <c r="AE604" i="11"/>
  <c r="AF604" i="11"/>
  <c r="AI604" i="11"/>
  <c r="A605" i="11"/>
  <c r="B605" i="11"/>
  <c r="C605" i="11"/>
  <c r="D605" i="11"/>
  <c r="E605" i="11"/>
  <c r="H605" i="11"/>
  <c r="I605" i="11"/>
  <c r="L605" i="11"/>
  <c r="M605" i="11"/>
  <c r="P605" i="11"/>
  <c r="Q605" i="11"/>
  <c r="T605" i="11"/>
  <c r="U605" i="11"/>
  <c r="X605" i="11"/>
  <c r="Y605" i="11"/>
  <c r="AB605" i="11"/>
  <c r="AC605" i="11"/>
  <c r="AF605" i="11"/>
  <c r="AG605" i="11"/>
  <c r="A606" i="11"/>
  <c r="B606" i="11"/>
  <c r="C606" i="11"/>
  <c r="D606" i="11"/>
  <c r="E606" i="11"/>
  <c r="F606" i="11"/>
  <c r="I606" i="11"/>
  <c r="J606" i="11"/>
  <c r="M606" i="11"/>
  <c r="N606" i="11"/>
  <c r="Q606" i="11"/>
  <c r="R606" i="11"/>
  <c r="U606" i="11"/>
  <c r="V606" i="11"/>
  <c r="Y606" i="11"/>
  <c r="Z606" i="11"/>
  <c r="AC606" i="11"/>
  <c r="AD606" i="11"/>
  <c r="AG606" i="11"/>
  <c r="AH606" i="11"/>
  <c r="A607" i="11"/>
  <c r="B607" i="11"/>
  <c r="C607" i="11"/>
  <c r="D607" i="11"/>
  <c r="E607" i="11"/>
  <c r="F607" i="11"/>
  <c r="G607" i="11"/>
  <c r="J607" i="11"/>
  <c r="K607" i="11"/>
  <c r="N607" i="11"/>
  <c r="O607" i="11"/>
  <c r="R607" i="11"/>
  <c r="S607" i="11"/>
  <c r="V607" i="11"/>
  <c r="W607" i="11"/>
  <c r="Z607" i="11"/>
  <c r="AA607" i="11"/>
  <c r="AD607" i="11"/>
  <c r="AE607" i="11"/>
  <c r="AH607" i="11"/>
  <c r="AI607" i="11"/>
  <c r="A608" i="11"/>
  <c r="B608" i="11"/>
  <c r="C608" i="11"/>
  <c r="D608" i="11"/>
  <c r="E608" i="11"/>
  <c r="G608" i="11"/>
  <c r="H608" i="11"/>
  <c r="K608" i="11"/>
  <c r="L608" i="11"/>
  <c r="O608" i="11"/>
  <c r="P608" i="11"/>
  <c r="S608" i="11"/>
  <c r="T608" i="11"/>
  <c r="W608" i="11"/>
  <c r="X608" i="11"/>
  <c r="AA608" i="11"/>
  <c r="AB608" i="11"/>
  <c r="AE608" i="11"/>
  <c r="AF608" i="11"/>
  <c r="AI608" i="11"/>
  <c r="A609" i="11"/>
  <c r="B609" i="11"/>
  <c r="C609" i="11"/>
  <c r="D609" i="11"/>
  <c r="E609" i="11"/>
  <c r="H609" i="11"/>
  <c r="I609" i="11"/>
  <c r="L609" i="11"/>
  <c r="M609" i="11"/>
  <c r="P609" i="11"/>
  <c r="Q609" i="11"/>
  <c r="T609" i="11"/>
  <c r="U609" i="11"/>
  <c r="V609" i="11"/>
  <c r="X609" i="11"/>
  <c r="Y609" i="11"/>
  <c r="AB609" i="11"/>
  <c r="AC609" i="11"/>
  <c r="AF609" i="11"/>
  <c r="AG609" i="11"/>
  <c r="A610" i="11"/>
  <c r="B610" i="11"/>
  <c r="C610" i="11"/>
  <c r="D610" i="11"/>
  <c r="E610" i="11"/>
  <c r="F610" i="11"/>
  <c r="G610" i="11"/>
  <c r="I610" i="11"/>
  <c r="J610" i="11"/>
  <c r="M610" i="11"/>
  <c r="N610" i="11"/>
  <c r="Q610" i="11"/>
  <c r="R610" i="11"/>
  <c r="U610" i="11"/>
  <c r="V610" i="11"/>
  <c r="Y610" i="11"/>
  <c r="Z610" i="11"/>
  <c r="AC610" i="11"/>
  <c r="AD610" i="11"/>
  <c r="AG610" i="11"/>
  <c r="AH610" i="11"/>
  <c r="A611" i="11"/>
  <c r="B611" i="11"/>
  <c r="C611" i="11"/>
  <c r="D611" i="11"/>
  <c r="E611" i="11"/>
  <c r="F611" i="11"/>
  <c r="G611" i="11"/>
  <c r="J611" i="11"/>
  <c r="K611" i="11"/>
  <c r="N611" i="11"/>
  <c r="O611" i="11"/>
  <c r="P611" i="11"/>
  <c r="R611" i="11"/>
  <c r="S611" i="11"/>
  <c r="V611" i="11"/>
  <c r="W611" i="11"/>
  <c r="Z611" i="11"/>
  <c r="AA611" i="11"/>
  <c r="AD611" i="11"/>
  <c r="AE611" i="11"/>
  <c r="AH611" i="11"/>
  <c r="AI611" i="11"/>
  <c r="A612" i="11"/>
  <c r="B612" i="11"/>
  <c r="C612" i="11"/>
  <c r="D612" i="11"/>
  <c r="E612" i="11"/>
  <c r="G612" i="11"/>
  <c r="H612" i="11"/>
  <c r="K612" i="11"/>
  <c r="L612" i="11"/>
  <c r="O612" i="11"/>
  <c r="P612" i="11"/>
  <c r="S612" i="11"/>
  <c r="T612" i="11"/>
  <c r="W612" i="11"/>
  <c r="X612" i="11"/>
  <c r="AA612" i="11"/>
  <c r="AB612" i="11"/>
  <c r="AE612" i="11"/>
  <c r="AF612" i="11"/>
  <c r="AI612" i="11"/>
  <c r="A613" i="11"/>
  <c r="B613" i="11"/>
  <c r="C613" i="11"/>
  <c r="D613" i="11"/>
  <c r="E613" i="11"/>
  <c r="H613" i="11"/>
  <c r="I613" i="11"/>
  <c r="L613" i="11"/>
  <c r="M613" i="11"/>
  <c r="P613" i="11"/>
  <c r="Q613" i="11"/>
  <c r="T613" i="11"/>
  <c r="U613" i="11"/>
  <c r="X613" i="11"/>
  <c r="Y613" i="11"/>
  <c r="AB613" i="11"/>
  <c r="AC613" i="11"/>
  <c r="AF613" i="11"/>
  <c r="AG613" i="11"/>
  <c r="A614" i="11"/>
  <c r="B614" i="11"/>
  <c r="C614" i="11"/>
  <c r="D614" i="11"/>
  <c r="E614" i="11"/>
  <c r="F614" i="11"/>
  <c r="I614" i="11"/>
  <c r="J614" i="11"/>
  <c r="M614" i="11"/>
  <c r="N614" i="11"/>
  <c r="Q614" i="11"/>
  <c r="R614" i="11"/>
  <c r="U614" i="11"/>
  <c r="V614" i="11"/>
  <c r="Y614" i="11"/>
  <c r="Z614" i="11"/>
  <c r="AC614" i="11"/>
  <c r="AD614" i="11"/>
  <c r="AG614" i="11"/>
  <c r="AH614" i="11"/>
  <c r="A615" i="11"/>
  <c r="B615" i="11"/>
  <c r="C615" i="11"/>
  <c r="D615" i="11"/>
  <c r="E615" i="11"/>
  <c r="F615" i="11"/>
  <c r="G615" i="11"/>
  <c r="J615" i="11"/>
  <c r="K615" i="11"/>
  <c r="N615" i="11"/>
  <c r="O615" i="11"/>
  <c r="R615" i="11"/>
  <c r="S615" i="11"/>
  <c r="V615" i="11"/>
  <c r="W615" i="11"/>
  <c r="Z615" i="11"/>
  <c r="AA615" i="11"/>
  <c r="AD615" i="11"/>
  <c r="AE615" i="11"/>
  <c r="AH615" i="11"/>
  <c r="AI615" i="11"/>
  <c r="A616" i="11"/>
  <c r="B616" i="11"/>
  <c r="C616" i="11"/>
  <c r="D616" i="11"/>
  <c r="E616" i="11"/>
  <c r="G616" i="11"/>
  <c r="H616" i="11"/>
  <c r="K616" i="11"/>
  <c r="L616" i="11"/>
  <c r="O616" i="11"/>
  <c r="P616" i="11"/>
  <c r="S616" i="11"/>
  <c r="T616" i="11"/>
  <c r="W616" i="11"/>
  <c r="X616" i="11"/>
  <c r="AA616" i="11"/>
  <c r="AB616" i="11"/>
  <c r="AE616" i="11"/>
  <c r="AF616" i="11"/>
  <c r="AI616" i="11"/>
  <c r="A617" i="11"/>
  <c r="B617" i="11"/>
  <c r="C617" i="11"/>
  <c r="D617" i="11"/>
  <c r="E617" i="11"/>
  <c r="H617" i="11"/>
  <c r="I617" i="11"/>
  <c r="L617" i="11"/>
  <c r="M617" i="11"/>
  <c r="P617" i="11"/>
  <c r="Q617" i="11"/>
  <c r="T617" i="11"/>
  <c r="U617" i="11"/>
  <c r="V617" i="11"/>
  <c r="X617" i="11"/>
  <c r="Y617" i="11"/>
  <c r="AB617" i="11"/>
  <c r="AC617" i="11"/>
  <c r="AF617" i="11"/>
  <c r="AG617" i="11"/>
  <c r="A618" i="11"/>
  <c r="B618" i="11"/>
  <c r="C618" i="11"/>
  <c r="D618" i="11"/>
  <c r="E618" i="11"/>
  <c r="F618" i="11"/>
  <c r="I618" i="11"/>
  <c r="J618" i="11"/>
  <c r="M618" i="11"/>
  <c r="N618" i="11"/>
  <c r="Q618" i="11"/>
  <c r="R618" i="11"/>
  <c r="U618" i="11"/>
  <c r="V618" i="11"/>
  <c r="Y618" i="11"/>
  <c r="Z618" i="11"/>
  <c r="AC618" i="11"/>
  <c r="AD618" i="11"/>
  <c r="AG618" i="11"/>
  <c r="AH618" i="11"/>
  <c r="A619" i="11"/>
  <c r="B619" i="11"/>
  <c r="C619" i="11"/>
  <c r="D619" i="11"/>
  <c r="E619" i="11"/>
  <c r="F619" i="11"/>
  <c r="G619" i="11"/>
  <c r="J619" i="11"/>
  <c r="K619" i="11"/>
  <c r="N619" i="11"/>
  <c r="O619" i="11"/>
  <c r="P619" i="11"/>
  <c r="R619" i="11"/>
  <c r="S619" i="11"/>
  <c r="V619" i="11"/>
  <c r="W619" i="11"/>
  <c r="Z619" i="11"/>
  <c r="AA619" i="11"/>
  <c r="AD619" i="11"/>
  <c r="AE619" i="11"/>
  <c r="AH619" i="11"/>
  <c r="AI619" i="11"/>
  <c r="A620" i="11"/>
  <c r="B620" i="11"/>
  <c r="C620" i="11"/>
  <c r="D620" i="11"/>
  <c r="E620" i="11"/>
  <c r="G620" i="11"/>
  <c r="H620" i="11"/>
  <c r="K620" i="11"/>
  <c r="L620" i="11"/>
  <c r="O620" i="11"/>
  <c r="P620" i="11"/>
  <c r="S620" i="11"/>
  <c r="T620" i="11"/>
  <c r="W620" i="11"/>
  <c r="X620" i="11"/>
  <c r="AA620" i="11"/>
  <c r="AB620" i="11"/>
  <c r="AE620" i="11"/>
  <c r="AF620" i="11"/>
  <c r="AI620" i="11"/>
  <c r="A621" i="11"/>
  <c r="B621" i="11"/>
  <c r="C621" i="11"/>
  <c r="D621" i="11"/>
  <c r="E621" i="11"/>
  <c r="H621" i="11"/>
  <c r="I621" i="11"/>
  <c r="L621" i="11"/>
  <c r="M621" i="11"/>
  <c r="P621" i="11"/>
  <c r="Q621" i="11"/>
  <c r="T621" i="11"/>
  <c r="U621" i="11"/>
  <c r="X621" i="11"/>
  <c r="Y621" i="11"/>
  <c r="AB621" i="11"/>
  <c r="AC621" i="11"/>
  <c r="AF621" i="11"/>
  <c r="AG621" i="11"/>
  <c r="AH621" i="11"/>
  <c r="A622" i="11"/>
  <c r="B622" i="11"/>
  <c r="C622" i="11"/>
  <c r="D622" i="11"/>
  <c r="E622" i="11"/>
  <c r="F622" i="11"/>
  <c r="I622" i="11"/>
  <c r="J622" i="11"/>
  <c r="M622" i="11"/>
  <c r="N622" i="11"/>
  <c r="Q622" i="11"/>
  <c r="R622" i="11"/>
  <c r="U622" i="11"/>
  <c r="V622" i="11"/>
  <c r="Y622" i="11"/>
  <c r="Z622" i="11"/>
  <c r="AC622" i="11"/>
  <c r="AD622" i="11"/>
  <c r="AG622" i="11"/>
  <c r="AH622" i="11"/>
  <c r="A623" i="11"/>
  <c r="B623" i="11"/>
  <c r="C623" i="11"/>
  <c r="D623" i="11"/>
  <c r="E623" i="11"/>
  <c r="F623" i="11"/>
  <c r="G623" i="11"/>
  <c r="J623" i="11"/>
  <c r="K623" i="11"/>
  <c r="N623" i="11"/>
  <c r="O623" i="11"/>
  <c r="R623" i="11"/>
  <c r="S623" i="11"/>
  <c r="T623" i="11"/>
  <c r="V623" i="11"/>
  <c r="W623" i="11"/>
  <c r="Z623" i="11"/>
  <c r="AA623" i="11"/>
  <c r="AD623" i="11"/>
  <c r="AE623" i="11"/>
  <c r="AH623" i="11"/>
  <c r="AI623" i="11"/>
  <c r="A624" i="11"/>
  <c r="B624" i="11"/>
  <c r="C624" i="11"/>
  <c r="D624" i="11"/>
  <c r="E624" i="11"/>
  <c r="G624" i="11"/>
  <c r="H624" i="11"/>
  <c r="K624" i="11"/>
  <c r="L624" i="11"/>
  <c r="O624" i="11"/>
  <c r="P624" i="11"/>
  <c r="S624" i="11"/>
  <c r="T624" i="11"/>
  <c r="W624" i="11"/>
  <c r="X624" i="11"/>
  <c r="AA624" i="11"/>
  <c r="AB624" i="11"/>
  <c r="AE624" i="11"/>
  <c r="AF624" i="11"/>
  <c r="AI624" i="11"/>
  <c r="A625" i="11"/>
  <c r="B625" i="11"/>
  <c r="C625" i="11"/>
  <c r="D625" i="11"/>
  <c r="E625" i="11"/>
  <c r="H625" i="11"/>
  <c r="I625" i="11"/>
  <c r="L625" i="11"/>
  <c r="M625" i="11"/>
  <c r="P625" i="11"/>
  <c r="Q625" i="11"/>
  <c r="T625" i="11"/>
  <c r="U625" i="11"/>
  <c r="X625" i="11"/>
  <c r="Y625" i="11"/>
  <c r="AB625" i="11"/>
  <c r="AC625" i="11"/>
  <c r="AF625" i="11"/>
  <c r="AG625" i="11"/>
  <c r="A626" i="11"/>
  <c r="B626" i="11"/>
  <c r="C626" i="11"/>
  <c r="D626" i="11"/>
  <c r="E626" i="11"/>
  <c r="F626" i="11"/>
  <c r="I626" i="11"/>
  <c r="J626" i="11"/>
  <c r="M626" i="11"/>
  <c r="N626" i="11"/>
  <c r="Q626" i="11"/>
  <c r="R626" i="11"/>
  <c r="U626" i="11"/>
  <c r="V626" i="11"/>
  <c r="Y626" i="11"/>
  <c r="Z626" i="11"/>
  <c r="AC626" i="11"/>
  <c r="AD626" i="11"/>
  <c r="AG626" i="11"/>
  <c r="AH626" i="11"/>
  <c r="A627" i="11"/>
  <c r="B627" i="11"/>
  <c r="C627" i="11"/>
  <c r="D627" i="11"/>
  <c r="E627" i="11"/>
  <c r="F627" i="11"/>
  <c r="G627" i="11"/>
  <c r="J627" i="11"/>
  <c r="K627" i="11"/>
  <c r="N627" i="11"/>
  <c r="O627" i="11"/>
  <c r="R627" i="11"/>
  <c r="S627" i="11"/>
  <c r="V627" i="11"/>
  <c r="W627" i="11"/>
  <c r="Z627" i="11"/>
  <c r="AA627" i="11"/>
  <c r="AD627" i="11"/>
  <c r="AE627" i="11"/>
  <c r="AH627" i="11"/>
  <c r="AI627" i="11"/>
  <c r="A628" i="11"/>
  <c r="B628" i="11"/>
  <c r="C628" i="11"/>
  <c r="D628" i="11"/>
  <c r="E628" i="11"/>
  <c r="G628" i="11"/>
  <c r="H628" i="11"/>
  <c r="K628" i="11"/>
  <c r="L628" i="11"/>
  <c r="O628" i="11"/>
  <c r="P628" i="11"/>
  <c r="S628" i="11"/>
  <c r="T628" i="11"/>
  <c r="W628" i="11"/>
  <c r="X628" i="11"/>
  <c r="AA628" i="11"/>
  <c r="AB628" i="11"/>
  <c r="AE628" i="11"/>
  <c r="AF628" i="11"/>
  <c r="AI628" i="11"/>
  <c r="A629" i="11"/>
  <c r="B629" i="11"/>
  <c r="C629" i="11"/>
  <c r="D629" i="11"/>
  <c r="E629" i="11"/>
  <c r="H629" i="11"/>
  <c r="I629" i="11"/>
  <c r="L629" i="11"/>
  <c r="M629" i="11"/>
  <c r="P629" i="11"/>
  <c r="Q629" i="11"/>
  <c r="R629" i="11"/>
  <c r="T629" i="11"/>
  <c r="U629" i="11"/>
  <c r="X629" i="11"/>
  <c r="Y629" i="11"/>
  <c r="AB629" i="11"/>
  <c r="AC629" i="11"/>
  <c r="AF629" i="11"/>
  <c r="AG629" i="11"/>
  <c r="AH629" i="11"/>
  <c r="A630" i="11"/>
  <c r="B630" i="11"/>
  <c r="C630" i="11"/>
  <c r="D630" i="11"/>
  <c r="E630" i="11"/>
  <c r="F630" i="11"/>
  <c r="I630" i="11"/>
  <c r="J630" i="11"/>
  <c r="M630" i="11"/>
  <c r="N630" i="11"/>
  <c r="Q630" i="11"/>
  <c r="R630" i="11"/>
  <c r="U630" i="11"/>
  <c r="V630" i="11"/>
  <c r="Y630" i="11"/>
  <c r="Z630" i="11"/>
  <c r="AC630" i="11"/>
  <c r="AD630" i="11"/>
  <c r="AG630" i="11"/>
  <c r="AH630" i="11"/>
  <c r="A631" i="11"/>
  <c r="B631" i="11"/>
  <c r="C631" i="11"/>
  <c r="D631" i="11"/>
  <c r="E631" i="11"/>
  <c r="F631" i="11"/>
  <c r="G631" i="11"/>
  <c r="J631" i="11"/>
  <c r="K631" i="11"/>
  <c r="N631" i="11"/>
  <c r="O631" i="11"/>
  <c r="R631" i="11"/>
  <c r="S631" i="11"/>
  <c r="V631" i="11"/>
  <c r="W631" i="11"/>
  <c r="Z631" i="11"/>
  <c r="AA631" i="11"/>
  <c r="AD631" i="11"/>
  <c r="AE631" i="11"/>
  <c r="AH631" i="11"/>
  <c r="AI631" i="11"/>
  <c r="A632" i="11"/>
  <c r="B632" i="11"/>
  <c r="C632" i="11"/>
  <c r="D632" i="11"/>
  <c r="E632" i="11"/>
  <c r="G632" i="11"/>
  <c r="H632" i="11"/>
  <c r="K632" i="11"/>
  <c r="L632" i="11"/>
  <c r="O632" i="11"/>
  <c r="P632" i="11"/>
  <c r="S632" i="11"/>
  <c r="T632" i="11"/>
  <c r="W632" i="11"/>
  <c r="X632" i="11"/>
  <c r="AA632" i="11"/>
  <c r="AB632" i="11"/>
  <c r="AE632" i="11"/>
  <c r="AF632" i="11"/>
  <c r="AI632" i="11"/>
  <c r="A633" i="11"/>
  <c r="B633" i="11"/>
  <c r="C633" i="11"/>
  <c r="D633" i="11"/>
  <c r="E633" i="11"/>
  <c r="H633" i="11"/>
  <c r="I633" i="11"/>
  <c r="L633" i="11"/>
  <c r="M633" i="11"/>
  <c r="P633" i="11"/>
  <c r="Q633" i="11"/>
  <c r="T633" i="11"/>
  <c r="U633" i="11"/>
  <c r="V633" i="11"/>
  <c r="X633" i="11"/>
  <c r="Y633" i="11"/>
  <c r="AB633" i="11"/>
  <c r="AC633" i="11"/>
  <c r="AF633" i="11"/>
  <c r="AG633" i="11"/>
  <c r="A634" i="11"/>
  <c r="B634" i="11"/>
  <c r="C634" i="11"/>
  <c r="D634" i="11"/>
  <c r="E634" i="11"/>
  <c r="F634" i="11"/>
  <c r="I634" i="11"/>
  <c r="J634" i="11"/>
  <c r="M634" i="11"/>
  <c r="N634" i="11"/>
  <c r="Q634" i="11"/>
  <c r="R634" i="11"/>
  <c r="U634" i="11"/>
  <c r="V634" i="11"/>
  <c r="W634" i="11"/>
  <c r="Y634" i="11"/>
  <c r="Z634" i="11"/>
  <c r="AC634" i="11"/>
  <c r="AD634" i="11"/>
  <c r="AG634" i="11"/>
  <c r="AH634" i="11"/>
  <c r="A635" i="11"/>
  <c r="B635" i="11"/>
  <c r="C635" i="11"/>
  <c r="D635" i="11"/>
  <c r="E635" i="11"/>
  <c r="F635" i="11"/>
  <c r="G635" i="11"/>
  <c r="H635" i="11"/>
  <c r="J635" i="11"/>
  <c r="K635" i="11"/>
  <c r="N635" i="11"/>
  <c r="O635" i="11"/>
  <c r="P635" i="11"/>
  <c r="R635" i="11"/>
  <c r="S635" i="11"/>
  <c r="V635" i="11"/>
  <c r="W635" i="11"/>
  <c r="Z635" i="11"/>
  <c r="AA635" i="11"/>
  <c r="AD635" i="11"/>
  <c r="AE635" i="11"/>
  <c r="AH635" i="11"/>
  <c r="AI635" i="11"/>
  <c r="A636" i="11"/>
  <c r="B636" i="11"/>
  <c r="C636" i="11"/>
  <c r="D636" i="11"/>
  <c r="E636" i="11"/>
  <c r="G636" i="11"/>
  <c r="H636" i="11"/>
  <c r="K636" i="11"/>
  <c r="L636" i="11"/>
  <c r="O636" i="11"/>
  <c r="P636" i="11"/>
  <c r="S636" i="11"/>
  <c r="T636" i="11"/>
  <c r="W636" i="11"/>
  <c r="X636" i="11"/>
  <c r="AA636" i="11"/>
  <c r="AB636" i="11"/>
  <c r="AE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B447" i="21"/>
  <c r="C447" i="2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A448" i="21"/>
  <c r="D448" i="21"/>
  <c r="G448" i="21"/>
  <c r="H448" i="21"/>
  <c r="K448" i="21"/>
  <c r="L448" i="21"/>
  <c r="M448" i="21"/>
  <c r="O448" i="21"/>
  <c r="P448" i="21"/>
  <c r="S448" i="21"/>
  <c r="T448" i="21"/>
  <c r="U448" i="21"/>
  <c r="W448" i="21"/>
  <c r="X448" i="21"/>
  <c r="AA448" i="21"/>
  <c r="AB448" i="21"/>
  <c r="AC448" i="21"/>
  <c r="AE448" i="21"/>
  <c r="AF448" i="21"/>
  <c r="AI448" i="21"/>
  <c r="B449" i="21"/>
  <c r="E449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Y449" i="21"/>
  <c r="AB449" i="21"/>
  <c r="AC449" i="21"/>
  <c r="AD449" i="21"/>
  <c r="AF449" i="21"/>
  <c r="AG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AH450" i="21"/>
  <c r="B451" i="21"/>
  <c r="C451" i="21"/>
  <c r="F451" i="21"/>
  <c r="G451" i="21"/>
  <c r="J451" i="21"/>
  <c r="K451" i="21"/>
  <c r="N451" i="21"/>
  <c r="O451" i="21"/>
  <c r="P451" i="21"/>
  <c r="R451" i="21"/>
  <c r="S451" i="21"/>
  <c r="V451" i="21"/>
  <c r="W451" i="21"/>
  <c r="Z451" i="21"/>
  <c r="AA451" i="21"/>
  <c r="AD451" i="21"/>
  <c r="AE451" i="21"/>
  <c r="AF451" i="21"/>
  <c r="AH451" i="21"/>
  <c r="AI451" i="21"/>
  <c r="B452" i="21"/>
  <c r="D452" i="21"/>
  <c r="G452" i="21"/>
  <c r="H452" i="21"/>
  <c r="I452" i="21"/>
  <c r="K452" i="21"/>
  <c r="L452" i="21"/>
  <c r="O452" i="21"/>
  <c r="P452" i="21"/>
  <c r="Q452" i="21"/>
  <c r="S452" i="21"/>
  <c r="T452" i="21"/>
  <c r="W452" i="21"/>
  <c r="X452" i="21"/>
  <c r="Y452" i="21"/>
  <c r="AA452" i="21"/>
  <c r="AB452" i="21"/>
  <c r="AE452" i="21"/>
  <c r="AF452" i="21"/>
  <c r="AG452" i="21"/>
  <c r="AI452" i="21"/>
  <c r="B453" i="21"/>
  <c r="E453" i="21"/>
  <c r="F453" i="21"/>
  <c r="H453" i="21"/>
  <c r="I453" i="21"/>
  <c r="J453" i="21"/>
  <c r="L453" i="21"/>
  <c r="M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V454" i="21"/>
  <c r="Y454" i="21"/>
  <c r="Z454" i="21"/>
  <c r="AA454" i="21"/>
  <c r="AC454" i="21"/>
  <c r="AD454" i="21"/>
  <c r="AG454" i="21"/>
  <c r="AH454" i="21"/>
  <c r="AI454" i="21"/>
  <c r="B455" i="21"/>
  <c r="C455" i="21"/>
  <c r="E455" i="21"/>
  <c r="F455" i="21"/>
  <c r="G455" i="21"/>
  <c r="J455" i="21"/>
  <c r="K455" i="21"/>
  <c r="L455" i="21"/>
  <c r="N455" i="21"/>
  <c r="O455" i="21"/>
  <c r="R455" i="21"/>
  <c r="S455" i="21"/>
  <c r="T455" i="21"/>
  <c r="V455" i="21"/>
  <c r="W455" i="21"/>
  <c r="Z455" i="21"/>
  <c r="AA455" i="21"/>
  <c r="AB455" i="21"/>
  <c r="AD455" i="21"/>
  <c r="AE455" i="21"/>
  <c r="AH455" i="21"/>
  <c r="AI455" i="21"/>
  <c r="A456" i="21"/>
  <c r="D456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B457" i="21"/>
  <c r="D457" i="21"/>
  <c r="E457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J458" i="21"/>
  <c r="M458" i="21"/>
  <c r="N458" i="21"/>
  <c r="Q458" i="21"/>
  <c r="R458" i="21"/>
  <c r="U458" i="21"/>
  <c r="V458" i="21"/>
  <c r="W458" i="21"/>
  <c r="Y458" i="21"/>
  <c r="Z458" i="21"/>
  <c r="AC458" i="21"/>
  <c r="AD458" i="21"/>
  <c r="AG458" i="21"/>
  <c r="AH458" i="21"/>
  <c r="B459" i="21"/>
  <c r="C459" i="21"/>
  <c r="F459" i="21"/>
  <c r="G459" i="21"/>
  <c r="J459" i="21"/>
  <c r="K459" i="21"/>
  <c r="N459" i="21"/>
  <c r="O459" i="21"/>
  <c r="P459" i="21"/>
  <c r="R459" i="21"/>
  <c r="S459" i="21"/>
  <c r="V459" i="21"/>
  <c r="W459" i="21"/>
  <c r="Z459" i="21"/>
  <c r="AA459" i="21"/>
  <c r="AD459" i="21"/>
  <c r="AE459" i="21"/>
  <c r="AF459" i="21"/>
  <c r="AH459" i="21"/>
  <c r="AI459" i="21"/>
  <c r="A460" i="21"/>
  <c r="D460" i="21"/>
  <c r="E460" i="21"/>
  <c r="G460" i="21"/>
  <c r="H460" i="21"/>
  <c r="I460" i="21"/>
  <c r="K460" i="21"/>
  <c r="L460" i="21"/>
  <c r="O460" i="21"/>
  <c r="P460" i="21"/>
  <c r="Q460" i="21"/>
  <c r="S460" i="21"/>
  <c r="T460" i="21"/>
  <c r="W460" i="21"/>
  <c r="X460" i="21"/>
  <c r="Y460" i="21"/>
  <c r="AA460" i="21"/>
  <c r="AB460" i="21"/>
  <c r="AE460" i="21"/>
  <c r="AF460" i="21"/>
  <c r="AG460" i="21"/>
  <c r="AI460" i="21"/>
  <c r="B461" i="21"/>
  <c r="E461" i="21"/>
  <c r="H461" i="21"/>
  <c r="I461" i="21"/>
  <c r="L461" i="21"/>
  <c r="M461" i="21"/>
  <c r="P461" i="21"/>
  <c r="Q461" i="21"/>
  <c r="R461" i="21"/>
  <c r="T461" i="21"/>
  <c r="U461" i="21"/>
  <c r="X461" i="21"/>
  <c r="Y461" i="21"/>
  <c r="AB461" i="21"/>
  <c r="AC461" i="21"/>
  <c r="AF461" i="21"/>
  <c r="AG461" i="21"/>
  <c r="AH461" i="21"/>
  <c r="F462" i="21"/>
  <c r="I462" i="21"/>
  <c r="J462" i="21"/>
  <c r="K462" i="21"/>
  <c r="M462" i="21"/>
  <c r="N462" i="21"/>
  <c r="Q462" i="21"/>
  <c r="R462" i="21"/>
  <c r="U462" i="21"/>
  <c r="V462" i="21"/>
  <c r="Y462" i="21"/>
  <c r="Z462" i="21"/>
  <c r="AA462" i="21"/>
  <c r="AC462" i="21"/>
  <c r="AD462" i="21"/>
  <c r="AG462" i="21"/>
  <c r="AH462" i="21"/>
  <c r="AI462" i="21"/>
  <c r="B463" i="21"/>
  <c r="C463" i="21"/>
  <c r="F463" i="21"/>
  <c r="G463" i="21"/>
  <c r="J463" i="21"/>
  <c r="K463" i="21"/>
  <c r="L463" i="21"/>
  <c r="N463" i="21"/>
  <c r="O463" i="21"/>
  <c r="P463" i="21"/>
  <c r="R463" i="21"/>
  <c r="S463" i="21"/>
  <c r="T463" i="21"/>
  <c r="V463" i="21"/>
  <c r="W463" i="21"/>
  <c r="Z463" i="21"/>
  <c r="AA463" i="21"/>
  <c r="AC463" i="21"/>
  <c r="AD463" i="21"/>
  <c r="AE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X464" i="21"/>
  <c r="AA464" i="21"/>
  <c r="AB464" i="21"/>
  <c r="AE464" i="21"/>
  <c r="AF464" i="21"/>
  <c r="AI464" i="21"/>
  <c r="A465" i="21"/>
  <c r="B465" i="21"/>
  <c r="C465" i="21"/>
  <c r="D465" i="21"/>
  <c r="E465" i="21"/>
  <c r="F465" i="21"/>
  <c r="H465" i="21"/>
  <c r="I465" i="21"/>
  <c r="L465" i="21"/>
  <c r="M465" i="21"/>
  <c r="P465" i="21"/>
  <c r="Q465" i="21"/>
  <c r="T465" i="21"/>
  <c r="U465" i="21"/>
  <c r="V465" i="21"/>
  <c r="X465" i="21"/>
  <c r="Y465" i="21"/>
  <c r="AB465" i="21"/>
  <c r="AC465" i="21"/>
  <c r="AE465" i="21"/>
  <c r="AF465" i="21"/>
  <c r="AG465" i="21"/>
  <c r="C466" i="21"/>
  <c r="D466" i="21"/>
  <c r="E466" i="21"/>
  <c r="F466" i="21"/>
  <c r="G466" i="21"/>
  <c r="I466" i="21"/>
  <c r="J466" i="21"/>
  <c r="M466" i="21"/>
  <c r="N466" i="21"/>
  <c r="Q466" i="21"/>
  <c r="R466" i="21"/>
  <c r="U466" i="21"/>
  <c r="V466" i="21"/>
  <c r="W466" i="21"/>
  <c r="Y466" i="21"/>
  <c r="Z466" i="21"/>
  <c r="AA466" i="21"/>
  <c r="AC466" i="21"/>
  <c r="AD466" i="21"/>
  <c r="AE466" i="21"/>
  <c r="AG466" i="21"/>
  <c r="AH466" i="21"/>
  <c r="A467" i="21"/>
  <c r="B467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AI467" i="21"/>
  <c r="C468" i="21"/>
  <c r="D468" i="21"/>
  <c r="E468" i="21"/>
  <c r="G468" i="21"/>
  <c r="H468" i="21"/>
  <c r="I468" i="21"/>
  <c r="K468" i="21"/>
  <c r="L468" i="21"/>
  <c r="O468" i="21"/>
  <c r="P468" i="21"/>
  <c r="Q468" i="21"/>
  <c r="S468" i="21"/>
  <c r="T468" i="21"/>
  <c r="W468" i="21"/>
  <c r="X468" i="21"/>
  <c r="Y468" i="21"/>
  <c r="AA468" i="21"/>
  <c r="AB468" i="21"/>
  <c r="AE468" i="21"/>
  <c r="AF468" i="21"/>
  <c r="AG468" i="21"/>
  <c r="AI468" i="21"/>
  <c r="B469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C469" i="21"/>
  <c r="AF469" i="21"/>
  <c r="AG469" i="21"/>
  <c r="AH469" i="21"/>
  <c r="A470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V470" i="21"/>
  <c r="W470" i="21"/>
  <c r="Y470" i="21"/>
  <c r="Z470" i="21"/>
  <c r="AA470" i="21"/>
  <c r="AC470" i="21"/>
  <c r="AD470" i="21"/>
  <c r="AG470" i="21"/>
  <c r="AH470" i="21"/>
  <c r="AI470" i="21"/>
  <c r="B471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W471" i="21"/>
  <c r="Z471" i="21"/>
  <c r="AA471" i="21"/>
  <c r="AB471" i="21"/>
  <c r="AD471" i="21"/>
  <c r="AE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X472" i="21"/>
  <c r="AA472" i="21"/>
  <c r="AB472" i="21"/>
  <c r="AC472" i="21"/>
  <c r="AE472" i="21"/>
  <c r="AF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Y473" i="21"/>
  <c r="AB473" i="21"/>
  <c r="AC473" i="21"/>
  <c r="AD473" i="21"/>
  <c r="AF473" i="21"/>
  <c r="AG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Q474" i="21"/>
  <c r="R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A475" i="21"/>
  <c r="AD475" i="21"/>
  <c r="AE475" i="21"/>
  <c r="AH475" i="21"/>
  <c r="AI475" i="21"/>
  <c r="A476" i="21"/>
  <c r="B476" i="21"/>
  <c r="C476" i="21"/>
  <c r="D476" i="21"/>
  <c r="E476" i="21"/>
  <c r="G476" i="21"/>
  <c r="H476" i="21"/>
  <c r="I476" i="21"/>
  <c r="K476" i="21"/>
  <c r="L476" i="21"/>
  <c r="O476" i="21"/>
  <c r="P476" i="21"/>
  <c r="Q476" i="21"/>
  <c r="S476" i="21"/>
  <c r="T476" i="21"/>
  <c r="W476" i="21"/>
  <c r="X476" i="21"/>
  <c r="Y476" i="21"/>
  <c r="AA476" i="21"/>
  <c r="AB476" i="21"/>
  <c r="AE476" i="21"/>
  <c r="AF476" i="21"/>
  <c r="AG476" i="21"/>
  <c r="AI476" i="21"/>
  <c r="A477" i="21"/>
  <c r="B477" i="21"/>
  <c r="C477" i="21"/>
  <c r="D477" i="21"/>
  <c r="E477" i="21"/>
  <c r="H477" i="21"/>
  <c r="I477" i="21"/>
  <c r="J477" i="21"/>
  <c r="L477" i="21"/>
  <c r="M477" i="21"/>
  <c r="P477" i="21"/>
  <c r="Q477" i="21"/>
  <c r="R477" i="21"/>
  <c r="T477" i="21"/>
  <c r="U477" i="21"/>
  <c r="X477" i="21"/>
  <c r="Y477" i="21"/>
  <c r="Z477" i="21"/>
  <c r="AB477" i="21"/>
  <c r="AC477" i="21"/>
  <c r="AF477" i="21"/>
  <c r="AG477" i="21"/>
  <c r="AH477" i="21"/>
  <c r="A478" i="21"/>
  <c r="B478" i="21"/>
  <c r="C478" i="21"/>
  <c r="D478" i="21"/>
  <c r="E478" i="21"/>
  <c r="F478" i="21"/>
  <c r="I478" i="21"/>
  <c r="J478" i="21"/>
  <c r="K478" i="21"/>
  <c r="M478" i="21"/>
  <c r="N478" i="21"/>
  <c r="Q478" i="21"/>
  <c r="R478" i="21"/>
  <c r="S478" i="21"/>
  <c r="U478" i="21"/>
  <c r="V478" i="21"/>
  <c r="Y478" i="21"/>
  <c r="Z478" i="21"/>
  <c r="AA478" i="21"/>
  <c r="AC478" i="21"/>
  <c r="AD478" i="21"/>
  <c r="AG478" i="21"/>
  <c r="AH478" i="21"/>
  <c r="AI478" i="21"/>
  <c r="A479" i="21"/>
  <c r="B479" i="21"/>
  <c r="C479" i="21"/>
  <c r="D479" i="21"/>
  <c r="E479" i="21"/>
  <c r="F479" i="21"/>
  <c r="G479" i="21"/>
  <c r="J479" i="21"/>
  <c r="K479" i="21"/>
  <c r="L479" i="21"/>
  <c r="N479" i="21"/>
  <c r="O479" i="21"/>
  <c r="R479" i="21"/>
  <c r="S479" i="21"/>
  <c r="T479" i="21"/>
  <c r="V479" i="21"/>
  <c r="W479" i="21"/>
  <c r="Z479" i="21"/>
  <c r="AA479" i="21"/>
  <c r="AB479" i="21"/>
  <c r="AD479" i="21"/>
  <c r="AE479" i="21"/>
  <c r="AH479" i="21"/>
  <c r="AI479" i="21"/>
  <c r="A480" i="21"/>
  <c r="B480" i="21"/>
  <c r="C480" i="21"/>
  <c r="D480" i="21"/>
  <c r="E480" i="21"/>
  <c r="G480" i="21"/>
  <c r="H480" i="21"/>
  <c r="K480" i="21"/>
  <c r="L480" i="21"/>
  <c r="M480" i="21"/>
  <c r="O480" i="21"/>
  <c r="P480" i="21"/>
  <c r="S480" i="21"/>
  <c r="T480" i="21"/>
  <c r="U480" i="21"/>
  <c r="W480" i="21"/>
  <c r="X480" i="21"/>
  <c r="AA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H481" i="21"/>
  <c r="I481" i="21"/>
  <c r="L481" i="21"/>
  <c r="M481" i="21"/>
  <c r="N481" i="21"/>
  <c r="P481" i="21"/>
  <c r="Q481" i="21"/>
  <c r="T481" i="21"/>
  <c r="U481" i="21"/>
  <c r="V481" i="21"/>
  <c r="X481" i="21"/>
  <c r="Y481" i="21"/>
  <c r="AB481" i="21"/>
  <c r="AC481" i="21"/>
  <c r="AD481" i="21"/>
  <c r="AF481" i="21"/>
  <c r="AG481" i="21"/>
  <c r="A482" i="21"/>
  <c r="B482" i="21"/>
  <c r="C482" i="21"/>
  <c r="D482" i="21"/>
  <c r="E482" i="21"/>
  <c r="F482" i="21"/>
  <c r="G482" i="21"/>
  <c r="I482" i="21"/>
  <c r="J482" i="21"/>
  <c r="M482" i="21"/>
  <c r="N482" i="21"/>
  <c r="O482" i="21"/>
  <c r="Q482" i="21"/>
  <c r="R482" i="21"/>
  <c r="U482" i="21"/>
  <c r="V482" i="21"/>
  <c r="W482" i="21"/>
  <c r="Y482" i="21"/>
  <c r="Z482" i="21"/>
  <c r="AC482" i="21"/>
  <c r="AD482" i="21"/>
  <c r="AE482" i="21"/>
  <c r="AG482" i="21"/>
  <c r="AH482" i="21"/>
  <c r="A483" i="21"/>
  <c r="B483" i="21"/>
  <c r="C483" i="21"/>
  <c r="D483" i="21"/>
  <c r="E483" i="21"/>
  <c r="F483" i="21"/>
  <c r="G483" i="21"/>
  <c r="H483" i="21"/>
  <c r="J483" i="21"/>
  <c r="K483" i="21"/>
  <c r="N483" i="21"/>
  <c r="O483" i="21"/>
  <c r="R483" i="21"/>
  <c r="S483" i="21"/>
  <c r="V483" i="21"/>
  <c r="W483" i="21"/>
  <c r="X483" i="21"/>
  <c r="Z483" i="21"/>
  <c r="AA483" i="21"/>
  <c r="AD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L484" i="21"/>
  <c r="O484" i="21"/>
  <c r="P484" i="21"/>
  <c r="Q484" i="21"/>
  <c r="R484" i="21"/>
  <c r="S484" i="21"/>
  <c r="T484" i="21"/>
  <c r="W484" i="21"/>
  <c r="X484" i="21"/>
  <c r="Y484" i="21"/>
  <c r="AA484" i="21"/>
  <c r="AB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M485" i="21"/>
  <c r="N485" i="21"/>
  <c r="P485" i="21"/>
  <c r="Q485" i="21"/>
  <c r="R485" i="21"/>
  <c r="T485" i="21"/>
  <c r="U485" i="21"/>
  <c r="X485" i="21"/>
  <c r="Y485" i="21"/>
  <c r="AB485" i="21"/>
  <c r="AC485" i="21"/>
  <c r="AF485" i="21"/>
  <c r="AG485" i="21"/>
  <c r="AH485" i="21"/>
  <c r="A486" i="21"/>
  <c r="B486" i="21"/>
  <c r="C486" i="21"/>
  <c r="D486" i="21"/>
  <c r="E486" i="21"/>
  <c r="F486" i="21"/>
  <c r="I486" i="21"/>
  <c r="J486" i="21"/>
  <c r="M486" i="21"/>
  <c r="N486" i="21"/>
  <c r="Q486" i="21"/>
  <c r="R486" i="21"/>
  <c r="S486" i="21"/>
  <c r="U486" i="21"/>
  <c r="V486" i="21"/>
  <c r="Y486" i="21"/>
  <c r="Z486" i="21"/>
  <c r="AC486" i="21"/>
  <c r="AD486" i="21"/>
  <c r="AG486" i="21"/>
  <c r="AH486" i="21"/>
  <c r="AI486" i="21"/>
  <c r="A487" i="21"/>
  <c r="B487" i="21"/>
  <c r="C487" i="21"/>
  <c r="D487" i="21"/>
  <c r="E487" i="21"/>
  <c r="F487" i="21"/>
  <c r="G487" i="21"/>
  <c r="J487" i="21"/>
  <c r="K487" i="21"/>
  <c r="N487" i="21"/>
  <c r="O487" i="21"/>
  <c r="R487" i="21"/>
  <c r="S487" i="21"/>
  <c r="T487" i="21"/>
  <c r="V487" i="21"/>
  <c r="W487" i="21"/>
  <c r="Z487" i="21"/>
  <c r="AA487" i="21"/>
  <c r="AC487" i="21"/>
  <c r="AD487" i="21"/>
  <c r="AE487" i="21"/>
  <c r="AH487" i="21"/>
  <c r="AI487" i="21"/>
  <c r="A488" i="21"/>
  <c r="B488" i="21"/>
  <c r="C488" i="21"/>
  <c r="D488" i="21"/>
  <c r="E488" i="21"/>
  <c r="G488" i="21"/>
  <c r="H488" i="21"/>
  <c r="K488" i="21"/>
  <c r="L488" i="21"/>
  <c r="O488" i="21"/>
  <c r="P488" i="21"/>
  <c r="S488" i="21"/>
  <c r="T488" i="21"/>
  <c r="U488" i="21"/>
  <c r="W488" i="21"/>
  <c r="X488" i="21"/>
  <c r="AA488" i="21"/>
  <c r="AB488" i="21"/>
  <c r="AE488" i="21"/>
  <c r="AF488" i="21"/>
  <c r="AI488" i="21"/>
  <c r="A489" i="21"/>
  <c r="B489" i="21"/>
  <c r="C489" i="21"/>
  <c r="D489" i="21"/>
  <c r="E489" i="21"/>
  <c r="F489" i="21"/>
  <c r="G489" i="21"/>
  <c r="H489" i="21"/>
  <c r="I489" i="21"/>
  <c r="L489" i="21"/>
  <c r="M489" i="21"/>
  <c r="P489" i="21"/>
  <c r="Q489" i="21"/>
  <c r="T489" i="21"/>
  <c r="U489" i="21"/>
  <c r="V489" i="21"/>
  <c r="X489" i="21"/>
  <c r="Y489" i="21"/>
  <c r="AB489" i="21"/>
  <c r="AC489" i="21"/>
  <c r="AF489" i="21"/>
  <c r="AG489" i="21"/>
  <c r="A490" i="21"/>
  <c r="B490" i="21"/>
  <c r="C490" i="21"/>
  <c r="D490" i="21"/>
  <c r="E490" i="21"/>
  <c r="F490" i="21"/>
  <c r="G490" i="21"/>
  <c r="I490" i="21"/>
  <c r="J490" i="21"/>
  <c r="M490" i="21"/>
  <c r="N490" i="21"/>
  <c r="Q490" i="21"/>
  <c r="R490" i="21"/>
  <c r="U490" i="21"/>
  <c r="V490" i="21"/>
  <c r="W490" i="21"/>
  <c r="Y490" i="21"/>
  <c r="Z490" i="21"/>
  <c r="AC490" i="21"/>
  <c r="AD490" i="21"/>
  <c r="AE490" i="21"/>
  <c r="AG490" i="21"/>
  <c r="AH490" i="21"/>
  <c r="A491" i="21"/>
  <c r="B491" i="21"/>
  <c r="C491" i="21"/>
  <c r="D491" i="21"/>
  <c r="E491" i="21"/>
  <c r="F491" i="21"/>
  <c r="G491" i="21"/>
  <c r="J491" i="21"/>
  <c r="K491" i="21"/>
  <c r="N491" i="21"/>
  <c r="O491" i="21"/>
  <c r="P491" i="21"/>
  <c r="R491" i="21"/>
  <c r="S491" i="21"/>
  <c r="V491" i="21"/>
  <c r="W491" i="21"/>
  <c r="X491" i="21"/>
  <c r="Z491" i="21"/>
  <c r="AA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K492" i="21"/>
  <c r="L492" i="21"/>
  <c r="M492" i="21"/>
  <c r="O492" i="21"/>
  <c r="P492" i="21"/>
  <c r="Q492" i="21"/>
  <c r="S492" i="21"/>
  <c r="T492" i="21"/>
  <c r="W492" i="21"/>
  <c r="X492" i="21"/>
  <c r="Y492" i="21"/>
  <c r="AA492" i="21"/>
  <c r="AB492" i="21"/>
  <c r="AE492" i="21"/>
  <c r="AF492" i="21"/>
  <c r="AG492" i="21"/>
  <c r="AI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X493" i="21"/>
  <c r="Y493" i="21"/>
  <c r="AB493" i="21"/>
  <c r="AC493" i="21"/>
  <c r="AF493" i="21"/>
  <c r="AG493" i="21"/>
  <c r="AH493" i="21"/>
  <c r="A494" i="21"/>
  <c r="B494" i="21"/>
  <c r="C494" i="21"/>
  <c r="D494" i="21"/>
  <c r="E494" i="21"/>
  <c r="F494" i="21"/>
  <c r="I494" i="21"/>
  <c r="J494" i="21"/>
  <c r="M494" i="21"/>
  <c r="N494" i="21"/>
  <c r="Q494" i="21"/>
  <c r="R494" i="21"/>
  <c r="S494" i="21"/>
  <c r="T494" i="21"/>
  <c r="U494" i="21"/>
  <c r="V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N495" i="21"/>
  <c r="O495" i="21"/>
  <c r="R495" i="21"/>
  <c r="S495" i="21"/>
  <c r="T495" i="21"/>
  <c r="V495" i="21"/>
  <c r="W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K496" i="21"/>
  <c r="L496" i="21"/>
  <c r="O496" i="21"/>
  <c r="P496" i="21"/>
  <c r="S496" i="21"/>
  <c r="T496" i="21"/>
  <c r="U496" i="21"/>
  <c r="W496" i="21"/>
  <c r="X496" i="21"/>
  <c r="AA496" i="21"/>
  <c r="AB496" i="21"/>
  <c r="AE496" i="21"/>
  <c r="AF496" i="21"/>
  <c r="AI496" i="21"/>
  <c r="A497" i="21"/>
  <c r="B497" i="21"/>
  <c r="C497" i="21"/>
  <c r="D497" i="21"/>
  <c r="E497" i="21"/>
  <c r="F497" i="21"/>
  <c r="H497" i="21"/>
  <c r="I497" i="21"/>
  <c r="L497" i="21"/>
  <c r="M497" i="21"/>
  <c r="O497" i="21"/>
  <c r="P497" i="21"/>
  <c r="Q497" i="21"/>
  <c r="T497" i="21"/>
  <c r="U497" i="21"/>
  <c r="V497" i="21"/>
  <c r="X497" i="21"/>
  <c r="Y497" i="21"/>
  <c r="AB497" i="21"/>
  <c r="AC497" i="21"/>
  <c r="AF497" i="21"/>
  <c r="AG497" i="21"/>
  <c r="A498" i="21"/>
  <c r="B498" i="21"/>
  <c r="C498" i="21"/>
  <c r="D498" i="21"/>
  <c r="E498" i="21"/>
  <c r="F498" i="21"/>
  <c r="G498" i="21"/>
  <c r="I498" i="21"/>
  <c r="J498" i="21"/>
  <c r="M498" i="21"/>
  <c r="N498" i="21"/>
  <c r="Q498" i="21"/>
  <c r="R498" i="21"/>
  <c r="U498" i="21"/>
  <c r="V498" i="21"/>
  <c r="W498" i="21"/>
  <c r="Y498" i="21"/>
  <c r="Z498" i="21"/>
  <c r="AC498" i="21"/>
  <c r="AD498" i="21"/>
  <c r="AG498" i="21"/>
  <c r="AH498" i="21"/>
  <c r="A499" i="21"/>
  <c r="B499" i="21"/>
  <c r="C499" i="21"/>
  <c r="D499" i="21"/>
  <c r="E499" i="21"/>
  <c r="F499" i="21"/>
  <c r="G499" i="21"/>
  <c r="H499" i="21"/>
  <c r="J499" i="21"/>
  <c r="K499" i="21"/>
  <c r="N499" i="21"/>
  <c r="O499" i="21"/>
  <c r="P499" i="21"/>
  <c r="R499" i="21"/>
  <c r="S499" i="21"/>
  <c r="V499" i="21"/>
  <c r="W499" i="21"/>
  <c r="X499" i="21"/>
  <c r="Z499" i="21"/>
  <c r="AA499" i="21"/>
  <c r="AD499" i="21"/>
  <c r="AE499" i="21"/>
  <c r="AF499" i="21"/>
  <c r="AH499" i="21"/>
  <c r="AI499" i="21"/>
  <c r="A500" i="21"/>
  <c r="B500" i="21"/>
  <c r="C500" i="21"/>
  <c r="D500" i="21"/>
  <c r="E500" i="21"/>
  <c r="G500" i="21"/>
  <c r="H500" i="21"/>
  <c r="K500" i="21"/>
  <c r="L500" i="21"/>
  <c r="O500" i="21"/>
  <c r="P500" i="21"/>
  <c r="Q500" i="21"/>
  <c r="R500" i="21"/>
  <c r="S500" i="21"/>
  <c r="T500" i="21"/>
  <c r="W500" i="21"/>
  <c r="X500" i="21"/>
  <c r="AA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U501" i="21"/>
  <c r="X501" i="21"/>
  <c r="Y501" i="21"/>
  <c r="AB501" i="21"/>
  <c r="AC501" i="21"/>
  <c r="AF501" i="21"/>
  <c r="AG501" i="21"/>
  <c r="AH501" i="21"/>
  <c r="A502" i="21"/>
  <c r="B502" i="21"/>
  <c r="C502" i="21"/>
  <c r="D502" i="21"/>
  <c r="E502" i="21"/>
  <c r="F502" i="21"/>
  <c r="I502" i="21"/>
  <c r="J502" i="21"/>
  <c r="M502" i="21"/>
  <c r="N502" i="21"/>
  <c r="Q502" i="21"/>
  <c r="R502" i="21"/>
  <c r="S502" i="21"/>
  <c r="T502" i="21"/>
  <c r="U502" i="21"/>
  <c r="V502" i="21"/>
  <c r="Y502" i="21"/>
  <c r="Z502" i="21"/>
  <c r="AC502" i="21"/>
  <c r="AD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N503" i="21"/>
  <c r="O503" i="21"/>
  <c r="R503" i="21"/>
  <c r="S503" i="21"/>
  <c r="T503" i="21"/>
  <c r="V503" i="21"/>
  <c r="W503" i="21"/>
  <c r="Z503" i="21"/>
  <c r="AA503" i="21"/>
  <c r="AD503" i="21"/>
  <c r="AE503" i="21"/>
  <c r="AH503" i="21"/>
  <c r="AI503" i="21"/>
  <c r="A504" i="21"/>
  <c r="B504" i="21"/>
  <c r="C504" i="21"/>
  <c r="D504" i="21"/>
  <c r="E504" i="21"/>
  <c r="G504" i="21"/>
  <c r="H504" i="21"/>
  <c r="K504" i="21"/>
  <c r="L504" i="21"/>
  <c r="O504" i="21"/>
  <c r="P504" i="21"/>
  <c r="S504" i="21"/>
  <c r="T504" i="21"/>
  <c r="U504" i="21"/>
  <c r="W504" i="21"/>
  <c r="X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H505" i="21"/>
  <c r="I505" i="21"/>
  <c r="L505" i="21"/>
  <c r="M505" i="21"/>
  <c r="O505" i="21"/>
  <c r="P505" i="21"/>
  <c r="Q505" i="21"/>
  <c r="T505" i="21"/>
  <c r="U505" i="21"/>
  <c r="V505" i="21"/>
  <c r="X505" i="21"/>
  <c r="Y505" i="21"/>
  <c r="AB505" i="21"/>
  <c r="AC505" i="21"/>
  <c r="AF505" i="21"/>
  <c r="AG505" i="21"/>
  <c r="A506" i="21"/>
  <c r="B506" i="21"/>
  <c r="C506" i="21"/>
  <c r="D506" i="21"/>
  <c r="E506" i="21"/>
  <c r="F506" i="21"/>
  <c r="G506" i="21"/>
  <c r="I506" i="21"/>
  <c r="J506" i="21"/>
  <c r="M506" i="21"/>
  <c r="N506" i="21"/>
  <c r="Q506" i="21"/>
  <c r="R506" i="21"/>
  <c r="U506" i="21"/>
  <c r="V506" i="21"/>
  <c r="W506" i="21"/>
  <c r="Y506" i="21"/>
  <c r="Z506" i="21"/>
  <c r="AC506" i="21"/>
  <c r="AD506" i="21"/>
  <c r="AG506" i="21"/>
  <c r="AH506" i="21"/>
  <c r="A507" i="21"/>
  <c r="B507" i="21"/>
  <c r="C507" i="21"/>
  <c r="D507" i="21"/>
  <c r="E507" i="21"/>
  <c r="F507" i="21"/>
  <c r="G507" i="21"/>
  <c r="H507" i="21"/>
  <c r="J507" i="21"/>
  <c r="K507" i="21"/>
  <c r="N507" i="21"/>
  <c r="O507" i="21"/>
  <c r="P507" i="21"/>
  <c r="R507" i="21"/>
  <c r="S507" i="21"/>
  <c r="V507" i="21"/>
  <c r="W507" i="21"/>
  <c r="X507" i="21"/>
  <c r="Z507" i="21"/>
  <c r="AA507" i="21"/>
  <c r="AD507" i="21"/>
  <c r="AE507" i="21"/>
  <c r="AF507" i="21"/>
  <c r="AH507" i="21"/>
  <c r="AI507" i="21"/>
  <c r="A508" i="21"/>
  <c r="B508" i="21"/>
  <c r="C508" i="21"/>
  <c r="D508" i="21"/>
  <c r="E508" i="21"/>
  <c r="G508" i="21"/>
  <c r="H508" i="21"/>
  <c r="K508" i="21"/>
  <c r="L508" i="21"/>
  <c r="O508" i="21"/>
  <c r="P508" i="21"/>
  <c r="Q508" i="21"/>
  <c r="R508" i="21"/>
  <c r="S508" i="21"/>
  <c r="T508" i="21"/>
  <c r="W508" i="21"/>
  <c r="X508" i="21"/>
  <c r="AA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M509" i="21"/>
  <c r="P509" i="21"/>
  <c r="Q509" i="21"/>
  <c r="R509" i="21"/>
  <c r="T509" i="21"/>
  <c r="U509" i="21"/>
  <c r="X509" i="21"/>
  <c r="Y509" i="21"/>
  <c r="AB509" i="21"/>
  <c r="AC509" i="21"/>
  <c r="AF509" i="21"/>
  <c r="AG509" i="21"/>
  <c r="AH509" i="21"/>
  <c r="A510" i="21"/>
  <c r="B510" i="21"/>
  <c r="C510" i="21"/>
  <c r="D510" i="21"/>
  <c r="E510" i="21"/>
  <c r="F510" i="21"/>
  <c r="I510" i="21"/>
  <c r="J510" i="21"/>
  <c r="M510" i="21"/>
  <c r="N510" i="21"/>
  <c r="Q510" i="21"/>
  <c r="R510" i="21"/>
  <c r="S510" i="21"/>
  <c r="T510" i="21"/>
  <c r="U510" i="21"/>
  <c r="V510" i="21"/>
  <c r="Y510" i="21"/>
  <c r="Z510" i="21"/>
  <c r="AC510" i="21"/>
  <c r="AD510" i="21"/>
  <c r="AG510" i="21"/>
  <c r="AH510" i="21"/>
  <c r="AI510" i="21"/>
  <c r="A511" i="21"/>
  <c r="B511" i="21"/>
  <c r="C511" i="21"/>
  <c r="D511" i="21"/>
  <c r="E511" i="21"/>
  <c r="F511" i="21"/>
  <c r="G511" i="21"/>
  <c r="J511" i="21"/>
  <c r="K511" i="21"/>
  <c r="M511" i="21"/>
  <c r="N511" i="21"/>
  <c r="O511" i="21"/>
  <c r="R511" i="21"/>
  <c r="S511" i="21"/>
  <c r="T511" i="21"/>
  <c r="V511" i="21"/>
  <c r="W511" i="21"/>
  <c r="Z511" i="21"/>
  <c r="AA511" i="21"/>
  <c r="AD511" i="21"/>
  <c r="AE511" i="21"/>
  <c r="AH511" i="21"/>
  <c r="AI511" i="21"/>
  <c r="A512" i="21"/>
  <c r="B512" i="21"/>
  <c r="C512" i="21"/>
  <c r="D512" i="21"/>
  <c r="E512" i="21"/>
  <c r="G512" i="21"/>
  <c r="H512" i="21"/>
  <c r="K512" i="21"/>
  <c r="L512" i="21"/>
  <c r="O512" i="21"/>
  <c r="P512" i="21"/>
  <c r="S512" i="21"/>
  <c r="T512" i="21"/>
  <c r="U512" i="21"/>
  <c r="W512" i="21"/>
  <c r="X512" i="21"/>
  <c r="AA512" i="21"/>
  <c r="AB512" i="21"/>
  <c r="AE512" i="21"/>
  <c r="AF512" i="21"/>
  <c r="AI512" i="21"/>
  <c r="A513" i="21"/>
  <c r="B513" i="21"/>
  <c r="C513" i="21"/>
  <c r="D513" i="21"/>
  <c r="E513" i="21"/>
  <c r="F513" i="21"/>
  <c r="H513" i="21"/>
  <c r="I513" i="21"/>
  <c r="L513" i="21"/>
  <c r="M513" i="21"/>
  <c r="O513" i="21"/>
  <c r="P513" i="21"/>
  <c r="Q513" i="21"/>
  <c r="T513" i="21"/>
  <c r="U513" i="21"/>
  <c r="V513" i="21"/>
  <c r="X513" i="21"/>
  <c r="Y513" i="21"/>
  <c r="AB513" i="21"/>
  <c r="AC513" i="21"/>
  <c r="AF513" i="21"/>
  <c r="AG513" i="21"/>
  <c r="A514" i="21"/>
  <c r="B514" i="21"/>
  <c r="C514" i="21"/>
  <c r="D514" i="21"/>
  <c r="E514" i="21"/>
  <c r="F514" i="21"/>
  <c r="G514" i="21"/>
  <c r="I514" i="21"/>
  <c r="J514" i="21"/>
  <c r="M514" i="21"/>
  <c r="N514" i="21"/>
  <c r="Q514" i="21"/>
  <c r="R514" i="21"/>
  <c r="U514" i="21"/>
  <c r="V514" i="21"/>
  <c r="W514" i="21"/>
  <c r="Y514" i="21"/>
  <c r="Z514" i="21"/>
  <c r="AC514" i="21"/>
  <c r="AD514" i="21"/>
  <c r="AG514" i="21"/>
  <c r="AH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R515" i="21"/>
  <c r="S515" i="21"/>
  <c r="V515" i="21"/>
  <c r="W515" i="21"/>
  <c r="Z515" i="21"/>
  <c r="AA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G516" i="21"/>
  <c r="H516" i="21"/>
  <c r="I516" i="21"/>
  <c r="K516" i="21"/>
  <c r="L516" i="21"/>
  <c r="M516" i="21"/>
  <c r="O516" i="21"/>
  <c r="P516" i="21"/>
  <c r="S516" i="21"/>
  <c r="T516" i="21"/>
  <c r="W516" i="21"/>
  <c r="X516" i="21"/>
  <c r="Y516" i="21"/>
  <c r="AA516" i="21"/>
  <c r="AB516" i="21"/>
  <c r="AE516" i="21"/>
  <c r="AF516" i="21"/>
  <c r="AI516" i="21"/>
  <c r="A517" i="21"/>
  <c r="B517" i="21"/>
  <c r="C517" i="21"/>
  <c r="D517" i="21"/>
  <c r="E517" i="21"/>
  <c r="H517" i="21"/>
  <c r="I517" i="21"/>
  <c r="J517" i="21"/>
  <c r="L517" i="21"/>
  <c r="M517" i="21"/>
  <c r="N517" i="21"/>
  <c r="P517" i="21"/>
  <c r="Q517" i="21"/>
  <c r="R517" i="21"/>
  <c r="T517" i="21"/>
  <c r="U517" i="21"/>
  <c r="X517" i="21"/>
  <c r="Y517" i="21"/>
  <c r="AB517" i="21"/>
  <c r="AC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M518" i="21"/>
  <c r="N518" i="21"/>
  <c r="O518" i="21"/>
  <c r="Q518" i="21"/>
  <c r="R518" i="21"/>
  <c r="U518" i="21"/>
  <c r="V518" i="21"/>
  <c r="Y518" i="21"/>
  <c r="Z518" i="21"/>
  <c r="AA518" i="21"/>
  <c r="AC518" i="21"/>
  <c r="AD518" i="21"/>
  <c r="AG518" i="21"/>
  <c r="AH518" i="21"/>
  <c r="A519" i="21"/>
  <c r="B519" i="21"/>
  <c r="C519" i="21"/>
  <c r="D519" i="21"/>
  <c r="E519" i="21"/>
  <c r="F519" i="21"/>
  <c r="G519" i="21"/>
  <c r="J519" i="21"/>
  <c r="K519" i="21"/>
  <c r="L519" i="21"/>
  <c r="N519" i="21"/>
  <c r="O519" i="21"/>
  <c r="P519" i="21"/>
  <c r="R519" i="21"/>
  <c r="S519" i="21"/>
  <c r="T519" i="21"/>
  <c r="V519" i="21"/>
  <c r="W519" i="21"/>
  <c r="Z519" i="21"/>
  <c r="AA519" i="21"/>
  <c r="AC519" i="21"/>
  <c r="AD519" i="21"/>
  <c r="AE519" i="21"/>
  <c r="AH519" i="21"/>
  <c r="AI519" i="21"/>
  <c r="A520" i="21"/>
  <c r="B520" i="21"/>
  <c r="C520" i="21"/>
  <c r="D520" i="21"/>
  <c r="E520" i="21"/>
  <c r="G520" i="21"/>
  <c r="H520" i="21"/>
  <c r="I520" i="21"/>
  <c r="K520" i="21"/>
  <c r="L520" i="21"/>
  <c r="M520" i="21"/>
  <c r="O520" i="21"/>
  <c r="P520" i="21"/>
  <c r="Q520" i="21"/>
  <c r="S520" i="21"/>
  <c r="T520" i="21"/>
  <c r="W520" i="21"/>
  <c r="X520" i="21"/>
  <c r="AA520" i="21"/>
  <c r="AB520" i="21"/>
  <c r="AC520" i="21"/>
  <c r="AE520" i="21"/>
  <c r="AF520" i="21"/>
  <c r="AI520" i="21"/>
  <c r="A521" i="21"/>
  <c r="B521" i="21"/>
  <c r="C521" i="21"/>
  <c r="D521" i="21"/>
  <c r="E521" i="21"/>
  <c r="H521" i="21"/>
  <c r="I521" i="21"/>
  <c r="L521" i="21"/>
  <c r="M521" i="21"/>
  <c r="N521" i="21"/>
  <c r="P521" i="21"/>
  <c r="Q521" i="21"/>
  <c r="R521" i="21"/>
  <c r="T521" i="21"/>
  <c r="U521" i="21"/>
  <c r="V521" i="21"/>
  <c r="X521" i="21"/>
  <c r="Y521" i="21"/>
  <c r="AB521" i="21"/>
  <c r="AC521" i="21"/>
  <c r="AF521" i="21"/>
  <c r="AG521" i="21"/>
  <c r="A522" i="21"/>
  <c r="B522" i="21"/>
  <c r="C522" i="21"/>
  <c r="D522" i="21"/>
  <c r="E522" i="21"/>
  <c r="F522" i="21"/>
  <c r="G522" i="21"/>
  <c r="I522" i="21"/>
  <c r="J522" i="21"/>
  <c r="K522" i="21"/>
  <c r="M522" i="21"/>
  <c r="N522" i="21"/>
  <c r="O522" i="21"/>
  <c r="Q522" i="21"/>
  <c r="R522" i="21"/>
  <c r="S522" i="21"/>
  <c r="U522" i="21"/>
  <c r="V522" i="21"/>
  <c r="Y522" i="21"/>
  <c r="Z522" i="21"/>
  <c r="AC522" i="21"/>
  <c r="AD522" i="21"/>
  <c r="AE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N523" i="21"/>
  <c r="O523" i="21"/>
  <c r="P523" i="21"/>
  <c r="R523" i="21"/>
  <c r="S523" i="21"/>
  <c r="T523" i="21"/>
  <c r="V523" i="21"/>
  <c r="W523" i="21"/>
  <c r="X523" i="21"/>
  <c r="Y523" i="21"/>
  <c r="Z523" i="21"/>
  <c r="AA523" i="21"/>
  <c r="AB523" i="21"/>
  <c r="AD523" i="21"/>
  <c r="AE523" i="21"/>
  <c r="AF523" i="21"/>
  <c r="AH523" i="21"/>
  <c r="AI523" i="21"/>
  <c r="A524" i="21"/>
  <c r="B524" i="21"/>
  <c r="C524" i="21"/>
  <c r="D524" i="21"/>
  <c r="E524" i="21"/>
  <c r="G524" i="21"/>
  <c r="H524" i="21"/>
  <c r="J524" i="21"/>
  <c r="K524" i="21"/>
  <c r="L524" i="21"/>
  <c r="O524" i="21"/>
  <c r="P524" i="21"/>
  <c r="Q524" i="21"/>
  <c r="S524" i="21"/>
  <c r="T524" i="21"/>
  <c r="U524" i="21"/>
  <c r="W524" i="21"/>
  <c r="X524" i="21"/>
  <c r="Y524" i="21"/>
  <c r="AA524" i="21"/>
  <c r="AB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L525" i="21"/>
  <c r="M525" i="21"/>
  <c r="P525" i="21"/>
  <c r="Q525" i="21"/>
  <c r="T525" i="21"/>
  <c r="U525" i="21"/>
  <c r="X525" i="21"/>
  <c r="Y525" i="21"/>
  <c r="Z525" i="21"/>
  <c r="AB525" i="21"/>
  <c r="AC525" i="21"/>
  <c r="AD525" i="21"/>
  <c r="AF525" i="21"/>
  <c r="AG525" i="21"/>
  <c r="AH525" i="21"/>
  <c r="A526" i="21"/>
  <c r="B526" i="21"/>
  <c r="C526" i="21"/>
  <c r="D526" i="21"/>
  <c r="E526" i="21"/>
  <c r="F526" i="21"/>
  <c r="I526" i="21"/>
  <c r="J526" i="21"/>
  <c r="M526" i="21"/>
  <c r="N526" i="21"/>
  <c r="Q526" i="21"/>
  <c r="R526" i="21"/>
  <c r="S526" i="21"/>
  <c r="U526" i="21"/>
  <c r="V526" i="21"/>
  <c r="W526" i="21"/>
  <c r="Y526" i="21"/>
  <c r="Z526" i="21"/>
  <c r="AA526" i="21"/>
  <c r="AC526" i="21"/>
  <c r="AD526" i="21"/>
  <c r="AE526" i="21"/>
  <c r="AG526" i="21"/>
  <c r="AH526" i="21"/>
  <c r="A527" i="21"/>
  <c r="B527" i="21"/>
  <c r="C527" i="21"/>
  <c r="D527" i="21"/>
  <c r="E527" i="21"/>
  <c r="F527" i="21"/>
  <c r="G527" i="21"/>
  <c r="J527" i="21"/>
  <c r="K527" i="21"/>
  <c r="L527" i="21"/>
  <c r="N527" i="21"/>
  <c r="O527" i="21"/>
  <c r="R527" i="21"/>
  <c r="S527" i="21"/>
  <c r="V527" i="21"/>
  <c r="W527" i="21"/>
  <c r="Z527" i="21"/>
  <c r="AA527" i="21"/>
  <c r="AB527" i="21"/>
  <c r="AD527" i="21"/>
  <c r="AE527" i="21"/>
  <c r="AF527" i="21"/>
  <c r="AH527" i="21"/>
  <c r="AI527" i="21"/>
  <c r="A528" i="21"/>
  <c r="B528" i="21"/>
  <c r="C528" i="21"/>
  <c r="D528" i="21"/>
  <c r="E528" i="21"/>
  <c r="G528" i="21"/>
  <c r="H528" i="21"/>
  <c r="K528" i="21"/>
  <c r="L528" i="21"/>
  <c r="O528" i="21"/>
  <c r="P528" i="21"/>
  <c r="S528" i="21"/>
  <c r="T528" i="21"/>
  <c r="U528" i="21"/>
  <c r="W528" i="21"/>
  <c r="X528" i="21"/>
  <c r="Y528" i="21"/>
  <c r="AA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H529" i="21"/>
  <c r="I529" i="21"/>
  <c r="L529" i="21"/>
  <c r="M529" i="21"/>
  <c r="N529" i="21"/>
  <c r="P529" i="21"/>
  <c r="Q529" i="21"/>
  <c r="T529" i="21"/>
  <c r="U529" i="21"/>
  <c r="X529" i="21"/>
  <c r="Y529" i="21"/>
  <c r="AB529" i="21"/>
  <c r="AC529" i="21"/>
  <c r="AD529" i="21"/>
  <c r="AF529" i="21"/>
  <c r="AG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R530" i="21"/>
  <c r="U530" i="21"/>
  <c r="V530" i="21"/>
  <c r="W530" i="21"/>
  <c r="X530" i="21"/>
  <c r="Y530" i="21"/>
  <c r="Z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K531" i="21"/>
  <c r="N531" i="21"/>
  <c r="O531" i="21"/>
  <c r="P531" i="21"/>
  <c r="R531" i="21"/>
  <c r="S531" i="21"/>
  <c r="V531" i="21"/>
  <c r="W531" i="21"/>
  <c r="X531" i="21"/>
  <c r="Z531" i="21"/>
  <c r="AA531" i="21"/>
  <c r="AD531" i="21"/>
  <c r="AE531" i="21"/>
  <c r="AF531" i="21"/>
  <c r="AH531" i="21"/>
  <c r="AI531" i="21"/>
  <c r="A532" i="21"/>
  <c r="B532" i="21"/>
  <c r="C532" i="21"/>
  <c r="D532" i="21"/>
  <c r="E532" i="21"/>
  <c r="G532" i="21"/>
  <c r="H532" i="21"/>
  <c r="I532" i="21"/>
  <c r="K532" i="21"/>
  <c r="L532" i="21"/>
  <c r="O532" i="21"/>
  <c r="P532" i="21"/>
  <c r="S532" i="21"/>
  <c r="T532" i="21"/>
  <c r="W532" i="21"/>
  <c r="X532" i="21"/>
  <c r="Y532" i="21"/>
  <c r="Z532" i="21"/>
  <c r="AA532" i="21"/>
  <c r="AB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M533" i="21"/>
  <c r="P533" i="21"/>
  <c r="Q533" i="21"/>
  <c r="T533" i="21"/>
  <c r="U533" i="21"/>
  <c r="X533" i="21"/>
  <c r="Y533" i="21"/>
  <c r="Z533" i="21"/>
  <c r="AB533" i="21"/>
  <c r="AC533" i="21"/>
  <c r="AF533" i="21"/>
  <c r="AG533" i="21"/>
  <c r="A534" i="21"/>
  <c r="B534" i="21"/>
  <c r="C534" i="21"/>
  <c r="D534" i="21"/>
  <c r="E534" i="21"/>
  <c r="F534" i="21"/>
  <c r="I534" i="21"/>
  <c r="J534" i="21"/>
  <c r="K534" i="21"/>
  <c r="M534" i="21"/>
  <c r="N534" i="21"/>
  <c r="Q534" i="21"/>
  <c r="R534" i="21"/>
  <c r="U534" i="21"/>
  <c r="V534" i="21"/>
  <c r="Y534" i="21"/>
  <c r="Z534" i="21"/>
  <c r="AA534" i="21"/>
  <c r="AB534" i="21"/>
  <c r="AC534" i="21"/>
  <c r="AD534" i="21"/>
  <c r="AG534" i="21"/>
  <c r="AH534" i="21"/>
  <c r="A535" i="21"/>
  <c r="B535" i="21"/>
  <c r="C535" i="21"/>
  <c r="D535" i="21"/>
  <c r="E535" i="21"/>
  <c r="F535" i="21"/>
  <c r="G535" i="21"/>
  <c r="J535" i="21"/>
  <c r="K535" i="21"/>
  <c r="L535" i="21"/>
  <c r="N535" i="21"/>
  <c r="O535" i="21"/>
  <c r="R535" i="21"/>
  <c r="S535" i="21"/>
  <c r="U535" i="21"/>
  <c r="V535" i="21"/>
  <c r="W535" i="21"/>
  <c r="Z535" i="21"/>
  <c r="AA535" i="21"/>
  <c r="AB535" i="21"/>
  <c r="AD535" i="21"/>
  <c r="AE535" i="21"/>
  <c r="AH535" i="21"/>
  <c r="AI535" i="21"/>
  <c r="A536" i="21"/>
  <c r="B536" i="21"/>
  <c r="C536" i="21"/>
  <c r="D536" i="21"/>
  <c r="E536" i="21"/>
  <c r="G536" i="21"/>
  <c r="H536" i="21"/>
  <c r="K536" i="21"/>
  <c r="L536" i="21"/>
  <c r="M536" i="21"/>
  <c r="O536" i="21"/>
  <c r="P536" i="21"/>
  <c r="S536" i="21"/>
  <c r="T536" i="21"/>
  <c r="W536" i="21"/>
  <c r="X536" i="21"/>
  <c r="AA536" i="21"/>
  <c r="AB536" i="21"/>
  <c r="AC536" i="21"/>
  <c r="AE536" i="21"/>
  <c r="AF536" i="21"/>
  <c r="AI536" i="21"/>
  <c r="A537" i="21"/>
  <c r="B537" i="21"/>
  <c r="C537" i="21"/>
  <c r="D537" i="21"/>
  <c r="E537" i="21"/>
  <c r="H537" i="21"/>
  <c r="I537" i="21"/>
  <c r="L537" i="21"/>
  <c r="M537" i="21"/>
  <c r="N537" i="21"/>
  <c r="O537" i="21"/>
  <c r="P537" i="21"/>
  <c r="Q537" i="21"/>
  <c r="T537" i="21"/>
  <c r="U537" i="21"/>
  <c r="X537" i="21"/>
  <c r="Y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R538" i="21"/>
  <c r="U538" i="21"/>
  <c r="V538" i="21"/>
  <c r="Y538" i="21"/>
  <c r="Z538" i="21"/>
  <c r="AC538" i="21"/>
  <c r="AD538" i="21"/>
  <c r="AE538" i="21"/>
  <c r="AG538" i="21"/>
  <c r="AH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S539" i="21"/>
  <c r="V539" i="21"/>
  <c r="W539" i="21"/>
  <c r="X539" i="21"/>
  <c r="Y539" i="21"/>
  <c r="Z539" i="21"/>
  <c r="AA539" i="21"/>
  <c r="AD539" i="21"/>
  <c r="AE539" i="21"/>
  <c r="AF539" i="21"/>
  <c r="AH539" i="21"/>
  <c r="AI539" i="21"/>
  <c r="B447" i="10"/>
  <c r="C447" i="10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C448" i="10"/>
  <c r="D448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B449" i="10"/>
  <c r="C449" i="10"/>
  <c r="E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A451" i="10"/>
  <c r="B451" i="10"/>
  <c r="C451" i="10"/>
  <c r="D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D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A453" i="10"/>
  <c r="B453" i="10"/>
  <c r="E453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B455" i="10"/>
  <c r="C455" i="10"/>
  <c r="D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D456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B457" i="10"/>
  <c r="C457" i="10"/>
  <c r="E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B459" i="10"/>
  <c r="C459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B461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B463" i="10"/>
  <c r="C463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B465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B467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A468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B469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B471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P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G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H514" i="10"/>
  <c r="AI514" i="10"/>
  <c r="A515" i="10"/>
  <c r="B515" i="10"/>
  <c r="C515" i="10"/>
  <c r="D515" i="10"/>
  <c r="E515" i="10"/>
  <c r="F515" i="10"/>
  <c r="G515" i="10"/>
  <c r="H515" i="10"/>
  <c r="J515" i="10"/>
  <c r="K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B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C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N518" i="10"/>
  <c r="O518" i="10"/>
  <c r="Q518" i="10"/>
  <c r="R518" i="10"/>
  <c r="S518" i="10"/>
  <c r="U518" i="10"/>
  <c r="V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W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H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Y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J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Z522" i="10"/>
  <c r="AA522" i="10"/>
  <c r="AC522" i="10"/>
  <c r="AD522" i="10"/>
  <c r="AE522" i="10"/>
  <c r="AG522" i="10"/>
  <c r="AH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L524" i="10"/>
  <c r="M524" i="10"/>
  <c r="O524" i="10"/>
  <c r="P524" i="10"/>
  <c r="Q524" i="10"/>
  <c r="S524" i="10"/>
  <c r="T524" i="10"/>
  <c r="U524" i="10"/>
  <c r="W524" i="10"/>
  <c r="X524" i="10"/>
  <c r="Y524" i="10"/>
  <c r="AA524" i="10"/>
  <c r="AB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M525" i="10"/>
  <c r="N525" i="10"/>
  <c r="P525" i="10"/>
  <c r="Q525" i="10"/>
  <c r="R525" i="10"/>
  <c r="T525" i="10"/>
  <c r="U525" i="10"/>
  <c r="V525" i="10"/>
  <c r="X525" i="10"/>
  <c r="Y525" i="10"/>
  <c r="Z525" i="10"/>
  <c r="AB525" i="10"/>
  <c r="AC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D526" i="10"/>
  <c r="AE526" i="10"/>
  <c r="AG526" i="10"/>
  <c r="AH526" i="10"/>
  <c r="AI526" i="10"/>
  <c r="A527" i="10"/>
  <c r="B527" i="10"/>
  <c r="C527" i="10"/>
  <c r="D527" i="10"/>
  <c r="E527" i="10"/>
  <c r="F527" i="10"/>
  <c r="G527" i="10"/>
  <c r="H527" i="10"/>
  <c r="J527" i="10"/>
  <c r="K527" i="10"/>
  <c r="L527" i="10"/>
  <c r="N527" i="10"/>
  <c r="O527" i="10"/>
  <c r="P527" i="10"/>
  <c r="R527" i="10"/>
  <c r="S527" i="10"/>
  <c r="T527" i="10"/>
  <c r="V527" i="10"/>
  <c r="W527" i="10"/>
  <c r="X527" i="10"/>
  <c r="Z527" i="10"/>
  <c r="AA527" i="10"/>
  <c r="AB527" i="10"/>
  <c r="AD527" i="10"/>
  <c r="AE527" i="10"/>
  <c r="AF527" i="10"/>
  <c r="AH527" i="10"/>
  <c r="AI527" i="10"/>
  <c r="A528" i="10"/>
  <c r="B528" i="10"/>
  <c r="C528" i="10"/>
  <c r="D528" i="10"/>
  <c r="E528" i="10"/>
  <c r="F528" i="10"/>
  <c r="G528" i="10"/>
  <c r="H528" i="10"/>
  <c r="I528" i="10"/>
  <c r="K528" i="10"/>
  <c r="L528" i="10"/>
  <c r="M528" i="10"/>
  <c r="O528" i="10"/>
  <c r="P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Y529" i="10"/>
  <c r="Z529" i="10"/>
  <c r="AB529" i="10"/>
  <c r="AC529" i="10"/>
  <c r="AD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R530" i="10"/>
  <c r="S530" i="10"/>
  <c r="U530" i="10"/>
  <c r="V530" i="10"/>
  <c r="W530" i="10"/>
  <c r="Y530" i="10"/>
  <c r="Z530" i="10"/>
  <c r="AA530" i="10"/>
  <c r="AC530" i="10"/>
  <c r="AD530" i="10"/>
  <c r="AE530" i="10"/>
  <c r="AG530" i="10"/>
  <c r="AH530" i="10"/>
  <c r="AI530" i="10"/>
  <c r="A531" i="10"/>
  <c r="B531" i="10"/>
  <c r="C531" i="10"/>
  <c r="D531" i="10"/>
  <c r="E531" i="10"/>
  <c r="F531" i="10"/>
  <c r="G531" i="10"/>
  <c r="H531" i="10"/>
  <c r="J531" i="10"/>
  <c r="K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I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B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M533" i="10"/>
  <c r="N533" i="10"/>
  <c r="P533" i="10"/>
  <c r="Q533" i="10"/>
  <c r="R533" i="10"/>
  <c r="T533" i="10"/>
  <c r="U533" i="10"/>
  <c r="V533" i="10"/>
  <c r="X533" i="10"/>
  <c r="Y533" i="10"/>
  <c r="Z533" i="10"/>
  <c r="AB533" i="10"/>
  <c r="AC533" i="10"/>
  <c r="AD533" i="10"/>
  <c r="AF533" i="10"/>
  <c r="AG533" i="10"/>
  <c r="AH533" i="10"/>
  <c r="A534" i="10"/>
  <c r="B534" i="10"/>
  <c r="C534" i="10"/>
  <c r="D534" i="10"/>
  <c r="E534" i="10"/>
  <c r="F534" i="10"/>
  <c r="G534" i="10"/>
  <c r="I534" i="10"/>
  <c r="J534" i="10"/>
  <c r="K534" i="10"/>
  <c r="M534" i="10"/>
  <c r="N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D534" i="10"/>
  <c r="AE534" i="10"/>
  <c r="AG534" i="10"/>
  <c r="AH534" i="10"/>
  <c r="AI534" i="10"/>
  <c r="A535" i="10"/>
  <c r="B535" i="10"/>
  <c r="C535" i="10"/>
  <c r="D535" i="10"/>
  <c r="E535" i="10"/>
  <c r="F535" i="10"/>
  <c r="G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W535" i="10"/>
  <c r="X535" i="10"/>
  <c r="Z535" i="10"/>
  <c r="AA535" i="10"/>
  <c r="AB535" i="10"/>
  <c r="AD535" i="10"/>
  <c r="AE535" i="10"/>
  <c r="AF535" i="10"/>
  <c r="AH535" i="10"/>
  <c r="AI535" i="10"/>
  <c r="A536" i="10"/>
  <c r="B536" i="10"/>
  <c r="C536" i="10"/>
  <c r="D536" i="10"/>
  <c r="E536" i="10"/>
  <c r="G536" i="10"/>
  <c r="H536" i="10"/>
  <c r="I536" i="10"/>
  <c r="K536" i="10"/>
  <c r="L536" i="10"/>
  <c r="M536" i="10"/>
  <c r="O536" i="10"/>
  <c r="P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Q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G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R538" i="10"/>
  <c r="S538" i="10"/>
  <c r="U538" i="10"/>
  <c r="V538" i="10"/>
  <c r="W538" i="10"/>
  <c r="Y538" i="10"/>
  <c r="Z538" i="10"/>
  <c r="AA538" i="10"/>
  <c r="AC538" i="10"/>
  <c r="AD538" i="10"/>
  <c r="AE538" i="10"/>
  <c r="AG538" i="10"/>
  <c r="AH538" i="10"/>
  <c r="AI538" i="10"/>
  <c r="A539" i="10"/>
  <c r="B539" i="10"/>
  <c r="C539" i="10"/>
  <c r="D539" i="10"/>
  <c r="E539" i="10"/>
  <c r="F539" i="10"/>
  <c r="G539" i="10"/>
  <c r="H539" i="10"/>
  <c r="J539" i="10"/>
  <c r="K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I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T540" i="10"/>
  <c r="U540" i="10"/>
  <c r="W540" i="10"/>
  <c r="X540" i="10"/>
  <c r="Y540" i="10"/>
  <c r="AA540" i="10"/>
  <c r="AB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M541" i="10"/>
  <c r="N541" i="10"/>
  <c r="P541" i="10"/>
  <c r="Q541" i="10"/>
  <c r="R541" i="10"/>
  <c r="T541" i="10"/>
  <c r="U541" i="10"/>
  <c r="V541" i="10"/>
  <c r="X541" i="10"/>
  <c r="Y541" i="10"/>
  <c r="Z541" i="10"/>
  <c r="AB541" i="10"/>
  <c r="AC541" i="10"/>
  <c r="AD541" i="10"/>
  <c r="AF541" i="10"/>
  <c r="AG541" i="10"/>
  <c r="AH541" i="10"/>
  <c r="A542" i="10"/>
  <c r="B542" i="10"/>
  <c r="C542" i="10"/>
  <c r="D542" i="10"/>
  <c r="E542" i="10"/>
  <c r="F542" i="10"/>
  <c r="G542" i="10"/>
  <c r="I542" i="10"/>
  <c r="J542" i="10"/>
  <c r="K542" i="10"/>
  <c r="M542" i="10"/>
  <c r="N542" i="10"/>
  <c r="O542" i="10"/>
  <c r="Q542" i="10"/>
  <c r="R542" i="10"/>
  <c r="S542" i="10"/>
  <c r="U542" i="10"/>
  <c r="V542" i="10"/>
  <c r="W542" i="10"/>
  <c r="Y542" i="10"/>
  <c r="Z542" i="10"/>
  <c r="AA542" i="10"/>
  <c r="AC542" i="10"/>
  <c r="AD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O543" i="10"/>
  <c r="P543" i="10"/>
  <c r="R543" i="10"/>
  <c r="S543" i="10"/>
  <c r="T543" i="10"/>
  <c r="V543" i="10"/>
  <c r="W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H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F544" i="10"/>
  <c r="AG544" i="10"/>
  <c r="AI544" i="10"/>
  <c r="A545" i="10"/>
  <c r="B545" i="10"/>
  <c r="C545" i="10"/>
  <c r="D545" i="10"/>
  <c r="E545" i="10"/>
  <c r="F545" i="10"/>
  <c r="G545" i="10"/>
  <c r="H545" i="10"/>
  <c r="I545" i="10"/>
  <c r="J545" i="10"/>
  <c r="L545" i="10"/>
  <c r="M545" i="10"/>
  <c r="N545" i="10"/>
  <c r="P545" i="10"/>
  <c r="Q545" i="10"/>
  <c r="R545" i="10"/>
  <c r="T545" i="10"/>
  <c r="U545" i="10"/>
  <c r="V545" i="10"/>
  <c r="X545" i="10"/>
  <c r="Y545" i="10"/>
  <c r="Z545" i="10"/>
  <c r="AB545" i="10"/>
  <c r="AC545" i="10"/>
  <c r="AD545" i="10"/>
  <c r="AF545" i="10"/>
  <c r="AG545" i="10"/>
  <c r="AH545" i="10"/>
  <c r="A546" i="10"/>
  <c r="B546" i="10"/>
  <c r="C546" i="10"/>
  <c r="D546" i="10"/>
  <c r="E546" i="10"/>
  <c r="F546" i="10"/>
  <c r="G546" i="10"/>
  <c r="I546" i="10"/>
  <c r="J546" i="10"/>
  <c r="K546" i="10"/>
  <c r="M546" i="10"/>
  <c r="N546" i="10"/>
  <c r="O546" i="10"/>
  <c r="Q546" i="10"/>
  <c r="R546" i="10"/>
  <c r="S546" i="10"/>
  <c r="U546" i="10"/>
  <c r="V546" i="10"/>
  <c r="W546" i="10"/>
  <c r="Y546" i="10"/>
  <c r="Z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S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I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T548" i="10"/>
  <c r="U548" i="10"/>
  <c r="W548" i="10"/>
  <c r="X548" i="10"/>
  <c r="Y548" i="10"/>
  <c r="AA548" i="10"/>
  <c r="AB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M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V550" i="10"/>
  <c r="W550" i="10"/>
  <c r="Y550" i="10"/>
  <c r="Z550" i="10"/>
  <c r="AA550" i="10"/>
  <c r="AC550" i="10"/>
  <c r="AD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O551" i="10"/>
  <c r="P551" i="10"/>
  <c r="R551" i="10"/>
  <c r="S551" i="10"/>
  <c r="T551" i="10"/>
  <c r="V551" i="10"/>
  <c r="W551" i="10"/>
  <c r="X551" i="10"/>
  <c r="Z551" i="10"/>
  <c r="AA551" i="10"/>
  <c r="AB551" i="10"/>
  <c r="AD551" i="10"/>
  <c r="AE551" i="10"/>
  <c r="AF551" i="10"/>
  <c r="AH551" i="10"/>
  <c r="AI551" i="10"/>
  <c r="A552" i="10"/>
  <c r="B552" i="10"/>
  <c r="C552" i="10"/>
  <c r="D552" i="10"/>
  <c r="E552" i="10"/>
  <c r="G552" i="10"/>
  <c r="H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F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Q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R554" i="10"/>
  <c r="S554" i="10"/>
  <c r="U554" i="10"/>
  <c r="V554" i="10"/>
  <c r="W554" i="10"/>
  <c r="Y554" i="10"/>
  <c r="Z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A555" i="10"/>
  <c r="AB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B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M557" i="10"/>
  <c r="N557" i="10"/>
  <c r="P557" i="10"/>
  <c r="Q557" i="10"/>
  <c r="R557" i="10"/>
  <c r="T557" i="10"/>
  <c r="U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V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W559" i="10"/>
  <c r="X559" i="10"/>
  <c r="Z559" i="10"/>
  <c r="AA559" i="10"/>
  <c r="AB559" i="10"/>
  <c r="AD559" i="10"/>
  <c r="AE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F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Q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R562" i="10"/>
  <c r="S562" i="10"/>
  <c r="U562" i="10"/>
  <c r="V562" i="10"/>
  <c r="W562" i="10"/>
  <c r="Y562" i="10"/>
  <c r="Z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A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L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B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M565" i="10"/>
  <c r="N565" i="10"/>
  <c r="P565" i="10"/>
  <c r="Q565" i="10"/>
  <c r="R565" i="10"/>
  <c r="T565" i="10"/>
  <c r="U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F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V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G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Z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A446" i="9"/>
  <c r="B446" i="9"/>
  <c r="C446" i="9"/>
  <c r="D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A448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C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A452" i="9"/>
  <c r="B452" i="9"/>
  <c r="E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C453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B454" i="9"/>
  <c r="C454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A455" i="9"/>
  <c r="B455" i="9"/>
  <c r="D455" i="9"/>
  <c r="E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E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D459" i="9"/>
  <c r="E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B460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A461" i="9"/>
  <c r="C461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A462" i="9"/>
  <c r="B462" i="9"/>
  <c r="C462" i="9"/>
  <c r="D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A463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A466" i="9"/>
  <c r="B466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A469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A470" i="9"/>
  <c r="B470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A468" i="9" l="1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C30" i="24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C25" i="24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C20" i="24"/>
  <c r="F5" i="14"/>
  <c r="C15" i="2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C10" i="24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A3" i="2"/>
  <c r="Z3" i="2"/>
  <c r="Y3" i="2"/>
  <c r="W3" i="2"/>
  <c r="B48" i="24" s="1"/>
  <c r="C48" i="24" s="1"/>
  <c r="D48" i="24" s="1"/>
  <c r="V3" i="2"/>
  <c r="B43" i="24" s="1"/>
  <c r="C43" i="24" s="1"/>
  <c r="C44" i="24" s="1"/>
  <c r="U3" i="2"/>
  <c r="B38" i="24" s="1"/>
  <c r="C38" i="24" s="1"/>
  <c r="D38" i="24" s="1"/>
  <c r="T3" i="2"/>
  <c r="B33" i="24" s="1"/>
  <c r="C33" i="24" s="1"/>
  <c r="S3" i="2"/>
  <c r="R3" i="2"/>
  <c r="Q3" i="2"/>
  <c r="P3" i="2"/>
  <c r="O3" i="2"/>
  <c r="N3" i="2"/>
  <c r="M3" i="2"/>
  <c r="L3" i="2"/>
  <c r="K3" i="2"/>
  <c r="D3" i="24"/>
  <c r="C4" i="24"/>
  <c r="D4" i="24" s="1"/>
  <c r="C39" i="24" l="1"/>
  <c r="D39" i="24" s="1"/>
  <c r="D43" i="24"/>
  <c r="C34" i="24"/>
  <c r="D33" i="24"/>
  <c r="C49" i="24"/>
  <c r="D49" i="24" s="1"/>
  <c r="C45" i="24"/>
  <c r="D44" i="24"/>
  <c r="D30" i="24"/>
  <c r="C31" i="24"/>
  <c r="D31" i="24" s="1"/>
  <c r="D25" i="24"/>
  <c r="C26" i="24"/>
  <c r="D26" i="24" s="1"/>
  <c r="D20" i="24"/>
  <c r="C21" i="24"/>
  <c r="D21" i="24" s="1"/>
  <c r="D15" i="24"/>
  <c r="C16" i="24"/>
  <c r="D16" i="24" s="1"/>
  <c r="D10" i="24"/>
  <c r="C11" i="24"/>
  <c r="D11" i="24" s="1"/>
  <c r="C442" i="1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Z3" i="11"/>
  <c r="AA3" i="11"/>
  <c r="A23" i="14" s="1"/>
  <c r="C50" i="24" l="1"/>
  <c r="C40" i="24"/>
  <c r="D40" i="24" s="1"/>
  <c r="D34" i="24"/>
  <c r="C35" i="24"/>
  <c r="D50" i="24"/>
  <c r="D45" i="24"/>
  <c r="V6" i="25"/>
  <c r="V4" i="25"/>
  <c r="M4" i="25"/>
  <c r="AJ4" i="25"/>
  <c r="M6" i="25"/>
  <c r="AJ6" i="25"/>
  <c r="K4" i="25"/>
  <c r="K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D35" i="24" l="1"/>
  <c r="AD5" i="25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AE1" i="9"/>
  <c r="Q2" i="10"/>
  <c r="T2" i="10"/>
  <c r="R2" i="11"/>
  <c r="B51" i="24" s="1"/>
  <c r="C51" i="24" s="1"/>
  <c r="D51" i="24" s="1"/>
  <c r="L2" i="10"/>
  <c r="O2" i="10"/>
  <c r="K2" i="10"/>
  <c r="C7" i="14" s="1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B41" i="24" s="1"/>
  <c r="C41" i="24" s="1"/>
  <c r="D41" i="24" s="1"/>
  <c r="O2" i="11"/>
  <c r="B36" i="24" s="1"/>
  <c r="C36" i="24" s="1"/>
  <c r="D36" i="24" s="1"/>
  <c r="K2" i="11"/>
  <c r="B7" i="14" s="1"/>
  <c r="G2" i="11"/>
  <c r="B3" i="14" s="1"/>
  <c r="L2" i="11"/>
  <c r="F2" i="11"/>
  <c r="M2" i="11"/>
  <c r="H2" i="11"/>
  <c r="B4" i="14" s="1"/>
  <c r="N2" i="1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B46" i="24" s="1"/>
  <c r="C46" i="24" s="1"/>
  <c r="D46" i="24" s="1"/>
  <c r="E5" i="14" l="1"/>
  <c r="G5" i="14" s="1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8" i="2"/>
  <c r="X387" i="11" l="1"/>
  <c r="X387" i="21"/>
  <c r="X2" i="21" s="1"/>
  <c r="X387" i="10"/>
  <c r="X2" i="10" s="1"/>
  <c r="X386" i="9"/>
  <c r="X1" i="9" s="1"/>
  <c r="X2" i="11"/>
  <c r="J388" i="2"/>
  <c r="S5" i="25" l="1"/>
  <c r="S6" i="25" s="1"/>
  <c r="X3" i="2"/>
  <c r="X2" i="2" s="1"/>
  <c r="X1" i="2" s="1"/>
  <c r="I253" i="2"/>
  <c r="H253" i="2"/>
  <c r="S253" i="21"/>
  <c r="S2" i="21" s="1"/>
  <c r="S252" i="9" l="1"/>
  <c r="S1" i="9" s="1"/>
  <c r="J253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<sst xmlns="http://schemas.openxmlformats.org/spreadsheetml/2006/main" count="3542" uniqueCount="1315">
  <si>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</si>
  <si>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</si>
  <si>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</si>
  <si>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</si>
  <si>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</si>
  <si>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</si>
  <si>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</si>
  <si>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</si>
  <si>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</si>
  <si>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</si>
  <si>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</si>
  <si>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</si>
  <si>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</si>
  <si>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</si>
  <si>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</si>
  <si>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</si>
  <si>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</si>
  <si>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</si>
  <si>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</si>
  <si>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</si>
  <si>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</si>
  <si>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</si>
  <si>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</si>
  <si>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</si>
  <si>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</si>
  <si>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</si>
  <si>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</si>
  <si>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</si>
  <si>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</si>
  <si>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</si>
  <si>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</si>
  <si>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</si>
  <si>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</si>
  <si>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</si>
  <si>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</si>
  <si>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</si>
  <si>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</si>
  <si>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</si>
  <si>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</si>
  <si>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</si>
  <si>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</si>
  <si>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</si>
  <si>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</si>
  <si>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</si>
  <si>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</si>
  <si>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</si>
  <si>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</si>
  <si>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</si>
  <si>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</si>
  <si>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</si>
  <si>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</si>
  <si>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</si>
  <si>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</si>
  <si>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</si>
  <si>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</si>
  <si>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</si>
  <si>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</si>
  <si>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</si>
  <si>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</si>
  <si>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</si>
  <si>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</si>
  <si>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</si>
  <si>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</si>
  <si>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</si>
  <si>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</si>
  <si>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</si>
  <si>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</si>
  <si>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</si>
  <si>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</si>
  <si>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</si>
  <si>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</si>
  <si>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</si>
  <si>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</si>
  <si>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</si>
  <si>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</si>
  <si>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</si>
  <si>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</si>
  <si>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</si>
  <si>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</si>
  <si>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</si>
  <si>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</si>
  <si>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</si>
  <si>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</si>
  <si>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</si>
  <si>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</si>
  <si>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</si>
  <si>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</si>
  <si>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</si>
  <si>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</si>
  <si>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</si>
  <si>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</si>
  <si>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</si>
  <si>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</si>
  <si>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</si>
  <si>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</si>
  <si>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</si>
  <si>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</si>
  <si>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</si>
  <si>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</si>
  <si>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</si>
  <si>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</si>
  <si>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</si>
  <si>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</si>
  <si>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</si>
  <si>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</si>
  <si>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</si>
  <si>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</si>
  <si>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</si>
  <si>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</si>
  <si>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</si>
  <si>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</si>
  <si>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</si>
  <si>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</si>
  <si>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</si>
  <si>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</si>
  <si>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</si>
  <si>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</si>
  <si>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</si>
  <si>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</si>
  <si>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</si>
  <si>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</si>
  <si>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</si>
  <si>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</si>
  <si>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</si>
  <si>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</si>
  <si>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</si>
  <si>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</si>
  <si>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</si>
  <si>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</si>
  <si>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</si>
  <si>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</si>
  <si>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</si>
  <si>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</si>
  <si>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</si>
  <si>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</si>
  <si>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</si>
  <si>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</si>
  <si>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</si>
  <si>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</si>
  <si>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</si>
  <si>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</si>
  <si>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</si>
  <si>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</si>
  <si>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</si>
  <si>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</si>
  <si>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</si>
  <si>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</si>
  <si>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</si>
  <si>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</si>
  <si>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</si>
  <si>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</si>
  <si>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</si>
  <si>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</si>
  <si>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</si>
  <si>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</si>
  <si>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</si>
  <si>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</si>
  <si>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</si>
  <si>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</si>
  <si>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</si>
  <si>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</si>
  <si>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</si>
  <si>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</si>
  <si>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</si>
  <si>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</si>
  <si>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</si>
  <si>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</si>
  <si>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</si>
  <si>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</si>
  <si>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</si>
  <si>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</si>
  <si>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</si>
  <si>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</si>
  <si>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</si>
  <si>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</si>
  <si>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</si>
  <si>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</si>
  <si>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</si>
  <si>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</si>
  <si>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</si>
  <si>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</si>
  <si>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</si>
  <si>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</si>
  <si>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</si>
  <si>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</si>
  <si>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</si>
  <si>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</si>
  <si>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</si>
  <si>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</si>
  <si>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</si>
  <si>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</si>
  <si>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</si>
  <si>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</si>
  <si>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</si>
  <si>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</si>
  <si>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</si>
  <si>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</si>
  <si>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</si>
  <si>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</si>
  <si>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</si>
  <si>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</si>
  <si>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</si>
  <si>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</si>
  <si>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</si>
  <si>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</si>
  <si>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</si>
  <si>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</si>
  <si>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</si>
  <si>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</si>
  <si>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</si>
  <si>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</si>
  <si>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</si>
  <si>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</si>
  <si>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</si>
  <si>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</si>
  <si>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</si>
  <si>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</si>
  <si>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</si>
  <si>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</si>
  <si>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</si>
  <si>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</si>
  <si>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</si>
  <si>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</si>
  <si>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</si>
  <si>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</si>
  <si>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</si>
  <si>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</si>
  <si>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</si>
  <si>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</si>
  <si>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</si>
  <si>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</si>
  <si>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</si>
  <si>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</si>
  <si>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</si>
  <si>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</si>
  <si>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</si>
  <si>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</si>
  <si>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</si>
  <si>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</si>
  <si>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</si>
  <si>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</si>
  <si>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</si>
  <si>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</si>
  <si>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</si>
  <si>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</si>
  <si>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</si>
  <si>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</si>
  <si>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</si>
  <si>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</si>
  <si>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</si>
  <si>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</si>
  <si>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</si>
  <si>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</si>
  <si>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</si>
  <si>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</si>
  <si>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</si>
  <si>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</si>
  <si>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</si>
  <si>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</si>
  <si>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</si>
  <si>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</si>
  <si>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</si>
  <si>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</si>
  <si>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</si>
  <si>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</si>
  <si>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</si>
  <si>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</si>
  <si>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</si>
  <si>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</si>
  <si>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</si>
  <si>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</si>
  <si>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</si>
  <si>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</si>
  <si>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</si>
  <si>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</si>
  <si>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</si>
  <si>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</si>
  <si>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</si>
  <si>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</si>
  <si>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</si>
  <si>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</si>
  <si>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</si>
  <si>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</si>
  <si>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</si>
  <si>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</si>
  <si>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</si>
  <si>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</si>
  <si>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</si>
  <si>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</si>
  <si>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</si>
  <si>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</si>
  <si>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</si>
  <si>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</si>
  <si>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</si>
  <si>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</si>
  <si>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</si>
  <si>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</si>
  <si>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</si>
  <si>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</si>
  <si>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</si>
  <si>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</si>
  <si>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</si>
  <si>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</si>
  <si>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</si>
  <si>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</si>
  <si>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</si>
  <si>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</si>
  <si>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</si>
  <si>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</si>
  <si>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</si>
  <si>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</si>
  <si>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</si>
  <si>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</si>
  <si>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</si>
  <si>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</si>
  <si>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</si>
  <si>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</si>
  <si>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</si>
  <si>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</si>
  <si>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</si>
  <si>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</si>
  <si>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</si>
  <si>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</si>
  <si>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</si>
  <si>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</si>
  <si>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</si>
  <si>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</si>
  <si>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</si>
  <si>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</si>
  <si>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</si>
  <si>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</si>
  <si>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</si>
  <si>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</si>
  <si>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</si>
  <si>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</si>
  <si>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</si>
  <si>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</si>
  <si>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</si>
  <si>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</si>
  <si>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</si>
  <si>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</si>
  <si>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</si>
  <si>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</si>
  <si>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</si>
  <si>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</si>
  <si>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</si>
  <si>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</si>
  <si>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</si>
  <si>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</si>
  <si>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</si>
  <si>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</si>
  <si>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</si>
  <si>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</si>
  <si>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</si>
  <si>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</si>
  <si>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</si>
  <si>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</si>
  <si>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</si>
  <si>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</si>
  <si>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</si>
  <si>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</si>
  <si>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</si>
  <si>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</si>
  <si>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</si>
  <si>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</si>
  <si>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</si>
  <si>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</si>
  <si>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</si>
  <si>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</si>
  <si>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</si>
  <si>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</si>
  <si>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</si>
  <si>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</si>
  <si>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</si>
  <si>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</si>
  <si>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</si>
  <si>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</si>
  <si>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</si>
  <si>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</si>
  <si>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</si>
  <si>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</si>
  <si>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</si>
  <si>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</si>
  <si>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</si>
  <si>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</si>
  <si>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</si>
  <si>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</si>
  <si>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</si>
  <si>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</si>
  <si>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</si>
  <si>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</si>
  <si>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</si>
  <si>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</si>
  <si>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</si>
  <si>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</si>
  <si>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</si>
  <si>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</si>
  <si>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</si>
  <si>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</si>
  <si>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</si>
  <si>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</si>
  <si>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</si>
  <si>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</si>
  <si>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</si>
  <si>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</si>
  <si>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</si>
  <si>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</si>
  <si>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</si>
  <si>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</si>
  <si>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</si>
  <si>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</si>
  <si>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</si>
  <si>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</si>
  <si>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</si>
  <si>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</si>
  <si>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</si>
  <si>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</si>
  <si>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</si>
  <si>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</si>
  <si>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</si>
  <si>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</si>
  <si>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</si>
  <si>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</si>
  <si>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</si>
  <si>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</si>
  <si>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</si>
  <si>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</si>
  <si>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</si>
  <si>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</si>
  <si>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</si>
  <si>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</si>
  <si>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</si>
  <si>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</si>
  <si>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</si>
  <si>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</si>
  <si>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</si>
  <si>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</si>
  <si>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</si>
  <si>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</si>
  <si>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</si>
  <si>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</si>
  <si>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</si>
  <si>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</si>
  <si>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</si>
  <si>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</si>
  <si>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</si>
  <si>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</si>
  <si>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</si>
  <si>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</si>
  <si>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</si>
  <si>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</si>
  <si>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</si>
  <si>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</si>
  <si>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</si>
  <si>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</si>
  <si>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</si>
  <si>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</si>
  <si>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</si>
  <si>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</si>
  <si>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</si>
  <si>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</si>
  <si>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</si>
  <si>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</si>
  <si>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</si>
  <si>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</si>
  <si>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</si>
  <si>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</si>
  <si>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</si>
  <si>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</si>
  <si>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</si>
  <si>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</si>
  <si>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</si>
  <si>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</si>
  <si>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</si>
  <si>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</si>
  <si>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</si>
  <si>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</si>
  <si>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</si>
  <si>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</si>
  <si>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</si>
  <si>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</si>
  <si>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</si>
  <si>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</si>
  <si>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</si>
  <si>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</si>
  <si>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</si>
  <si>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</si>
  <si>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</si>
  <si>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</si>
  <si>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</si>
  <si>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</si>
  <si>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</si>
  <si>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</si>
  <si>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</si>
  <si>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</si>
  <si>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</si>
  <si>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</si>
  <si>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</si>
  <si>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</si>
  <si>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</si>
  <si>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</si>
  <si>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</si>
  <si>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</si>
  <si>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</si>
  <si>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</si>
  <si>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</si>
  <si>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</si>
  <si>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</si>
  <si>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</si>
  <si>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</si>
  <si>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</si>
  <si>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</si>
  <si>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</si>
  <si>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</si>
  <si>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</si>
  <si>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</si>
  <si>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</si>
  <si>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</si>
  <si>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</si>
  <si>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</si>
  <si>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</si>
  <si>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</si>
  <si>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</si>
  <si>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</si>
  <si>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</si>
  <si>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</si>
  <si>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</si>
  <si>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</si>
  <si>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</si>
  <si>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</si>
  <si>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</si>
  <si>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</si>
  <si>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</si>
  <si>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</si>
  <si>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</si>
  <si>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</si>
  <si>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</si>
  <si>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</si>
  <si>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</si>
  <si>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</si>
  <si>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</si>
  <si>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</si>
  <si>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</si>
  <si>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</si>
  <si>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</si>
  <si>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</si>
  <si>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</si>
  <si>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</si>
  <si>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</si>
  <si>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</si>
  <si>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</si>
  <si>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</si>
  <si>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</si>
  <si>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</si>
  <si>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</si>
  <si>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</si>
  <si>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</si>
  <si>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</si>
  <si>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</si>
  <si>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</si>
  <si>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</si>
  <si>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</si>
  <si>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</si>
  <si>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</si>
  <si>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</si>
  <si>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</si>
  <si>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</si>
  <si>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</si>
  <si>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</si>
  <si>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</si>
  <si>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</si>
  <si>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</si>
  <si>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</si>
  <si>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</si>
  <si>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</si>
  <si>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</si>
  <si>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</si>
  <si>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</si>
  <si>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</si>
  <si>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</si>
  <si>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</si>
  <si>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</si>
  <si>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</si>
  <si>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</si>
  <si>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</si>
  <si>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</si>
  <si>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</si>
  <si>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</si>
  <si>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</si>
  <si>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</si>
  <si>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</si>
  <si>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</si>
  <si>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</si>
  <si>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</si>
  <si>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</si>
  <si>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</si>
  <si>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</si>
  <si>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</si>
  <si>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</si>
  <si>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</si>
  <si>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</si>
  <si>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</si>
  <si>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</si>
  <si>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</si>
  <si>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</si>
  <si>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</si>
  <si>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</si>
  <si>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</si>
  <si>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</si>
  <si>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</si>
  <si>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</si>
  <si>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</si>
  <si>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</si>
  <si>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</si>
  <si>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</si>
  <si>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</si>
  <si>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</si>
  <si>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</si>
  <si>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</si>
  <si>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</si>
  <si>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</si>
  <si>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</si>
  <si>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</si>
  <si>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</si>
  <si>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</si>
  <si>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</si>
  <si>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</si>
  <si>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</si>
  <si>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</si>
  <si>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</si>
  <si>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</si>
  <si>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</si>
  <si>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</si>
  <si>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</si>
  <si>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</si>
  <si>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</si>
  <si>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</si>
  <si>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</si>
  <si>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</si>
  <si>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</si>
  <si>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</si>
  <si>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</si>
  <si>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</si>
  <si>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</si>
  <si>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</si>
  <si>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</si>
  <si>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</si>
  <si>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</si>
  <si>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</si>
  <si>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</si>
  <si>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</si>
  <si>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</si>
  <si>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</si>
  <si>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</si>
  <si>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</si>
  <si>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</si>
  <si>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</si>
  <si>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</si>
  <si>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</si>
  <si>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</si>
  <si>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</si>
  <si>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</si>
  <si>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</si>
  <si>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</si>
  <si>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</si>
  <si>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</si>
  <si>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</si>
  <si>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</si>
  <si>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</si>
  <si>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</si>
  <si>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</si>
  <si>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</si>
  <si>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</si>
  <si>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</si>
  <si>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</si>
  <si>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</si>
  <si>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</si>
  <si>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</si>
  <si>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</si>
  <si>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</si>
  <si>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</si>
  <si>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</si>
  <si>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</si>
  <si>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</si>
  <si>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</si>
  <si>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</si>
  <si>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</si>
  <si>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</si>
  <si>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</si>
  <si>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</si>
  <si>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</si>
  <si>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</si>
  <si>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</si>
  <si>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</si>
  <si>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</si>
  <si>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</si>
  <si>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</si>
  <si>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</si>
  <si>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</si>
  <si>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</si>
  <si>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</si>
  <si>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</si>
  <si>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</si>
  <si>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</si>
  <si>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</si>
  <si>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</si>
  <si>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</si>
  <si>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</si>
  <si>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</si>
  <si>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</si>
  <si>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</si>
  <si>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</si>
  <si>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</si>
  <si>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</si>
  <si>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</si>
  <si>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</si>
  <si>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</si>
  <si>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</si>
  <si>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</si>
  <si>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</si>
  <si>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</si>
  <si>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</si>
  <si>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</si>
  <si>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</si>
  <si>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</si>
  <si>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</si>
  <si>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</si>
  <si>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</si>
  <si>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</si>
  <si>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</si>
  <si>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</si>
  <si>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</si>
  <si>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</si>
  <si>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</si>
  <si>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</si>
  <si>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</si>
  <si>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</si>
  <si>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</si>
  <si>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</si>
  <si>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</si>
  <si>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</si>
  <si>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</si>
  <si>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</si>
  <si>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</si>
  <si>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</si>
  <si>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</si>
  <si>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</si>
  <si>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</si>
  <si>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</si>
  <si>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</si>
  <si>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</si>
  <si>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</si>
  <si>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</si>
  <si>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</si>
  <si>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</si>
  <si>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</si>
  <si>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</si>
  <si>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</si>
  <si>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</si>
  <si>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</si>
  <si>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</si>
  <si>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</si>
  <si>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</si>
  <si>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</si>
  <si>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</si>
  <si>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</si>
  <si>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</si>
  <si>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</si>
  <si>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</si>
  <si>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</si>
  <si>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</si>
  <si>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</si>
  <si>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</si>
  <si>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</si>
  <si>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</si>
  <si>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</si>
  <si>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</si>
  <si>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</si>
  <si>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</si>
  <si>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</si>
  <si>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</si>
  <si>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</si>
  <si>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</si>
  <si>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</si>
  <si>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</si>
  <si>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</si>
  <si>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</si>
  <si>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</si>
  <si>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</si>
  <si>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</si>
  <si>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</si>
  <si>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</si>
  <si>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</si>
  <si>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</si>
  <si>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</si>
  <si>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</si>
  <si>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</si>
  <si>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</si>
  <si>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</si>
  <si>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</si>
  <si>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</si>
  <si>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</si>
  <si>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</si>
  <si>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</si>
  <si>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</si>
  <si>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</si>
  <si>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</si>
  <si>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</si>
  <si>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</si>
  <si>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</si>
  <si>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</si>
  <si>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</si>
  <si>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</si>
  <si>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</si>
  <si>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</si>
  <si>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</si>
  <si>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</si>
  <si>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</si>
  <si>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</si>
  <si>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</si>
  <si>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</si>
  <si>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</si>
  <si>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</si>
  <si>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</si>
  <si>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</si>
  <si>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</si>
  <si>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</si>
  <si>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</si>
  <si>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</si>
  <si>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</si>
  <si>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</si>
  <si>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</si>
  <si>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</si>
  <si>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</si>
  <si>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</si>
  <si>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</si>
  <si>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</si>
  <si>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</si>
  <si>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</si>
  <si>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</si>
  <si>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</si>
  <si>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</si>
  <si>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</si>
  <si>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</si>
  <si>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</si>
  <si>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</si>
  <si>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</si>
  <si>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</si>
  <si>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</si>
  <si>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</si>
  <si>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</si>
  <si>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</si>
  <si>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</si>
  <si>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</si>
  <si>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</si>
  <si>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</si>
  <si>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</si>
  <si>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</si>
  <si>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</si>
  <si>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</si>
  <si>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</si>
  <si>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</si>
  <si>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</si>
  <si>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</si>
  <si>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</si>
  <si>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</si>
  <si>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</si>
  <si>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</si>
  <si>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</si>
  <si>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</si>
  <si>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</si>
  <si>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</si>
  <si>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</si>
  <si>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</si>
  <si>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</si>
  <si>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</si>
  <si>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</si>
  <si>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</si>
  <si>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</si>
  <si>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</si>
  <si>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</si>
  <si>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</si>
  <si>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</si>
  <si>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</si>
  <si>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</si>
  <si>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</si>
  <si>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</si>
  <si>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</si>
  <si>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</si>
  <si>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</si>
  <si>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</si>
  <si>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</si>
  <si>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</si>
  <si>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</si>
  <si>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</si>
  <si>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</si>
  <si>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</si>
  <si>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</si>
  <si>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</si>
  <si>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</si>
  <si>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</si>
  <si>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</si>
  <si>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</si>
  <si>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</si>
  <si>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</si>
  <si>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</si>
  <si>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</si>
  <si>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</si>
  <si>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</si>
  <si>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</si>
  <si>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</si>
  <si>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</si>
  <si>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</si>
  <si>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</si>
  <si>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</si>
  <si>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</si>
  <si>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</si>
  <si>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</si>
  <si>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</si>
  <si>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</si>
  <si>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</si>
  <si>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</si>
  <si>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</si>
  <si>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</si>
  <si>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</si>
  <si>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</si>
  <si>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</si>
  <si>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</si>
  <si>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</si>
  <si>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</si>
  <si>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</si>
  <si>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</si>
  <si>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</si>
  <si>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</si>
  <si>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</si>
  <si>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</si>
  <si>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</si>
  <si>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</si>
  <si>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</si>
  <si>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</si>
  <si>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</si>
  <si>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</si>
  <si>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</si>
  <si>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</si>
  <si>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</si>
  <si>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</si>
  <si>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</si>
  <si>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</si>
  <si>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</si>
  <si>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</si>
  <si>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</si>
  <si>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</si>
  <si>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</si>
  <si>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</si>
  <si>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</si>
  <si>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</si>
  <si>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</si>
  <si>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</si>
  <si>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</si>
  <si>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</si>
  <si>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</si>
  <si>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</si>
  <si>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</si>
  <si>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</si>
  <si>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</si>
  <si>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</si>
  <si>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</si>
  <si>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</si>
  <si>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</si>
  <si>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</si>
  <si>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</si>
  <si>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</si>
  <si>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</si>
  <si>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</si>
  <si>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</si>
  <si>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</si>
  <si>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</si>
  <si>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</si>
  <si>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</si>
  <si>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</si>
  <si>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</si>
  <si>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</si>
  <si>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</si>
  <si>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</si>
  <si>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</si>
  <si>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</si>
  <si>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</si>
  <si>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</si>
  <si>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</si>
  <si>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</si>
  <si>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</si>
  <si>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</si>
  <si>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</si>
  <si>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</si>
  <si>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</si>
  <si>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</si>
  <si>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</si>
  <si>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</si>
  <si>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</si>
  <si>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</si>
  <si>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</si>
  <si>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</si>
  <si>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</si>
  <si>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</si>
  <si>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</si>
  <si>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</si>
  <si>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</si>
  <si>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</si>
  <si>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</si>
  <si>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</si>
  <si>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</si>
  <si>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</si>
  <si>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</si>
  <si>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</si>
  <si>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</si>
  <si>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</si>
  <si>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</si>
  <si>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</si>
  <si>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</si>
  <si>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</si>
  <si>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</si>
  <si>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</si>
  <si>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</si>
  <si>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</si>
  <si>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</si>
  <si>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</si>
  <si>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</si>
  <si>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</si>
  <si>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</si>
  <si>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</si>
  <si>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</si>
  <si>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</si>
  <si>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</si>
  <si>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</si>
  <si>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</si>
  <si>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</si>
  <si>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</si>
  <si>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</si>
  <si>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</si>
  <si>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</si>
  <si>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</si>
  <si>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</si>
  <si>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</si>
  <si>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</si>
  <si>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</si>
  <si>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</si>
  <si>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</si>
  <si>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</si>
  <si>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</si>
  <si>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</si>
  <si>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</si>
  <si>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</si>
  <si>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</si>
  <si>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</si>
  <si>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</si>
  <si>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</si>
  <si>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</si>
  <si>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</si>
  <si>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</si>
  <si>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</si>
  <si>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</si>
  <si>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</si>
  <si>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</si>
  <si>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</si>
  <si>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</si>
  <si>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</si>
  <si>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</si>
  <si>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</si>
  <si>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</si>
  <si>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</si>
  <si>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</si>
  <si>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</si>
  <si>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</si>
  <si>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</si>
  <si>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</si>
  <si>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</si>
  <si>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</si>
  <si>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</si>
  <si>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</si>
  <si>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</si>
  <si>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</si>
  <si>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</si>
  <si>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</si>
  <si>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</si>
  <si>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</si>
  <si>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</si>
  <si>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</si>
  <si>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</si>
  <si>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</si>
  <si>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</si>
  <si>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</si>
  <si>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</si>
  <si>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</si>
  <si>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</si>
  <si>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</si>
  <si>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</si>
  <si>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</si>
  <si>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</si>
  <si>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</si>
  <si>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</si>
  <si>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</si>
  <si>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</si>
  <si>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</si>
  <si>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</si>
  <si>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</si>
  <si>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</si>
  <si>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</si>
  <si>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</si>
  <si>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</si>
  <si>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</si>
  <si>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</si>
  <si>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</si>
  <si>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</si>
  <si>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</si>
  <si>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</si>
  <si>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</si>
  <si>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</si>
  <si>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</si>
  <si>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</si>
  <si>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</si>
  <si>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</si>
  <si>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</si>
  <si>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</si>
  <si>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</si>
  <si>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</si>
  <si>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</si>
  <si>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</si>
  <si>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</si>
  <si>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</si>
  <si>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</si>
  <si>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</si>
  <si>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</si>
  <si>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</si>
  <si>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</si>
  <si>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</si>
  <si>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</si>
  <si>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</si>
  <si>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</si>
  <si>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</si>
  <si>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</si>
  <si>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</si>
  <si>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</si>
  <si>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</si>
  <si>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</si>
  <si>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</si>
  <si>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</si>
  <si>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</si>
  <si>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</si>
  <si>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</si>
  <si>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</si>
  <si>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</si>
  <si>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</si>
  <si>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</si>
  <si>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</si>
  <si>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</si>
  <si>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</si>
  <si>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</si>
  <si>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</si>
  <si>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</si>
  <si>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</si>
  <si>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</si>
  <si>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</si>
  <si>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</si>
  <si>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</si>
  <si>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</si>
  <si>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</si>
  <si>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</si>
  <si>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</si>
  <si>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</si>
  <si>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</si>
  <si>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</si>
  <si>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</si>
  <si>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</si>
  <si>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</si>
  <si>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</si>
  <si>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</si>
  <si>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</si>
  <si>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</si>
  <si>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</si>
  <si>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</si>
  <si>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</si>
  <si>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</si>
  <si>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</si>
  <si>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</si>
  <si>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</si>
  <si>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</si>
  <si>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</si>
  <si>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</si>
  <si>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</si>
  <si>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</si>
  <si>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</si>
  <si>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</si>
  <si>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</si>
  <si>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</si>
  <si>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</si>
  <si>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</si>
  <si>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</si>
  <si>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</si>
  <si>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</si>
  <si>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</si>
  <si>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</si>
  <si>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</si>
  <si>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</si>
  <si>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</si>
  <si>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</si>
  <si>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</si>
  <si>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</si>
  <si>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</si>
  <si>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</si>
  <si>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</si>
  <si>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</si>
  <si>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</si>
  <si>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</si>
  <si>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</si>
  <si>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</si>
  <si>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</si>
  <si>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</si>
  <si>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</si>
  <si>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</si>
  <si>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</si>
  <si>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</si>
  <si>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</si>
  <si>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</si>
  <si>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</si>
  <si>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</si>
  <si>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</si>
  <si>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</si>
  <si>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</si>
  <si>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</si>
  <si>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</si>
  <si>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</si>
  <si>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</si>
  <si>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</si>
  <si>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</si>
  <si>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</si>
  <si>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</si>
  <si>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</si>
  <si>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</si>
  <si>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</si>
  <si>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</si>
  <si>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</si>
  <si>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</si>
  <si>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</si>
  <si>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</si>
  <si>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</si>
  <si>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</si>
  <si>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</si>
  <si>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</si>
  <si>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</si>
  <si>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</si>
  <si>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</si>
  <si>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</si>
  <si>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</si>
  <si>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</si>
  <si>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</si>
  <si>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</si>
  <si>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</si>
  <si>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</si>
  <si>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</si>
  <si>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</si>
  <si>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</si>
  <si>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</si>
  <si>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</si>
  <si>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</si>
  <si>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</si>
  <si>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</si>
  <si>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</si>
  <si>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</si>
  <si>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</si>
  <si>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</si>
  <si>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</si>
  <si>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</si>
  <si>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</si>
  <si>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</si>
  <si>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</si>
  <si>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</si>
  <si>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</si>
  <si>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</si>
  <si>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</si>
  <si>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</si>
  <si>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</si>
  <si>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</si>
  <si>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</si>
  <si>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</si>
  <si>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</si>
  <si>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</si>
  <si>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</si>
  <si>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</si>
  <si>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</si>
  <si>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</si>
  <si>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</si>
  <si>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</si>
  <si>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</si>
  <si>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</si>
  <si>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</si>
  <si>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</si>
  <si>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</si>
  <si>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</si>
  <si>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</si>
  <si>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</si>
  <si>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</si>
  <si>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</si>
  <si>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</si>
  <si>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</si>
  <si>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</si>
  <si>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</si>
  <si>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</si>
  <si>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</si>
  <si>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</si>
  <si>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</si>
  <si>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</si>
  <si>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</si>
  <si>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</si>
  <si>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</si>
  <si>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CAMARAS SIN FUNCIONAMIENTO DEL DIA 12 DE ENERO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</si>
</sst>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0" fontId="0" fillId="0" borderId="0" xfId="0" applyBorder="1"/>
    <xf numFmtId="0" fontId="0" fillId="0" borderId="0" xfId="0" applyBorder="1" applyAlignment="1">
      <alignment horizontal="left"/>
    </xf>
  </cellXfs>
  <cellStyles count="2">
    <cellStyle name="Normal" xfId="0" builtinId="0"/>
    <cellStyle name="Porcentaje" xfId="1" builtinId="5"/>
  </cellStyles>
  <dxfs count="79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23</c:v>
                </c:pt>
                <c:pt idx="1">
                  <c:v>15</c:v>
                </c:pt>
                <c:pt idx="2">
                  <c:v>23</c:v>
                </c:pt>
                <c:pt idx="3">
                  <c:v>21</c:v>
                </c:pt>
                <c:pt idx="4">
                  <c:v>16</c:v>
                </c:pt>
                <c:pt idx="5">
                  <c:v>18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15</c:v>
                </c:pt>
                <c:pt idx="10">
                  <c:v>14</c:v>
                </c:pt>
                <c:pt idx="11">
                  <c:v>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13</c:v>
                </c:pt>
                <c:pt idx="1">
                  <c:v>8</c:v>
                </c:pt>
                <c:pt idx="2">
                  <c:v>15</c:v>
                </c:pt>
                <c:pt idx="3">
                  <c:v>25</c:v>
                </c:pt>
                <c:pt idx="4">
                  <c:v>9</c:v>
                </c:pt>
                <c:pt idx="5">
                  <c:v>18</c:v>
                </c:pt>
                <c:pt idx="6">
                  <c:v>6</c:v>
                </c:pt>
                <c:pt idx="7">
                  <c:v>13</c:v>
                </c:pt>
                <c:pt idx="8">
                  <c:v>7</c:v>
                </c:pt>
                <c:pt idx="9">
                  <c:v>7</c:v>
                </c:pt>
                <c:pt idx="10">
                  <c:v>5</c:v>
                </c:pt>
                <c:pt idx="11">
                  <c:v>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0.10087719298245613</c:v>
                      </c:pt>
                      <c:pt idx="1">
                        <c:v>6.5789473684210523E-2</c:v>
                      </c:pt>
                      <c:pt idx="2">
                        <c:v>0.10087719298245613</c:v>
                      </c:pt>
                      <c:pt idx="3">
                        <c:v>9.2105263157894732E-2</c:v>
                      </c:pt>
                      <c:pt idx="4">
                        <c:v>7.0175438596491224E-2</c:v>
                      </c:pt>
                      <c:pt idx="5">
                        <c:v>7.8947368421052627E-2</c:v>
                      </c:pt>
                      <c:pt idx="6">
                        <c:v>7.0175438596491224E-2</c:v>
                      </c:pt>
                      <c:pt idx="7">
                        <c:v>6.5789473684210523E-2</c:v>
                      </c:pt>
                      <c:pt idx="8">
                        <c:v>6.1403508771929821E-2</c:v>
                      </c:pt>
                      <c:pt idx="9">
                        <c:v>6.5789473684210523E-2</c:v>
                      </c:pt>
                      <c:pt idx="10">
                        <c:v>6.1403508771929821E-2</c:v>
                      </c:pt>
                      <c:pt idx="11">
                        <c:v>3.9473684210526314E-2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6.280193236714976E-2</c:v>
                      </c:pt>
                      <c:pt idx="1">
                        <c:v>3.864734299516908E-2</c:v>
                      </c:pt>
                      <c:pt idx="2">
                        <c:v>7.2463768115942032E-2</c:v>
                      </c:pt>
                      <c:pt idx="3">
                        <c:v>0.12077294685990338</c:v>
                      </c:pt>
                      <c:pt idx="4">
                        <c:v>4.3478260869565216E-2</c:v>
                      </c:pt>
                      <c:pt idx="5">
                        <c:v>8.6956521739130432E-2</c:v>
                      </c:pt>
                      <c:pt idx="6">
                        <c:v>2.8985507246376812E-2</c:v>
                      </c:pt>
                      <c:pt idx="7">
                        <c:v>6.280193236714976E-2</c:v>
                      </c:pt>
                      <c:pt idx="8">
                        <c:v>3.3816425120772944E-2</c:v>
                      </c:pt>
                      <c:pt idx="9">
                        <c:v>3.3816425120772944E-2</c:v>
                      </c:pt>
                      <c:pt idx="10">
                        <c:v>2.4154589371980676E-2</c:v>
                      </c:pt>
                      <c:pt idx="11">
                        <c:v>2.4154589371980676E-2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0.10087719298245613</c:v>
                </c:pt>
                <c:pt idx="1">
                  <c:v>6.5789473684210523E-2</c:v>
                </c:pt>
                <c:pt idx="2">
                  <c:v>0.10087719298245613</c:v>
                </c:pt>
                <c:pt idx="3">
                  <c:v>9.2105263157894732E-2</c:v>
                </c:pt>
                <c:pt idx="4">
                  <c:v>7.0175438596491224E-2</c:v>
                </c:pt>
                <c:pt idx="5">
                  <c:v>7.8947368421052627E-2</c:v>
                </c:pt>
                <c:pt idx="6">
                  <c:v>7.0175438596491224E-2</c:v>
                </c:pt>
                <c:pt idx="7">
                  <c:v>6.5789473684210523E-2</c:v>
                </c:pt>
                <c:pt idx="8">
                  <c:v>6.1403508771929821E-2</c:v>
                </c:pt>
                <c:pt idx="9">
                  <c:v>6.5789473684210523E-2</c:v>
                </c:pt>
                <c:pt idx="10">
                  <c:v>6.1403508771929821E-2</c:v>
                </c:pt>
                <c:pt idx="11">
                  <c:v>3.9473684210526314E-2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6.280193236714976E-2</c:v>
                </c:pt>
                <c:pt idx="1">
                  <c:v>3.864734299516908E-2</c:v>
                </c:pt>
                <c:pt idx="2">
                  <c:v>7.2463768115942032E-2</c:v>
                </c:pt>
                <c:pt idx="3">
                  <c:v>0.12077294685990338</c:v>
                </c:pt>
                <c:pt idx="4">
                  <c:v>4.3478260869565216E-2</c:v>
                </c:pt>
                <c:pt idx="5">
                  <c:v>8.6956521739130432E-2</c:v>
                </c:pt>
                <c:pt idx="6">
                  <c:v>2.8985507246376812E-2</c:v>
                </c:pt>
                <c:pt idx="7">
                  <c:v>6.280193236714976E-2</c:v>
                </c:pt>
                <c:pt idx="8">
                  <c:v>3.3816425120772944E-2</c:v>
                </c:pt>
                <c:pt idx="9">
                  <c:v>3.3816425120772944E-2</c:v>
                </c:pt>
                <c:pt idx="10">
                  <c:v>2.4154589371980676E-2</c:v>
                </c:pt>
                <c:pt idx="11">
                  <c:v>2.4154589371980676E-2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15</c:v>
                      </c:pt>
                      <c:pt idx="2">
                        <c:v>23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18</c:v>
                      </c:pt>
                      <c:pt idx="6">
                        <c:v>16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14</c:v>
                      </c:pt>
                      <c:pt idx="11">
                        <c:v>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13</c:v>
                      </c:pt>
                      <c:pt idx="1">
                        <c:v>8</c:v>
                      </c:pt>
                      <c:pt idx="2">
                        <c:v>15</c:v>
                      </c:pt>
                      <c:pt idx="3">
                        <c:v>25</c:v>
                      </c:pt>
                      <c:pt idx="4">
                        <c:v>9</c:v>
                      </c:pt>
                      <c:pt idx="5">
                        <c:v>18</c:v>
                      </c:pt>
                      <c:pt idx="6">
                        <c:v>6</c:v>
                      </c:pt>
                      <c:pt idx="7">
                        <c:v>13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zoomScale="80" zoomScaleNormal="80" workbookViewId="0">
      <pane xSplit="10" ySplit="4" topLeftCell="V5" activePane="bottomRight" state="frozen"/>
      <selection pane="topRight" activeCell="M1" sqref="M1"/>
      <selection pane="bottomLeft" activeCell="A5" sqref="A5"/>
      <selection pane="bottomRight" activeCell="D238" sqref="D238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1" customWidth="1"/>
    <col min="6" max="6" width="17.42578125" style="125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8"/>
      <c r="F1" s="122"/>
      <c r="G1" s="25"/>
      <c r="H1" s="26"/>
      <c r="I1" s="26"/>
      <c r="J1" s="2"/>
      <c r="K1" s="4">
        <f t="shared" ref="K1:AN1" si="0">(K3)/(K2+K3)</f>
        <v>8.2758620689655171E-2</v>
      </c>
      <c r="L1" s="4">
        <f t="shared" si="0"/>
        <v>5.2873563218390804E-2</v>
      </c>
      <c r="M1" s="4">
        <f t="shared" si="0"/>
        <v>8.7356321839080459E-2</v>
      </c>
      <c r="N1" s="4">
        <f t="shared" si="0"/>
        <v>0.10804597701149425</v>
      </c>
      <c r="O1" s="4">
        <f t="shared" si="0"/>
        <v>5.7471264367816091E-2</v>
      </c>
      <c r="P1" s="4">
        <f t="shared" si="0"/>
        <v>8.2758620689655171E-2</v>
      </c>
      <c r="Q1" s="4">
        <f t="shared" si="0"/>
        <v>5.057471264367816E-2</v>
      </c>
      <c r="R1" s="4">
        <f t="shared" si="0"/>
        <v>6.4367816091954022E-2</v>
      </c>
      <c r="S1" s="4">
        <f t="shared" si="0"/>
        <v>4.8275862068965517E-2</v>
      </c>
      <c r="T1" s="4">
        <f t="shared" si="0"/>
        <v>5.057471264367816E-2</v>
      </c>
      <c r="U1" s="4">
        <f t="shared" si="0"/>
        <v>4.3678160919540229E-2</v>
      </c>
      <c r="V1" s="4">
        <f t="shared" si="0"/>
        <v>3.2183908045977011E-2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2"/>
      <c r="C2" s="116"/>
      <c r="D2" s="7" t="s">
        <v>5</v>
      </c>
      <c r="E2" s="119"/>
      <c r="F2" s="123"/>
      <c r="G2" s="29"/>
      <c r="H2" s="30"/>
      <c r="I2" s="30"/>
      <c r="J2" s="34"/>
      <c r="K2" s="8">
        <f>B1-K3</f>
        <v>399</v>
      </c>
      <c r="L2" s="117">
        <f t="shared" ref="L2:AN2" si="1">CANTIDAD_DE_CAMARAS-L3</f>
        <v>412</v>
      </c>
      <c r="M2" s="117">
        <f t="shared" si="1"/>
        <v>397</v>
      </c>
      <c r="N2" s="117">
        <f t="shared" si="1"/>
        <v>388</v>
      </c>
      <c r="O2" s="117">
        <f t="shared" si="1"/>
        <v>410</v>
      </c>
      <c r="P2" s="117">
        <f t="shared" si="1"/>
        <v>399</v>
      </c>
      <c r="Q2" s="117">
        <f t="shared" si="1"/>
        <v>413</v>
      </c>
      <c r="R2" s="117">
        <f t="shared" si="1"/>
        <v>407</v>
      </c>
      <c r="S2" s="117">
        <f t="shared" si="1"/>
        <v>414</v>
      </c>
      <c r="T2" s="117">
        <f t="shared" si="1"/>
        <v>413</v>
      </c>
      <c r="U2" s="117">
        <f t="shared" si="1"/>
        <v>416</v>
      </c>
      <c r="V2" s="117">
        <f t="shared" si="1"/>
        <v>421</v>
      </c>
      <c r="W2" s="117">
        <f t="shared" si="1"/>
        <v>435</v>
      </c>
      <c r="X2" s="117">
        <f t="shared" si="1"/>
        <v>435</v>
      </c>
      <c r="Y2" s="117">
        <f t="shared" si="1"/>
        <v>435</v>
      </c>
      <c r="Z2" s="117">
        <f t="shared" si="1"/>
        <v>435</v>
      </c>
      <c r="AA2" s="117">
        <f t="shared" si="1"/>
        <v>435</v>
      </c>
      <c r="AB2" s="117">
        <f t="shared" si="1"/>
        <v>435</v>
      </c>
      <c r="AC2" s="117">
        <f t="shared" si="1"/>
        <v>435</v>
      </c>
      <c r="AD2" s="117">
        <f t="shared" si="1"/>
        <v>435</v>
      </c>
      <c r="AE2" s="117">
        <f t="shared" si="1"/>
        <v>435</v>
      </c>
      <c r="AF2" s="117">
        <f t="shared" si="1"/>
        <v>435</v>
      </c>
      <c r="AG2" s="117">
        <f t="shared" si="1"/>
        <v>435</v>
      </c>
      <c r="AH2" s="117">
        <f t="shared" si="1"/>
        <v>435</v>
      </c>
      <c r="AI2" s="117">
        <f t="shared" si="1"/>
        <v>435</v>
      </c>
      <c r="AJ2" s="117">
        <f t="shared" si="1"/>
        <v>435</v>
      </c>
      <c r="AK2" s="117">
        <f t="shared" si="1"/>
        <v>435</v>
      </c>
      <c r="AL2" s="117">
        <f t="shared" si="1"/>
        <v>435</v>
      </c>
      <c r="AM2" s="117">
        <f t="shared" si="1"/>
        <v>435</v>
      </c>
      <c r="AN2" s="117">
        <f t="shared" si="1"/>
        <v>435</v>
      </c>
      <c r="AO2" s="8"/>
    </row>
    <row r="3" spans="1:41" s="9" customFormat="1" ht="15.75" thickBot="1" x14ac:dyDescent="0.3">
      <c r="A3" s="10"/>
      <c r="B3" s="33"/>
      <c r="C3" s="116"/>
      <c r="D3" s="11" t="s">
        <v>6</v>
      </c>
      <c r="E3" s="120"/>
      <c r="F3" s="124"/>
      <c r="G3" s="27"/>
      <c r="H3" s="28"/>
      <c r="I3" s="28"/>
      <c r="J3" s="35"/>
      <c r="K3" s="12">
        <f t="shared" ref="K3:AN3" si="2">COUNTIF(K4:K453, "apagado")</f>
        <v>36</v>
      </c>
      <c r="L3" s="12">
        <f t="shared" si="2"/>
        <v>23</v>
      </c>
      <c r="M3" s="12">
        <f t="shared" si="2"/>
        <v>38</v>
      </c>
      <c r="N3" s="12">
        <f t="shared" si="2"/>
        <v>47</v>
      </c>
      <c r="O3" s="12">
        <f t="shared" si="2"/>
        <v>25</v>
      </c>
      <c r="P3" s="12">
        <f t="shared" si="2"/>
        <v>36</v>
      </c>
      <c r="Q3" s="12">
        <f t="shared" si="2"/>
        <v>22</v>
      </c>
      <c r="R3" s="12">
        <f t="shared" si="2"/>
        <v>28</v>
      </c>
      <c r="S3" s="12">
        <f t="shared" si="2"/>
        <v>21</v>
      </c>
      <c r="T3" s="12">
        <f t="shared" si="2"/>
        <v>22</v>
      </c>
      <c r="U3" s="12">
        <f t="shared" si="2"/>
        <v>19</v>
      </c>
      <c r="V3" s="12">
        <f t="shared" si="2"/>
        <v>14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1155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44927</v>
      </c>
      <c r="L4" s="13">
        <v>44928</v>
      </c>
      <c r="M4" s="13">
        <v>44929</v>
      </c>
      <c r="N4" s="13">
        <v>44930</v>
      </c>
      <c r="O4" s="13">
        <v>44931</v>
      </c>
      <c r="P4" s="13">
        <v>44932</v>
      </c>
      <c r="Q4" s="13">
        <v>44933</v>
      </c>
      <c r="R4" s="13">
        <v>44934</v>
      </c>
      <c r="S4" s="13">
        <v>44935</v>
      </c>
      <c r="T4" s="13">
        <v>44936</v>
      </c>
      <c r="U4" s="13">
        <v>44937</v>
      </c>
      <c r="V4" s="13">
        <v>44938</v>
      </c>
      <c r="W4" s="13">
        <v>44939</v>
      </c>
      <c r="X4" s="13">
        <v>44940</v>
      </c>
      <c r="Y4" s="13">
        <v>44941</v>
      </c>
      <c r="Z4" s="13">
        <v>44942</v>
      </c>
      <c r="AA4" s="13">
        <v>44943</v>
      </c>
      <c r="AB4" s="13">
        <v>44944</v>
      </c>
      <c r="AC4" s="13">
        <v>44945</v>
      </c>
      <c r="AD4" s="13">
        <v>44946</v>
      </c>
      <c r="AE4" s="13">
        <v>44947</v>
      </c>
      <c r="AF4" s="13">
        <v>44948</v>
      </c>
      <c r="AG4" s="13">
        <v>44949</v>
      </c>
      <c r="AH4" s="13">
        <v>44950</v>
      </c>
      <c r="AI4" s="13">
        <v>44951</v>
      </c>
      <c r="AJ4" s="13">
        <v>44952</v>
      </c>
      <c r="AK4" s="13">
        <v>44953</v>
      </c>
      <c r="AL4" s="13">
        <v>44954</v>
      </c>
      <c r="AM4" s="13">
        <v>44955</v>
      </c>
      <c r="AN4" s="13">
        <v>44956</v>
      </c>
      <c r="AO4" s="13">
        <v>44957</v>
      </c>
    </row>
    <row r="5" spans="1:41" ht="15.75" thickBot="1" x14ac:dyDescent="0.3">
      <c r="A5" t="s">
        <v>26</v>
      </c>
      <c r="B5" t="s">
        <v>29</v>
      </c>
      <c r="C5" t="s">
        <v>1156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31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1156</v>
      </c>
      <c r="D6" t="s">
        <v>32</v>
      </c>
      <c r="E6" s="39" t="s">
        <v>19</v>
      </c>
      <c r="F6" s="39" t="s">
        <v>1149</v>
      </c>
      <c r="G6" t="s">
        <v>624</v>
      </c>
      <c r="H6" s="40">
        <f t="shared" ref="H6:H69" si="3">COUNTIF(K6:AO6,"")</f>
        <v>31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1001</v>
      </c>
      <c r="C7" t="s">
        <v>1156</v>
      </c>
      <c r="D7" t="s">
        <v>33</v>
      </c>
      <c r="E7" s="39" t="s">
        <v>19</v>
      </c>
      <c r="F7" s="39" t="s">
        <v>1148</v>
      </c>
      <c r="G7" t="s">
        <v>625</v>
      </c>
      <c r="H7" s="40">
        <f t="shared" si="3"/>
        <v>31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1002</v>
      </c>
      <c r="C8" t="s">
        <v>1156</v>
      </c>
      <c r="D8" t="s">
        <v>34</v>
      </c>
      <c r="E8" s="39" t="s">
        <v>19</v>
      </c>
      <c r="F8" s="39" t="s">
        <v>1148</v>
      </c>
      <c r="G8" t="s">
        <v>626</v>
      </c>
      <c r="H8" s="40">
        <f t="shared" si="3"/>
        <v>31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1156</v>
      </c>
      <c r="D9" t="s">
        <v>36</v>
      </c>
      <c r="E9" s="39" t="s">
        <v>19</v>
      </c>
      <c r="F9" s="39" t="s">
        <v>1149</v>
      </c>
      <c r="G9" t="s">
        <v>627</v>
      </c>
      <c r="H9" s="40">
        <f t="shared" si="3"/>
        <v>31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1003</v>
      </c>
      <c r="C10" t="s">
        <v>1156</v>
      </c>
      <c r="D10" t="s">
        <v>27</v>
      </c>
      <c r="E10" s="39" t="s">
        <v>19</v>
      </c>
      <c r="F10" s="39" t="s">
        <v>1149</v>
      </c>
      <c r="G10" t="s">
        <v>628</v>
      </c>
      <c r="H10" s="40">
        <f t="shared" si="3"/>
        <v>31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1156</v>
      </c>
      <c r="D11" t="s">
        <v>38</v>
      </c>
      <c r="E11" s="39" t="s">
        <v>15</v>
      </c>
      <c r="F11" s="39" t="s">
        <v>1149</v>
      </c>
      <c r="G11" t="s">
        <v>630</v>
      </c>
      <c r="H11" s="40">
        <f t="shared" si="3"/>
        <v>31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1004</v>
      </c>
      <c r="C12" t="s">
        <v>1156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31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1005</v>
      </c>
      <c r="C13" t="s">
        <v>1156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31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1006</v>
      </c>
      <c r="C14" t="s">
        <v>1156</v>
      </c>
      <c r="D14" t="s">
        <v>1007</v>
      </c>
      <c r="E14" s="39" t="s">
        <v>19</v>
      </c>
      <c r="F14" s="39" t="s">
        <v>20</v>
      </c>
      <c r="G14"/>
      <c r="H14" s="40">
        <f t="shared" si="3"/>
        <v>31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1008</v>
      </c>
      <c r="C15" t="s">
        <v>1157</v>
      </c>
      <c r="D15" t="s">
        <v>42</v>
      </c>
      <c r="E15" s="39" t="s">
        <v>19</v>
      </c>
      <c r="F15" s="39" t="s">
        <v>1148</v>
      </c>
      <c r="G15" t="s">
        <v>633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1009</v>
      </c>
      <c r="C16" t="s">
        <v>1156</v>
      </c>
      <c r="D16" t="s">
        <v>44</v>
      </c>
      <c r="E16" s="39" t="s">
        <v>15</v>
      </c>
      <c r="F16" s="39" t="s">
        <v>1148</v>
      </c>
      <c r="G16" t="s">
        <v>634</v>
      </c>
      <c r="H16" s="40">
        <f t="shared" si="3"/>
        <v>25</v>
      </c>
      <c r="I16" s="40">
        <f t="shared" si="4"/>
        <v>6</v>
      </c>
      <c r="J16" s="41">
        <f t="shared" si="5"/>
        <v>0.80645161290322576</v>
      </c>
      <c r="K16" s="20" t="s">
        <v>1305</v>
      </c>
      <c r="L16" s="20" t="s">
        <v>1305</v>
      </c>
      <c r="M16" s="20" t="s">
        <v>1305</v>
      </c>
      <c r="N16" s="20" t="s">
        <v>1305</v>
      </c>
      <c r="O16" s="20" t="s">
        <v>1305</v>
      </c>
      <c r="P16" s="20" t="s">
        <v>1305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1289</v>
      </c>
      <c r="B17" s="39" t="s">
        <v>1273</v>
      </c>
      <c r="C17" s="39" t="s">
        <v>1157</v>
      </c>
      <c r="D17" t="s">
        <v>1257</v>
      </c>
      <c r="E17" s="39" t="s">
        <v>73</v>
      </c>
      <c r="F17" s="39" t="s">
        <v>20</v>
      </c>
      <c r="G17" s="21" t="s">
        <v>1260</v>
      </c>
      <c r="H17" s="40">
        <f t="shared" si="3"/>
        <v>31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t="s">
        <v>1289</v>
      </c>
      <c r="B18" s="39" t="s">
        <v>1274</v>
      </c>
      <c r="C18" s="39" t="s">
        <v>1157</v>
      </c>
      <c r="D18" t="s">
        <v>1257</v>
      </c>
      <c r="E18" s="39" t="s">
        <v>73</v>
      </c>
      <c r="F18" s="39" t="s">
        <v>20</v>
      </c>
      <c r="G18" s="21" t="s">
        <v>1261</v>
      </c>
      <c r="H18" s="40">
        <f t="shared" si="3"/>
        <v>31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t="s">
        <v>1289</v>
      </c>
      <c r="B19" s="39" t="s">
        <v>1272</v>
      </c>
      <c r="C19" s="39" t="s">
        <v>1157</v>
      </c>
      <c r="D19" t="s">
        <v>1256</v>
      </c>
      <c r="E19" s="39" t="s">
        <v>73</v>
      </c>
      <c r="F19" s="39" t="s">
        <v>20</v>
      </c>
      <c r="G19" s="21" t="s">
        <v>1259</v>
      </c>
      <c r="H19" s="40">
        <f t="shared" si="3"/>
        <v>31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t="s">
        <v>1289</v>
      </c>
      <c r="B20" s="39" t="s">
        <v>1271</v>
      </c>
      <c r="C20" s="39" t="s">
        <v>1157</v>
      </c>
      <c r="D20" t="s">
        <v>1256</v>
      </c>
      <c r="E20" s="39" t="s">
        <v>73</v>
      </c>
      <c r="F20" s="39" t="s">
        <v>20</v>
      </c>
      <c r="G20" s="21" t="s">
        <v>1266</v>
      </c>
      <c r="H20" s="40">
        <f t="shared" si="3"/>
        <v>31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t="s">
        <v>1289</v>
      </c>
      <c r="B21" s="39" t="s">
        <v>1275</v>
      </c>
      <c r="C21" s="39" t="s">
        <v>1157</v>
      </c>
      <c r="D21" t="s">
        <v>1258</v>
      </c>
      <c r="E21" s="39" t="s">
        <v>73</v>
      </c>
      <c r="F21" s="39" t="s">
        <v>20</v>
      </c>
      <c r="G21" s="21" t="s">
        <v>1262</v>
      </c>
      <c r="H21" s="40">
        <f t="shared" si="3"/>
        <v>31</v>
      </c>
      <c r="I21" s="40">
        <f t="shared" si="6"/>
        <v>0</v>
      </c>
      <c r="J21" s="41">
        <f t="shared" si="7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t="s">
        <v>1289</v>
      </c>
      <c r="B22" s="39" t="s">
        <v>1276</v>
      </c>
      <c r="C22" s="39" t="s">
        <v>1157</v>
      </c>
      <c r="D22" t="s">
        <v>1258</v>
      </c>
      <c r="E22" s="39" t="s">
        <v>73</v>
      </c>
      <c r="F22" s="39" t="s">
        <v>20</v>
      </c>
      <c r="G22" s="21" t="s">
        <v>1263</v>
      </c>
      <c r="H22" s="40">
        <f t="shared" si="3"/>
        <v>31</v>
      </c>
      <c r="I22" s="40">
        <f t="shared" si="6"/>
        <v>0</v>
      </c>
      <c r="J22" s="41">
        <f t="shared" si="7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1156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1156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1156</v>
      </c>
      <c r="D25" t="s">
        <v>77</v>
      </c>
      <c r="E25" s="39" t="s">
        <v>19</v>
      </c>
      <c r="F25" s="39" t="s">
        <v>28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1156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t="s">
        <v>52</v>
      </c>
      <c r="B27" t="s">
        <v>1010</v>
      </c>
      <c r="C27" t="s">
        <v>1156</v>
      </c>
      <c r="D27" t="s">
        <v>1176</v>
      </c>
      <c r="E27" s="39" t="s">
        <v>15</v>
      </c>
      <c r="F27" s="39" t="s">
        <v>28</v>
      </c>
      <c r="G27" t="s">
        <v>638</v>
      </c>
      <c r="H27" s="40">
        <f t="shared" si="3"/>
        <v>31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1156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1156</v>
      </c>
      <c r="D29" t="s">
        <v>1172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1156</v>
      </c>
      <c r="D30" t="s">
        <v>1171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1156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1156</v>
      </c>
      <c r="D32" t="s">
        <v>1170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1156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1011</v>
      </c>
      <c r="C34" t="s">
        <v>1156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31</v>
      </c>
      <c r="I34" s="40">
        <f>COUNTIF(K34:AL34,"APAGADO")</f>
        <v>0</v>
      </c>
      <c r="J34" s="41">
        <f>(H34)/(I34+H34)</f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1012</v>
      </c>
      <c r="C35" t="s">
        <v>1156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1156</v>
      </c>
      <c r="D36" t="s">
        <v>1174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1156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1156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1156</v>
      </c>
      <c r="D39" t="s">
        <v>97</v>
      </c>
      <c r="E39" s="39" t="s">
        <v>19</v>
      </c>
      <c r="F39" s="39" t="s">
        <v>1149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1156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27</v>
      </c>
      <c r="I40" s="40">
        <f t="shared" si="4"/>
        <v>4</v>
      </c>
      <c r="J40" s="41">
        <f t="shared" si="5"/>
        <v>0.87096774193548387</v>
      </c>
      <c r="K40" s="20" t="s">
        <v>1305</v>
      </c>
      <c r="L40" s="20"/>
      <c r="M40" s="20" t="s">
        <v>1305</v>
      </c>
      <c r="N40" s="20" t="s">
        <v>1305</v>
      </c>
      <c r="O40" s="20" t="s">
        <v>1305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1156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1156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1156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30</v>
      </c>
      <c r="I43" s="40">
        <f t="shared" si="4"/>
        <v>1</v>
      </c>
      <c r="J43" s="41">
        <f t="shared" si="5"/>
        <v>0.967741935483871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1305</v>
      </c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1156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1156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1156</v>
      </c>
      <c r="D46" t="s">
        <v>1175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1156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1156</v>
      </c>
      <c r="D48" t="s">
        <v>1177</v>
      </c>
      <c r="E48" s="39" t="s">
        <v>19</v>
      </c>
      <c r="F48" s="39" t="s">
        <v>28</v>
      </c>
      <c r="G48" t="s">
        <v>659</v>
      </c>
      <c r="H48" s="40">
        <f t="shared" si="3"/>
        <v>25</v>
      </c>
      <c r="I48" s="40">
        <f t="shared" si="4"/>
        <v>6</v>
      </c>
      <c r="J48" s="41">
        <f t="shared" si="5"/>
        <v>0.80645161290322576</v>
      </c>
      <c r="K48" s="20" t="s">
        <v>1305</v>
      </c>
      <c r="L48" s="20" t="s">
        <v>1305</v>
      </c>
      <c r="M48" s="20" t="s">
        <v>1305</v>
      </c>
      <c r="N48" s="20" t="s">
        <v>1305</v>
      </c>
      <c r="O48" s="20" t="s">
        <v>1305</v>
      </c>
      <c r="P48" s="20" t="s">
        <v>1305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1156</v>
      </c>
      <c r="D49" t="s">
        <v>1178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1156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31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1156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1156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31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1156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31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1156</v>
      </c>
      <c r="D54" t="s">
        <v>1179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1156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1156</v>
      </c>
      <c r="D56" t="s">
        <v>1160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3</v>
      </c>
      <c r="J56" s="41">
        <f t="shared" si="5"/>
        <v>0.90322580645161288</v>
      </c>
      <c r="K56" s="20" t="s">
        <v>1305</v>
      </c>
      <c r="L56" s="20" t="s">
        <v>1305</v>
      </c>
      <c r="M56" s="20" t="s">
        <v>1305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1156</v>
      </c>
      <c r="D57" t="s">
        <v>1161</v>
      </c>
      <c r="E57" s="39" t="s">
        <v>19</v>
      </c>
      <c r="F57" s="39" t="s">
        <v>28</v>
      </c>
      <c r="G57" t="s">
        <v>668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1156</v>
      </c>
      <c r="D58" t="s">
        <v>1162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1013</v>
      </c>
      <c r="C59" t="s">
        <v>1156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30</v>
      </c>
      <c r="I59" s="40">
        <f>COUNTIF(K59:AL59,"APAGADO")</f>
        <v>1</v>
      </c>
      <c r="J59" s="41">
        <f>(H59)/(I59+H59)</f>
        <v>0.967741935483871</v>
      </c>
      <c r="K59" s="20"/>
      <c r="L59" s="20"/>
      <c r="M59" s="20"/>
      <c r="N59" s="20" t="s">
        <v>1305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1156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 t="s">
        <v>1305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1156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31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t="s">
        <v>52</v>
      </c>
      <c r="B62" t="s">
        <v>134</v>
      </c>
      <c r="C62" t="s">
        <v>1156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31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t="s">
        <v>52</v>
      </c>
      <c r="B63" t="s">
        <v>136</v>
      </c>
      <c r="C63" t="s">
        <v>1156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t="s">
        <v>52</v>
      </c>
      <c r="B64" t="s">
        <v>138</v>
      </c>
      <c r="C64" t="s">
        <v>1156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31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1156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1156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31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1156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31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1156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31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1156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31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1156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1156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1014</v>
      </c>
      <c r="C72" t="s">
        <v>1156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1305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1015</v>
      </c>
      <c r="C73" t="s">
        <v>1156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1156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1016</v>
      </c>
      <c r="C75" t="s">
        <v>1156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19</v>
      </c>
      <c r="I75" s="40">
        <f t="shared" si="4"/>
        <v>12</v>
      </c>
      <c r="J75" s="41">
        <f t="shared" si="5"/>
        <v>0.61290322580645162</v>
      </c>
      <c r="K75" s="20" t="s">
        <v>1305</v>
      </c>
      <c r="L75" s="20" t="s">
        <v>1305</v>
      </c>
      <c r="M75" s="20" t="s">
        <v>1305</v>
      </c>
      <c r="N75" s="20" t="s">
        <v>1305</v>
      </c>
      <c r="O75" s="20" t="s">
        <v>1305</v>
      </c>
      <c r="P75" s="20" t="s">
        <v>1305</v>
      </c>
      <c r="Q75" s="20" t="s">
        <v>1305</v>
      </c>
      <c r="R75" s="20" t="s">
        <v>1305</v>
      </c>
      <c r="S75" s="20" t="s">
        <v>1305</v>
      </c>
      <c r="T75" s="20" t="s">
        <v>1305</v>
      </c>
      <c r="U75" s="20" t="s">
        <v>1305</v>
      </c>
      <c r="V75" s="20" t="s">
        <v>1305</v>
      </c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1156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31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1156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31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1156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1156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30</v>
      </c>
      <c r="I79" s="40">
        <f t="shared" si="9"/>
        <v>1</v>
      </c>
      <c r="J79" s="41">
        <f t="shared" si="10"/>
        <v>0.967741935483871</v>
      </c>
      <c r="K79" s="20"/>
      <c r="L79" s="20"/>
      <c r="M79" s="20"/>
      <c r="N79" s="20"/>
      <c r="O79" s="20" t="s">
        <v>1305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1156</v>
      </c>
      <c r="D80" t="s">
        <v>58</v>
      </c>
      <c r="E80" s="39" t="s">
        <v>15</v>
      </c>
      <c r="F80" s="39" t="s">
        <v>1148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1021</v>
      </c>
      <c r="C81" t="s">
        <v>1156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1156</v>
      </c>
      <c r="D82" t="s">
        <v>61</v>
      </c>
      <c r="E82" s="39" t="s">
        <v>15</v>
      </c>
      <c r="F82" s="39" t="s">
        <v>1149</v>
      </c>
      <c r="G82" t="s">
        <v>693</v>
      </c>
      <c r="H82" s="40">
        <f t="shared" si="8"/>
        <v>28</v>
      </c>
      <c r="I82" s="40">
        <f>COUNTIF(K82:AL82,"APAGADO")</f>
        <v>3</v>
      </c>
      <c r="J82" s="41">
        <f>(H82)/(I82+H82)</f>
        <v>0.90322580645161288</v>
      </c>
      <c r="K82" s="20" t="s">
        <v>1305</v>
      </c>
      <c r="L82" s="20"/>
      <c r="M82" s="20"/>
      <c r="N82" s="20"/>
      <c r="O82" s="20"/>
      <c r="P82" s="20"/>
      <c r="Q82" s="20" t="s">
        <v>1305</v>
      </c>
      <c r="R82" s="20"/>
      <c r="S82" s="20"/>
      <c r="T82" s="20" t="s">
        <v>1305</v>
      </c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1156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31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1022</v>
      </c>
      <c r="C84" t="s">
        <v>1156</v>
      </c>
      <c r="D84" t="s">
        <v>1180</v>
      </c>
      <c r="E84" s="39" t="s">
        <v>15</v>
      </c>
      <c r="F84" s="39" t="s">
        <v>1149</v>
      </c>
      <c r="G84" t="s">
        <v>695</v>
      </c>
      <c r="H84" s="40">
        <f t="shared" si="8"/>
        <v>31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t="s">
        <v>52</v>
      </c>
      <c r="B85" t="s">
        <v>1023</v>
      </c>
      <c r="C85" t="s">
        <v>1156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1156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31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1017</v>
      </c>
      <c r="C87" t="s">
        <v>1156</v>
      </c>
      <c r="D87" t="s">
        <v>157</v>
      </c>
      <c r="E87" s="39" t="s">
        <v>46</v>
      </c>
      <c r="F87" s="39" t="s">
        <v>28</v>
      </c>
      <c r="G87" t="s">
        <v>1152</v>
      </c>
      <c r="H87" s="40">
        <f t="shared" si="8"/>
        <v>23</v>
      </c>
      <c r="I87" s="40">
        <f>COUNTIF(K87:AL87,"APAGADO")</f>
        <v>8</v>
      </c>
      <c r="J87" s="41">
        <f>(H87)/(I87+H87)</f>
        <v>0.74193548387096775</v>
      </c>
      <c r="K87" s="20" t="s">
        <v>1305</v>
      </c>
      <c r="L87" s="20"/>
      <c r="M87" s="20" t="s">
        <v>1305</v>
      </c>
      <c r="N87" s="20"/>
      <c r="O87" s="20"/>
      <c r="P87" s="20" t="s">
        <v>1305</v>
      </c>
      <c r="Q87" s="20" t="s">
        <v>1305</v>
      </c>
      <c r="R87" s="20" t="s">
        <v>1305</v>
      </c>
      <c r="S87" s="20" t="s">
        <v>1305</v>
      </c>
      <c r="T87" s="20" t="s">
        <v>1305</v>
      </c>
      <c r="U87" s="20" t="s">
        <v>1305</v>
      </c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1156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23</v>
      </c>
      <c r="I88" s="40">
        <f t="shared" si="9"/>
        <v>8</v>
      </c>
      <c r="J88" s="41">
        <f t="shared" si="10"/>
        <v>0.74193548387096775</v>
      </c>
      <c r="K88" s="20" t="s">
        <v>1305</v>
      </c>
      <c r="L88" s="20"/>
      <c r="M88" s="20" t="s">
        <v>1305</v>
      </c>
      <c r="N88" s="20"/>
      <c r="O88" s="20"/>
      <c r="P88" s="20" t="s">
        <v>1305</v>
      </c>
      <c r="Q88" s="20" t="s">
        <v>1305</v>
      </c>
      <c r="R88" s="20" t="s">
        <v>1305</v>
      </c>
      <c r="S88" s="20" t="s">
        <v>1305</v>
      </c>
      <c r="T88" s="20" t="s">
        <v>1305</v>
      </c>
      <c r="U88" s="20" t="s">
        <v>1305</v>
      </c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1156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31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1156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31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1156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1156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1156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1156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31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1156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1156</v>
      </c>
      <c r="D96" t="s">
        <v>167</v>
      </c>
      <c r="E96" s="39" t="s">
        <v>19</v>
      </c>
      <c r="F96" s="39" t="s">
        <v>1148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1018</v>
      </c>
      <c r="C97" t="s">
        <v>1156</v>
      </c>
      <c r="D97" t="s">
        <v>1019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1020</v>
      </c>
      <c r="C98" t="s">
        <v>1156</v>
      </c>
      <c r="D98" t="s">
        <v>1173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1204</v>
      </c>
      <c r="C99" t="s">
        <v>1156</v>
      </c>
      <c r="D99" t="s">
        <v>1203</v>
      </c>
      <c r="E99" s="39" t="s">
        <v>73</v>
      </c>
      <c r="F99" s="39" t="s">
        <v>28</v>
      </c>
      <c r="G99" t="s">
        <v>1205</v>
      </c>
      <c r="H99" s="40">
        <f t="shared" si="8"/>
        <v>27</v>
      </c>
      <c r="I99" s="40">
        <f t="shared" si="9"/>
        <v>4</v>
      </c>
      <c r="J99" s="41">
        <f t="shared" si="10"/>
        <v>0.87096774193548387</v>
      </c>
      <c r="K99" s="20"/>
      <c r="L99" s="20"/>
      <c r="M99" s="20"/>
      <c r="N99" s="20"/>
      <c r="O99" s="20"/>
      <c r="P99" s="20" t="s">
        <v>1305</v>
      </c>
      <c r="Q99" s="20"/>
      <c r="R99" s="20" t="s">
        <v>1305</v>
      </c>
      <c r="S99" s="20"/>
      <c r="T99" s="20" t="s">
        <v>1305</v>
      </c>
      <c r="U99" s="20" t="s">
        <v>1305</v>
      </c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1213</v>
      </c>
      <c r="C100" s="39" t="s">
        <v>1156</v>
      </c>
      <c r="D100" t="s">
        <v>122</v>
      </c>
      <c r="E100" s="39" t="s">
        <v>73</v>
      </c>
      <c r="F100" s="39" t="s">
        <v>28</v>
      </c>
      <c r="G100" t="s">
        <v>1214</v>
      </c>
      <c r="H100" s="40">
        <f t="shared" si="8"/>
        <v>31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1206</v>
      </c>
      <c r="C101" s="39" t="s">
        <v>1156</v>
      </c>
      <c r="D101" t="s">
        <v>1208</v>
      </c>
      <c r="E101" s="39" t="s">
        <v>73</v>
      </c>
      <c r="F101" s="39" t="s">
        <v>28</v>
      </c>
      <c r="G101" t="s">
        <v>1215</v>
      </c>
      <c r="H101" s="40">
        <f t="shared" si="8"/>
        <v>30</v>
      </c>
      <c r="I101" s="40">
        <f t="shared" si="9"/>
        <v>1</v>
      </c>
      <c r="J101" s="41">
        <f t="shared" si="10"/>
        <v>0.967741935483871</v>
      </c>
      <c r="K101" s="20"/>
      <c r="L101" s="20"/>
      <c r="M101" s="20"/>
      <c r="N101" s="20" t="s">
        <v>1305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1207</v>
      </c>
      <c r="C102" s="39" t="s">
        <v>1156</v>
      </c>
      <c r="D102" t="s">
        <v>1208</v>
      </c>
      <c r="E102" s="39" t="s">
        <v>73</v>
      </c>
      <c r="F102" s="39" t="s">
        <v>28</v>
      </c>
      <c r="G102" t="s">
        <v>1216</v>
      </c>
      <c r="H102" s="40">
        <f t="shared" si="8"/>
        <v>30</v>
      </c>
      <c r="I102" s="40">
        <f t="shared" si="9"/>
        <v>1</v>
      </c>
      <c r="J102" s="41">
        <f t="shared" si="10"/>
        <v>0.967741935483871</v>
      </c>
      <c r="K102" s="20"/>
      <c r="L102" s="20"/>
      <c r="M102" s="20"/>
      <c r="N102" s="20" t="s">
        <v>1305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1277</v>
      </c>
      <c r="C103" s="39" t="s">
        <v>1156</v>
      </c>
      <c r="D103" t="s">
        <v>93</v>
      </c>
      <c r="E103" s="39" t="s">
        <v>73</v>
      </c>
      <c r="F103" s="39" t="s">
        <v>28</v>
      </c>
      <c r="G103" t="s">
        <v>1278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1293</v>
      </c>
      <c r="C104" s="39" t="s">
        <v>1156</v>
      </c>
      <c r="D104" t="s">
        <v>1294</v>
      </c>
      <c r="E104" s="39" t="s">
        <v>19</v>
      </c>
      <c r="F104" s="39" t="s">
        <v>28</v>
      </c>
      <c r="G104" t="s">
        <v>1295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1290</v>
      </c>
      <c r="C105" s="39" t="s">
        <v>1156</v>
      </c>
      <c r="D105" t="s">
        <v>1291</v>
      </c>
      <c r="E105" s="39" t="s">
        <v>19</v>
      </c>
      <c r="F105" s="39" t="s">
        <v>20</v>
      </c>
      <c r="G105" t="s">
        <v>1292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1156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1156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19</v>
      </c>
      <c r="I107" s="40">
        <f t="shared" si="9"/>
        <v>12</v>
      </c>
      <c r="J107" s="41">
        <f t="shared" si="10"/>
        <v>0.61290322580645162</v>
      </c>
      <c r="K107" s="20" t="s">
        <v>1305</v>
      </c>
      <c r="L107" s="20" t="s">
        <v>1305</v>
      </c>
      <c r="M107" s="20" t="s">
        <v>1305</v>
      </c>
      <c r="N107" s="20" t="s">
        <v>1305</v>
      </c>
      <c r="O107" s="20" t="s">
        <v>1305</v>
      </c>
      <c r="P107" s="20" t="s">
        <v>1305</v>
      </c>
      <c r="Q107" s="20" t="s">
        <v>1305</v>
      </c>
      <c r="R107" s="20" t="s">
        <v>1305</v>
      </c>
      <c r="S107" s="20" t="s">
        <v>1305</v>
      </c>
      <c r="T107" s="20" t="s">
        <v>1305</v>
      </c>
      <c r="U107" s="20" t="s">
        <v>1305</v>
      </c>
      <c r="V107" s="20" t="s">
        <v>1305</v>
      </c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1156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1156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1024</v>
      </c>
      <c r="C110" t="s">
        <v>1157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30</v>
      </c>
      <c r="I110" s="40">
        <f t="shared" si="9"/>
        <v>1</v>
      </c>
      <c r="J110" s="41">
        <f t="shared" si="10"/>
        <v>0.967741935483871</v>
      </c>
      <c r="K110" s="20"/>
      <c r="L110" s="20"/>
      <c r="M110" s="20"/>
      <c r="N110" s="20"/>
      <c r="O110" s="20"/>
      <c r="P110" s="20"/>
      <c r="Q110" s="20"/>
      <c r="R110" s="20" t="s">
        <v>1305</v>
      </c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1157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1157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1156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1025</v>
      </c>
      <c r="C114" t="s">
        <v>1156</v>
      </c>
      <c r="D114" t="s">
        <v>188</v>
      </c>
      <c r="E114" s="39" t="s">
        <v>73</v>
      </c>
      <c r="F114" s="39" t="s">
        <v>1149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1026</v>
      </c>
      <c r="C115" t="s">
        <v>1156</v>
      </c>
      <c r="D115" t="s">
        <v>188</v>
      </c>
      <c r="E115" s="39" t="s">
        <v>73</v>
      </c>
      <c r="F115" s="39" t="s">
        <v>1149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1027</v>
      </c>
      <c r="C116" t="s">
        <v>1156</v>
      </c>
      <c r="D116" t="s">
        <v>1028</v>
      </c>
      <c r="E116" s="39" t="s">
        <v>73</v>
      </c>
      <c r="F116" s="39" t="s">
        <v>20</v>
      </c>
      <c r="G116"/>
      <c r="H116" s="40">
        <f t="shared" si="8"/>
        <v>31</v>
      </c>
      <c r="I116" s="40">
        <f t="shared" si="9"/>
        <v>0</v>
      </c>
      <c r="J116" s="41">
        <f t="shared" si="10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1029</v>
      </c>
      <c r="C117" t="s">
        <v>1156</v>
      </c>
      <c r="D117" t="s">
        <v>1028</v>
      </c>
      <c r="E117" s="39" t="s">
        <v>73</v>
      </c>
      <c r="F117" s="39" t="s">
        <v>20</v>
      </c>
      <c r="G117"/>
      <c r="H117" s="40">
        <f t="shared" si="8"/>
        <v>31</v>
      </c>
      <c r="I117" s="40">
        <f t="shared" si="9"/>
        <v>0</v>
      </c>
      <c r="J117" s="41">
        <f t="shared" si="10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1229</v>
      </c>
      <c r="C118" t="s">
        <v>1156</v>
      </c>
      <c r="D118" t="s">
        <v>1224</v>
      </c>
      <c r="E118" s="39" t="s">
        <v>73</v>
      </c>
      <c r="F118" s="39" t="s">
        <v>20</v>
      </c>
      <c r="G118" t="s">
        <v>1237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1230</v>
      </c>
      <c r="C119" t="s">
        <v>1156</v>
      </c>
      <c r="D119" t="s">
        <v>1224</v>
      </c>
      <c r="E119" s="39" t="s">
        <v>73</v>
      </c>
      <c r="F119" s="39" t="s">
        <v>20</v>
      </c>
      <c r="G119" t="s">
        <v>1238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1030</v>
      </c>
      <c r="C120" t="s">
        <v>1157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29</v>
      </c>
      <c r="I120" s="40">
        <f t="shared" si="9"/>
        <v>2</v>
      </c>
      <c r="J120" s="41">
        <f t="shared" si="10"/>
        <v>0.93548387096774188</v>
      </c>
      <c r="K120" s="20"/>
      <c r="L120" s="20"/>
      <c r="M120" s="20"/>
      <c r="N120" s="20" t="s">
        <v>1305</v>
      </c>
      <c r="O120" s="20"/>
      <c r="P120" s="20" t="s">
        <v>1305</v>
      </c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1031</v>
      </c>
      <c r="C121" t="s">
        <v>1157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28</v>
      </c>
      <c r="I121" s="40">
        <f t="shared" si="9"/>
        <v>3</v>
      </c>
      <c r="J121" s="41">
        <f t="shared" si="10"/>
        <v>0.90322580645161288</v>
      </c>
      <c r="K121" s="20"/>
      <c r="L121" s="20"/>
      <c r="M121" s="20"/>
      <c r="N121" s="20" t="s">
        <v>1305</v>
      </c>
      <c r="O121" s="20"/>
      <c r="P121" s="20" t="s">
        <v>1305</v>
      </c>
      <c r="Q121" s="20"/>
      <c r="R121" s="20"/>
      <c r="S121" s="20" t="s">
        <v>1305</v>
      </c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1032</v>
      </c>
      <c r="C122" t="s">
        <v>1157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28</v>
      </c>
      <c r="I122" s="40">
        <f t="shared" si="9"/>
        <v>3</v>
      </c>
      <c r="J122" s="41">
        <f t="shared" si="10"/>
        <v>0.90322580645161288</v>
      </c>
      <c r="K122" s="20"/>
      <c r="L122" s="20"/>
      <c r="M122" s="20"/>
      <c r="N122" s="20" t="s">
        <v>1305</v>
      </c>
      <c r="O122" s="20" t="s">
        <v>1305</v>
      </c>
      <c r="P122" s="20" t="s">
        <v>1305</v>
      </c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1033</v>
      </c>
      <c r="C123" t="s">
        <v>1157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29</v>
      </c>
      <c r="I123" s="40">
        <f t="shared" si="9"/>
        <v>2</v>
      </c>
      <c r="J123" s="41">
        <f t="shared" si="10"/>
        <v>0.93548387096774188</v>
      </c>
      <c r="K123" s="20"/>
      <c r="L123" s="20"/>
      <c r="M123" s="20"/>
      <c r="N123" s="20" t="s">
        <v>1305</v>
      </c>
      <c r="O123" s="20"/>
      <c r="P123" s="20" t="s">
        <v>1305</v>
      </c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1157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31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1157</v>
      </c>
      <c r="D125" t="s">
        <v>201</v>
      </c>
      <c r="E125" s="39" t="s">
        <v>19</v>
      </c>
      <c r="F125" s="39" t="s">
        <v>1149</v>
      </c>
      <c r="G125" t="s">
        <v>724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1157</v>
      </c>
      <c r="D126" t="s">
        <v>204</v>
      </c>
      <c r="E126" s="39" t="s">
        <v>15</v>
      </c>
      <c r="F126" s="39" t="s">
        <v>1149</v>
      </c>
      <c r="G126" t="s">
        <v>725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1157</v>
      </c>
      <c r="D127" t="s">
        <v>206</v>
      </c>
      <c r="E127" s="39" t="s">
        <v>19</v>
      </c>
      <c r="F127" s="39" t="s">
        <v>1148</v>
      </c>
      <c r="G127" t="s">
        <v>726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1157</v>
      </c>
      <c r="D128" t="s">
        <v>208</v>
      </c>
      <c r="E128" s="39" t="s">
        <v>19</v>
      </c>
      <c r="F128" s="39" t="s">
        <v>1148</v>
      </c>
      <c r="G128" t="s">
        <v>727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1157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1035</v>
      </c>
      <c r="C130" t="s">
        <v>1157</v>
      </c>
      <c r="D130" t="s">
        <v>195</v>
      </c>
      <c r="E130" s="39" t="s">
        <v>15</v>
      </c>
      <c r="F130" s="39" t="s">
        <v>1149</v>
      </c>
      <c r="G130" t="s">
        <v>729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1157</v>
      </c>
      <c r="D131" t="s">
        <v>1034</v>
      </c>
      <c r="E131" s="39" t="s">
        <v>46</v>
      </c>
      <c r="F131" s="39" t="s">
        <v>20</v>
      </c>
      <c r="G131" t="s">
        <v>730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1157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1157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1157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27</v>
      </c>
      <c r="I134" s="40">
        <f t="shared" si="9"/>
        <v>4</v>
      </c>
      <c r="J134" s="41">
        <f t="shared" si="10"/>
        <v>0.87096774193548387</v>
      </c>
      <c r="K134" s="20"/>
      <c r="L134" s="20"/>
      <c r="M134" s="20" t="s">
        <v>1305</v>
      </c>
      <c r="N134" s="20" t="s">
        <v>1305</v>
      </c>
      <c r="O134" s="20" t="s">
        <v>1305</v>
      </c>
      <c r="P134" s="20" t="s">
        <v>1305</v>
      </c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1157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27</v>
      </c>
      <c r="I135" s="40">
        <f t="shared" si="9"/>
        <v>4</v>
      </c>
      <c r="J135" s="41">
        <f t="shared" si="10"/>
        <v>0.87096774193548387</v>
      </c>
      <c r="K135" s="20"/>
      <c r="L135" s="20"/>
      <c r="M135" s="20" t="s">
        <v>1305</v>
      </c>
      <c r="N135" s="20" t="s">
        <v>1305</v>
      </c>
      <c r="O135" s="20" t="s">
        <v>1305</v>
      </c>
      <c r="P135" s="20" t="s">
        <v>1305</v>
      </c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1265</v>
      </c>
      <c r="C136" s="39" t="s">
        <v>1157</v>
      </c>
      <c r="D136" t="s">
        <v>1248</v>
      </c>
      <c r="E136" s="39" t="s">
        <v>1209</v>
      </c>
      <c r="F136" s="39" t="s">
        <v>28</v>
      </c>
      <c r="G136" s="21" t="s">
        <v>1249</v>
      </c>
      <c r="H136" s="40">
        <f t="shared" ref="H136:H199" si="17">COUNTIF(K136:AO136,"")</f>
        <v>27</v>
      </c>
      <c r="I136" s="40">
        <f>COUNTIF(K136:AL136,"APAGADO")</f>
        <v>4</v>
      </c>
      <c r="J136" s="41">
        <f>(H136)/(I136+H136)</f>
        <v>0.87096774193548387</v>
      </c>
      <c r="K136" s="20"/>
      <c r="L136" s="20"/>
      <c r="M136" s="20" t="s">
        <v>1305</v>
      </c>
      <c r="N136" s="20" t="s">
        <v>1305</v>
      </c>
      <c r="O136" s="20" t="s">
        <v>1305</v>
      </c>
      <c r="P136" s="20" t="s">
        <v>1305</v>
      </c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1264</v>
      </c>
      <c r="C137" s="39" t="s">
        <v>1157</v>
      </c>
      <c r="D137" t="s">
        <v>1248</v>
      </c>
      <c r="E137" s="39" t="s">
        <v>1209</v>
      </c>
      <c r="F137" s="39" t="s">
        <v>28</v>
      </c>
      <c r="G137" s="21" t="s">
        <v>1250</v>
      </c>
      <c r="H137" s="40">
        <f t="shared" si="17"/>
        <v>27</v>
      </c>
      <c r="I137" s="40">
        <f>COUNTIF(K137:AL137,"APAGADO")</f>
        <v>4</v>
      </c>
      <c r="J137" s="41">
        <f>(H137)/(I137+H137)</f>
        <v>0.87096774193548387</v>
      </c>
      <c r="K137" s="20"/>
      <c r="L137" s="20"/>
      <c r="M137" s="20" t="s">
        <v>1305</v>
      </c>
      <c r="N137" s="20" t="s">
        <v>1305</v>
      </c>
      <c r="O137" s="20" t="s">
        <v>1305</v>
      </c>
      <c r="P137" s="20" t="s">
        <v>1305</v>
      </c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1267</v>
      </c>
      <c r="C138" s="39" t="s">
        <v>1157</v>
      </c>
      <c r="D138" t="s">
        <v>1245</v>
      </c>
      <c r="E138" s="39" t="s">
        <v>73</v>
      </c>
      <c r="F138" s="39" t="s">
        <v>28</v>
      </c>
      <c r="G138" s="21" t="s">
        <v>1246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1268</v>
      </c>
      <c r="C139" s="39" t="s">
        <v>1157</v>
      </c>
      <c r="D139" t="s">
        <v>1245</v>
      </c>
      <c r="E139" s="39" t="s">
        <v>73</v>
      </c>
      <c r="F139" s="39" t="s">
        <v>28</v>
      </c>
      <c r="G139" s="21" t="s">
        <v>1247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1036</v>
      </c>
      <c r="C140" t="s">
        <v>1157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7"/>
        <v>28</v>
      </c>
      <c r="I140" s="40">
        <f t="shared" si="9"/>
        <v>3</v>
      </c>
      <c r="J140" s="41">
        <f t="shared" si="10"/>
        <v>0.90322580645161288</v>
      </c>
      <c r="K140" s="20" t="s">
        <v>1305</v>
      </c>
      <c r="L140" s="20"/>
      <c r="M140" s="20"/>
      <c r="N140" s="20" t="s">
        <v>1305</v>
      </c>
      <c r="O140" s="20"/>
      <c r="P140" s="20" t="s">
        <v>1305</v>
      </c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1037</v>
      </c>
      <c r="C141" t="s">
        <v>1157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7"/>
        <v>28</v>
      </c>
      <c r="I141" s="40">
        <f t="shared" si="9"/>
        <v>3</v>
      </c>
      <c r="J141" s="41">
        <f t="shared" si="10"/>
        <v>0.90322580645161288</v>
      </c>
      <c r="K141" s="20" t="s">
        <v>1305</v>
      </c>
      <c r="L141" s="20"/>
      <c r="M141" s="20"/>
      <c r="N141" s="20" t="s">
        <v>1305</v>
      </c>
      <c r="O141" s="20"/>
      <c r="P141" s="20" t="s">
        <v>1305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1038</v>
      </c>
      <c r="C142" t="s">
        <v>1157</v>
      </c>
      <c r="D142" t="s">
        <v>221</v>
      </c>
      <c r="E142" s="39"/>
      <c r="F142" s="39" t="s">
        <v>28</v>
      </c>
      <c r="G142" t="s">
        <v>736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1156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7"/>
        <v>27</v>
      </c>
      <c r="I143" s="40">
        <f t="shared" ref="I143:I236" si="18">COUNTIF(K143:AL143,"APAGADO")</f>
        <v>4</v>
      </c>
      <c r="J143" s="41">
        <f t="shared" ref="J143:J236" si="19">(H143)/(I143+H143)</f>
        <v>0.87096774193548387</v>
      </c>
      <c r="K143" s="20" t="s">
        <v>1305</v>
      </c>
      <c r="L143" s="20" t="s">
        <v>1305</v>
      </c>
      <c r="M143" s="20" t="s">
        <v>1305</v>
      </c>
      <c r="N143" s="20" t="s">
        <v>1305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1156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1156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1156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1156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7"/>
        <v>30</v>
      </c>
      <c r="I147" s="40">
        <f t="shared" si="18"/>
        <v>1</v>
      </c>
      <c r="J147" s="41">
        <f t="shared" si="19"/>
        <v>0.967741935483871</v>
      </c>
      <c r="K147" s="20"/>
      <c r="L147" s="20"/>
      <c r="M147" s="20" t="s">
        <v>1305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1156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7"/>
        <v>30</v>
      </c>
      <c r="I148" s="40">
        <f t="shared" si="18"/>
        <v>1</v>
      </c>
      <c r="J148" s="41">
        <f t="shared" si="19"/>
        <v>0.967741935483871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 t="s">
        <v>1305</v>
      </c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1156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1043</v>
      </c>
      <c r="C150" t="s">
        <v>1156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1044</v>
      </c>
      <c r="C151" t="s">
        <v>1156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1156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1156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1156</v>
      </c>
      <c r="D154" t="s">
        <v>230</v>
      </c>
      <c r="E154" s="39" t="s">
        <v>73</v>
      </c>
      <c r="F154" s="39" t="s">
        <v>1149</v>
      </c>
      <c r="G154" t="s">
        <v>747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1156</v>
      </c>
      <c r="D155" t="s">
        <v>230</v>
      </c>
      <c r="E155" s="39" t="s">
        <v>73</v>
      </c>
      <c r="F155" s="39" t="s">
        <v>1149</v>
      </c>
      <c r="G155" t="s">
        <v>748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1039</v>
      </c>
      <c r="C156" t="s">
        <v>1156</v>
      </c>
      <c r="D156" t="s">
        <v>247</v>
      </c>
      <c r="E156" s="39" t="s">
        <v>73</v>
      </c>
      <c r="F156" s="39" t="s">
        <v>1149</v>
      </c>
      <c r="G156" t="s">
        <v>749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1040</v>
      </c>
      <c r="C157" t="s">
        <v>1156</v>
      </c>
      <c r="D157" t="s">
        <v>247</v>
      </c>
      <c r="E157" s="39" t="s">
        <v>73</v>
      </c>
      <c r="F157" s="39" t="s">
        <v>1149</v>
      </c>
      <c r="G157" t="s">
        <v>750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1041</v>
      </c>
      <c r="C158" t="s">
        <v>1156</v>
      </c>
      <c r="D158" t="s">
        <v>248</v>
      </c>
      <c r="E158" s="39" t="s">
        <v>73</v>
      </c>
      <c r="F158" s="39" t="s">
        <v>1149</v>
      </c>
      <c r="G158" t="s">
        <v>751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1042</v>
      </c>
      <c r="C159" t="s">
        <v>1156</v>
      </c>
      <c r="D159" t="s">
        <v>248</v>
      </c>
      <c r="E159" s="39" t="s">
        <v>73</v>
      </c>
      <c r="F159" s="39" t="s">
        <v>1149</v>
      </c>
      <c r="G159" t="s">
        <v>752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1156</v>
      </c>
      <c r="D160" t="s">
        <v>250</v>
      </c>
      <c r="E160" s="39" t="s">
        <v>15</v>
      </c>
      <c r="F160" s="39" t="s">
        <v>1149</v>
      </c>
      <c r="G160" t="s">
        <v>753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1156</v>
      </c>
      <c r="D161" t="s">
        <v>252</v>
      </c>
      <c r="E161" s="39" t="s">
        <v>15</v>
      </c>
      <c r="F161" s="39" t="s">
        <v>1149</v>
      </c>
      <c r="G161" t="s">
        <v>754</v>
      </c>
      <c r="H161" s="40">
        <f t="shared" si="17"/>
        <v>31</v>
      </c>
      <c r="I161" s="40">
        <f t="shared" si="18"/>
        <v>0</v>
      </c>
      <c r="J161" s="41">
        <f t="shared" si="19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1156</v>
      </c>
      <c r="D162" t="s">
        <v>254</v>
      </c>
      <c r="E162" s="39" t="s">
        <v>15</v>
      </c>
      <c r="F162" s="39" t="s">
        <v>1149</v>
      </c>
      <c r="G162" t="s">
        <v>755</v>
      </c>
      <c r="H162" s="40">
        <f t="shared" si="17"/>
        <v>31</v>
      </c>
      <c r="I162" s="40">
        <f t="shared" si="18"/>
        <v>0</v>
      </c>
      <c r="J162" s="41">
        <f t="shared" si="19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1279</v>
      </c>
      <c r="C163" t="s">
        <v>1157</v>
      </c>
      <c r="D163" t="s">
        <v>1280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1281</v>
      </c>
      <c r="C164" t="s">
        <v>1157</v>
      </c>
      <c r="D164" t="s">
        <v>1282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1045</v>
      </c>
      <c r="C165" t="s">
        <v>1156</v>
      </c>
      <c r="D165" t="s">
        <v>1181</v>
      </c>
      <c r="E165" s="39" t="s">
        <v>19</v>
      </c>
      <c r="F165" s="39" t="s">
        <v>20</v>
      </c>
      <c r="G165" t="s">
        <v>756</v>
      </c>
      <c r="H165" s="40">
        <f t="shared" si="17"/>
        <v>31</v>
      </c>
      <c r="I165" s="40">
        <f t="shared" si="18"/>
        <v>0</v>
      </c>
      <c r="J165" s="41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1156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1156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7"/>
        <v>31</v>
      </c>
      <c r="I167" s="40">
        <f t="shared" si="18"/>
        <v>0</v>
      </c>
      <c r="J167" s="41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1156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7"/>
        <v>31</v>
      </c>
      <c r="I168" s="40">
        <f t="shared" si="18"/>
        <v>0</v>
      </c>
      <c r="J168" s="41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1046</v>
      </c>
      <c r="C169" t="s">
        <v>1157</v>
      </c>
      <c r="D169" t="s">
        <v>262</v>
      </c>
      <c r="E169" s="39" t="s">
        <v>15</v>
      </c>
      <c r="F169" s="39" t="s">
        <v>1148</v>
      </c>
      <c r="G169" t="s">
        <v>759</v>
      </c>
      <c r="H169" s="40">
        <f t="shared" si="17"/>
        <v>31</v>
      </c>
      <c r="I169" s="40">
        <f t="shared" si="18"/>
        <v>0</v>
      </c>
      <c r="J169" s="41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1157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7"/>
        <v>30</v>
      </c>
      <c r="I170" s="40">
        <f t="shared" si="18"/>
        <v>1</v>
      </c>
      <c r="J170" s="41">
        <f t="shared" si="19"/>
        <v>0.967741935483871</v>
      </c>
      <c r="K170" s="20"/>
      <c r="L170" s="20"/>
      <c r="M170" s="20"/>
      <c r="N170" s="20"/>
      <c r="O170" s="20"/>
      <c r="P170" s="20" t="s">
        <v>1305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1157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1047</v>
      </c>
      <c r="C172" t="s">
        <v>1156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7"/>
        <v>31</v>
      </c>
      <c r="I172" s="40">
        <f t="shared" si="18"/>
        <v>0</v>
      </c>
      <c r="J172" s="41">
        <f t="shared" si="19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1048</v>
      </c>
      <c r="C173" t="s">
        <v>1156</v>
      </c>
      <c r="D173" t="s">
        <v>1182</v>
      </c>
      <c r="E173" s="39" t="s">
        <v>19</v>
      </c>
      <c r="F173" s="39" t="s">
        <v>28</v>
      </c>
      <c r="G173" t="s">
        <v>770</v>
      </c>
      <c r="H173" s="40">
        <f t="shared" si="17"/>
        <v>31</v>
      </c>
      <c r="I173" s="40">
        <f t="shared" si="18"/>
        <v>0</v>
      </c>
      <c r="J173" s="41">
        <f t="shared" si="19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1049</v>
      </c>
      <c r="C174" t="s">
        <v>1156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7"/>
        <v>31</v>
      </c>
      <c r="I174" s="40">
        <f t="shared" si="18"/>
        <v>0</v>
      </c>
      <c r="J174" s="41">
        <f t="shared" si="19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1050</v>
      </c>
      <c r="C175" t="s">
        <v>1156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7"/>
        <v>31</v>
      </c>
      <c r="I175" s="40">
        <f t="shared" si="18"/>
        <v>0</v>
      </c>
      <c r="J175" s="41">
        <f t="shared" si="19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1051</v>
      </c>
      <c r="C176" t="s">
        <v>1156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7"/>
        <v>31</v>
      </c>
      <c r="I176" s="40">
        <f t="shared" si="18"/>
        <v>0</v>
      </c>
      <c r="J176" s="41">
        <f t="shared" si="19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1052</v>
      </c>
      <c r="C177" t="s">
        <v>1156</v>
      </c>
      <c r="D177" t="s">
        <v>266</v>
      </c>
      <c r="E177" s="39" t="s">
        <v>46</v>
      </c>
      <c r="F177" s="39" t="s">
        <v>1148</v>
      </c>
      <c r="G177" t="s">
        <v>762</v>
      </c>
      <c r="H177" s="40">
        <f t="shared" si="17"/>
        <v>27</v>
      </c>
      <c r="I177" s="40">
        <f t="shared" si="18"/>
        <v>4</v>
      </c>
      <c r="J177" s="41">
        <f t="shared" si="19"/>
        <v>0.87096774193548387</v>
      </c>
      <c r="K177" s="20" t="s">
        <v>1305</v>
      </c>
      <c r="L177" s="20" t="s">
        <v>1305</v>
      </c>
      <c r="M177" s="20" t="s">
        <v>1305</v>
      </c>
      <c r="N177" s="20" t="s">
        <v>1305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1156</v>
      </c>
      <c r="D178" t="s">
        <v>269</v>
      </c>
      <c r="E178" s="39" t="s">
        <v>19</v>
      </c>
      <c r="F178" s="39" t="s">
        <v>1148</v>
      </c>
      <c r="G178" t="s">
        <v>763</v>
      </c>
      <c r="H178" s="40">
        <f t="shared" si="17"/>
        <v>20</v>
      </c>
      <c r="I178" s="40">
        <f t="shared" si="18"/>
        <v>11</v>
      </c>
      <c r="J178" s="41">
        <f t="shared" si="19"/>
        <v>0.64516129032258063</v>
      </c>
      <c r="K178" s="20" t="s">
        <v>1305</v>
      </c>
      <c r="L178" s="20" t="s">
        <v>1305</v>
      </c>
      <c r="M178" s="20" t="s">
        <v>1305</v>
      </c>
      <c r="N178" s="20" t="s">
        <v>1305</v>
      </c>
      <c r="O178" s="20" t="s">
        <v>1305</v>
      </c>
      <c r="P178" s="20"/>
      <c r="Q178" s="20" t="s">
        <v>1305</v>
      </c>
      <c r="R178" s="20" t="s">
        <v>1305</v>
      </c>
      <c r="S178" s="20" t="s">
        <v>1305</v>
      </c>
      <c r="T178" s="20" t="s">
        <v>1305</v>
      </c>
      <c r="U178" s="20" t="s">
        <v>1305</v>
      </c>
      <c r="V178" s="20" t="s">
        <v>1305</v>
      </c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t="s">
        <v>270</v>
      </c>
      <c r="B179" t="s">
        <v>271</v>
      </c>
      <c r="C179" t="s">
        <v>1156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7"/>
        <v>27</v>
      </c>
      <c r="I179" s="40">
        <f t="shared" si="18"/>
        <v>4</v>
      </c>
      <c r="J179" s="41">
        <f t="shared" si="19"/>
        <v>0.87096774193548387</v>
      </c>
      <c r="K179" s="20" t="s">
        <v>1305</v>
      </c>
      <c r="L179" s="20" t="s">
        <v>1305</v>
      </c>
      <c r="M179" s="20" t="s">
        <v>1305</v>
      </c>
      <c r="N179" s="20" t="s">
        <v>1305</v>
      </c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1156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7"/>
        <v>31</v>
      </c>
      <c r="I180" s="40">
        <f t="shared" si="18"/>
        <v>0</v>
      </c>
      <c r="J180" s="41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1156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7"/>
        <v>31</v>
      </c>
      <c r="I181" s="40">
        <f t="shared" si="18"/>
        <v>0</v>
      </c>
      <c r="J181" s="41">
        <f t="shared" si="19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t="s">
        <v>270</v>
      </c>
      <c r="B182" t="s">
        <v>278</v>
      </c>
      <c r="C182" t="s">
        <v>1156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7"/>
        <v>31</v>
      </c>
      <c r="I182" s="40">
        <f t="shared" si="18"/>
        <v>0</v>
      </c>
      <c r="J182" s="41">
        <f t="shared" si="19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1156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7"/>
        <v>31</v>
      </c>
      <c r="I183" s="40">
        <f t="shared" si="18"/>
        <v>0</v>
      </c>
      <c r="J183" s="41">
        <f t="shared" si="19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1156</v>
      </c>
      <c r="D184" t="s">
        <v>284</v>
      </c>
      <c r="E184" s="21"/>
      <c r="F184" s="39" t="s">
        <v>1148</v>
      </c>
      <c r="G184" t="s">
        <v>772</v>
      </c>
      <c r="H184" s="40">
        <f t="shared" si="17"/>
        <v>27</v>
      </c>
      <c r="I184" s="40">
        <f t="shared" si="18"/>
        <v>4</v>
      </c>
      <c r="J184" s="41">
        <f t="shared" si="19"/>
        <v>0.87096774193548387</v>
      </c>
      <c r="K184" s="20" t="s">
        <v>1305</v>
      </c>
      <c r="L184" s="20" t="s">
        <v>1305</v>
      </c>
      <c r="M184" s="20" t="s">
        <v>1305</v>
      </c>
      <c r="N184" s="20" t="s">
        <v>1305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1156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7"/>
        <v>31</v>
      </c>
      <c r="I185" s="40">
        <f t="shared" si="18"/>
        <v>0</v>
      </c>
      <c r="J185" s="41">
        <f t="shared" si="19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1053</v>
      </c>
      <c r="C186" t="s">
        <v>1156</v>
      </c>
      <c r="D186" t="s">
        <v>1183</v>
      </c>
      <c r="E186" s="39" t="s">
        <v>19</v>
      </c>
      <c r="F186" s="39" t="s">
        <v>20</v>
      </c>
      <c r="G186" t="s">
        <v>776</v>
      </c>
      <c r="H186" s="40">
        <f t="shared" si="17"/>
        <v>31</v>
      </c>
      <c r="I186" s="40">
        <f t="shared" si="18"/>
        <v>0</v>
      </c>
      <c r="J186" s="41">
        <f t="shared" si="19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1157</v>
      </c>
      <c r="D187" t="s">
        <v>289</v>
      </c>
      <c r="E187" s="39" t="s">
        <v>15</v>
      </c>
      <c r="F187" s="39" t="s">
        <v>28</v>
      </c>
      <c r="G187" t="s">
        <v>1159</v>
      </c>
      <c r="H187" s="40">
        <f t="shared" si="17"/>
        <v>27</v>
      </c>
      <c r="I187" s="40">
        <f t="shared" si="18"/>
        <v>4</v>
      </c>
      <c r="J187" s="41">
        <f t="shared" si="19"/>
        <v>0.87096774193548387</v>
      </c>
      <c r="K187" s="20" t="s">
        <v>1305</v>
      </c>
      <c r="L187" s="20" t="s">
        <v>1305</v>
      </c>
      <c r="M187" s="20" t="s">
        <v>1305</v>
      </c>
      <c r="N187" s="20" t="s">
        <v>1305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1157</v>
      </c>
      <c r="D188" t="s">
        <v>292</v>
      </c>
      <c r="E188" s="39" t="s">
        <v>15</v>
      </c>
      <c r="F188" s="39" t="s">
        <v>28</v>
      </c>
      <c r="G188" t="s">
        <v>777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1157</v>
      </c>
      <c r="D189" t="s">
        <v>14</v>
      </c>
      <c r="E189" s="39" t="s">
        <v>15</v>
      </c>
      <c r="F189" s="39" t="s">
        <v>1148</v>
      </c>
      <c r="G189" t="s">
        <v>778</v>
      </c>
      <c r="H189" s="40">
        <f t="shared" si="17"/>
        <v>31</v>
      </c>
      <c r="I189" s="40">
        <f t="shared" si="18"/>
        <v>0</v>
      </c>
      <c r="J189" s="41">
        <f t="shared" si="19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t="s">
        <v>380</v>
      </c>
      <c r="B190" t="s">
        <v>1054</v>
      </c>
      <c r="C190" t="s">
        <v>1157</v>
      </c>
      <c r="D190" t="s">
        <v>1055</v>
      </c>
      <c r="E190" s="39" t="s">
        <v>73</v>
      </c>
      <c r="F190" s="39" t="s">
        <v>28</v>
      </c>
      <c r="G190"/>
      <c r="H190" s="40">
        <f t="shared" si="17"/>
        <v>31</v>
      </c>
      <c r="I190" s="40">
        <f t="shared" si="18"/>
        <v>0</v>
      </c>
      <c r="J190" s="41">
        <f t="shared" si="19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t="s">
        <v>1056</v>
      </c>
      <c r="B191" t="s">
        <v>1057</v>
      </c>
      <c r="C191" t="s">
        <v>1157</v>
      </c>
      <c r="D191" t="s">
        <v>1055</v>
      </c>
      <c r="E191" s="39" t="s">
        <v>73</v>
      </c>
      <c r="F191" s="39" t="s">
        <v>28</v>
      </c>
      <c r="G191"/>
      <c r="H191" s="40">
        <f t="shared" si="17"/>
        <v>31</v>
      </c>
      <c r="I191" s="40">
        <f t="shared" si="18"/>
        <v>0</v>
      </c>
      <c r="J191" s="41">
        <f t="shared" si="19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1157</v>
      </c>
      <c r="D192" t="s">
        <v>1184</v>
      </c>
      <c r="E192" s="39" t="s">
        <v>19</v>
      </c>
      <c r="F192" s="39" t="s">
        <v>20</v>
      </c>
      <c r="G192" t="s">
        <v>779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1157</v>
      </c>
      <c r="D193" t="s">
        <v>22</v>
      </c>
      <c r="E193" s="39" t="s">
        <v>19</v>
      </c>
      <c r="F193" s="39" t="s">
        <v>20</v>
      </c>
      <c r="G193" t="s">
        <v>728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1157</v>
      </c>
      <c r="D194" t="s">
        <v>617</v>
      </c>
      <c r="E194" s="39" t="s">
        <v>15</v>
      </c>
      <c r="F194" s="39" t="s">
        <v>1149</v>
      </c>
      <c r="G194" t="s">
        <v>780</v>
      </c>
      <c r="H194" s="40">
        <f t="shared" si="17"/>
        <v>31</v>
      </c>
      <c r="I194" s="40">
        <f t="shared" si="18"/>
        <v>0</v>
      </c>
      <c r="J194" s="41">
        <f t="shared" si="19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1157</v>
      </c>
      <c r="D195" t="s">
        <v>25</v>
      </c>
      <c r="E195" s="39" t="s">
        <v>15</v>
      </c>
      <c r="F195" s="39" t="s">
        <v>20</v>
      </c>
      <c r="G195" t="s">
        <v>781</v>
      </c>
      <c r="H195" s="40">
        <f t="shared" si="17"/>
        <v>31</v>
      </c>
      <c r="I195" s="40">
        <f t="shared" si="18"/>
        <v>0</v>
      </c>
      <c r="J195" s="41">
        <f t="shared" si="19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1058</v>
      </c>
      <c r="C196" t="s">
        <v>1156</v>
      </c>
      <c r="D196" t="s">
        <v>294</v>
      </c>
      <c r="E196" s="39" t="s">
        <v>73</v>
      </c>
      <c r="F196" s="39" t="s">
        <v>28</v>
      </c>
      <c r="G196" t="s">
        <v>782</v>
      </c>
      <c r="H196" s="40">
        <f t="shared" si="17"/>
        <v>31</v>
      </c>
      <c r="I196" s="40">
        <f t="shared" si="18"/>
        <v>0</v>
      </c>
      <c r="J196" s="41">
        <f t="shared" si="19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1156</v>
      </c>
      <c r="D197" t="s">
        <v>296</v>
      </c>
      <c r="E197" s="39" t="s">
        <v>73</v>
      </c>
      <c r="F197" s="39" t="s">
        <v>28</v>
      </c>
      <c r="G197" t="s">
        <v>1153</v>
      </c>
      <c r="H197" s="40">
        <f t="shared" si="17"/>
        <v>31</v>
      </c>
      <c r="I197" s="40">
        <f t="shared" si="18"/>
        <v>0</v>
      </c>
      <c r="J197" s="41">
        <f t="shared" si="19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1059</v>
      </c>
      <c r="C198" t="s">
        <v>1156</v>
      </c>
      <c r="D198" t="s">
        <v>298</v>
      </c>
      <c r="E198" s="39" t="s">
        <v>19</v>
      </c>
      <c r="F198" s="39" t="s">
        <v>28</v>
      </c>
      <c r="G198" t="s">
        <v>783</v>
      </c>
      <c r="H198" s="40">
        <f t="shared" si="17"/>
        <v>31</v>
      </c>
      <c r="I198" s="40">
        <f>COUNTIF(K198:AL198,"APAGADO")</f>
        <v>0</v>
      </c>
      <c r="J198" s="41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1156</v>
      </c>
      <c r="D199" t="s">
        <v>300</v>
      </c>
      <c r="E199" s="39" t="s">
        <v>19</v>
      </c>
      <c r="F199" s="39" t="s">
        <v>1148</v>
      </c>
      <c r="G199" t="s">
        <v>784</v>
      </c>
      <c r="H199" s="40">
        <f t="shared" si="17"/>
        <v>31</v>
      </c>
      <c r="I199" s="40">
        <f t="shared" si="18"/>
        <v>0</v>
      </c>
      <c r="J199" s="41">
        <f t="shared" si="19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1060</v>
      </c>
      <c r="C200" t="s">
        <v>1156</v>
      </c>
      <c r="D200" t="s">
        <v>301</v>
      </c>
      <c r="E200" s="39" t="s">
        <v>19</v>
      </c>
      <c r="F200" s="39" t="s">
        <v>1148</v>
      </c>
      <c r="G200" t="s">
        <v>785</v>
      </c>
      <c r="H200" s="40">
        <f t="shared" ref="H200:H263" si="22">COUNTIF(K200:AO200,"")</f>
        <v>25</v>
      </c>
      <c r="I200" s="40">
        <f>COUNTIF(K200:AL200,"APAGADO")</f>
        <v>6</v>
      </c>
      <c r="J200" s="41">
        <f>(H200)/(I200+H200)</f>
        <v>0.80645161290322576</v>
      </c>
      <c r="K200" s="20" t="s">
        <v>1305</v>
      </c>
      <c r="L200" s="20" t="s">
        <v>1305</v>
      </c>
      <c r="M200" s="20" t="s">
        <v>1305</v>
      </c>
      <c r="N200" s="20" t="s">
        <v>1305</v>
      </c>
      <c r="O200" s="20" t="s">
        <v>1305</v>
      </c>
      <c r="P200" s="20" t="s">
        <v>1305</v>
      </c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1156</v>
      </c>
      <c r="D201" t="s">
        <v>303</v>
      </c>
      <c r="E201" s="39" t="s">
        <v>15</v>
      </c>
      <c r="F201" s="39" t="s">
        <v>1148</v>
      </c>
      <c r="G201" t="s">
        <v>786</v>
      </c>
      <c r="H201" s="40">
        <f t="shared" si="22"/>
        <v>31</v>
      </c>
      <c r="I201" s="40">
        <f t="shared" si="18"/>
        <v>0</v>
      </c>
      <c r="J201" s="41">
        <f t="shared" si="19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1156</v>
      </c>
      <c r="D202" t="s">
        <v>306</v>
      </c>
      <c r="E202" s="39" t="s">
        <v>73</v>
      </c>
      <c r="F202" s="39" t="s">
        <v>28</v>
      </c>
      <c r="G202" t="s">
        <v>787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1156</v>
      </c>
      <c r="D203" t="s">
        <v>308</v>
      </c>
      <c r="E203" s="39" t="s">
        <v>19</v>
      </c>
      <c r="F203" s="39" t="s">
        <v>20</v>
      </c>
      <c r="G203" t="s">
        <v>788</v>
      </c>
      <c r="H203" s="40">
        <f t="shared" si="22"/>
        <v>31</v>
      </c>
      <c r="I203" s="40">
        <f t="shared" si="18"/>
        <v>0</v>
      </c>
      <c r="J203" s="41">
        <f t="shared" si="19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1156</v>
      </c>
      <c r="D204" t="s">
        <v>310</v>
      </c>
      <c r="E204" s="39" t="s">
        <v>19</v>
      </c>
      <c r="F204" s="39" t="s">
        <v>20</v>
      </c>
      <c r="G204" t="s">
        <v>789</v>
      </c>
      <c r="H204" s="40">
        <f t="shared" si="22"/>
        <v>31</v>
      </c>
      <c r="I204" s="40">
        <f t="shared" si="18"/>
        <v>0</v>
      </c>
      <c r="J204" s="41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1156</v>
      </c>
      <c r="D205" t="s">
        <v>312</v>
      </c>
      <c r="E205" s="39" t="s">
        <v>19</v>
      </c>
      <c r="F205" s="39" t="s">
        <v>20</v>
      </c>
      <c r="G205" t="s">
        <v>790</v>
      </c>
      <c r="H205" s="40">
        <f t="shared" si="22"/>
        <v>31</v>
      </c>
      <c r="I205" s="40">
        <f t="shared" si="18"/>
        <v>0</v>
      </c>
      <c r="J205" s="41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1061</v>
      </c>
      <c r="C206" t="s">
        <v>1156</v>
      </c>
      <c r="D206" t="s">
        <v>316</v>
      </c>
      <c r="E206" s="39" t="s">
        <v>19</v>
      </c>
      <c r="F206" s="39" t="s">
        <v>28</v>
      </c>
      <c r="G206" t="s">
        <v>791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1156</v>
      </c>
      <c r="D207" t="s">
        <v>318</v>
      </c>
      <c r="E207" s="39" t="s">
        <v>19</v>
      </c>
      <c r="F207" s="39" t="s">
        <v>20</v>
      </c>
      <c r="G207" t="s">
        <v>792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1156</v>
      </c>
      <c r="D208" t="s">
        <v>320</v>
      </c>
      <c r="E208" s="39" t="s">
        <v>19</v>
      </c>
      <c r="F208" s="39" t="s">
        <v>1149</v>
      </c>
      <c r="G208" t="s">
        <v>793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1156</v>
      </c>
      <c r="D209" t="s">
        <v>322</v>
      </c>
      <c r="E209" s="39" t="s">
        <v>19</v>
      </c>
      <c r="F209" s="39" t="s">
        <v>20</v>
      </c>
      <c r="G209" t="s">
        <v>794</v>
      </c>
      <c r="H209" s="40">
        <f t="shared" si="22"/>
        <v>27</v>
      </c>
      <c r="I209" s="40">
        <f t="shared" si="18"/>
        <v>4</v>
      </c>
      <c r="J209" s="41">
        <f t="shared" si="19"/>
        <v>0.87096774193548387</v>
      </c>
      <c r="K209" s="20"/>
      <c r="L209" s="20"/>
      <c r="M209" s="20"/>
      <c r="N209" s="20"/>
      <c r="O209" s="20"/>
      <c r="P209" s="20" t="s">
        <v>1305</v>
      </c>
      <c r="Q209" s="20" t="s">
        <v>1305</v>
      </c>
      <c r="R209" s="20" t="s">
        <v>1305</v>
      </c>
      <c r="S209" s="20" t="s">
        <v>1305</v>
      </c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1156</v>
      </c>
      <c r="D210" t="s">
        <v>325</v>
      </c>
      <c r="E210" s="39" t="s">
        <v>19</v>
      </c>
      <c r="F210" s="39" t="s">
        <v>20</v>
      </c>
      <c r="G210" s="94">
        <v>172200141</v>
      </c>
      <c r="H210" s="40">
        <f t="shared" si="22"/>
        <v>24</v>
      </c>
      <c r="I210" s="40">
        <f t="shared" si="18"/>
        <v>7</v>
      </c>
      <c r="J210" s="41">
        <f t="shared" si="19"/>
        <v>0.77419354838709675</v>
      </c>
      <c r="K210" s="20"/>
      <c r="L210" s="20"/>
      <c r="M210" s="20" t="s">
        <v>1305</v>
      </c>
      <c r="N210" s="20"/>
      <c r="O210" s="20" t="s">
        <v>1305</v>
      </c>
      <c r="P210" s="20" t="s">
        <v>1305</v>
      </c>
      <c r="Q210" s="20" t="s">
        <v>1305</v>
      </c>
      <c r="R210" s="20" t="s">
        <v>1305</v>
      </c>
      <c r="S210" s="20"/>
      <c r="T210" s="20"/>
      <c r="U210" s="20" t="s">
        <v>1305</v>
      </c>
      <c r="V210" s="20" t="s">
        <v>1305</v>
      </c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t="s">
        <v>52</v>
      </c>
      <c r="B211" t="s">
        <v>326</v>
      </c>
      <c r="C211" t="s">
        <v>1156</v>
      </c>
      <c r="D211" t="s">
        <v>327</v>
      </c>
      <c r="E211" s="39" t="s">
        <v>19</v>
      </c>
      <c r="F211" s="39" t="s">
        <v>1148</v>
      </c>
      <c r="G211" t="s">
        <v>795</v>
      </c>
      <c r="H211" s="40">
        <f t="shared" si="22"/>
        <v>31</v>
      </c>
      <c r="I211" s="40">
        <f t="shared" si="18"/>
        <v>0</v>
      </c>
      <c r="J211" s="41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1156</v>
      </c>
      <c r="D212" t="s">
        <v>329</v>
      </c>
      <c r="E212" s="39" t="s">
        <v>19</v>
      </c>
      <c r="F212" s="39" t="s">
        <v>1148</v>
      </c>
      <c r="G212" t="s">
        <v>796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1156</v>
      </c>
      <c r="D213" t="s">
        <v>315</v>
      </c>
      <c r="E213" s="39" t="s">
        <v>15</v>
      </c>
      <c r="F213" s="39" t="s">
        <v>20</v>
      </c>
      <c r="G213" t="s">
        <v>797</v>
      </c>
      <c r="H213" s="40">
        <f t="shared" si="22"/>
        <v>30</v>
      </c>
      <c r="I213" s="40">
        <f>COUNTIF(K213:AL213,"APAGADO")</f>
        <v>1</v>
      </c>
      <c r="J213" s="41">
        <f>(H213)/(I213+H213)</f>
        <v>0.967741935483871</v>
      </c>
      <c r="K213" s="20"/>
      <c r="L213" s="20"/>
      <c r="M213" s="20"/>
      <c r="N213" s="20"/>
      <c r="O213" s="20" t="s">
        <v>1305</v>
      </c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1156</v>
      </c>
      <c r="D214" t="s">
        <v>331</v>
      </c>
      <c r="E214" s="39" t="s">
        <v>15</v>
      </c>
      <c r="F214" s="39" t="s">
        <v>28</v>
      </c>
      <c r="G214" t="s">
        <v>798</v>
      </c>
      <c r="H214" s="40">
        <f t="shared" si="22"/>
        <v>20</v>
      </c>
      <c r="I214" s="40">
        <f t="shared" si="18"/>
        <v>11</v>
      </c>
      <c r="J214" s="41">
        <f t="shared" si="19"/>
        <v>0.64516129032258063</v>
      </c>
      <c r="K214" s="20" t="s">
        <v>1305</v>
      </c>
      <c r="L214" s="20" t="s">
        <v>1305</v>
      </c>
      <c r="M214" s="20" t="s">
        <v>1305</v>
      </c>
      <c r="N214" s="20" t="s">
        <v>1305</v>
      </c>
      <c r="O214" s="20" t="s">
        <v>1305</v>
      </c>
      <c r="P214" s="20" t="s">
        <v>1305</v>
      </c>
      <c r="Q214" s="20" t="s">
        <v>1305</v>
      </c>
      <c r="R214" s="20"/>
      <c r="S214" s="20" t="s">
        <v>1305</v>
      </c>
      <c r="T214" s="20" t="s">
        <v>1305</v>
      </c>
      <c r="U214" s="20" t="s">
        <v>1305</v>
      </c>
      <c r="V214" s="20" t="s">
        <v>1305</v>
      </c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t="s">
        <v>334</v>
      </c>
      <c r="B215" t="s">
        <v>332</v>
      </c>
      <c r="C215" t="s">
        <v>1157</v>
      </c>
      <c r="D215" t="s">
        <v>333</v>
      </c>
      <c r="E215" s="39" t="s">
        <v>15</v>
      </c>
      <c r="F215" s="39" t="s">
        <v>28</v>
      </c>
      <c r="G215" t="s">
        <v>799</v>
      </c>
      <c r="H215" s="40">
        <f t="shared" si="22"/>
        <v>31</v>
      </c>
      <c r="I215" s="40">
        <f t="shared" si="18"/>
        <v>0</v>
      </c>
      <c r="J215" s="41">
        <f t="shared" si="19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1157</v>
      </c>
      <c r="D216" t="s">
        <v>336</v>
      </c>
      <c r="E216" s="39" t="s">
        <v>73</v>
      </c>
      <c r="F216" s="39" t="s">
        <v>28</v>
      </c>
      <c r="G216" t="s">
        <v>800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1157</v>
      </c>
      <c r="D217" t="s">
        <v>336</v>
      </c>
      <c r="E217" s="39" t="s">
        <v>73</v>
      </c>
      <c r="F217" s="39" t="s">
        <v>28</v>
      </c>
      <c r="G217" t="s">
        <v>801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1157</v>
      </c>
      <c r="D218" t="s">
        <v>339</v>
      </c>
      <c r="E218" s="39" t="s">
        <v>73</v>
      </c>
      <c r="F218" s="39" t="s">
        <v>28</v>
      </c>
      <c r="G218" t="s">
        <v>802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1157</v>
      </c>
      <c r="D219" t="s">
        <v>339</v>
      </c>
      <c r="E219" s="39" t="s">
        <v>73</v>
      </c>
      <c r="F219" s="39" t="s">
        <v>28</v>
      </c>
      <c r="G219" t="s">
        <v>803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1157</v>
      </c>
      <c r="D220" t="s">
        <v>343</v>
      </c>
      <c r="E220" s="39" t="s">
        <v>15</v>
      </c>
      <c r="F220" s="39" t="s">
        <v>28</v>
      </c>
      <c r="G220" t="s">
        <v>806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1157</v>
      </c>
      <c r="D221" t="s">
        <v>343</v>
      </c>
      <c r="E221" s="39" t="s">
        <v>73</v>
      </c>
      <c r="F221" s="39" t="s">
        <v>28</v>
      </c>
      <c r="G221" t="s">
        <v>807</v>
      </c>
      <c r="H221" s="40">
        <f t="shared" si="22"/>
        <v>31</v>
      </c>
      <c r="I221" s="40">
        <f t="shared" si="18"/>
        <v>0</v>
      </c>
      <c r="J221" s="41">
        <f t="shared" si="19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1157</v>
      </c>
      <c r="D222" t="s">
        <v>346</v>
      </c>
      <c r="E222" s="39" t="s">
        <v>15</v>
      </c>
      <c r="F222" s="39" t="s">
        <v>28</v>
      </c>
      <c r="G222" t="s">
        <v>808</v>
      </c>
      <c r="H222" s="40">
        <f t="shared" si="22"/>
        <v>29</v>
      </c>
      <c r="I222" s="40">
        <f t="shared" si="18"/>
        <v>2</v>
      </c>
      <c r="J222" s="41">
        <f t="shared" si="19"/>
        <v>0.93548387096774188</v>
      </c>
      <c r="K222" s="20"/>
      <c r="L222" s="20"/>
      <c r="M222" s="20"/>
      <c r="N222" s="20" t="s">
        <v>1305</v>
      </c>
      <c r="O222" s="20"/>
      <c r="P222" s="20" t="s">
        <v>1305</v>
      </c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1157</v>
      </c>
      <c r="D223" t="s">
        <v>346</v>
      </c>
      <c r="E223" s="39" t="s">
        <v>73</v>
      </c>
      <c r="F223" s="39" t="s">
        <v>28</v>
      </c>
      <c r="G223" t="s">
        <v>809</v>
      </c>
      <c r="H223" s="40">
        <f t="shared" si="22"/>
        <v>29</v>
      </c>
      <c r="I223" s="40">
        <f t="shared" si="18"/>
        <v>2</v>
      </c>
      <c r="J223" s="41">
        <f t="shared" si="19"/>
        <v>0.93548387096774188</v>
      </c>
      <c r="K223" s="20"/>
      <c r="L223" s="20"/>
      <c r="M223" s="20"/>
      <c r="N223" s="20" t="s">
        <v>1305</v>
      </c>
      <c r="O223" s="20"/>
      <c r="P223" s="20" t="s">
        <v>1305</v>
      </c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1157</v>
      </c>
      <c r="D224" t="s">
        <v>349</v>
      </c>
      <c r="E224" s="39" t="s">
        <v>15</v>
      </c>
      <c r="F224" s="39" t="s">
        <v>28</v>
      </c>
      <c r="G224" t="s">
        <v>810</v>
      </c>
      <c r="H224" s="40">
        <f t="shared" si="22"/>
        <v>31</v>
      </c>
      <c r="I224" s="40">
        <f t="shared" si="18"/>
        <v>0</v>
      </c>
      <c r="J224" s="41">
        <f t="shared" si="19"/>
        <v>1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1157</v>
      </c>
      <c r="D225" t="s">
        <v>349</v>
      </c>
      <c r="E225" s="39" t="s">
        <v>73</v>
      </c>
      <c r="F225" s="39" t="s">
        <v>28</v>
      </c>
      <c r="G225" t="s">
        <v>811</v>
      </c>
      <c r="H225" s="40">
        <f t="shared" si="22"/>
        <v>31</v>
      </c>
      <c r="I225" s="40">
        <f t="shared" si="18"/>
        <v>0</v>
      </c>
      <c r="J225" s="41">
        <f t="shared" si="19"/>
        <v>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1062</v>
      </c>
      <c r="C226" t="s">
        <v>1157</v>
      </c>
      <c r="D226" t="s">
        <v>351</v>
      </c>
      <c r="E226" s="39" t="s">
        <v>19</v>
      </c>
      <c r="F226" s="39" t="s">
        <v>28</v>
      </c>
      <c r="G226" t="s">
        <v>821</v>
      </c>
      <c r="H226" s="40">
        <f t="shared" si="22"/>
        <v>27</v>
      </c>
      <c r="I226" s="40">
        <f t="shared" si="18"/>
        <v>4</v>
      </c>
      <c r="J226" s="41">
        <f t="shared" si="19"/>
        <v>0.87096774193548387</v>
      </c>
      <c r="K226" s="20" t="s">
        <v>1305</v>
      </c>
      <c r="L226" s="20" t="s">
        <v>1305</v>
      </c>
      <c r="M226" s="20" t="s">
        <v>1305</v>
      </c>
      <c r="N226" s="20" t="s">
        <v>1305</v>
      </c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1157</v>
      </c>
      <c r="D227" t="s">
        <v>351</v>
      </c>
      <c r="E227" s="39" t="s">
        <v>73</v>
      </c>
      <c r="F227" s="39" t="s">
        <v>28</v>
      </c>
      <c r="G227" t="s">
        <v>812</v>
      </c>
      <c r="H227" s="40">
        <f t="shared" si="22"/>
        <v>27</v>
      </c>
      <c r="I227" s="40">
        <f t="shared" si="18"/>
        <v>4</v>
      </c>
      <c r="J227" s="41">
        <f t="shared" si="19"/>
        <v>0.87096774193548387</v>
      </c>
      <c r="K227" s="20" t="s">
        <v>1305</v>
      </c>
      <c r="L227" s="20" t="s">
        <v>1305</v>
      </c>
      <c r="M227" s="20" t="s">
        <v>1305</v>
      </c>
      <c r="N227" s="20" t="s">
        <v>1305</v>
      </c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1156</v>
      </c>
      <c r="D228" t="s">
        <v>354</v>
      </c>
      <c r="E228" s="39" t="s">
        <v>73</v>
      </c>
      <c r="F228" s="39" t="s">
        <v>28</v>
      </c>
      <c r="G228" t="s">
        <v>813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1157</v>
      </c>
      <c r="D229" t="s">
        <v>357</v>
      </c>
      <c r="E229" s="39" t="s">
        <v>15</v>
      </c>
      <c r="F229" s="39" t="s">
        <v>28</v>
      </c>
      <c r="G229" t="s">
        <v>815</v>
      </c>
      <c r="H229" s="40">
        <f t="shared" si="22"/>
        <v>31</v>
      </c>
      <c r="I229" s="40">
        <f t="shared" si="18"/>
        <v>0</v>
      </c>
      <c r="J229" s="41">
        <f t="shared" si="19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1157</v>
      </c>
      <c r="D230" t="s">
        <v>357</v>
      </c>
      <c r="E230" s="39" t="s">
        <v>73</v>
      </c>
      <c r="F230" s="39" t="s">
        <v>28</v>
      </c>
      <c r="G230" t="s">
        <v>816</v>
      </c>
      <c r="H230" s="40">
        <f t="shared" si="22"/>
        <v>31</v>
      </c>
      <c r="I230" s="40">
        <f t="shared" si="18"/>
        <v>0</v>
      </c>
      <c r="J230" s="41">
        <f t="shared" si="19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1063</v>
      </c>
      <c r="C231" t="s">
        <v>1157</v>
      </c>
      <c r="D231" t="s">
        <v>360</v>
      </c>
      <c r="E231" s="39" t="s">
        <v>15</v>
      </c>
      <c r="F231" s="39" t="s">
        <v>28</v>
      </c>
      <c r="G231" t="s">
        <v>822</v>
      </c>
      <c r="H231" s="40">
        <f t="shared" si="22"/>
        <v>19</v>
      </c>
      <c r="I231" s="40">
        <f t="shared" si="18"/>
        <v>12</v>
      </c>
      <c r="J231" s="41">
        <f t="shared" si="19"/>
        <v>0.61290322580645162</v>
      </c>
      <c r="K231" s="20" t="s">
        <v>1305</v>
      </c>
      <c r="L231" s="20" t="s">
        <v>1305</v>
      </c>
      <c r="M231" s="20" t="s">
        <v>1305</v>
      </c>
      <c r="N231" s="20" t="s">
        <v>1305</v>
      </c>
      <c r="O231" s="20" t="s">
        <v>1305</v>
      </c>
      <c r="P231" s="20" t="s">
        <v>1305</v>
      </c>
      <c r="Q231" s="20" t="s">
        <v>1305</v>
      </c>
      <c r="R231" s="20" t="s">
        <v>1305</v>
      </c>
      <c r="S231" s="20" t="s">
        <v>1305</v>
      </c>
      <c r="T231" s="20" t="s">
        <v>1305</v>
      </c>
      <c r="U231" s="20" t="s">
        <v>1305</v>
      </c>
      <c r="V231" s="20" t="s">
        <v>1305</v>
      </c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t="s">
        <v>199</v>
      </c>
      <c r="B232" t="s">
        <v>361</v>
      </c>
      <c r="C232" t="s">
        <v>1157</v>
      </c>
      <c r="D232" t="s">
        <v>362</v>
      </c>
      <c r="E232" s="39" t="s">
        <v>15</v>
      </c>
      <c r="F232" s="39" t="s">
        <v>1149</v>
      </c>
      <c r="G232" t="s">
        <v>817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1157</v>
      </c>
      <c r="D233" t="s">
        <v>362</v>
      </c>
      <c r="E233" s="39" t="s">
        <v>73</v>
      </c>
      <c r="F233" s="39" t="s">
        <v>1149</v>
      </c>
      <c r="G233" t="s">
        <v>818</v>
      </c>
      <c r="H233" s="40">
        <f t="shared" si="22"/>
        <v>30</v>
      </c>
      <c r="I233" s="40">
        <f t="shared" si="18"/>
        <v>1</v>
      </c>
      <c r="J233" s="41">
        <f t="shared" si="19"/>
        <v>0.967741935483871</v>
      </c>
      <c r="K233" s="20"/>
      <c r="L233" s="20"/>
      <c r="M233" s="20"/>
      <c r="N233" s="20"/>
      <c r="O233" s="20"/>
      <c r="P233" s="20"/>
      <c r="Q233" s="20"/>
      <c r="R233" s="20" t="s">
        <v>1305</v>
      </c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1306</v>
      </c>
      <c r="C234" t="s">
        <v>1157</v>
      </c>
      <c r="D234" t="s">
        <v>1064</v>
      </c>
      <c r="E234" s="39" t="s">
        <v>15</v>
      </c>
      <c r="F234" s="39" t="s">
        <v>28</v>
      </c>
      <c r="G234" t="s">
        <v>823</v>
      </c>
      <c r="H234" s="40">
        <f t="shared" si="22"/>
        <v>31</v>
      </c>
      <c r="I234" s="40">
        <f t="shared" si="18"/>
        <v>0</v>
      </c>
      <c r="J234" s="41">
        <f t="shared" si="19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t="s">
        <v>364</v>
      </c>
      <c r="B235" t="s">
        <v>365</v>
      </c>
      <c r="C235" t="s">
        <v>1157</v>
      </c>
      <c r="D235" t="s">
        <v>1064</v>
      </c>
      <c r="E235" s="39" t="s">
        <v>73</v>
      </c>
      <c r="F235" s="39" t="s">
        <v>28</v>
      </c>
      <c r="G235" t="s">
        <v>824</v>
      </c>
      <c r="H235" s="40">
        <f t="shared" si="22"/>
        <v>31</v>
      </c>
      <c r="I235" s="40">
        <f t="shared" si="18"/>
        <v>0</v>
      </c>
      <c r="J235" s="41">
        <f t="shared" si="19"/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366</v>
      </c>
      <c r="C236" t="s">
        <v>1157</v>
      </c>
      <c r="D236" t="s">
        <v>367</v>
      </c>
      <c r="E236" s="39" t="s">
        <v>15</v>
      </c>
      <c r="F236" s="39" t="s">
        <v>28</v>
      </c>
      <c r="G236" t="s">
        <v>820</v>
      </c>
      <c r="H236" s="40">
        <f t="shared" si="22"/>
        <v>19</v>
      </c>
      <c r="I236" s="40">
        <f t="shared" si="18"/>
        <v>12</v>
      </c>
      <c r="J236" s="41">
        <f t="shared" si="19"/>
        <v>0.61290322580645162</v>
      </c>
      <c r="K236" s="20" t="s">
        <v>1305</v>
      </c>
      <c r="L236" s="20" t="s">
        <v>1305</v>
      </c>
      <c r="M236" s="20" t="s">
        <v>1305</v>
      </c>
      <c r="N236" s="20" t="s">
        <v>1305</v>
      </c>
      <c r="O236" s="20" t="s">
        <v>1305</v>
      </c>
      <c r="P236" s="20" t="s">
        <v>1305</v>
      </c>
      <c r="Q236" s="20" t="s">
        <v>1305</v>
      </c>
      <c r="R236" s="20" t="s">
        <v>1305</v>
      </c>
      <c r="S236" s="20" t="s">
        <v>1305</v>
      </c>
      <c r="T236" s="20" t="s">
        <v>1305</v>
      </c>
      <c r="U236" s="20" t="s">
        <v>1305</v>
      </c>
      <c r="V236" s="20" t="s">
        <v>1305</v>
      </c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t="s">
        <v>355</v>
      </c>
      <c r="B237" t="s">
        <v>368</v>
      </c>
      <c r="C237" t="s">
        <v>1157</v>
      </c>
      <c r="D237" t="s">
        <v>367</v>
      </c>
      <c r="E237" s="39" t="s">
        <v>73</v>
      </c>
      <c r="F237" s="39" t="s">
        <v>28</v>
      </c>
      <c r="G237" t="s">
        <v>819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t="s">
        <v>187</v>
      </c>
      <c r="B238" t="s">
        <v>1065</v>
      </c>
      <c r="C238" t="s">
        <v>1156</v>
      </c>
      <c r="D238" t="s">
        <v>1066</v>
      </c>
      <c r="E238" s="39" t="s">
        <v>73</v>
      </c>
      <c r="F238" s="39" t="s">
        <v>28</v>
      </c>
      <c r="G238"/>
      <c r="H238" s="40">
        <f t="shared" si="22"/>
        <v>19</v>
      </c>
      <c r="I238" s="40">
        <f t="shared" si="23"/>
        <v>12</v>
      </c>
      <c r="J238" s="41">
        <f t="shared" si="24"/>
        <v>0.61290322580645162</v>
      </c>
      <c r="K238" s="20" t="s">
        <v>1305</v>
      </c>
      <c r="L238" s="20" t="s">
        <v>1305</v>
      </c>
      <c r="M238" s="20" t="s">
        <v>1305</v>
      </c>
      <c r="N238" s="20" t="s">
        <v>1305</v>
      </c>
      <c r="O238" s="20" t="s">
        <v>1305</v>
      </c>
      <c r="P238" s="20" t="s">
        <v>1305</v>
      </c>
      <c r="Q238" s="20" t="s">
        <v>1305</v>
      </c>
      <c r="R238" s="20" t="s">
        <v>1305</v>
      </c>
      <c r="S238" s="20" t="s">
        <v>1305</v>
      </c>
      <c r="T238" s="20" t="s">
        <v>1305</v>
      </c>
      <c r="U238" s="20" t="s">
        <v>1305</v>
      </c>
      <c r="V238" s="20" t="s">
        <v>1305</v>
      </c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t="s">
        <v>189</v>
      </c>
      <c r="B239" t="s">
        <v>1067</v>
      </c>
      <c r="C239" t="s">
        <v>1157</v>
      </c>
      <c r="D239" t="s">
        <v>1068</v>
      </c>
      <c r="E239" s="39" t="s">
        <v>73</v>
      </c>
      <c r="F239" s="39" t="s">
        <v>28</v>
      </c>
      <c r="G239"/>
      <c r="H239" s="40">
        <f t="shared" si="22"/>
        <v>29</v>
      </c>
      <c r="I239" s="40">
        <f t="shared" si="23"/>
        <v>2</v>
      </c>
      <c r="J239" s="41">
        <f t="shared" si="24"/>
        <v>0.93548387096774188</v>
      </c>
      <c r="K239" s="20"/>
      <c r="L239" s="20"/>
      <c r="M239" s="20"/>
      <c r="N239" s="20" t="s">
        <v>1305</v>
      </c>
      <c r="O239" s="20"/>
      <c r="P239" s="20" t="s">
        <v>1305</v>
      </c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1069</v>
      </c>
      <c r="C240" t="s">
        <v>1157</v>
      </c>
      <c r="D240" t="s">
        <v>1070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1305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369</v>
      </c>
      <c r="C241" t="s">
        <v>1157</v>
      </c>
      <c r="D241" t="s">
        <v>354</v>
      </c>
      <c r="E241" s="39" t="s">
        <v>15</v>
      </c>
      <c r="F241" s="39" t="s">
        <v>28</v>
      </c>
      <c r="G241" t="s">
        <v>814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1071</v>
      </c>
      <c r="C242" t="s">
        <v>1157</v>
      </c>
      <c r="D242" t="s">
        <v>1072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1073</v>
      </c>
      <c r="C243" t="s">
        <v>1157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28</v>
      </c>
      <c r="I243" s="40">
        <f t="shared" si="23"/>
        <v>3</v>
      </c>
      <c r="J243" s="41">
        <f t="shared" si="24"/>
        <v>0.90322580645161288</v>
      </c>
      <c r="K243" s="20"/>
      <c r="L243" s="20"/>
      <c r="M243" s="20"/>
      <c r="N243" s="20"/>
      <c r="O243" s="20"/>
      <c r="P243" s="20"/>
      <c r="Q243" s="20" t="s">
        <v>1305</v>
      </c>
      <c r="R243" s="20" t="s">
        <v>1305</v>
      </c>
      <c r="S243" s="20" t="s">
        <v>1305</v>
      </c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t="s">
        <v>199</v>
      </c>
      <c r="B244" t="s">
        <v>1074</v>
      </c>
      <c r="C244" t="s">
        <v>1157</v>
      </c>
      <c r="D244" t="s">
        <v>1075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1076</v>
      </c>
      <c r="C245" t="s">
        <v>1157</v>
      </c>
      <c r="D245" t="s">
        <v>1077</v>
      </c>
      <c r="E245" s="39" t="s">
        <v>19</v>
      </c>
      <c r="F245" s="39" t="s">
        <v>28</v>
      </c>
      <c r="G245"/>
      <c r="H245" s="40">
        <f t="shared" si="22"/>
        <v>31</v>
      </c>
      <c r="I245" s="40">
        <f t="shared" si="23"/>
        <v>0</v>
      </c>
      <c r="J245" s="41">
        <f t="shared" si="24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1078</v>
      </c>
      <c r="C246" t="s">
        <v>1157</v>
      </c>
      <c r="D246" t="s">
        <v>1079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t="s">
        <v>232</v>
      </c>
      <c r="B247" t="s">
        <v>1080</v>
      </c>
      <c r="C247" t="s">
        <v>1157</v>
      </c>
      <c r="D247" t="s">
        <v>1081</v>
      </c>
      <c r="E247" s="39" t="s">
        <v>73</v>
      </c>
      <c r="F247" s="39" t="s">
        <v>28</v>
      </c>
      <c r="G247"/>
      <c r="H247" s="40">
        <f t="shared" si="22"/>
        <v>27</v>
      </c>
      <c r="I247" s="40">
        <f t="shared" si="23"/>
        <v>4</v>
      </c>
      <c r="J247" s="41">
        <f t="shared" si="24"/>
        <v>0.87096774193548387</v>
      </c>
      <c r="K247" s="20" t="s">
        <v>1305</v>
      </c>
      <c r="L247" s="20" t="s">
        <v>1305</v>
      </c>
      <c r="M247" s="20" t="s">
        <v>1305</v>
      </c>
      <c r="N247" s="20" t="s">
        <v>1305</v>
      </c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370</v>
      </c>
      <c r="B248" t="s">
        <v>371</v>
      </c>
      <c r="C248" t="s">
        <v>1157</v>
      </c>
      <c r="D248" t="s">
        <v>372</v>
      </c>
      <c r="E248" s="39" t="s">
        <v>15</v>
      </c>
      <c r="F248" s="39" t="s">
        <v>28</v>
      </c>
      <c r="G248" t="s">
        <v>825</v>
      </c>
      <c r="H248" s="40">
        <f t="shared" si="22"/>
        <v>31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t="s">
        <v>370</v>
      </c>
      <c r="B249" t="s">
        <v>1082</v>
      </c>
      <c r="C249" t="s">
        <v>1157</v>
      </c>
      <c r="D249" t="s">
        <v>373</v>
      </c>
      <c r="E249" s="39" t="s">
        <v>15</v>
      </c>
      <c r="F249" s="39" t="s">
        <v>28</v>
      </c>
      <c r="G249" t="s">
        <v>826</v>
      </c>
      <c r="H249" s="40">
        <f t="shared" si="22"/>
        <v>31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t="s">
        <v>370</v>
      </c>
      <c r="B250" t="s">
        <v>374</v>
      </c>
      <c r="C250" t="s">
        <v>1157</v>
      </c>
      <c r="D250" t="s">
        <v>375</v>
      </c>
      <c r="E250" s="39" t="s">
        <v>73</v>
      </c>
      <c r="F250" s="39" t="s">
        <v>28</v>
      </c>
      <c r="G250" t="s">
        <v>827</v>
      </c>
      <c r="H250" s="40">
        <f t="shared" si="22"/>
        <v>31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t="s">
        <v>370</v>
      </c>
      <c r="B251" t="s">
        <v>376</v>
      </c>
      <c r="C251" t="s">
        <v>1157</v>
      </c>
      <c r="D251" t="s">
        <v>375</v>
      </c>
      <c r="E251" s="39" t="s">
        <v>73</v>
      </c>
      <c r="F251" s="39" t="s">
        <v>28</v>
      </c>
      <c r="G251" t="s">
        <v>828</v>
      </c>
      <c r="H251" s="40">
        <f t="shared" si="22"/>
        <v>31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t="s">
        <v>370</v>
      </c>
      <c r="B252" t="s">
        <v>377</v>
      </c>
      <c r="C252" t="s">
        <v>1157</v>
      </c>
      <c r="D252" t="s">
        <v>378</v>
      </c>
      <c r="E252" s="39" t="s">
        <v>73</v>
      </c>
      <c r="F252" s="39" t="s">
        <v>28</v>
      </c>
      <c r="G252" t="s">
        <v>829</v>
      </c>
      <c r="H252" s="40">
        <f t="shared" si="22"/>
        <v>31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t="s">
        <v>370</v>
      </c>
      <c r="B253" t="s">
        <v>379</v>
      </c>
      <c r="C253" t="s">
        <v>1157</v>
      </c>
      <c r="D253" t="s">
        <v>378</v>
      </c>
      <c r="E253" s="39" t="s">
        <v>46</v>
      </c>
      <c r="F253" s="39" t="s">
        <v>28</v>
      </c>
      <c r="G253" t="s">
        <v>830</v>
      </c>
      <c r="H253" s="40">
        <f t="shared" si="22"/>
        <v>31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t="s">
        <v>380</v>
      </c>
      <c r="B254" t="s">
        <v>1092</v>
      </c>
      <c r="C254" t="s">
        <v>1157</v>
      </c>
      <c r="D254" t="s">
        <v>381</v>
      </c>
      <c r="E254" s="39" t="s">
        <v>15</v>
      </c>
      <c r="F254" s="39" t="s">
        <v>28</v>
      </c>
      <c r="G254" t="s">
        <v>831</v>
      </c>
      <c r="H254" s="40">
        <f t="shared" si="22"/>
        <v>31</v>
      </c>
      <c r="I254" s="40">
        <f>COUNTIF(K254:AL254,"APAGADO")</f>
        <v>0</v>
      </c>
      <c r="J254" s="41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t="s">
        <v>380</v>
      </c>
      <c r="B255" t="s">
        <v>1093</v>
      </c>
      <c r="C255" t="s">
        <v>1157</v>
      </c>
      <c r="D255" t="s">
        <v>382</v>
      </c>
      <c r="E255" s="39" t="s">
        <v>15</v>
      </c>
      <c r="F255" s="39" t="s">
        <v>28</v>
      </c>
      <c r="G255" t="s">
        <v>834</v>
      </c>
      <c r="H255" s="40">
        <f t="shared" si="22"/>
        <v>31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t="s">
        <v>380</v>
      </c>
      <c r="B256" t="s">
        <v>383</v>
      </c>
      <c r="C256" t="s">
        <v>1157</v>
      </c>
      <c r="D256" t="s">
        <v>384</v>
      </c>
      <c r="E256" s="39" t="s">
        <v>73</v>
      </c>
      <c r="F256" s="39" t="s">
        <v>28</v>
      </c>
      <c r="G256" t="s">
        <v>832</v>
      </c>
      <c r="H256" s="40">
        <f t="shared" si="22"/>
        <v>31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t="s">
        <v>380</v>
      </c>
      <c r="B257" t="s">
        <v>385</v>
      </c>
      <c r="C257" t="s">
        <v>1157</v>
      </c>
      <c r="D257" t="s">
        <v>384</v>
      </c>
      <c r="E257" s="39" t="s">
        <v>73</v>
      </c>
      <c r="F257" s="39" t="s">
        <v>28</v>
      </c>
      <c r="G257" t="s">
        <v>833</v>
      </c>
      <c r="H257" s="40">
        <f t="shared" si="22"/>
        <v>31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t="s">
        <v>380</v>
      </c>
      <c r="B258" t="s">
        <v>1083</v>
      </c>
      <c r="C258" t="s">
        <v>1157</v>
      </c>
      <c r="D258" t="s">
        <v>386</v>
      </c>
      <c r="E258" s="39" t="s">
        <v>15</v>
      </c>
      <c r="F258" s="39" t="s">
        <v>28</v>
      </c>
      <c r="G258" t="s">
        <v>835</v>
      </c>
      <c r="H258" s="40">
        <f t="shared" si="22"/>
        <v>31</v>
      </c>
      <c r="I258" s="40">
        <f t="shared" si="23"/>
        <v>0</v>
      </c>
      <c r="J258" s="41">
        <f t="shared" si="24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t="s">
        <v>380</v>
      </c>
      <c r="B259" t="s">
        <v>1084</v>
      </c>
      <c r="C259" t="s">
        <v>1157</v>
      </c>
      <c r="D259" t="s">
        <v>1085</v>
      </c>
      <c r="E259" s="39" t="s">
        <v>19</v>
      </c>
      <c r="F259" s="39" t="s">
        <v>28</v>
      </c>
      <c r="G259" t="s">
        <v>989</v>
      </c>
      <c r="H259" s="40">
        <f t="shared" si="22"/>
        <v>31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t="s">
        <v>380</v>
      </c>
      <c r="B260" t="s">
        <v>1086</v>
      </c>
      <c r="C260" t="s">
        <v>1157</v>
      </c>
      <c r="D260" t="s">
        <v>1087</v>
      </c>
      <c r="E260" s="39" t="s">
        <v>19</v>
      </c>
      <c r="F260" s="39" t="s">
        <v>28</v>
      </c>
      <c r="G260" t="s">
        <v>990</v>
      </c>
      <c r="H260" s="40">
        <f t="shared" si="22"/>
        <v>31</v>
      </c>
      <c r="I260" s="40">
        <f t="shared" si="23"/>
        <v>0</v>
      </c>
      <c r="J260" s="41">
        <f t="shared" si="24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t="s">
        <v>380</v>
      </c>
      <c r="B261" t="s">
        <v>1088</v>
      </c>
      <c r="C261" t="s">
        <v>1157</v>
      </c>
      <c r="D261" t="s">
        <v>1089</v>
      </c>
      <c r="E261" s="39" t="s">
        <v>19</v>
      </c>
      <c r="F261" s="39" t="s">
        <v>28</v>
      </c>
      <c r="G261" t="s">
        <v>991</v>
      </c>
      <c r="H261" s="40">
        <f t="shared" si="22"/>
        <v>31</v>
      </c>
      <c r="I261" s="40">
        <f t="shared" si="23"/>
        <v>0</v>
      </c>
      <c r="J261" s="41">
        <f t="shared" si="24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t="s">
        <v>380</v>
      </c>
      <c r="B262" t="s">
        <v>1090</v>
      </c>
      <c r="C262" t="s">
        <v>1157</v>
      </c>
      <c r="D262" t="s">
        <v>1091</v>
      </c>
      <c r="E262" s="39" t="s">
        <v>19</v>
      </c>
      <c r="F262" s="39" t="s">
        <v>28</v>
      </c>
      <c r="G262" t="s">
        <v>992</v>
      </c>
      <c r="H262" s="40">
        <f t="shared" si="22"/>
        <v>31</v>
      </c>
      <c r="I262" s="40">
        <f t="shared" si="23"/>
        <v>0</v>
      </c>
      <c r="J262" s="41">
        <f t="shared" si="24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t="s">
        <v>380</v>
      </c>
      <c r="B263" t="s">
        <v>1269</v>
      </c>
      <c r="C263" t="s">
        <v>1157</v>
      </c>
      <c r="D263" t="s">
        <v>1252</v>
      </c>
      <c r="E263" s="39" t="s">
        <v>19</v>
      </c>
      <c r="F263" s="39" t="s">
        <v>28</v>
      </c>
      <c r="G263" t="s">
        <v>1254</v>
      </c>
      <c r="H263" s="40">
        <f t="shared" si="22"/>
        <v>30</v>
      </c>
      <c r="I263" s="40">
        <f>COUNTIF(K263:AL263,"APAGADO")</f>
        <v>1</v>
      </c>
      <c r="J263" s="41">
        <f>(H263)/(I263+H263)</f>
        <v>0.967741935483871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 t="s">
        <v>1305</v>
      </c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t="s">
        <v>380</v>
      </c>
      <c r="B264" t="s">
        <v>1270</v>
      </c>
      <c r="C264" t="s">
        <v>1157</v>
      </c>
      <c r="D264" t="s">
        <v>1252</v>
      </c>
      <c r="E264" s="39" t="s">
        <v>19</v>
      </c>
      <c r="F264" s="39" t="s">
        <v>28</v>
      </c>
      <c r="G264" t="s">
        <v>1255</v>
      </c>
      <c r="H264" s="40">
        <f t="shared" ref="H264:H327" si="25">COUNTIF(K264:AO264,"")</f>
        <v>30</v>
      </c>
      <c r="I264" s="40">
        <f>COUNTIF(K264:AL264,"APAGADO")</f>
        <v>1</v>
      </c>
      <c r="J264" s="41">
        <f>(H264)/(I264+H264)</f>
        <v>0.967741935483871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 t="s">
        <v>1305</v>
      </c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t="s">
        <v>380</v>
      </c>
      <c r="B265" t="s">
        <v>1288</v>
      </c>
      <c r="C265" t="s">
        <v>1157</v>
      </c>
      <c r="D265" t="s">
        <v>1251</v>
      </c>
      <c r="E265" s="39" t="s">
        <v>73</v>
      </c>
      <c r="F265" s="39" t="s">
        <v>28</v>
      </c>
      <c r="G265" t="s">
        <v>1253</v>
      </c>
      <c r="H265" s="40">
        <f t="shared" si="25"/>
        <v>31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t="s">
        <v>980</v>
      </c>
      <c r="B266" t="s">
        <v>1094</v>
      </c>
      <c r="C266" t="s">
        <v>1157</v>
      </c>
      <c r="D266" t="s">
        <v>1095</v>
      </c>
      <c r="E266" s="39" t="s">
        <v>1150</v>
      </c>
      <c r="F266" s="39" t="s">
        <v>28</v>
      </c>
      <c r="G266" t="s">
        <v>982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t="s">
        <v>980</v>
      </c>
      <c r="B267" t="s">
        <v>979</v>
      </c>
      <c r="C267" t="s">
        <v>1157</v>
      </c>
      <c r="D267" t="s">
        <v>1095</v>
      </c>
      <c r="E267" s="39" t="s">
        <v>1151</v>
      </c>
      <c r="F267" s="39" t="s">
        <v>28</v>
      </c>
      <c r="G267" t="s">
        <v>981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387</v>
      </c>
      <c r="C268" t="s">
        <v>1156</v>
      </c>
      <c r="D268" t="s">
        <v>388</v>
      </c>
      <c r="E268" s="39" t="s">
        <v>19</v>
      </c>
      <c r="F268" s="39" t="s">
        <v>28</v>
      </c>
      <c r="G268" t="s">
        <v>836</v>
      </c>
      <c r="H268" s="40">
        <f t="shared" si="25"/>
        <v>31</v>
      </c>
      <c r="I268" s="40">
        <f>COUNTIF(K268:AL268,"APAGADO")</f>
        <v>0</v>
      </c>
      <c r="J268" s="41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1096</v>
      </c>
      <c r="C269" t="s">
        <v>1156</v>
      </c>
      <c r="D269" t="s">
        <v>341</v>
      </c>
      <c r="E269" s="39" t="s">
        <v>73</v>
      </c>
      <c r="F269" s="39" t="s">
        <v>28</v>
      </c>
      <c r="G269" t="s">
        <v>804</v>
      </c>
      <c r="H269" s="40">
        <f t="shared" si="25"/>
        <v>19</v>
      </c>
      <c r="I269" s="40">
        <f t="shared" si="23"/>
        <v>12</v>
      </c>
      <c r="J269" s="41">
        <f t="shared" si="24"/>
        <v>0.61290322580645162</v>
      </c>
      <c r="K269" s="20" t="s">
        <v>1305</v>
      </c>
      <c r="L269" s="20" t="s">
        <v>1305</v>
      </c>
      <c r="M269" s="20" t="s">
        <v>1305</v>
      </c>
      <c r="N269" s="20" t="s">
        <v>1305</v>
      </c>
      <c r="O269" s="20" t="s">
        <v>1305</v>
      </c>
      <c r="P269" s="20" t="s">
        <v>1305</v>
      </c>
      <c r="Q269" s="20" t="s">
        <v>1305</v>
      </c>
      <c r="R269" s="20" t="s">
        <v>1305</v>
      </c>
      <c r="S269" s="20" t="s">
        <v>1305</v>
      </c>
      <c r="T269" s="20" t="s">
        <v>1305</v>
      </c>
      <c r="U269" s="20" t="s">
        <v>1305</v>
      </c>
      <c r="V269" s="20" t="s">
        <v>1305</v>
      </c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t="s">
        <v>267</v>
      </c>
      <c r="B270" t="s">
        <v>1097</v>
      </c>
      <c r="C270" t="s">
        <v>1156</v>
      </c>
      <c r="D270" t="s">
        <v>341</v>
      </c>
      <c r="E270" s="39" t="s">
        <v>73</v>
      </c>
      <c r="F270" s="39" t="s">
        <v>28</v>
      </c>
      <c r="G270" t="s">
        <v>805</v>
      </c>
      <c r="H270" s="40">
        <f t="shared" si="25"/>
        <v>19</v>
      </c>
      <c r="I270" s="40">
        <f t="shared" si="23"/>
        <v>12</v>
      </c>
      <c r="J270" s="41">
        <f t="shared" si="24"/>
        <v>0.61290322580645162</v>
      </c>
      <c r="K270" s="20" t="s">
        <v>1305</v>
      </c>
      <c r="L270" s="20" t="s">
        <v>1305</v>
      </c>
      <c r="M270" s="20" t="s">
        <v>1305</v>
      </c>
      <c r="N270" s="20" t="s">
        <v>1305</v>
      </c>
      <c r="O270" s="20" t="s">
        <v>1305</v>
      </c>
      <c r="P270" s="20" t="s">
        <v>1305</v>
      </c>
      <c r="Q270" s="20" t="s">
        <v>1305</v>
      </c>
      <c r="R270" s="20" t="s">
        <v>1305</v>
      </c>
      <c r="S270" s="20" t="s">
        <v>1305</v>
      </c>
      <c r="T270" s="20" t="s">
        <v>1305</v>
      </c>
      <c r="U270" s="20" t="s">
        <v>1305</v>
      </c>
      <c r="V270" s="20" t="s">
        <v>1305</v>
      </c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t="s">
        <v>267</v>
      </c>
      <c r="B271" t="s">
        <v>1098</v>
      </c>
      <c r="C271" t="s">
        <v>1156</v>
      </c>
      <c r="D271" t="s">
        <v>1099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1100</v>
      </c>
      <c r="C272" t="s">
        <v>1156</v>
      </c>
      <c r="D272" t="s">
        <v>1101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1225</v>
      </c>
      <c r="C273" t="s">
        <v>1156</v>
      </c>
      <c r="D273" t="s">
        <v>1222</v>
      </c>
      <c r="E273" s="39" t="s">
        <v>73</v>
      </c>
      <c r="F273" s="39" t="s">
        <v>28</v>
      </c>
      <c r="G273" t="s">
        <v>1231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1226</v>
      </c>
      <c r="C274" t="s">
        <v>1156</v>
      </c>
      <c r="D274" t="s">
        <v>1222</v>
      </c>
      <c r="E274" s="39" t="s">
        <v>73</v>
      </c>
      <c r="F274" s="39" t="s">
        <v>28</v>
      </c>
      <c r="G274" t="s">
        <v>1232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1227</v>
      </c>
      <c r="C275" t="s">
        <v>1156</v>
      </c>
      <c r="D275" t="s">
        <v>1223</v>
      </c>
      <c r="E275" s="39" t="s">
        <v>73</v>
      </c>
      <c r="F275" s="39" t="s">
        <v>28</v>
      </c>
      <c r="G275" t="s">
        <v>1233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1228</v>
      </c>
      <c r="C276" t="s">
        <v>1156</v>
      </c>
      <c r="D276" t="s">
        <v>1223</v>
      </c>
      <c r="E276" s="39" t="s">
        <v>73</v>
      </c>
      <c r="F276" s="39" t="s">
        <v>28</v>
      </c>
      <c r="G276" t="s">
        <v>1234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389</v>
      </c>
      <c r="B277" t="s">
        <v>390</v>
      </c>
      <c r="C277" t="s">
        <v>1156</v>
      </c>
      <c r="D277" t="s">
        <v>391</v>
      </c>
      <c r="E277" s="39" t="s">
        <v>19</v>
      </c>
      <c r="F277" s="39" t="s">
        <v>28</v>
      </c>
      <c r="G277" t="s">
        <v>837</v>
      </c>
      <c r="H277" s="40">
        <f t="shared" si="25"/>
        <v>27</v>
      </c>
      <c r="I277" s="40">
        <f t="shared" si="23"/>
        <v>4</v>
      </c>
      <c r="J277" s="41">
        <f t="shared" si="24"/>
        <v>0.87096774193548387</v>
      </c>
      <c r="K277" s="20"/>
      <c r="L277" s="20"/>
      <c r="M277" s="20"/>
      <c r="N277" s="20"/>
      <c r="O277" s="20" t="s">
        <v>1305</v>
      </c>
      <c r="P277" s="20" t="s">
        <v>1305</v>
      </c>
      <c r="Q277" s="20" t="s">
        <v>1305</v>
      </c>
      <c r="R277" s="20"/>
      <c r="S277" s="20" t="s">
        <v>1305</v>
      </c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389</v>
      </c>
      <c r="B278" t="s">
        <v>392</v>
      </c>
      <c r="C278" t="s">
        <v>1156</v>
      </c>
      <c r="D278" t="s">
        <v>393</v>
      </c>
      <c r="E278" s="39" t="s">
        <v>19</v>
      </c>
      <c r="F278" s="39" t="s">
        <v>28</v>
      </c>
      <c r="G278" t="s">
        <v>838</v>
      </c>
      <c r="H278" s="40">
        <f t="shared" si="25"/>
        <v>31</v>
      </c>
      <c r="I278" s="40">
        <f t="shared" si="23"/>
        <v>0</v>
      </c>
      <c r="J278" s="41">
        <f t="shared" si="24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394</v>
      </c>
      <c r="B279" t="s">
        <v>395</v>
      </c>
      <c r="C279" t="s">
        <v>1156</v>
      </c>
      <c r="D279" t="s">
        <v>396</v>
      </c>
      <c r="E279" s="39" t="s">
        <v>19</v>
      </c>
      <c r="F279" s="39" t="s">
        <v>20</v>
      </c>
      <c r="G279" t="s">
        <v>839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397</v>
      </c>
      <c r="C280" t="s">
        <v>1156</v>
      </c>
      <c r="D280" t="s">
        <v>398</v>
      </c>
      <c r="E280" s="39" t="s">
        <v>19</v>
      </c>
      <c r="F280" s="39" t="s">
        <v>28</v>
      </c>
      <c r="G280" t="s">
        <v>842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1102</v>
      </c>
      <c r="C281" t="s">
        <v>1156</v>
      </c>
      <c r="D281" t="s">
        <v>399</v>
      </c>
      <c r="E281" s="39" t="s">
        <v>19</v>
      </c>
      <c r="F281" s="39" t="s">
        <v>1148</v>
      </c>
      <c r="G281" t="s">
        <v>843</v>
      </c>
      <c r="H281" s="40">
        <f t="shared" si="25"/>
        <v>31</v>
      </c>
      <c r="I281" s="40">
        <f>COUNTIF(K281:AL281,"APAGADO")</f>
        <v>0</v>
      </c>
      <c r="J281" s="41">
        <f>(H281)/(I281+H281)</f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400</v>
      </c>
      <c r="C282" t="s">
        <v>1156</v>
      </c>
      <c r="D282" t="s">
        <v>401</v>
      </c>
      <c r="E282" s="39" t="s">
        <v>73</v>
      </c>
      <c r="F282" s="39" t="s">
        <v>28</v>
      </c>
      <c r="G282" t="s">
        <v>840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402</v>
      </c>
      <c r="C283" t="s">
        <v>1156</v>
      </c>
      <c r="D283" t="s">
        <v>401</v>
      </c>
      <c r="E283" s="39" t="s">
        <v>73</v>
      </c>
      <c r="F283" s="39" t="s">
        <v>28</v>
      </c>
      <c r="G283" t="s">
        <v>841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407</v>
      </c>
      <c r="B284" t="s">
        <v>412</v>
      </c>
      <c r="C284" t="s">
        <v>1156</v>
      </c>
      <c r="D284" t="s">
        <v>413</v>
      </c>
      <c r="E284" s="39" t="s">
        <v>15</v>
      </c>
      <c r="F284" s="39" t="s">
        <v>20</v>
      </c>
      <c r="G284" t="s">
        <v>844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389</v>
      </c>
      <c r="B285" t="s">
        <v>403</v>
      </c>
      <c r="C285" t="s">
        <v>1156</v>
      </c>
      <c r="D285" t="s">
        <v>404</v>
      </c>
      <c r="E285" s="39" t="s">
        <v>19</v>
      </c>
      <c r="F285" s="39" t="s">
        <v>20</v>
      </c>
      <c r="G285" t="s">
        <v>845</v>
      </c>
      <c r="H285" s="40">
        <f t="shared" si="25"/>
        <v>30</v>
      </c>
      <c r="I285" s="40">
        <f>COUNTIF(K285:AL285,"APAGADO")</f>
        <v>1</v>
      </c>
      <c r="J285" s="41">
        <f>(H285)/(I285+H285)</f>
        <v>0.967741935483871</v>
      </c>
      <c r="K285" s="20"/>
      <c r="L285" s="20"/>
      <c r="M285" s="20"/>
      <c r="N285" s="20"/>
      <c r="O285" s="20" t="s">
        <v>1305</v>
      </c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t="s">
        <v>389</v>
      </c>
      <c r="B286" t="s">
        <v>405</v>
      </c>
      <c r="C286" t="s">
        <v>1156</v>
      </c>
      <c r="D286" t="s">
        <v>406</v>
      </c>
      <c r="E286" s="39" t="s">
        <v>15</v>
      </c>
      <c r="F286" s="39" t="s">
        <v>20</v>
      </c>
      <c r="G286" t="s">
        <v>846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407</v>
      </c>
      <c r="B287" t="s">
        <v>408</v>
      </c>
      <c r="C287" t="s">
        <v>1156</v>
      </c>
      <c r="D287" t="s">
        <v>409</v>
      </c>
      <c r="E287" s="39" t="s">
        <v>19</v>
      </c>
      <c r="F287" s="39" t="s">
        <v>28</v>
      </c>
      <c r="G287" t="s">
        <v>847</v>
      </c>
      <c r="H287" s="40">
        <f t="shared" si="25"/>
        <v>30</v>
      </c>
      <c r="I287" s="40">
        <f>COUNTIF(K287:AL287,"APAGADO")</f>
        <v>1</v>
      </c>
      <c r="J287" s="41">
        <f>(H287)/(I287+H287)</f>
        <v>0.967741935483871</v>
      </c>
      <c r="K287" s="20"/>
      <c r="L287" s="20"/>
      <c r="M287" s="20"/>
      <c r="N287" s="20"/>
      <c r="O287" s="20"/>
      <c r="P287" s="20"/>
      <c r="Q287" s="20"/>
      <c r="R287" s="20" t="s">
        <v>1305</v>
      </c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407</v>
      </c>
      <c r="B288" t="s">
        <v>410</v>
      </c>
      <c r="C288" t="s">
        <v>1156</v>
      </c>
      <c r="D288" t="s">
        <v>409</v>
      </c>
      <c r="E288" s="39" t="s">
        <v>73</v>
      </c>
      <c r="F288" s="39" t="s">
        <v>28</v>
      </c>
      <c r="G288" t="s">
        <v>848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407</v>
      </c>
      <c r="B289" t="s">
        <v>411</v>
      </c>
      <c r="C289" t="s">
        <v>1156</v>
      </c>
      <c r="D289" t="s">
        <v>409</v>
      </c>
      <c r="E289" s="39" t="s">
        <v>73</v>
      </c>
      <c r="F289" s="39" t="s">
        <v>28</v>
      </c>
      <c r="G289" t="s">
        <v>849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414</v>
      </c>
      <c r="B290" t="s">
        <v>415</v>
      </c>
      <c r="C290" t="s">
        <v>1156</v>
      </c>
      <c r="D290" t="s">
        <v>416</v>
      </c>
      <c r="E290" s="39" t="s">
        <v>73</v>
      </c>
      <c r="F290" s="39" t="s">
        <v>28</v>
      </c>
      <c r="G290" t="s">
        <v>850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414</v>
      </c>
      <c r="B291" t="s">
        <v>417</v>
      </c>
      <c r="C291" t="s">
        <v>1156</v>
      </c>
      <c r="D291" t="s">
        <v>416</v>
      </c>
      <c r="E291" s="39" t="s">
        <v>73</v>
      </c>
      <c r="F291" s="39" t="s">
        <v>28</v>
      </c>
      <c r="G291" t="s">
        <v>851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407</v>
      </c>
      <c r="B292" t="s">
        <v>418</v>
      </c>
      <c r="C292" t="s">
        <v>1156</v>
      </c>
      <c r="D292" t="s">
        <v>419</v>
      </c>
      <c r="E292" s="39" t="s">
        <v>73</v>
      </c>
      <c r="F292" s="39" t="s">
        <v>28</v>
      </c>
      <c r="G292" t="s">
        <v>852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407</v>
      </c>
      <c r="B293" t="s">
        <v>420</v>
      </c>
      <c r="C293" t="s">
        <v>1156</v>
      </c>
      <c r="D293" t="s">
        <v>419</v>
      </c>
      <c r="E293" s="39" t="s">
        <v>73</v>
      </c>
      <c r="F293" s="39" t="s">
        <v>28</v>
      </c>
      <c r="G293" t="s">
        <v>853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407</v>
      </c>
      <c r="B294" t="s">
        <v>421</v>
      </c>
      <c r="C294" t="s">
        <v>1156</v>
      </c>
      <c r="D294" t="s">
        <v>422</v>
      </c>
      <c r="E294" s="39" t="s">
        <v>73</v>
      </c>
      <c r="F294" s="39" t="s">
        <v>28</v>
      </c>
      <c r="G294" t="s">
        <v>854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407</v>
      </c>
      <c r="B295" t="s">
        <v>423</v>
      </c>
      <c r="C295" t="s">
        <v>1156</v>
      </c>
      <c r="D295" t="s">
        <v>422</v>
      </c>
      <c r="E295" s="39" t="s">
        <v>73</v>
      </c>
      <c r="F295" s="39" t="s">
        <v>28</v>
      </c>
      <c r="G295" t="s">
        <v>855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414</v>
      </c>
      <c r="B296" t="s">
        <v>985</v>
      </c>
      <c r="C296" t="s">
        <v>1156</v>
      </c>
      <c r="D296" t="s">
        <v>986</v>
      </c>
      <c r="E296" s="39" t="s">
        <v>19</v>
      </c>
      <c r="F296" s="39" t="s">
        <v>28</v>
      </c>
      <c r="G296" t="s">
        <v>993</v>
      </c>
      <c r="H296" s="40">
        <f t="shared" si="25"/>
        <v>31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407</v>
      </c>
      <c r="B297" t="s">
        <v>987</v>
      </c>
      <c r="C297" t="s">
        <v>1156</v>
      </c>
      <c r="D297" t="s">
        <v>988</v>
      </c>
      <c r="E297" s="39" t="s">
        <v>19</v>
      </c>
      <c r="F297" s="39" t="s">
        <v>28</v>
      </c>
      <c r="G297" t="s">
        <v>994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407</v>
      </c>
      <c r="B298" t="s">
        <v>1103</v>
      </c>
      <c r="C298" t="s">
        <v>1156</v>
      </c>
      <c r="D298" t="s">
        <v>1104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424</v>
      </c>
      <c r="C299" t="s">
        <v>1157</v>
      </c>
      <c r="D299" t="s">
        <v>425</v>
      </c>
      <c r="E299" s="39" t="s">
        <v>15</v>
      </c>
      <c r="F299" s="39" t="s">
        <v>20</v>
      </c>
      <c r="G299" t="s">
        <v>858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426</v>
      </c>
      <c r="C300" t="s">
        <v>1157</v>
      </c>
      <c r="D300" t="s">
        <v>427</v>
      </c>
      <c r="E300" s="39" t="s">
        <v>15</v>
      </c>
      <c r="F300" s="39" t="s">
        <v>20</v>
      </c>
      <c r="G300" t="s">
        <v>860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1105</v>
      </c>
      <c r="C301" t="s">
        <v>1157</v>
      </c>
      <c r="D301" t="s">
        <v>1106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1107</v>
      </c>
      <c r="C302" t="s">
        <v>1157</v>
      </c>
      <c r="D302" t="s">
        <v>1106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428</v>
      </c>
      <c r="C303" t="s">
        <v>1157</v>
      </c>
      <c r="D303" t="s">
        <v>429</v>
      </c>
      <c r="E303" s="39" t="s">
        <v>19</v>
      </c>
      <c r="F303" s="39" t="s">
        <v>20</v>
      </c>
      <c r="G303" t="s">
        <v>856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430</v>
      </c>
      <c r="C304" t="s">
        <v>1157</v>
      </c>
      <c r="D304" t="s">
        <v>431</v>
      </c>
      <c r="E304" s="39" t="s">
        <v>19</v>
      </c>
      <c r="F304" s="39" t="s">
        <v>20</v>
      </c>
      <c r="G304" t="s">
        <v>857</v>
      </c>
      <c r="H304" s="40">
        <f t="shared" si="25"/>
        <v>31</v>
      </c>
      <c r="I304" s="40">
        <f t="shared" si="26"/>
        <v>0</v>
      </c>
      <c r="J304" s="41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432</v>
      </c>
      <c r="C305" t="s">
        <v>1157</v>
      </c>
      <c r="D305" t="s">
        <v>433</v>
      </c>
      <c r="E305" s="39" t="s">
        <v>73</v>
      </c>
      <c r="F305" s="39" t="s">
        <v>28</v>
      </c>
      <c r="G305" t="s">
        <v>861</v>
      </c>
      <c r="H305" s="40">
        <f t="shared" si="25"/>
        <v>30</v>
      </c>
      <c r="I305" s="40">
        <f t="shared" si="26"/>
        <v>1</v>
      </c>
      <c r="J305" s="41">
        <f t="shared" si="27"/>
        <v>0.967741935483871</v>
      </c>
      <c r="K305" s="20"/>
      <c r="L305" s="20"/>
      <c r="M305" s="20"/>
      <c r="N305" s="20"/>
      <c r="O305" s="20"/>
      <c r="P305" s="20"/>
      <c r="Q305" s="20"/>
      <c r="R305" s="20" t="s">
        <v>1305</v>
      </c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434</v>
      </c>
      <c r="C306" t="s">
        <v>1157</v>
      </c>
      <c r="D306" t="s">
        <v>433</v>
      </c>
      <c r="E306" s="39" t="s">
        <v>73</v>
      </c>
      <c r="F306" s="39" t="s">
        <v>28</v>
      </c>
      <c r="G306" t="s">
        <v>862</v>
      </c>
      <c r="H306" s="40">
        <f t="shared" si="25"/>
        <v>30</v>
      </c>
      <c r="I306" s="40">
        <f t="shared" si="26"/>
        <v>1</v>
      </c>
      <c r="J306" s="41">
        <f t="shared" si="27"/>
        <v>0.967741935483871</v>
      </c>
      <c r="K306" s="20"/>
      <c r="L306" s="20"/>
      <c r="M306" s="20"/>
      <c r="N306" s="20"/>
      <c r="O306" s="20"/>
      <c r="P306" s="20"/>
      <c r="Q306" s="20"/>
      <c r="R306" s="20" t="s">
        <v>1305</v>
      </c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435</v>
      </c>
      <c r="C307" t="s">
        <v>1157</v>
      </c>
      <c r="D307" t="s">
        <v>436</v>
      </c>
      <c r="E307" s="39" t="s">
        <v>73</v>
      </c>
      <c r="F307" s="39" t="s">
        <v>28</v>
      </c>
      <c r="G307" t="s">
        <v>863</v>
      </c>
      <c r="H307" s="40">
        <f t="shared" si="25"/>
        <v>30</v>
      </c>
      <c r="I307" s="40">
        <f t="shared" si="26"/>
        <v>1</v>
      </c>
      <c r="J307" s="41">
        <f t="shared" si="27"/>
        <v>0.967741935483871</v>
      </c>
      <c r="K307" s="20"/>
      <c r="L307" s="20"/>
      <c r="M307" s="20"/>
      <c r="N307" s="20"/>
      <c r="O307" s="20"/>
      <c r="P307" s="20"/>
      <c r="Q307" s="20"/>
      <c r="R307" s="20" t="s">
        <v>1305</v>
      </c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437</v>
      </c>
      <c r="C308" t="s">
        <v>1157</v>
      </c>
      <c r="D308" t="s">
        <v>436</v>
      </c>
      <c r="E308" s="39" t="s">
        <v>73</v>
      </c>
      <c r="F308" s="39" t="s">
        <v>28</v>
      </c>
      <c r="G308" t="s">
        <v>864</v>
      </c>
      <c r="H308" s="40">
        <f t="shared" si="25"/>
        <v>30</v>
      </c>
      <c r="I308" s="40">
        <f t="shared" si="26"/>
        <v>1</v>
      </c>
      <c r="J308" s="41">
        <f t="shared" si="27"/>
        <v>0.967741935483871</v>
      </c>
      <c r="K308" s="20"/>
      <c r="L308" s="20"/>
      <c r="M308" s="20"/>
      <c r="N308" s="20"/>
      <c r="O308" s="20"/>
      <c r="P308" s="20"/>
      <c r="Q308" s="20"/>
      <c r="R308" s="20" t="s">
        <v>1305</v>
      </c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438</v>
      </c>
      <c r="B309" t="s">
        <v>439</v>
      </c>
      <c r="C309" t="s">
        <v>1157</v>
      </c>
      <c r="D309" t="s">
        <v>440</v>
      </c>
      <c r="E309" s="39" t="s">
        <v>19</v>
      </c>
      <c r="F309" s="39" t="s">
        <v>20</v>
      </c>
      <c r="G309" t="s">
        <v>865</v>
      </c>
      <c r="H309" s="40">
        <f t="shared" si="25"/>
        <v>31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443</v>
      </c>
      <c r="B310" t="s">
        <v>450</v>
      </c>
      <c r="C310" t="s">
        <v>1157</v>
      </c>
      <c r="D310" t="s">
        <v>451</v>
      </c>
      <c r="E310" s="39" t="s">
        <v>15</v>
      </c>
      <c r="F310" s="39" t="s">
        <v>20</v>
      </c>
      <c r="G310" t="s">
        <v>866</v>
      </c>
      <c r="H310" s="40">
        <f t="shared" si="25"/>
        <v>31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443</v>
      </c>
      <c r="B311" t="s">
        <v>452</v>
      </c>
      <c r="C311" t="s">
        <v>1157</v>
      </c>
      <c r="D311" t="s">
        <v>453</v>
      </c>
      <c r="E311" s="39" t="s">
        <v>19</v>
      </c>
      <c r="F311" s="39" t="s">
        <v>20</v>
      </c>
      <c r="G311" t="s">
        <v>867</v>
      </c>
      <c r="H311" s="40">
        <f t="shared" si="25"/>
        <v>31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443</v>
      </c>
      <c r="B312" t="s">
        <v>441</v>
      </c>
      <c r="C312" t="s">
        <v>1157</v>
      </c>
      <c r="D312" t="s">
        <v>442</v>
      </c>
      <c r="E312" s="39" t="s">
        <v>19</v>
      </c>
      <c r="F312" s="39" t="s">
        <v>20</v>
      </c>
      <c r="G312" t="s">
        <v>868</v>
      </c>
      <c r="H312" s="40">
        <f t="shared" si="25"/>
        <v>31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443</v>
      </c>
      <c r="B313" t="s">
        <v>444</v>
      </c>
      <c r="C313" t="s">
        <v>1157</v>
      </c>
      <c r="D313" t="s">
        <v>445</v>
      </c>
      <c r="E313" s="39" t="s">
        <v>46</v>
      </c>
      <c r="F313" s="39" t="s">
        <v>20</v>
      </c>
      <c r="G313" t="s">
        <v>869</v>
      </c>
      <c r="H313" s="40">
        <f t="shared" si="25"/>
        <v>31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443</v>
      </c>
      <c r="B314" t="s">
        <v>454</v>
      </c>
      <c r="C314" t="s">
        <v>1157</v>
      </c>
      <c r="D314" t="s">
        <v>455</v>
      </c>
      <c r="E314" s="39" t="s">
        <v>15</v>
      </c>
      <c r="F314" s="39" t="s">
        <v>1149</v>
      </c>
      <c r="G314" t="s">
        <v>870</v>
      </c>
      <c r="H314" s="40">
        <f t="shared" si="25"/>
        <v>31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443</v>
      </c>
      <c r="B315" t="s">
        <v>446</v>
      </c>
      <c r="C315" t="s">
        <v>1157</v>
      </c>
      <c r="D315" t="s">
        <v>447</v>
      </c>
      <c r="E315" s="39" t="s">
        <v>15</v>
      </c>
      <c r="F315" s="39" t="s">
        <v>28</v>
      </c>
      <c r="G315" t="s">
        <v>871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443</v>
      </c>
      <c r="B316" t="s">
        <v>448</v>
      </c>
      <c r="C316" t="s">
        <v>1157</v>
      </c>
      <c r="D316" t="s">
        <v>449</v>
      </c>
      <c r="E316" s="39" t="s">
        <v>15</v>
      </c>
      <c r="F316" s="39" t="s">
        <v>28</v>
      </c>
      <c r="G316" t="s">
        <v>872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t="s">
        <v>1219</v>
      </c>
      <c r="B317" t="s">
        <v>1220</v>
      </c>
      <c r="C317" t="s">
        <v>1157</v>
      </c>
      <c r="D317" t="s">
        <v>1221</v>
      </c>
      <c r="E317" s="39" t="s">
        <v>1209</v>
      </c>
      <c r="F317" s="39" t="s">
        <v>28</v>
      </c>
      <c r="G317" t="s">
        <v>1235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1219</v>
      </c>
      <c r="B318" t="s">
        <v>1239</v>
      </c>
      <c r="C318" t="s">
        <v>1157</v>
      </c>
      <c r="D318" t="s">
        <v>1221</v>
      </c>
      <c r="E318" s="39" t="s">
        <v>1209</v>
      </c>
      <c r="F318" s="39" t="s">
        <v>28</v>
      </c>
      <c r="G318" t="s">
        <v>1236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456</v>
      </c>
      <c r="C319" t="s">
        <v>1156</v>
      </c>
      <c r="D319" t="s">
        <v>457</v>
      </c>
      <c r="E319" s="39" t="s">
        <v>73</v>
      </c>
      <c r="F319" s="39" t="s">
        <v>28</v>
      </c>
      <c r="G319" t="s">
        <v>873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458</v>
      </c>
      <c r="C320" t="s">
        <v>1156</v>
      </c>
      <c r="D320" t="s">
        <v>457</v>
      </c>
      <c r="E320" s="39" t="s">
        <v>73</v>
      </c>
      <c r="F320" s="39" t="s">
        <v>28</v>
      </c>
      <c r="G320" t="s">
        <v>874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1108</v>
      </c>
      <c r="C321" t="s">
        <v>1156</v>
      </c>
      <c r="D321" t="s">
        <v>459</v>
      </c>
      <c r="E321" s="39" t="s">
        <v>73</v>
      </c>
      <c r="F321" s="39" t="s">
        <v>28</v>
      </c>
      <c r="G321" t="s">
        <v>875</v>
      </c>
      <c r="H321" s="40">
        <f t="shared" si="25"/>
        <v>31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1109</v>
      </c>
      <c r="C322" t="s">
        <v>1156</v>
      </c>
      <c r="D322" t="s">
        <v>459</v>
      </c>
      <c r="E322" s="39" t="s">
        <v>73</v>
      </c>
      <c r="F322" s="39" t="s">
        <v>28</v>
      </c>
      <c r="G322" t="s">
        <v>876</v>
      </c>
      <c r="H322" s="40">
        <f t="shared" si="25"/>
        <v>31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460</v>
      </c>
      <c r="B323" t="s">
        <v>1110</v>
      </c>
      <c r="C323" t="s">
        <v>1157</v>
      </c>
      <c r="D323" t="s">
        <v>474</v>
      </c>
      <c r="E323" s="39" t="s">
        <v>19</v>
      </c>
      <c r="F323" s="39" t="s">
        <v>20</v>
      </c>
      <c r="G323" t="s">
        <v>882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460</v>
      </c>
      <c r="B324" t="s">
        <v>464</v>
      </c>
      <c r="C324" t="s">
        <v>1157</v>
      </c>
      <c r="D324" t="s">
        <v>465</v>
      </c>
      <c r="E324" s="39" t="s">
        <v>19</v>
      </c>
      <c r="F324" s="39" t="s">
        <v>28</v>
      </c>
      <c r="G324" t="s">
        <v>886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460</v>
      </c>
      <c r="B325" t="s">
        <v>1111</v>
      </c>
      <c r="C325" t="s">
        <v>1157</v>
      </c>
      <c r="D325" t="s">
        <v>475</v>
      </c>
      <c r="E325" s="39" t="s">
        <v>15</v>
      </c>
      <c r="F325" s="39" t="s">
        <v>20</v>
      </c>
      <c r="G325" t="s">
        <v>877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/>
      <c r="Q325" s="20" t="s">
        <v>1305</v>
      </c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1112</v>
      </c>
      <c r="C326" t="s">
        <v>1157</v>
      </c>
      <c r="D326" t="s">
        <v>478</v>
      </c>
      <c r="E326" s="39" t="s">
        <v>73</v>
      </c>
      <c r="F326" s="39" t="s">
        <v>16</v>
      </c>
      <c r="G326" t="s">
        <v>888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1113</v>
      </c>
      <c r="C327" t="s">
        <v>1157</v>
      </c>
      <c r="D327" t="s">
        <v>478</v>
      </c>
      <c r="E327" s="39" t="s">
        <v>73</v>
      </c>
      <c r="F327" s="39" t="s">
        <v>16</v>
      </c>
      <c r="G327" t="s">
        <v>889</v>
      </c>
      <c r="H327" s="40">
        <f t="shared" si="25"/>
        <v>28</v>
      </c>
      <c r="I327" s="40">
        <f t="shared" si="26"/>
        <v>3</v>
      </c>
      <c r="J327" s="41">
        <f t="shared" si="27"/>
        <v>0.90322580645161288</v>
      </c>
      <c r="K327" s="20"/>
      <c r="L327" s="20"/>
      <c r="M327" s="20" t="s">
        <v>1305</v>
      </c>
      <c r="N327" s="20"/>
      <c r="O327" s="20"/>
      <c r="P327" s="20"/>
      <c r="Q327" s="20"/>
      <c r="R327" s="20" t="s">
        <v>1305</v>
      </c>
      <c r="S327" s="20" t="s">
        <v>1305</v>
      </c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t="s">
        <v>460</v>
      </c>
      <c r="B328" t="s">
        <v>1114</v>
      </c>
      <c r="C328" t="s">
        <v>1157</v>
      </c>
      <c r="D328" t="s">
        <v>481</v>
      </c>
      <c r="E328" s="39" t="s">
        <v>73</v>
      </c>
      <c r="F328" s="39" t="s">
        <v>28</v>
      </c>
      <c r="G328" t="s">
        <v>893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t="s">
        <v>460</v>
      </c>
      <c r="B329" t="s">
        <v>1115</v>
      </c>
      <c r="C329" t="s">
        <v>1157</v>
      </c>
      <c r="D329" t="s">
        <v>481</v>
      </c>
      <c r="E329" s="39" t="s">
        <v>73</v>
      </c>
      <c r="F329" s="39" t="s">
        <v>28</v>
      </c>
      <c r="G329" t="s">
        <v>894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t="s">
        <v>460</v>
      </c>
      <c r="B330" t="s">
        <v>469</v>
      </c>
      <c r="C330" t="s">
        <v>1157</v>
      </c>
      <c r="D330" t="s">
        <v>1116</v>
      </c>
      <c r="E330" s="39" t="s">
        <v>19</v>
      </c>
      <c r="F330" s="39" t="s">
        <v>20</v>
      </c>
      <c r="G330" t="s">
        <v>879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470</v>
      </c>
      <c r="C331" t="s">
        <v>1157</v>
      </c>
      <c r="D331" t="s">
        <v>471</v>
      </c>
      <c r="E331" s="39" t="s">
        <v>19</v>
      </c>
      <c r="F331" s="39" t="s">
        <v>20</v>
      </c>
      <c r="G331" t="s">
        <v>880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460</v>
      </c>
      <c r="B332" t="s">
        <v>472</v>
      </c>
      <c r="C332" t="s">
        <v>1157</v>
      </c>
      <c r="D332" t="s">
        <v>473</v>
      </c>
      <c r="E332" s="39" t="s">
        <v>19</v>
      </c>
      <c r="F332" s="39" t="s">
        <v>20</v>
      </c>
      <c r="G332" t="s">
        <v>881</v>
      </c>
      <c r="H332" s="40">
        <f t="shared" si="28"/>
        <v>31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460</v>
      </c>
      <c r="B333" t="s">
        <v>1117</v>
      </c>
      <c r="C333" t="s">
        <v>1157</v>
      </c>
      <c r="D333" t="s">
        <v>461</v>
      </c>
      <c r="E333" s="39" t="s">
        <v>15</v>
      </c>
      <c r="F333" s="39" t="s">
        <v>20</v>
      </c>
      <c r="G333" t="s">
        <v>883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460</v>
      </c>
      <c r="B334" t="s">
        <v>1118</v>
      </c>
      <c r="C334" t="s">
        <v>1157</v>
      </c>
      <c r="D334" t="s">
        <v>462</v>
      </c>
      <c r="E334" s="39" t="s">
        <v>19</v>
      </c>
      <c r="F334" s="39" t="s">
        <v>28</v>
      </c>
      <c r="G334" t="s">
        <v>884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460</v>
      </c>
      <c r="B335" t="s">
        <v>1119</v>
      </c>
      <c r="C335" t="s">
        <v>1157</v>
      </c>
      <c r="D335" t="s">
        <v>463</v>
      </c>
      <c r="E335" s="39" t="s">
        <v>19</v>
      </c>
      <c r="F335" s="39" t="s">
        <v>28</v>
      </c>
      <c r="G335" t="s">
        <v>885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460</v>
      </c>
      <c r="B336" t="s">
        <v>1120</v>
      </c>
      <c r="C336" t="s">
        <v>1157</v>
      </c>
      <c r="D336" t="s">
        <v>466</v>
      </c>
      <c r="E336" s="39" t="s">
        <v>15</v>
      </c>
      <c r="F336" s="39" t="s">
        <v>20</v>
      </c>
      <c r="G336" t="s">
        <v>859</v>
      </c>
      <c r="H336" s="40">
        <f t="shared" si="28"/>
        <v>31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460</v>
      </c>
      <c r="B337" t="s">
        <v>1121</v>
      </c>
      <c r="C337" t="s">
        <v>1157</v>
      </c>
      <c r="D337" t="s">
        <v>467</v>
      </c>
      <c r="E337" s="39" t="s">
        <v>15</v>
      </c>
      <c r="F337" s="39" t="s">
        <v>20</v>
      </c>
      <c r="G337" t="s">
        <v>887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460</v>
      </c>
      <c r="B338" t="s">
        <v>476</v>
      </c>
      <c r="C338" t="s">
        <v>1157</v>
      </c>
      <c r="D338" t="s">
        <v>477</v>
      </c>
      <c r="E338" s="39" t="s">
        <v>15</v>
      </c>
      <c r="F338" s="39" t="s">
        <v>20</v>
      </c>
      <c r="G338" t="s">
        <v>878</v>
      </c>
      <c r="H338" s="40">
        <f t="shared" si="28"/>
        <v>30</v>
      </c>
      <c r="I338" s="40">
        <f t="shared" si="26"/>
        <v>1</v>
      </c>
      <c r="J338" s="41">
        <f t="shared" si="27"/>
        <v>0.967741935483871</v>
      </c>
      <c r="K338" s="20"/>
      <c r="L338" s="20"/>
      <c r="M338" s="20"/>
      <c r="N338" s="20"/>
      <c r="O338" s="20"/>
      <c r="P338" s="20"/>
      <c r="Q338" s="20"/>
      <c r="R338" s="20" t="s">
        <v>1305</v>
      </c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t="s">
        <v>460</v>
      </c>
      <c r="B339" t="s">
        <v>479</v>
      </c>
      <c r="C339" t="s">
        <v>1157</v>
      </c>
      <c r="D339" t="s">
        <v>480</v>
      </c>
      <c r="E339" s="39" t="s">
        <v>15</v>
      </c>
      <c r="F339" s="39" t="s">
        <v>28</v>
      </c>
      <c r="G339" t="s">
        <v>890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460</v>
      </c>
      <c r="B340" t="s">
        <v>1122</v>
      </c>
      <c r="C340" t="s">
        <v>1157</v>
      </c>
      <c r="D340" t="s">
        <v>468</v>
      </c>
      <c r="E340" s="39" t="s">
        <v>73</v>
      </c>
      <c r="F340" s="39" t="s">
        <v>28</v>
      </c>
      <c r="G340" t="s">
        <v>891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460</v>
      </c>
      <c r="B341" t="s">
        <v>1123</v>
      </c>
      <c r="C341" t="s">
        <v>1157</v>
      </c>
      <c r="D341" t="s">
        <v>468</v>
      </c>
      <c r="E341" s="39" t="s">
        <v>73</v>
      </c>
      <c r="F341" s="39" t="s">
        <v>28</v>
      </c>
      <c r="G341" t="s">
        <v>892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482</v>
      </c>
      <c r="C342" t="s">
        <v>1157</v>
      </c>
      <c r="D342" t="s">
        <v>483</v>
      </c>
      <c r="E342" s="39" t="s">
        <v>73</v>
      </c>
      <c r="F342" s="39" t="s">
        <v>28</v>
      </c>
      <c r="G342" t="s">
        <v>895</v>
      </c>
      <c r="H342" s="40">
        <f t="shared" si="28"/>
        <v>31</v>
      </c>
      <c r="I342" s="40">
        <f t="shared" si="26"/>
        <v>0</v>
      </c>
      <c r="J342" s="41">
        <f t="shared" si="27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t="s">
        <v>364</v>
      </c>
      <c r="B343" t="s">
        <v>484</v>
      </c>
      <c r="C343" t="s">
        <v>1157</v>
      </c>
      <c r="D343" t="s">
        <v>483</v>
      </c>
      <c r="E343" s="39" t="s">
        <v>73</v>
      </c>
      <c r="F343" s="39" t="s">
        <v>28</v>
      </c>
      <c r="G343" t="s">
        <v>896</v>
      </c>
      <c r="H343" s="40">
        <f t="shared" si="28"/>
        <v>31</v>
      </c>
      <c r="I343" s="40">
        <f t="shared" si="26"/>
        <v>0</v>
      </c>
      <c r="J343" s="41">
        <f t="shared" si="27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t="s">
        <v>364</v>
      </c>
      <c r="B344" s="39" t="s">
        <v>1200</v>
      </c>
      <c r="C344" s="39" t="s">
        <v>1157</v>
      </c>
      <c r="D344" t="s">
        <v>1199</v>
      </c>
      <c r="E344" s="39" t="s">
        <v>15</v>
      </c>
      <c r="F344" s="39" t="s">
        <v>28</v>
      </c>
      <c r="G344" t="s">
        <v>1201</v>
      </c>
      <c r="H344" s="40">
        <f t="shared" si="28"/>
        <v>31</v>
      </c>
      <c r="I344" s="40">
        <f t="shared" si="26"/>
        <v>0</v>
      </c>
      <c r="J344" s="41">
        <f t="shared" si="27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1124</v>
      </c>
      <c r="C345" t="s">
        <v>1156</v>
      </c>
      <c r="D345" t="s">
        <v>503</v>
      </c>
      <c r="E345" s="39" t="s">
        <v>19</v>
      </c>
      <c r="F345" s="39" t="s">
        <v>1149</v>
      </c>
      <c r="G345" t="s">
        <v>905</v>
      </c>
      <c r="H345" s="40">
        <f t="shared" si="28"/>
        <v>31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485</v>
      </c>
      <c r="B346" t="s">
        <v>486</v>
      </c>
      <c r="C346" t="s">
        <v>1156</v>
      </c>
      <c r="D346" t="s">
        <v>487</v>
      </c>
      <c r="E346" s="39" t="s">
        <v>19</v>
      </c>
      <c r="F346" s="39" t="s">
        <v>1149</v>
      </c>
      <c r="G346" t="s">
        <v>897</v>
      </c>
      <c r="H346" s="40">
        <f t="shared" si="28"/>
        <v>31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485</v>
      </c>
      <c r="B347" t="s">
        <v>488</v>
      </c>
      <c r="C347" t="s">
        <v>1156</v>
      </c>
      <c r="D347" t="s">
        <v>489</v>
      </c>
      <c r="E347" s="39" t="s">
        <v>19</v>
      </c>
      <c r="F347" s="39" t="s">
        <v>28</v>
      </c>
      <c r="G347" t="s">
        <v>898</v>
      </c>
      <c r="H347" s="40">
        <f t="shared" si="28"/>
        <v>31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490</v>
      </c>
      <c r="B348" t="s">
        <v>491</v>
      </c>
      <c r="C348" t="s">
        <v>1156</v>
      </c>
      <c r="D348" t="s">
        <v>492</v>
      </c>
      <c r="E348" s="39" t="s">
        <v>19</v>
      </c>
      <c r="F348" s="39" t="s">
        <v>28</v>
      </c>
      <c r="G348" t="s">
        <v>899</v>
      </c>
      <c r="H348" s="40">
        <f t="shared" si="28"/>
        <v>31</v>
      </c>
      <c r="I348" s="40">
        <f t="shared" si="26"/>
        <v>0</v>
      </c>
      <c r="J348" s="41">
        <f t="shared" si="27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485</v>
      </c>
      <c r="B349" t="s">
        <v>493</v>
      </c>
      <c r="C349" t="s">
        <v>1156</v>
      </c>
      <c r="D349" t="s">
        <v>494</v>
      </c>
      <c r="E349" s="39" t="s">
        <v>15</v>
      </c>
      <c r="F349" s="39" t="s">
        <v>28</v>
      </c>
      <c r="G349" t="s">
        <v>900</v>
      </c>
      <c r="H349" s="40">
        <f t="shared" si="28"/>
        <v>31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485</v>
      </c>
      <c r="B350" t="s">
        <v>495</v>
      </c>
      <c r="C350" t="s">
        <v>1156</v>
      </c>
      <c r="D350" t="s">
        <v>496</v>
      </c>
      <c r="E350" s="39" t="s">
        <v>19</v>
      </c>
      <c r="F350" s="39" t="s">
        <v>28</v>
      </c>
      <c r="G350" t="s">
        <v>901</v>
      </c>
      <c r="H350" s="40">
        <f t="shared" si="28"/>
        <v>31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485</v>
      </c>
      <c r="B351" t="s">
        <v>497</v>
      </c>
      <c r="C351" t="s">
        <v>1156</v>
      </c>
      <c r="D351" t="s">
        <v>498</v>
      </c>
      <c r="E351" s="39" t="s">
        <v>15</v>
      </c>
      <c r="F351" s="39" t="s">
        <v>28</v>
      </c>
      <c r="G351" t="s">
        <v>902</v>
      </c>
      <c r="H351" s="40">
        <f t="shared" si="28"/>
        <v>31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485</v>
      </c>
      <c r="B352" t="s">
        <v>499</v>
      </c>
      <c r="C352" t="s">
        <v>1156</v>
      </c>
      <c r="D352" t="s">
        <v>500</v>
      </c>
      <c r="E352" s="39" t="s">
        <v>19</v>
      </c>
      <c r="F352" s="39" t="s">
        <v>28</v>
      </c>
      <c r="G352" t="s">
        <v>903</v>
      </c>
      <c r="H352" s="40">
        <f t="shared" si="28"/>
        <v>31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485</v>
      </c>
      <c r="B353" t="s">
        <v>501</v>
      </c>
      <c r="C353" t="s">
        <v>1156</v>
      </c>
      <c r="D353" t="s">
        <v>502</v>
      </c>
      <c r="E353" s="39" t="s">
        <v>19</v>
      </c>
      <c r="F353" s="39" t="s">
        <v>1149</v>
      </c>
      <c r="G353" t="s">
        <v>904</v>
      </c>
      <c r="H353" s="40">
        <f t="shared" si="28"/>
        <v>31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485</v>
      </c>
      <c r="B354" t="s">
        <v>1283</v>
      </c>
      <c r="C354" t="s">
        <v>1156</v>
      </c>
      <c r="D354" t="s">
        <v>1284</v>
      </c>
      <c r="E354" s="39" t="s">
        <v>1209</v>
      </c>
      <c r="F354" s="39" t="s">
        <v>28</v>
      </c>
      <c r="G354" t="s">
        <v>1285</v>
      </c>
      <c r="H354" s="40">
        <f t="shared" si="28"/>
        <v>30</v>
      </c>
      <c r="I354" s="40">
        <f t="shared" si="26"/>
        <v>1</v>
      </c>
      <c r="J354" s="41">
        <f t="shared" si="27"/>
        <v>0.967741935483871</v>
      </c>
      <c r="K354" s="20"/>
      <c r="L354" s="20"/>
      <c r="M354" s="20"/>
      <c r="N354" s="20" t="s">
        <v>1305</v>
      </c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485</v>
      </c>
      <c r="B355" t="s">
        <v>1286</v>
      </c>
      <c r="C355" t="s">
        <v>1156</v>
      </c>
      <c r="D355" t="s">
        <v>1284</v>
      </c>
      <c r="E355" s="39" t="s">
        <v>1209</v>
      </c>
      <c r="F355" s="39" t="s">
        <v>28</v>
      </c>
      <c r="G355" t="s">
        <v>1287</v>
      </c>
      <c r="H355" s="40">
        <f t="shared" si="28"/>
        <v>30</v>
      </c>
      <c r="I355" s="40">
        <f t="shared" si="26"/>
        <v>1</v>
      </c>
      <c r="J355" s="41">
        <f t="shared" si="27"/>
        <v>0.967741935483871</v>
      </c>
      <c r="K355" s="20"/>
      <c r="L355" s="20"/>
      <c r="M355" s="20"/>
      <c r="N355" s="20" t="s">
        <v>1305</v>
      </c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504</v>
      </c>
      <c r="C356" t="s">
        <v>1157</v>
      </c>
      <c r="D356" t="s">
        <v>505</v>
      </c>
      <c r="E356" s="39" t="s">
        <v>19</v>
      </c>
      <c r="F356" s="39" t="s">
        <v>20</v>
      </c>
      <c r="G356" t="s">
        <v>906</v>
      </c>
      <c r="H356" s="40">
        <f t="shared" si="28"/>
        <v>30</v>
      </c>
      <c r="I356" s="40">
        <f t="shared" si="26"/>
        <v>1</v>
      </c>
      <c r="J356" s="41">
        <f t="shared" si="27"/>
        <v>0.967741935483871</v>
      </c>
      <c r="K356" s="20" t="s">
        <v>1305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t="s">
        <v>232</v>
      </c>
      <c r="B357" t="s">
        <v>506</v>
      </c>
      <c r="C357" t="s">
        <v>1157</v>
      </c>
      <c r="D357" t="s">
        <v>507</v>
      </c>
      <c r="E357" s="39" t="s">
        <v>15</v>
      </c>
      <c r="F357" s="39" t="s">
        <v>20</v>
      </c>
      <c r="G357" t="s">
        <v>907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508</v>
      </c>
      <c r="C358" t="s">
        <v>1157</v>
      </c>
      <c r="D358" t="s">
        <v>509</v>
      </c>
      <c r="E358" s="39" t="s">
        <v>73</v>
      </c>
      <c r="F358" s="39" t="s">
        <v>16</v>
      </c>
      <c r="G358" t="s">
        <v>908</v>
      </c>
      <c r="H358" s="40">
        <f t="shared" si="28"/>
        <v>21</v>
      </c>
      <c r="I358" s="40">
        <f t="shared" si="26"/>
        <v>10</v>
      </c>
      <c r="J358" s="41">
        <f t="shared" si="27"/>
        <v>0.67741935483870963</v>
      </c>
      <c r="K358" s="20"/>
      <c r="L358" s="20"/>
      <c r="M358" s="20" t="s">
        <v>1305</v>
      </c>
      <c r="N358" s="20" t="s">
        <v>1305</v>
      </c>
      <c r="O358" s="20" t="s">
        <v>1305</v>
      </c>
      <c r="P358" s="20" t="s">
        <v>1305</v>
      </c>
      <c r="Q358" s="20" t="s">
        <v>1305</v>
      </c>
      <c r="R358" s="20" t="s">
        <v>1305</v>
      </c>
      <c r="S358" s="20" t="s">
        <v>1305</v>
      </c>
      <c r="T358" s="20" t="s">
        <v>1305</v>
      </c>
      <c r="U358" s="20" t="s">
        <v>1305</v>
      </c>
      <c r="V358" s="20" t="s">
        <v>1305</v>
      </c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t="s">
        <v>232</v>
      </c>
      <c r="B359" t="s">
        <v>510</v>
      </c>
      <c r="C359" t="s">
        <v>1157</v>
      </c>
      <c r="D359" t="s">
        <v>509</v>
      </c>
      <c r="E359" s="39" t="s">
        <v>73</v>
      </c>
      <c r="F359" s="39" t="s">
        <v>16</v>
      </c>
      <c r="G359" t="s">
        <v>909</v>
      </c>
      <c r="H359" s="40">
        <f t="shared" si="28"/>
        <v>21</v>
      </c>
      <c r="I359" s="40">
        <f t="shared" si="26"/>
        <v>10</v>
      </c>
      <c r="J359" s="41">
        <f t="shared" si="27"/>
        <v>0.67741935483870963</v>
      </c>
      <c r="K359" s="20"/>
      <c r="L359" s="20"/>
      <c r="M359" s="20" t="s">
        <v>1305</v>
      </c>
      <c r="N359" s="20" t="s">
        <v>1305</v>
      </c>
      <c r="O359" s="20" t="s">
        <v>1305</v>
      </c>
      <c r="P359" s="20" t="s">
        <v>1305</v>
      </c>
      <c r="Q359" s="20" t="s">
        <v>1305</v>
      </c>
      <c r="R359" s="20" t="s">
        <v>1305</v>
      </c>
      <c r="S359" s="20" t="s">
        <v>1305</v>
      </c>
      <c r="T359" s="20" t="s">
        <v>1305</v>
      </c>
      <c r="U359" s="20" t="s">
        <v>1305</v>
      </c>
      <c r="V359" s="20" t="s">
        <v>1305</v>
      </c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t="s">
        <v>232</v>
      </c>
      <c r="B360" t="s">
        <v>511</v>
      </c>
      <c r="C360" t="s">
        <v>1157</v>
      </c>
      <c r="D360" t="s">
        <v>512</v>
      </c>
      <c r="E360" s="39" t="s">
        <v>73</v>
      </c>
      <c r="F360" s="39" t="s">
        <v>16</v>
      </c>
      <c r="G360" t="s">
        <v>910</v>
      </c>
      <c r="H360" s="40">
        <f t="shared" si="28"/>
        <v>30</v>
      </c>
      <c r="I360" s="40">
        <f t="shared" si="26"/>
        <v>1</v>
      </c>
      <c r="J360" s="41">
        <f t="shared" si="27"/>
        <v>0.967741935483871</v>
      </c>
      <c r="K360" s="20"/>
      <c r="L360" s="20"/>
      <c r="M360" s="20"/>
      <c r="N360" s="20" t="s">
        <v>1305</v>
      </c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513</v>
      </c>
      <c r="C361" t="s">
        <v>1157</v>
      </c>
      <c r="D361" t="s">
        <v>512</v>
      </c>
      <c r="E361" s="39" t="s">
        <v>73</v>
      </c>
      <c r="F361" s="39" t="s">
        <v>16</v>
      </c>
      <c r="G361" t="s">
        <v>911</v>
      </c>
      <c r="H361" s="40">
        <f t="shared" si="28"/>
        <v>30</v>
      </c>
      <c r="I361" s="40">
        <f t="shared" si="26"/>
        <v>1</v>
      </c>
      <c r="J361" s="41">
        <f t="shared" si="27"/>
        <v>0.967741935483871</v>
      </c>
      <c r="K361" s="20"/>
      <c r="L361" s="20"/>
      <c r="M361" s="20"/>
      <c r="N361" s="20" t="s">
        <v>1305</v>
      </c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514</v>
      </c>
      <c r="C362" t="s">
        <v>1157</v>
      </c>
      <c r="D362" t="s">
        <v>515</v>
      </c>
      <c r="E362" s="39" t="s">
        <v>15</v>
      </c>
      <c r="F362" s="39" t="s">
        <v>28</v>
      </c>
      <c r="G362" t="s">
        <v>912</v>
      </c>
      <c r="H362" s="40">
        <f t="shared" si="28"/>
        <v>27</v>
      </c>
      <c r="I362" s="40">
        <f t="shared" si="26"/>
        <v>4</v>
      </c>
      <c r="J362" s="41">
        <f t="shared" si="27"/>
        <v>0.87096774193548387</v>
      </c>
      <c r="K362" s="20" t="s">
        <v>1305</v>
      </c>
      <c r="L362" s="20" t="s">
        <v>1305</v>
      </c>
      <c r="M362" s="20" t="s">
        <v>1305</v>
      </c>
      <c r="N362" s="20" t="s">
        <v>1305</v>
      </c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1125</v>
      </c>
      <c r="C363" t="s">
        <v>1157</v>
      </c>
      <c r="D363" t="s">
        <v>516</v>
      </c>
      <c r="E363" s="39" t="s">
        <v>73</v>
      </c>
      <c r="F363" s="39" t="s">
        <v>1148</v>
      </c>
      <c r="G363" t="s">
        <v>913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1126</v>
      </c>
      <c r="C364" t="s">
        <v>1157</v>
      </c>
      <c r="D364" t="s">
        <v>516</v>
      </c>
      <c r="E364" s="39" t="s">
        <v>73</v>
      </c>
      <c r="F364" s="39" t="s">
        <v>1148</v>
      </c>
      <c r="G364" t="s">
        <v>914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517</v>
      </c>
      <c r="C365" t="s">
        <v>1157</v>
      </c>
      <c r="D365" t="s">
        <v>518</v>
      </c>
      <c r="E365" s="39" t="s">
        <v>73</v>
      </c>
      <c r="F365" s="39" t="s">
        <v>1148</v>
      </c>
      <c r="G365" t="s">
        <v>915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519</v>
      </c>
      <c r="C366" t="s">
        <v>1157</v>
      </c>
      <c r="D366" t="s">
        <v>518</v>
      </c>
      <c r="E366" s="39" t="s">
        <v>73</v>
      </c>
      <c r="F366" s="39" t="s">
        <v>1148</v>
      </c>
      <c r="G366" t="s">
        <v>916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1190</v>
      </c>
      <c r="C367" s="39" t="s">
        <v>1157</v>
      </c>
      <c r="D367" t="s">
        <v>1191</v>
      </c>
      <c r="E367" s="39" t="s">
        <v>19</v>
      </c>
      <c r="F367" s="39" t="s">
        <v>28</v>
      </c>
      <c r="G367" t="s">
        <v>1192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1195</v>
      </c>
      <c r="C368" s="39" t="s">
        <v>1157</v>
      </c>
      <c r="D368" t="s">
        <v>1193</v>
      </c>
      <c r="E368" s="39" t="s">
        <v>19</v>
      </c>
      <c r="F368" s="39" t="s">
        <v>28</v>
      </c>
      <c r="G368" t="s">
        <v>1194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1196</v>
      </c>
      <c r="C369" s="39" t="s">
        <v>1157</v>
      </c>
      <c r="D369" t="s">
        <v>1197</v>
      </c>
      <c r="E369" s="39" t="s">
        <v>19</v>
      </c>
      <c r="F369" s="39" t="s">
        <v>28</v>
      </c>
      <c r="G369" t="s">
        <v>1198</v>
      </c>
      <c r="H369" s="40">
        <f t="shared" si="28"/>
        <v>27</v>
      </c>
      <c r="I369" s="40">
        <f t="shared" ref="I369" si="29">COUNTIF(K369:AL369,"APAGADO")</f>
        <v>4</v>
      </c>
      <c r="J369" s="41">
        <f t="shared" ref="J369" si="30">(H369)/(I369+H369)</f>
        <v>0.87096774193548387</v>
      </c>
      <c r="K369" s="20" t="s">
        <v>1305</v>
      </c>
      <c r="L369" s="20" t="s">
        <v>1305</v>
      </c>
      <c r="M369" s="20" t="s">
        <v>1305</v>
      </c>
      <c r="N369" s="20" t="s">
        <v>1305</v>
      </c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525</v>
      </c>
      <c r="B370" t="s">
        <v>533</v>
      </c>
      <c r="C370" t="s">
        <v>1157</v>
      </c>
      <c r="D370" t="s">
        <v>1131</v>
      </c>
      <c r="E370" s="39" t="s">
        <v>19</v>
      </c>
      <c r="F370" s="39" t="s">
        <v>28</v>
      </c>
      <c r="G370" t="s">
        <v>917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521</v>
      </c>
      <c r="B371" t="s">
        <v>534</v>
      </c>
      <c r="C371" t="s">
        <v>1157</v>
      </c>
      <c r="D371" t="s">
        <v>1186</v>
      </c>
      <c r="E371" s="39" t="s">
        <v>19</v>
      </c>
      <c r="F371" s="39" t="s">
        <v>28</v>
      </c>
      <c r="G371" t="s">
        <v>918</v>
      </c>
      <c r="H371" s="40">
        <f t="shared" si="28"/>
        <v>31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521</v>
      </c>
      <c r="B372" t="s">
        <v>535</v>
      </c>
      <c r="C372" t="s">
        <v>1157</v>
      </c>
      <c r="D372" t="s">
        <v>536</v>
      </c>
      <c r="E372" s="39" t="s">
        <v>19</v>
      </c>
      <c r="F372" s="39" t="s">
        <v>28</v>
      </c>
      <c r="G372" t="s">
        <v>919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521</v>
      </c>
      <c r="B373" t="s">
        <v>537</v>
      </c>
      <c r="C373" t="s">
        <v>1157</v>
      </c>
      <c r="D373" t="s">
        <v>538</v>
      </c>
      <c r="E373" s="39" t="s">
        <v>19</v>
      </c>
      <c r="F373" s="39" t="s">
        <v>28</v>
      </c>
      <c r="G373" t="s">
        <v>920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521</v>
      </c>
      <c r="B374" t="s">
        <v>539</v>
      </c>
      <c r="C374" t="s">
        <v>1157</v>
      </c>
      <c r="D374" t="s">
        <v>540</v>
      </c>
      <c r="E374" s="39" t="s">
        <v>19</v>
      </c>
      <c r="F374" s="39" t="s">
        <v>20</v>
      </c>
      <c r="G374" t="s">
        <v>921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521</v>
      </c>
      <c r="B375" t="s">
        <v>541</v>
      </c>
      <c r="C375" t="s">
        <v>1157</v>
      </c>
      <c r="D375" t="s">
        <v>1164</v>
      </c>
      <c r="E375" s="39" t="s">
        <v>19</v>
      </c>
      <c r="F375" s="39" t="s">
        <v>28</v>
      </c>
      <c r="G375" t="s">
        <v>922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521</v>
      </c>
      <c r="B376" t="s">
        <v>542</v>
      </c>
      <c r="C376" t="s">
        <v>1156</v>
      </c>
      <c r="D376" t="s">
        <v>1163</v>
      </c>
      <c r="E376" s="39"/>
      <c r="F376" s="39" t="s">
        <v>1149</v>
      </c>
      <c r="G376" t="s">
        <v>923</v>
      </c>
      <c r="H376" s="40">
        <f t="shared" si="28"/>
        <v>23</v>
      </c>
      <c r="I376" s="40">
        <f t="shared" si="26"/>
        <v>8</v>
      </c>
      <c r="J376" s="41">
        <f t="shared" si="27"/>
        <v>0.74193548387096775</v>
      </c>
      <c r="K376" s="20" t="s">
        <v>1305</v>
      </c>
      <c r="L376" s="20"/>
      <c r="M376" s="20" t="s">
        <v>1305</v>
      </c>
      <c r="N376" s="20"/>
      <c r="O376" s="20"/>
      <c r="P376" s="20" t="s">
        <v>1305</v>
      </c>
      <c r="Q376" s="20" t="s">
        <v>1305</v>
      </c>
      <c r="R376" s="20" t="s">
        <v>1305</v>
      </c>
      <c r="S376" s="20" t="s">
        <v>1305</v>
      </c>
      <c r="T376" s="20" t="s">
        <v>1305</v>
      </c>
      <c r="U376" s="20" t="s">
        <v>1305</v>
      </c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t="s">
        <v>525</v>
      </c>
      <c r="B377" t="s">
        <v>543</v>
      </c>
      <c r="C377" t="s">
        <v>1157</v>
      </c>
      <c r="D377" t="s">
        <v>544</v>
      </c>
      <c r="E377" s="39" t="s">
        <v>19</v>
      </c>
      <c r="F377" s="39" t="s">
        <v>1148</v>
      </c>
      <c r="G377" t="s">
        <v>924</v>
      </c>
      <c r="H377" s="40">
        <f t="shared" si="28"/>
        <v>31</v>
      </c>
      <c r="I377" s="40">
        <f t="shared" ref="I377:I437" si="31">COUNTIF(K377:AL377,"APAGADO")</f>
        <v>0</v>
      </c>
      <c r="J377" s="41">
        <f t="shared" ref="J377:J437" si="32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525</v>
      </c>
      <c r="B378" t="s">
        <v>545</v>
      </c>
      <c r="C378" t="s">
        <v>1157</v>
      </c>
      <c r="D378" t="s">
        <v>546</v>
      </c>
      <c r="E378" s="39" t="s">
        <v>19</v>
      </c>
      <c r="F378" s="39" t="s">
        <v>28</v>
      </c>
      <c r="G378" t="s">
        <v>925</v>
      </c>
      <c r="H378" s="40">
        <f t="shared" si="28"/>
        <v>31</v>
      </c>
      <c r="I378" s="40">
        <f t="shared" si="31"/>
        <v>0</v>
      </c>
      <c r="J378" s="41">
        <f t="shared" si="32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521</v>
      </c>
      <c r="B379" t="s">
        <v>1127</v>
      </c>
      <c r="C379" t="s">
        <v>1157</v>
      </c>
      <c r="D379" t="s">
        <v>547</v>
      </c>
      <c r="E379" s="39" t="s">
        <v>19</v>
      </c>
      <c r="F379" s="39" t="s">
        <v>28</v>
      </c>
      <c r="G379" t="s">
        <v>926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525</v>
      </c>
      <c r="B380" t="s">
        <v>548</v>
      </c>
      <c r="C380" t="s">
        <v>1157</v>
      </c>
      <c r="D380" t="s">
        <v>549</v>
      </c>
      <c r="E380" s="39" t="s">
        <v>19</v>
      </c>
      <c r="F380" s="39" t="s">
        <v>28</v>
      </c>
      <c r="G380" t="s">
        <v>927</v>
      </c>
      <c r="H380" s="40">
        <f t="shared" si="28"/>
        <v>31</v>
      </c>
      <c r="I380" s="40">
        <f t="shared" si="31"/>
        <v>0</v>
      </c>
      <c r="J380" s="41">
        <f t="shared" si="32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525</v>
      </c>
      <c r="B381" t="s">
        <v>1132</v>
      </c>
      <c r="C381" t="s">
        <v>1157</v>
      </c>
      <c r="D381" t="s">
        <v>520</v>
      </c>
      <c r="E381" s="39" t="s">
        <v>15</v>
      </c>
      <c r="F381" s="39" t="s">
        <v>1149</v>
      </c>
      <c r="G381" t="s">
        <v>928</v>
      </c>
      <c r="H381" s="40">
        <f t="shared" si="28"/>
        <v>30</v>
      </c>
      <c r="I381" s="40">
        <f t="shared" si="31"/>
        <v>1</v>
      </c>
      <c r="J381" s="41">
        <f t="shared" si="32"/>
        <v>0.967741935483871</v>
      </c>
      <c r="K381" s="20" t="s">
        <v>1305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t="s">
        <v>521</v>
      </c>
      <c r="B382" t="s">
        <v>1133</v>
      </c>
      <c r="C382" t="s">
        <v>1157</v>
      </c>
      <c r="D382" t="s">
        <v>522</v>
      </c>
      <c r="E382" s="39" t="s">
        <v>19</v>
      </c>
      <c r="F382" s="39" t="s">
        <v>1149</v>
      </c>
      <c r="G382" t="s">
        <v>929</v>
      </c>
      <c r="H382" s="40">
        <f t="shared" si="28"/>
        <v>31</v>
      </c>
      <c r="I382" s="40">
        <f t="shared" si="31"/>
        <v>0</v>
      </c>
      <c r="J382" s="41">
        <f t="shared" si="32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525</v>
      </c>
      <c r="B383" t="s">
        <v>1128</v>
      </c>
      <c r="C383" t="s">
        <v>1157</v>
      </c>
      <c r="D383" t="s">
        <v>550</v>
      </c>
      <c r="E383" s="39" t="s">
        <v>15</v>
      </c>
      <c r="F383" s="39" t="s">
        <v>1148</v>
      </c>
      <c r="G383" t="s">
        <v>930</v>
      </c>
      <c r="H383" s="40">
        <f t="shared" si="28"/>
        <v>31</v>
      </c>
      <c r="I383" s="40">
        <f>COUNTIF(K383:AL383,"APAGADO")</f>
        <v>0</v>
      </c>
      <c r="J383" s="41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525</v>
      </c>
      <c r="B384" t="s">
        <v>523</v>
      </c>
      <c r="C384" t="s">
        <v>1157</v>
      </c>
      <c r="D384" t="s">
        <v>524</v>
      </c>
      <c r="E384" s="39" t="s">
        <v>15</v>
      </c>
      <c r="F384" s="39" t="s">
        <v>1149</v>
      </c>
      <c r="G384" t="s">
        <v>931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525</v>
      </c>
      <c r="B385" t="s">
        <v>526</v>
      </c>
      <c r="C385" t="s">
        <v>1157</v>
      </c>
      <c r="D385" t="s">
        <v>527</v>
      </c>
      <c r="E385" s="39" t="s">
        <v>15</v>
      </c>
      <c r="F385" s="39" t="s">
        <v>1149</v>
      </c>
      <c r="G385" t="s">
        <v>932</v>
      </c>
      <c r="H385" s="40">
        <f t="shared" si="28"/>
        <v>31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525</v>
      </c>
      <c r="B386" t="s">
        <v>528</v>
      </c>
      <c r="C386" t="s">
        <v>1157</v>
      </c>
      <c r="D386" t="s">
        <v>1185</v>
      </c>
      <c r="E386" s="39" t="s">
        <v>15</v>
      </c>
      <c r="F386" s="39" t="s">
        <v>1149</v>
      </c>
      <c r="G386" t="s">
        <v>933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521</v>
      </c>
      <c r="B387" t="s">
        <v>1134</v>
      </c>
      <c r="C387" t="s">
        <v>1157</v>
      </c>
      <c r="D387" t="s">
        <v>529</v>
      </c>
      <c r="E387" s="39" t="s">
        <v>15</v>
      </c>
      <c r="F387" s="39" t="s">
        <v>1149</v>
      </c>
      <c r="G387" t="s">
        <v>934</v>
      </c>
      <c r="H387" s="40">
        <f t="shared" si="28"/>
        <v>31</v>
      </c>
      <c r="I387" s="40">
        <f t="shared" si="31"/>
        <v>0</v>
      </c>
      <c r="J387" s="41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t="s">
        <v>521</v>
      </c>
      <c r="B388" t="s">
        <v>1135</v>
      </c>
      <c r="C388" t="s">
        <v>1157</v>
      </c>
      <c r="D388" t="s">
        <v>530</v>
      </c>
      <c r="E388" s="39" t="s">
        <v>15</v>
      </c>
      <c r="F388" s="39" t="s">
        <v>20</v>
      </c>
      <c r="G388" t="s">
        <v>935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525</v>
      </c>
      <c r="B389" t="s">
        <v>531</v>
      </c>
      <c r="C389" t="s">
        <v>1157</v>
      </c>
      <c r="D389" t="s">
        <v>532</v>
      </c>
      <c r="E389" s="39" t="s">
        <v>46</v>
      </c>
      <c r="F389" s="39" t="s">
        <v>20</v>
      </c>
      <c r="G389" t="s">
        <v>936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521</v>
      </c>
      <c r="B390" t="s">
        <v>1129</v>
      </c>
      <c r="C390" t="s">
        <v>1157</v>
      </c>
      <c r="D390" t="s">
        <v>551</v>
      </c>
      <c r="E390" s="39" t="s">
        <v>73</v>
      </c>
      <c r="F390" s="39" t="s">
        <v>28</v>
      </c>
      <c r="G390" t="s">
        <v>937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521</v>
      </c>
      <c r="B391" t="s">
        <v>1130</v>
      </c>
      <c r="C391" t="s">
        <v>1157</v>
      </c>
      <c r="D391" t="s">
        <v>551</v>
      </c>
      <c r="E391" s="39" t="s">
        <v>73</v>
      </c>
      <c r="F391" s="39" t="s">
        <v>28</v>
      </c>
      <c r="G391" t="s">
        <v>938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521</v>
      </c>
      <c r="B392" t="s">
        <v>552</v>
      </c>
      <c r="C392" t="s">
        <v>1156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23</v>
      </c>
      <c r="I392" s="40">
        <f t="shared" si="31"/>
        <v>8</v>
      </c>
      <c r="J392" s="41">
        <f t="shared" si="32"/>
        <v>0.74193548387096775</v>
      </c>
      <c r="K392" s="20" t="s">
        <v>1305</v>
      </c>
      <c r="L392" s="20"/>
      <c r="M392" s="20" t="s">
        <v>1305</v>
      </c>
      <c r="N392" s="20"/>
      <c r="O392" s="20"/>
      <c r="P392" s="20" t="s">
        <v>1305</v>
      </c>
      <c r="Q392" s="20" t="s">
        <v>1305</v>
      </c>
      <c r="R392" s="20" t="s">
        <v>1305</v>
      </c>
      <c r="S392" s="20" t="s">
        <v>1305</v>
      </c>
      <c r="T392" s="20" t="s">
        <v>1305</v>
      </c>
      <c r="U392" s="20" t="s">
        <v>1305</v>
      </c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t="s">
        <v>521</v>
      </c>
      <c r="B393" t="s">
        <v>554</v>
      </c>
      <c r="C393" t="s">
        <v>1156</v>
      </c>
      <c r="D393" t="s">
        <v>553</v>
      </c>
      <c r="E393" s="39" t="s">
        <v>73</v>
      </c>
      <c r="F393" s="39" t="s">
        <v>28</v>
      </c>
      <c r="G393" t="s">
        <v>939</v>
      </c>
      <c r="H393" s="40">
        <f t="shared" si="33"/>
        <v>23</v>
      </c>
      <c r="I393" s="40">
        <f t="shared" si="31"/>
        <v>8</v>
      </c>
      <c r="J393" s="41">
        <f t="shared" si="32"/>
        <v>0.74193548387096775</v>
      </c>
      <c r="K393" s="20" t="s">
        <v>1305</v>
      </c>
      <c r="L393" s="20"/>
      <c r="M393" s="20" t="s">
        <v>1305</v>
      </c>
      <c r="N393" s="20"/>
      <c r="O393" s="20"/>
      <c r="P393" s="20" t="s">
        <v>1305</v>
      </c>
      <c r="Q393" s="20" t="s">
        <v>1305</v>
      </c>
      <c r="R393" s="20" t="s">
        <v>1305</v>
      </c>
      <c r="S393" s="20" t="s">
        <v>1305</v>
      </c>
      <c r="T393" s="16" t="s">
        <v>1305</v>
      </c>
      <c r="U393" s="20" t="s">
        <v>1305</v>
      </c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t="s">
        <v>521</v>
      </c>
      <c r="B394" t="s">
        <v>1240</v>
      </c>
      <c r="C394" t="s">
        <v>1157</v>
      </c>
      <c r="D394" t="s">
        <v>1242</v>
      </c>
      <c r="E394" s="39" t="s">
        <v>73</v>
      </c>
      <c r="F394" s="39" t="s">
        <v>28</v>
      </c>
      <c r="G394" t="s">
        <v>1243</v>
      </c>
      <c r="H394" s="40">
        <f t="shared" si="33"/>
        <v>31</v>
      </c>
      <c r="I394" s="40">
        <f t="shared" si="31"/>
        <v>0</v>
      </c>
      <c r="J394" s="41">
        <f t="shared" si="32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521</v>
      </c>
      <c r="B395" t="s">
        <v>1241</v>
      </c>
      <c r="C395" t="s">
        <v>1157</v>
      </c>
      <c r="D395" t="s">
        <v>1242</v>
      </c>
      <c r="E395" s="39" t="s">
        <v>1209</v>
      </c>
      <c r="F395" s="39" t="s">
        <v>28</v>
      </c>
      <c r="G395" t="s">
        <v>1244</v>
      </c>
      <c r="H395" s="40">
        <f t="shared" si="33"/>
        <v>31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525</v>
      </c>
      <c r="B396" s="39" t="s">
        <v>1304</v>
      </c>
      <c r="C396" s="39" t="s">
        <v>1157</v>
      </c>
      <c r="D396" t="s">
        <v>1299</v>
      </c>
      <c r="E396" s="39" t="s">
        <v>15</v>
      </c>
      <c r="F396" s="39" t="s">
        <v>28</v>
      </c>
      <c r="G396" s="21" t="s">
        <v>1300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414</v>
      </c>
      <c r="B397" t="s">
        <v>1136</v>
      </c>
      <c r="C397" t="s">
        <v>1156</v>
      </c>
      <c r="D397" t="s">
        <v>557</v>
      </c>
      <c r="E397" s="39" t="s">
        <v>19</v>
      </c>
      <c r="F397" s="39" t="s">
        <v>28</v>
      </c>
      <c r="G397" t="s">
        <v>942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1137</v>
      </c>
      <c r="C398" t="s">
        <v>1156</v>
      </c>
      <c r="D398" t="s">
        <v>558</v>
      </c>
      <c r="E398" s="39" t="s">
        <v>19</v>
      </c>
      <c r="F398" s="39" t="s">
        <v>28</v>
      </c>
      <c r="G398" t="s">
        <v>943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414</v>
      </c>
      <c r="B399" t="s">
        <v>559</v>
      </c>
      <c r="C399" t="s">
        <v>1156</v>
      </c>
      <c r="D399" t="s">
        <v>560</v>
      </c>
      <c r="E399" s="39" t="s">
        <v>73</v>
      </c>
      <c r="F399" s="39" t="s">
        <v>28</v>
      </c>
      <c r="G399" t="s">
        <v>940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414</v>
      </c>
      <c r="B400" t="s">
        <v>561</v>
      </c>
      <c r="C400" t="s">
        <v>1156</v>
      </c>
      <c r="D400" t="s">
        <v>560</v>
      </c>
      <c r="E400" s="39" t="s">
        <v>73</v>
      </c>
      <c r="F400" s="39" t="s">
        <v>28</v>
      </c>
      <c r="G400" t="s">
        <v>941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414</v>
      </c>
      <c r="B401" t="s">
        <v>562</v>
      </c>
      <c r="C401" t="s">
        <v>1156</v>
      </c>
      <c r="D401" t="s">
        <v>563</v>
      </c>
      <c r="E401" s="39" t="s">
        <v>73</v>
      </c>
      <c r="F401" s="39" t="s">
        <v>28</v>
      </c>
      <c r="G401" t="s">
        <v>944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414</v>
      </c>
      <c r="B402" t="s">
        <v>564</v>
      </c>
      <c r="C402" t="s">
        <v>1156</v>
      </c>
      <c r="D402" t="s">
        <v>563</v>
      </c>
      <c r="E402" s="39" t="s">
        <v>73</v>
      </c>
      <c r="F402" s="39" t="s">
        <v>28</v>
      </c>
      <c r="G402" t="s">
        <v>945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414</v>
      </c>
      <c r="B403" t="s">
        <v>555</v>
      </c>
      <c r="C403" t="s">
        <v>1156</v>
      </c>
      <c r="D403" t="s">
        <v>556</v>
      </c>
      <c r="E403" s="39" t="s">
        <v>19</v>
      </c>
      <c r="F403" s="39" t="s">
        <v>28</v>
      </c>
      <c r="G403" t="s">
        <v>946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414</v>
      </c>
      <c r="B404" t="s">
        <v>565</v>
      </c>
      <c r="C404" t="s">
        <v>1156</v>
      </c>
      <c r="D404" t="s">
        <v>566</v>
      </c>
      <c r="E404" s="39" t="s">
        <v>15</v>
      </c>
      <c r="F404" s="39" t="s">
        <v>28</v>
      </c>
      <c r="G404" t="s">
        <v>947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490</v>
      </c>
      <c r="B405" t="s">
        <v>567</v>
      </c>
      <c r="C405" t="s">
        <v>1156</v>
      </c>
      <c r="D405" t="s">
        <v>568</v>
      </c>
      <c r="E405" s="39" t="s">
        <v>19</v>
      </c>
      <c r="F405" s="39" t="s">
        <v>28</v>
      </c>
      <c r="G405" t="s">
        <v>948</v>
      </c>
      <c r="H405" s="40">
        <f t="shared" si="33"/>
        <v>31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490</v>
      </c>
      <c r="B406" t="s">
        <v>569</v>
      </c>
      <c r="C406" t="s">
        <v>1156</v>
      </c>
      <c r="D406" t="s">
        <v>570</v>
      </c>
      <c r="E406" s="39" t="s">
        <v>19</v>
      </c>
      <c r="F406" s="39" t="s">
        <v>20</v>
      </c>
      <c r="G406" t="s">
        <v>949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490</v>
      </c>
      <c r="B407" t="s">
        <v>571</v>
      </c>
      <c r="C407" t="s">
        <v>1156</v>
      </c>
      <c r="D407" t="s">
        <v>572</v>
      </c>
      <c r="E407" s="39" t="s">
        <v>19</v>
      </c>
      <c r="F407" s="39" t="s">
        <v>20</v>
      </c>
      <c r="G407" t="s">
        <v>950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490</v>
      </c>
      <c r="B408" t="s">
        <v>573</v>
      </c>
      <c r="C408" t="s">
        <v>1156</v>
      </c>
      <c r="D408" t="s">
        <v>574</v>
      </c>
      <c r="E408" s="39" t="s">
        <v>19</v>
      </c>
      <c r="F408" s="39" t="s">
        <v>1149</v>
      </c>
      <c r="G408" t="s">
        <v>951</v>
      </c>
      <c r="H408" s="40">
        <f t="shared" si="33"/>
        <v>31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485</v>
      </c>
      <c r="B409" t="s">
        <v>575</v>
      </c>
      <c r="C409" t="s">
        <v>1156</v>
      </c>
      <c r="D409" t="s">
        <v>576</v>
      </c>
      <c r="E409" s="39" t="s">
        <v>19</v>
      </c>
      <c r="F409" s="39" t="s">
        <v>20</v>
      </c>
      <c r="G409" t="s">
        <v>952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577</v>
      </c>
      <c r="B410" t="s">
        <v>578</v>
      </c>
      <c r="C410" t="s">
        <v>1157</v>
      </c>
      <c r="D410" t="s">
        <v>579</v>
      </c>
      <c r="E410" s="39" t="s">
        <v>15</v>
      </c>
      <c r="F410" s="39" t="s">
        <v>28</v>
      </c>
      <c r="G410" t="s">
        <v>953</v>
      </c>
      <c r="H410" s="40">
        <f t="shared" si="33"/>
        <v>31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t="s">
        <v>577</v>
      </c>
      <c r="B411" t="s">
        <v>580</v>
      </c>
      <c r="C411" t="s">
        <v>1157</v>
      </c>
      <c r="D411" t="s">
        <v>581</v>
      </c>
      <c r="E411" s="39" t="s">
        <v>15</v>
      </c>
      <c r="F411" s="39" t="s">
        <v>28</v>
      </c>
      <c r="G411" t="s">
        <v>954</v>
      </c>
      <c r="H411" s="40">
        <f t="shared" si="33"/>
        <v>31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t="s">
        <v>577</v>
      </c>
      <c r="B412" t="s">
        <v>1138</v>
      </c>
      <c r="C412" t="s">
        <v>1157</v>
      </c>
      <c r="D412" t="s">
        <v>582</v>
      </c>
      <c r="E412" s="39" t="s">
        <v>73</v>
      </c>
      <c r="F412" s="39" t="s">
        <v>28</v>
      </c>
      <c r="G412" t="s">
        <v>955</v>
      </c>
      <c r="H412" s="40">
        <f t="shared" si="33"/>
        <v>31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t="s">
        <v>577</v>
      </c>
      <c r="B413" t="s">
        <v>1139</v>
      </c>
      <c r="C413" t="s">
        <v>1157</v>
      </c>
      <c r="D413" t="s">
        <v>582</v>
      </c>
      <c r="E413" s="39" t="s">
        <v>73</v>
      </c>
      <c r="F413" s="39" t="s">
        <v>28</v>
      </c>
      <c r="G413" t="s">
        <v>956</v>
      </c>
      <c r="H413" s="40">
        <f t="shared" si="33"/>
        <v>31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t="s">
        <v>583</v>
      </c>
      <c r="B414" t="s">
        <v>1140</v>
      </c>
      <c r="C414" t="s">
        <v>1157</v>
      </c>
      <c r="D414" t="s">
        <v>584</v>
      </c>
      <c r="E414" s="39" t="s">
        <v>73</v>
      </c>
      <c r="F414" s="39" t="s">
        <v>28</v>
      </c>
      <c r="G414" t="s">
        <v>957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t="s">
        <v>583</v>
      </c>
      <c r="B415" t="s">
        <v>1141</v>
      </c>
      <c r="C415" t="s">
        <v>1157</v>
      </c>
      <c r="D415" t="s">
        <v>585</v>
      </c>
      <c r="E415" s="39" t="s">
        <v>15</v>
      </c>
      <c r="F415" s="39" t="s">
        <v>28</v>
      </c>
      <c r="G415" t="s">
        <v>958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583</v>
      </c>
      <c r="B416" t="s">
        <v>586</v>
      </c>
      <c r="C416" t="s">
        <v>1157</v>
      </c>
      <c r="D416" t="s">
        <v>587</v>
      </c>
      <c r="E416" s="39" t="s">
        <v>73</v>
      </c>
      <c r="F416" s="39" t="s">
        <v>28</v>
      </c>
      <c r="G416" t="s">
        <v>959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t="s">
        <v>583</v>
      </c>
      <c r="B417" t="s">
        <v>588</v>
      </c>
      <c r="C417" t="s">
        <v>1157</v>
      </c>
      <c r="D417" t="s">
        <v>589</v>
      </c>
      <c r="E417" s="39" t="s">
        <v>15</v>
      </c>
      <c r="F417" s="39" t="s">
        <v>28</v>
      </c>
      <c r="G417" t="s">
        <v>960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583</v>
      </c>
      <c r="B418" t="s">
        <v>590</v>
      </c>
      <c r="C418" t="s">
        <v>1157</v>
      </c>
      <c r="D418" t="s">
        <v>591</v>
      </c>
      <c r="E418" s="39" t="s">
        <v>15</v>
      </c>
      <c r="F418" s="39" t="s">
        <v>28</v>
      </c>
      <c r="G418" t="s">
        <v>961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592</v>
      </c>
      <c r="C419" t="s">
        <v>1157</v>
      </c>
      <c r="D419" t="s">
        <v>1187</v>
      </c>
      <c r="E419" s="39" t="s">
        <v>19</v>
      </c>
      <c r="F419" s="39" t="s">
        <v>20</v>
      </c>
      <c r="G419" t="s">
        <v>962</v>
      </c>
      <c r="H419" s="40">
        <f t="shared" si="33"/>
        <v>28</v>
      </c>
      <c r="I419" s="40">
        <f t="shared" si="31"/>
        <v>3</v>
      </c>
      <c r="J419" s="41">
        <f t="shared" si="32"/>
        <v>0.90322580645161288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 t="s">
        <v>1305</v>
      </c>
      <c r="U419" s="20" t="s">
        <v>1305</v>
      </c>
      <c r="V419" s="20" t="s">
        <v>1305</v>
      </c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1142</v>
      </c>
      <c r="C420" t="s">
        <v>1157</v>
      </c>
      <c r="D420" t="s">
        <v>1188</v>
      </c>
      <c r="E420" s="39" t="s">
        <v>73</v>
      </c>
      <c r="F420" s="39" t="s">
        <v>28</v>
      </c>
      <c r="G420" t="s">
        <v>963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1143</v>
      </c>
      <c r="C421" t="s">
        <v>1157</v>
      </c>
      <c r="D421" t="s">
        <v>1188</v>
      </c>
      <c r="E421" s="39" t="s">
        <v>73</v>
      </c>
      <c r="F421" s="39" t="s">
        <v>28</v>
      </c>
      <c r="G421" t="s">
        <v>964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1144</v>
      </c>
      <c r="C422" t="s">
        <v>1157</v>
      </c>
      <c r="D422" t="s">
        <v>1202</v>
      </c>
      <c r="E422" s="39" t="s">
        <v>15</v>
      </c>
      <c r="F422" s="39" t="s">
        <v>28</v>
      </c>
      <c r="G422" t="s">
        <v>965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593</v>
      </c>
      <c r="C423" t="s">
        <v>1157</v>
      </c>
      <c r="D423" t="s">
        <v>1189</v>
      </c>
      <c r="E423" s="39" t="s">
        <v>15</v>
      </c>
      <c r="F423" s="39" t="s">
        <v>28</v>
      </c>
      <c r="G423"/>
      <c r="H423" s="40">
        <f t="shared" si="33"/>
        <v>31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594</v>
      </c>
      <c r="B424" t="s">
        <v>595</v>
      </c>
      <c r="C424" t="s">
        <v>1157</v>
      </c>
      <c r="D424" t="s">
        <v>596</v>
      </c>
      <c r="E424" s="39" t="s">
        <v>73</v>
      </c>
      <c r="F424" s="39" t="s">
        <v>28</v>
      </c>
      <c r="G424" t="s">
        <v>966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594</v>
      </c>
      <c r="B425" t="s">
        <v>1145</v>
      </c>
      <c r="C425" t="s">
        <v>1157</v>
      </c>
      <c r="D425" t="s">
        <v>596</v>
      </c>
      <c r="E425" s="39" t="s">
        <v>73</v>
      </c>
      <c r="F425" s="39" t="s">
        <v>28</v>
      </c>
      <c r="G425" t="s">
        <v>967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594</v>
      </c>
      <c r="B426" t="s">
        <v>1146</v>
      </c>
      <c r="C426" t="s">
        <v>1157</v>
      </c>
      <c r="D426" t="s">
        <v>597</v>
      </c>
      <c r="E426" s="39" t="s">
        <v>73</v>
      </c>
      <c r="F426" s="39" t="s">
        <v>28</v>
      </c>
      <c r="G426" t="s">
        <v>968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594</v>
      </c>
      <c r="B427" t="s">
        <v>598</v>
      </c>
      <c r="C427" t="s">
        <v>1157</v>
      </c>
      <c r="D427" t="s">
        <v>597</v>
      </c>
      <c r="E427" s="39" t="s">
        <v>73</v>
      </c>
      <c r="F427" s="39" t="s">
        <v>28</v>
      </c>
      <c r="G427" t="s">
        <v>969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599</v>
      </c>
      <c r="B428" t="s">
        <v>600</v>
      </c>
      <c r="C428" t="s">
        <v>1157</v>
      </c>
      <c r="D428" t="s">
        <v>601</v>
      </c>
      <c r="E428" s="39" t="s">
        <v>15</v>
      </c>
      <c r="F428" s="39" t="s">
        <v>28</v>
      </c>
      <c r="G428" t="s">
        <v>970</v>
      </c>
      <c r="H428" s="40">
        <f t="shared" si="33"/>
        <v>31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t="s">
        <v>602</v>
      </c>
      <c r="B429" t="s">
        <v>1147</v>
      </c>
      <c r="C429" t="s">
        <v>1157</v>
      </c>
      <c r="D429" t="s">
        <v>603</v>
      </c>
      <c r="E429" s="39" t="s">
        <v>15</v>
      </c>
      <c r="F429" s="39" t="s">
        <v>20</v>
      </c>
      <c r="G429" t="s">
        <v>971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602</v>
      </c>
      <c r="B430" t="s">
        <v>604</v>
      </c>
      <c r="C430" t="s">
        <v>1157</v>
      </c>
      <c r="D430" t="s">
        <v>605</v>
      </c>
      <c r="E430" s="39" t="s">
        <v>15</v>
      </c>
      <c r="F430" s="39" t="s">
        <v>20</v>
      </c>
      <c r="G430" t="s">
        <v>972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602</v>
      </c>
      <c r="B431" t="s">
        <v>606</v>
      </c>
      <c r="C431" t="s">
        <v>1157</v>
      </c>
      <c r="D431" t="s">
        <v>607</v>
      </c>
      <c r="E431" s="39" t="s">
        <v>15</v>
      </c>
      <c r="F431" s="39" t="s">
        <v>20</v>
      </c>
      <c r="G431" t="s">
        <v>973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t="s">
        <v>602</v>
      </c>
      <c r="B432" s="39" t="s">
        <v>1210</v>
      </c>
      <c r="C432" s="39" t="s">
        <v>1157</v>
      </c>
      <c r="D432" t="s">
        <v>1212</v>
      </c>
      <c r="E432" s="39" t="s">
        <v>1209</v>
      </c>
      <c r="F432" s="39" t="s">
        <v>28</v>
      </c>
      <c r="G432" t="s">
        <v>1217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602</v>
      </c>
      <c r="B433" s="39" t="s">
        <v>1211</v>
      </c>
      <c r="C433" s="39" t="s">
        <v>1157</v>
      </c>
      <c r="D433" t="s">
        <v>1212</v>
      </c>
      <c r="E433" s="39" t="s">
        <v>1209</v>
      </c>
      <c r="F433" s="39" t="s">
        <v>28</v>
      </c>
      <c r="G433" t="s">
        <v>1218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602</v>
      </c>
      <c r="B434" s="39" t="s">
        <v>1296</v>
      </c>
      <c r="C434" s="39" t="s">
        <v>1157</v>
      </c>
      <c r="D434" t="s">
        <v>1297</v>
      </c>
      <c r="E434" s="39" t="s">
        <v>15</v>
      </c>
      <c r="F434" s="39" t="s">
        <v>28</v>
      </c>
      <c r="G434" s="39" t="s">
        <v>1298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610</v>
      </c>
      <c r="B435" t="s">
        <v>611</v>
      </c>
      <c r="C435" t="s">
        <v>1157</v>
      </c>
      <c r="D435" t="s">
        <v>612</v>
      </c>
      <c r="E435" s="39" t="s">
        <v>19</v>
      </c>
      <c r="F435" s="39" t="s">
        <v>20</v>
      </c>
      <c r="G435" t="s">
        <v>974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613</v>
      </c>
      <c r="C436" t="s">
        <v>1157</v>
      </c>
      <c r="D436" t="s">
        <v>614</v>
      </c>
      <c r="E436" s="39" t="s">
        <v>19</v>
      </c>
      <c r="F436" s="39" t="s">
        <v>20</v>
      </c>
      <c r="G436" t="s">
        <v>975</v>
      </c>
      <c r="H436" s="40">
        <f t="shared" si="33"/>
        <v>31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610</v>
      </c>
      <c r="B437" t="s">
        <v>615</v>
      </c>
      <c r="C437" t="s">
        <v>1157</v>
      </c>
      <c r="D437" t="s">
        <v>616</v>
      </c>
      <c r="E437" s="39" t="s">
        <v>15</v>
      </c>
      <c r="F437" s="39" t="s">
        <v>20</v>
      </c>
      <c r="G437" t="s">
        <v>976</v>
      </c>
      <c r="H437" s="40">
        <f t="shared" si="33"/>
        <v>30</v>
      </c>
      <c r="I437" s="40">
        <f t="shared" si="31"/>
        <v>1</v>
      </c>
      <c r="J437" s="41">
        <f t="shared" si="32"/>
        <v>0.967741935483871</v>
      </c>
      <c r="K437" s="20"/>
      <c r="L437" s="20"/>
      <c r="M437" s="20"/>
      <c r="N437" s="20" t="s">
        <v>1305</v>
      </c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610</v>
      </c>
      <c r="B438" t="s">
        <v>608</v>
      </c>
      <c r="C438" t="s">
        <v>1157</v>
      </c>
      <c r="D438" t="s">
        <v>609</v>
      </c>
      <c r="E438" s="39" t="s">
        <v>19</v>
      </c>
      <c r="F438" s="39" t="s">
        <v>20</v>
      </c>
      <c r="G438" t="s">
        <v>977</v>
      </c>
      <c r="H438" s="40">
        <f t="shared" si="33"/>
        <v>31</v>
      </c>
      <c r="I438" s="40">
        <f>COUNTIF(K438:AL438,"APAGADO")</f>
        <v>0</v>
      </c>
      <c r="J438" s="41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6"/>
      <c r="B439" s="127" t="s">
        <v>1303</v>
      </c>
      <c r="C439" s="39" t="s">
        <v>1156</v>
      </c>
      <c r="D439" t="s">
        <v>1301</v>
      </c>
      <c r="E439" s="39" t="s">
        <v>15</v>
      </c>
      <c r="F439" s="39" t="s">
        <v>28</v>
      </c>
      <c r="G439" s="21" t="s">
        <v>1302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L319:AN355 J356:AN379 K8:AO22 J118:AN206 J266:AN309 R207:AN262 J23:AO105 R380:AN392 R393:S393 U393:AN393 J394:AN396">
    <cfRule type="cellIs" dxfId="791" priority="585" operator="lessThan">
      <formula>0.8</formula>
    </cfRule>
    <cfRule type="cellIs" dxfId="790" priority="586" operator="greaterThan">
      <formula>0.8</formula>
    </cfRule>
  </conditionalFormatting>
  <conditionalFormatting sqref="E429:G429 E431:G442 E444:G1048576 E443:F443 E1:G418">
    <cfRule type="containsText" dxfId="789" priority="584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L261:Q262 L254:Q257 K108:K117 K5:AO6 K310:K355 K163:K262 AO266:AO433 K263:AO265 R397:AN411 AO108:AO262 K412:AN433 K434:AO1048576 K396:AO396 L319:AN355 K356:AN379 K118:AN162 L163:AN206 K266:AN309 R207:AN262 K8:AO105 R380:AN392 R393:S393 U393:AN393 K394:AN396">
    <cfRule type="notContainsText" dxfId="788" priority="582" operator="notContains" text="Caida">
      <formula>ISERROR(SEARCH("Caida",K5))</formula>
    </cfRule>
    <cfRule type="containsText" dxfId="787" priority="583" operator="containsText" text="Caida">
      <formula>NOT(ISERROR(SEARCH("Caida",K5)))</formula>
    </cfRule>
  </conditionalFormatting>
  <conditionalFormatting sqref="L384">
    <cfRule type="cellIs" dxfId="786" priority="543" operator="lessThan">
      <formula>0.8</formula>
    </cfRule>
    <cfRule type="cellIs" dxfId="785" priority="544" operator="greaterThan">
      <formula>0.8</formula>
    </cfRule>
  </conditionalFormatting>
  <conditionalFormatting sqref="L384">
    <cfRule type="notContainsText" dxfId="784" priority="541" operator="notContains" text="Caida">
      <formula>ISERROR(SEARCH("Caida",L384))</formula>
    </cfRule>
    <cfRule type="containsText" dxfId="783" priority="542" operator="containsText" text="Caida">
      <formula>NOT(ISERROR(SEARCH("Caida",L384)))</formula>
    </cfRule>
  </conditionalFormatting>
  <conditionalFormatting sqref="L73">
    <cfRule type="containsText" dxfId="782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781" priority="579" operator="lessThan">
      <formula>0.8</formula>
    </cfRule>
    <cfRule type="cellIs" dxfId="780" priority="580" operator="greaterThan">
      <formula>0.8</formula>
    </cfRule>
  </conditionalFormatting>
  <conditionalFormatting sqref="L312">
    <cfRule type="notContainsText" dxfId="779" priority="577" operator="notContains" text="Caida">
      <formula>ISERROR(SEARCH("Caida",L312))</formula>
    </cfRule>
    <cfRule type="containsText" dxfId="778" priority="578" operator="containsText" text="Caida">
      <formula>NOT(ISERROR(SEARCH("Caida",L312)))</formula>
    </cfRule>
  </conditionalFormatting>
  <conditionalFormatting sqref="L313:L314">
    <cfRule type="cellIs" dxfId="777" priority="575" operator="lessThan">
      <formula>0.8</formula>
    </cfRule>
    <cfRule type="cellIs" dxfId="776" priority="576" operator="greaterThan">
      <formula>0.8</formula>
    </cfRule>
  </conditionalFormatting>
  <conditionalFormatting sqref="L313:L314">
    <cfRule type="notContainsText" dxfId="775" priority="573" operator="notContains" text="Caida">
      <formula>ISERROR(SEARCH("Caida",L313))</formula>
    </cfRule>
    <cfRule type="containsText" dxfId="774" priority="574" operator="containsText" text="Caida">
      <formula>NOT(ISERROR(SEARCH("Caida",L313)))</formula>
    </cfRule>
  </conditionalFormatting>
  <conditionalFormatting sqref="L7">
    <cfRule type="cellIs" dxfId="773" priority="571" operator="lessThan">
      <formula>0.8</formula>
    </cfRule>
    <cfRule type="cellIs" dxfId="772" priority="572" operator="greaterThan">
      <formula>0.8</formula>
    </cfRule>
  </conditionalFormatting>
  <conditionalFormatting sqref="L7">
    <cfRule type="notContainsText" dxfId="771" priority="569" operator="notContains" text="Caida">
      <formula>ISERROR(SEARCH("Caida",L7))</formula>
    </cfRule>
    <cfRule type="containsText" dxfId="770" priority="570" operator="containsText" text="Caida">
      <formula>NOT(ISERROR(SEARCH("Caida",L7)))</formula>
    </cfRule>
  </conditionalFormatting>
  <conditionalFormatting sqref="L252">
    <cfRule type="cellIs" dxfId="769" priority="567" operator="lessThan">
      <formula>0.8</formula>
    </cfRule>
    <cfRule type="cellIs" dxfId="768" priority="568" operator="greaterThan">
      <formula>0.8</formula>
    </cfRule>
  </conditionalFormatting>
  <conditionalFormatting sqref="L252">
    <cfRule type="notContainsText" dxfId="767" priority="565" operator="notContains" text="Caida">
      <formula>ISERROR(SEARCH("Caida",L252))</formula>
    </cfRule>
    <cfRule type="containsText" dxfId="766" priority="566" operator="containsText" text="Caida">
      <formula>NOT(ISERROR(SEARCH("Caida",L252)))</formula>
    </cfRule>
  </conditionalFormatting>
  <conditionalFormatting sqref="L253:L257">
    <cfRule type="cellIs" dxfId="765" priority="563" operator="lessThan">
      <formula>0.8</formula>
    </cfRule>
    <cfRule type="cellIs" dxfId="764" priority="564" operator="greaterThan">
      <formula>0.8</formula>
    </cfRule>
  </conditionalFormatting>
  <conditionalFormatting sqref="L253:L257">
    <cfRule type="notContainsText" dxfId="763" priority="561" operator="notContains" text="Caida">
      <formula>ISERROR(SEARCH("Caida",L253))</formula>
    </cfRule>
    <cfRule type="containsText" dxfId="762" priority="562" operator="containsText" text="Caida">
      <formula>NOT(ISERROR(SEARCH("Caida",L253)))</formula>
    </cfRule>
  </conditionalFormatting>
  <conditionalFormatting sqref="L258">
    <cfRule type="cellIs" dxfId="761" priority="559" operator="lessThan">
      <formula>0.8</formula>
    </cfRule>
    <cfRule type="cellIs" dxfId="760" priority="560" operator="greaterThan">
      <formula>0.8</formula>
    </cfRule>
  </conditionalFormatting>
  <conditionalFormatting sqref="L258">
    <cfRule type="notContainsText" dxfId="759" priority="557" operator="notContains" text="Caida">
      <formula>ISERROR(SEARCH("Caida",L258))</formula>
    </cfRule>
    <cfRule type="containsText" dxfId="758" priority="558" operator="containsText" text="Caida">
      <formula>NOT(ISERROR(SEARCH("Caida",L258)))</formula>
    </cfRule>
  </conditionalFormatting>
  <conditionalFormatting sqref="L259">
    <cfRule type="cellIs" dxfId="757" priority="555" operator="lessThan">
      <formula>0.8</formula>
    </cfRule>
    <cfRule type="cellIs" dxfId="756" priority="556" operator="greaterThan">
      <formula>0.8</formula>
    </cfRule>
  </conditionalFormatting>
  <conditionalFormatting sqref="L259">
    <cfRule type="notContainsText" dxfId="755" priority="553" operator="notContains" text="Caida">
      <formula>ISERROR(SEARCH("Caida",L259))</formula>
    </cfRule>
    <cfRule type="containsText" dxfId="754" priority="554" operator="containsText" text="Caida">
      <formula>NOT(ISERROR(SEARCH("Caida",L259)))</formula>
    </cfRule>
  </conditionalFormatting>
  <conditionalFormatting sqref="L260">
    <cfRule type="cellIs" dxfId="753" priority="551" operator="lessThan">
      <formula>0.8</formula>
    </cfRule>
    <cfRule type="cellIs" dxfId="752" priority="552" operator="greaterThan">
      <formula>0.8</formula>
    </cfRule>
  </conditionalFormatting>
  <conditionalFormatting sqref="L260">
    <cfRule type="notContainsText" dxfId="751" priority="549" operator="notContains" text="Caida">
      <formula>ISERROR(SEARCH("Caida",L260))</formula>
    </cfRule>
    <cfRule type="containsText" dxfId="750" priority="550" operator="containsText" text="Caida">
      <formula>NOT(ISERROR(SEARCH("Caida",L260)))</formula>
    </cfRule>
  </conditionalFormatting>
  <conditionalFormatting sqref="L383">
    <cfRule type="cellIs" dxfId="749" priority="547" operator="lessThan">
      <formula>0.8</formula>
    </cfRule>
    <cfRule type="cellIs" dxfId="748" priority="548" operator="greaterThan">
      <formula>0.8</formula>
    </cfRule>
  </conditionalFormatting>
  <conditionalFormatting sqref="L383">
    <cfRule type="notContainsText" dxfId="747" priority="545" operator="notContains" text="Caida">
      <formula>ISERROR(SEARCH("Caida",L383))</formula>
    </cfRule>
    <cfRule type="containsText" dxfId="746" priority="546" operator="containsText" text="Caida">
      <formula>NOT(ISERROR(SEARCH("Caida",L383)))</formula>
    </cfRule>
  </conditionalFormatting>
  <conditionalFormatting sqref="M384">
    <cfRule type="cellIs" dxfId="745" priority="502" operator="lessThan">
      <formula>0.8</formula>
    </cfRule>
    <cfRule type="cellIs" dxfId="744" priority="503" operator="greaterThan">
      <formula>0.8</formula>
    </cfRule>
  </conditionalFormatting>
  <conditionalFormatting sqref="M384">
    <cfRule type="notContainsText" dxfId="743" priority="500" operator="notContains" text="Caida">
      <formula>ISERROR(SEARCH("Caida",M384))</formula>
    </cfRule>
    <cfRule type="containsText" dxfId="742" priority="501" operator="containsText" text="Caida">
      <formula>NOT(ISERROR(SEARCH("Caida",M384)))</formula>
    </cfRule>
  </conditionalFormatting>
  <conditionalFormatting sqref="M73">
    <cfRule type="containsText" dxfId="741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740" priority="538" operator="lessThan">
      <formula>0.8</formula>
    </cfRule>
    <cfRule type="cellIs" dxfId="739" priority="539" operator="greaterThan">
      <formula>0.8</formula>
    </cfRule>
  </conditionalFormatting>
  <conditionalFormatting sqref="M312">
    <cfRule type="notContainsText" dxfId="738" priority="536" operator="notContains" text="Caida">
      <formula>ISERROR(SEARCH("Caida",M312))</formula>
    </cfRule>
    <cfRule type="containsText" dxfId="737" priority="537" operator="containsText" text="Caida">
      <formula>NOT(ISERROR(SEARCH("Caida",M312)))</formula>
    </cfRule>
  </conditionalFormatting>
  <conditionalFormatting sqref="M313:M314">
    <cfRule type="cellIs" dxfId="736" priority="534" operator="lessThan">
      <formula>0.8</formula>
    </cfRule>
    <cfRule type="cellIs" dxfId="735" priority="535" operator="greaterThan">
      <formula>0.8</formula>
    </cfRule>
  </conditionalFormatting>
  <conditionalFormatting sqref="M313:M314">
    <cfRule type="notContainsText" dxfId="734" priority="532" operator="notContains" text="Caida">
      <formula>ISERROR(SEARCH("Caida",M313))</formula>
    </cfRule>
    <cfRule type="containsText" dxfId="733" priority="533" operator="containsText" text="Caida">
      <formula>NOT(ISERROR(SEARCH("Caida",M313)))</formula>
    </cfRule>
  </conditionalFormatting>
  <conditionalFormatting sqref="M7">
    <cfRule type="cellIs" dxfId="732" priority="530" operator="lessThan">
      <formula>0.8</formula>
    </cfRule>
    <cfRule type="cellIs" dxfId="731" priority="531" operator="greaterThan">
      <formula>0.8</formula>
    </cfRule>
  </conditionalFormatting>
  <conditionalFormatting sqref="M7">
    <cfRule type="notContainsText" dxfId="730" priority="528" operator="notContains" text="Caida">
      <formula>ISERROR(SEARCH("Caida",M7))</formula>
    </cfRule>
    <cfRule type="containsText" dxfId="729" priority="529" operator="containsText" text="Caida">
      <formula>NOT(ISERROR(SEARCH("Caida",M7)))</formula>
    </cfRule>
  </conditionalFormatting>
  <conditionalFormatting sqref="M252">
    <cfRule type="cellIs" dxfId="728" priority="526" operator="lessThan">
      <formula>0.8</formula>
    </cfRule>
    <cfRule type="cellIs" dxfId="727" priority="527" operator="greaterThan">
      <formula>0.8</formula>
    </cfRule>
  </conditionalFormatting>
  <conditionalFormatting sqref="M252">
    <cfRule type="notContainsText" dxfId="726" priority="524" operator="notContains" text="Caida">
      <formula>ISERROR(SEARCH("Caida",M252))</formula>
    </cfRule>
    <cfRule type="containsText" dxfId="725" priority="525" operator="containsText" text="Caida">
      <formula>NOT(ISERROR(SEARCH("Caida",M252)))</formula>
    </cfRule>
  </conditionalFormatting>
  <conditionalFormatting sqref="M253:M257">
    <cfRule type="cellIs" dxfId="724" priority="522" operator="lessThan">
      <formula>0.8</formula>
    </cfRule>
    <cfRule type="cellIs" dxfId="723" priority="523" operator="greaterThan">
      <formula>0.8</formula>
    </cfRule>
  </conditionalFormatting>
  <conditionalFormatting sqref="M253:M257">
    <cfRule type="notContainsText" dxfId="722" priority="520" operator="notContains" text="Caida">
      <formula>ISERROR(SEARCH("Caida",M253))</formula>
    </cfRule>
    <cfRule type="containsText" dxfId="721" priority="521" operator="containsText" text="Caida">
      <formula>NOT(ISERROR(SEARCH("Caida",M253)))</formula>
    </cfRule>
  </conditionalFormatting>
  <conditionalFormatting sqref="M258">
    <cfRule type="cellIs" dxfId="720" priority="518" operator="lessThan">
      <formula>0.8</formula>
    </cfRule>
    <cfRule type="cellIs" dxfId="719" priority="519" operator="greaterThan">
      <formula>0.8</formula>
    </cfRule>
  </conditionalFormatting>
  <conditionalFormatting sqref="M258">
    <cfRule type="notContainsText" dxfId="718" priority="516" operator="notContains" text="Caida">
      <formula>ISERROR(SEARCH("Caida",M258))</formula>
    </cfRule>
    <cfRule type="containsText" dxfId="717" priority="517" operator="containsText" text="Caida">
      <formula>NOT(ISERROR(SEARCH("Caida",M258)))</formula>
    </cfRule>
  </conditionalFormatting>
  <conditionalFormatting sqref="M259">
    <cfRule type="cellIs" dxfId="716" priority="514" operator="lessThan">
      <formula>0.8</formula>
    </cfRule>
    <cfRule type="cellIs" dxfId="715" priority="515" operator="greaterThan">
      <formula>0.8</formula>
    </cfRule>
  </conditionalFormatting>
  <conditionalFormatting sqref="M259">
    <cfRule type="notContainsText" dxfId="714" priority="512" operator="notContains" text="Caida">
      <formula>ISERROR(SEARCH("Caida",M259))</formula>
    </cfRule>
    <cfRule type="containsText" dxfId="713" priority="513" operator="containsText" text="Caida">
      <formula>NOT(ISERROR(SEARCH("Caida",M259)))</formula>
    </cfRule>
  </conditionalFormatting>
  <conditionalFormatting sqref="M260">
    <cfRule type="cellIs" dxfId="712" priority="510" operator="lessThan">
      <formula>0.8</formula>
    </cfRule>
    <cfRule type="cellIs" dxfId="711" priority="511" operator="greaterThan">
      <formula>0.8</formula>
    </cfRule>
  </conditionalFormatting>
  <conditionalFormatting sqref="M260">
    <cfRule type="notContainsText" dxfId="710" priority="508" operator="notContains" text="Caida">
      <formula>ISERROR(SEARCH("Caida",M260))</formula>
    </cfRule>
    <cfRule type="containsText" dxfId="709" priority="509" operator="containsText" text="Caida">
      <formula>NOT(ISERROR(SEARCH("Caida",M260)))</formula>
    </cfRule>
  </conditionalFormatting>
  <conditionalFormatting sqref="M383">
    <cfRule type="cellIs" dxfId="708" priority="506" operator="lessThan">
      <formula>0.8</formula>
    </cfRule>
    <cfRule type="cellIs" dxfId="707" priority="507" operator="greaterThan">
      <formula>0.8</formula>
    </cfRule>
  </conditionalFormatting>
  <conditionalFormatting sqref="M383">
    <cfRule type="notContainsText" dxfId="706" priority="504" operator="notContains" text="Caida">
      <formula>ISERROR(SEARCH("Caida",M383))</formula>
    </cfRule>
    <cfRule type="containsText" dxfId="705" priority="505" operator="containsText" text="Caida">
      <formula>NOT(ISERROR(SEARCH("Caida",M383)))</formula>
    </cfRule>
  </conditionalFormatting>
  <conditionalFormatting sqref="N384:P384">
    <cfRule type="cellIs" dxfId="704" priority="461" operator="lessThan">
      <formula>0.8</formula>
    </cfRule>
    <cfRule type="cellIs" dxfId="703" priority="462" operator="greaterThan">
      <formula>0.8</formula>
    </cfRule>
  </conditionalFormatting>
  <conditionalFormatting sqref="N384:P384">
    <cfRule type="notContainsText" dxfId="702" priority="459" operator="notContains" text="Caida">
      <formula>ISERROR(SEARCH("Caida",N384))</formula>
    </cfRule>
    <cfRule type="containsText" dxfId="701" priority="460" operator="containsText" text="Caida">
      <formula>NOT(ISERROR(SEARCH("Caida",N384)))</formula>
    </cfRule>
  </conditionalFormatting>
  <conditionalFormatting sqref="N73:P73">
    <cfRule type="containsText" dxfId="700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699" priority="497" operator="lessThan">
      <formula>0.8</formula>
    </cfRule>
    <cfRule type="cellIs" dxfId="698" priority="498" operator="greaterThan">
      <formula>0.8</formula>
    </cfRule>
  </conditionalFormatting>
  <conditionalFormatting sqref="N312:P312">
    <cfRule type="notContainsText" dxfId="697" priority="495" operator="notContains" text="Caida">
      <formula>ISERROR(SEARCH("Caida",N312))</formula>
    </cfRule>
    <cfRule type="containsText" dxfId="696" priority="496" operator="containsText" text="Caida">
      <formula>NOT(ISERROR(SEARCH("Caida",N312)))</formula>
    </cfRule>
  </conditionalFormatting>
  <conditionalFormatting sqref="N313:P314">
    <cfRule type="cellIs" dxfId="695" priority="493" operator="lessThan">
      <formula>0.8</formula>
    </cfRule>
    <cfRule type="cellIs" dxfId="694" priority="494" operator="greaterThan">
      <formula>0.8</formula>
    </cfRule>
  </conditionalFormatting>
  <conditionalFormatting sqref="N313:P314">
    <cfRule type="notContainsText" dxfId="693" priority="491" operator="notContains" text="Caida">
      <formula>ISERROR(SEARCH("Caida",N313))</formula>
    </cfRule>
    <cfRule type="containsText" dxfId="692" priority="492" operator="containsText" text="Caida">
      <formula>NOT(ISERROR(SEARCH("Caida",N313)))</formula>
    </cfRule>
  </conditionalFormatting>
  <conditionalFormatting sqref="N7:P7">
    <cfRule type="cellIs" dxfId="691" priority="489" operator="lessThan">
      <formula>0.8</formula>
    </cfRule>
    <cfRule type="cellIs" dxfId="690" priority="490" operator="greaterThan">
      <formula>0.8</formula>
    </cfRule>
  </conditionalFormatting>
  <conditionalFormatting sqref="N7:P7">
    <cfRule type="notContainsText" dxfId="689" priority="487" operator="notContains" text="Caida">
      <formula>ISERROR(SEARCH("Caida",N7))</formula>
    </cfRule>
    <cfRule type="containsText" dxfId="688" priority="488" operator="containsText" text="Caida">
      <formula>NOT(ISERROR(SEARCH("Caida",N7)))</formula>
    </cfRule>
  </conditionalFormatting>
  <conditionalFormatting sqref="N252:P252">
    <cfRule type="cellIs" dxfId="687" priority="485" operator="lessThan">
      <formula>0.8</formula>
    </cfRule>
    <cfRule type="cellIs" dxfId="686" priority="486" operator="greaterThan">
      <formula>0.8</formula>
    </cfRule>
  </conditionalFormatting>
  <conditionalFormatting sqref="N252:P252">
    <cfRule type="notContainsText" dxfId="685" priority="483" operator="notContains" text="Caida">
      <formula>ISERROR(SEARCH("Caida",N252))</formula>
    </cfRule>
    <cfRule type="containsText" dxfId="684" priority="484" operator="containsText" text="Caida">
      <formula>NOT(ISERROR(SEARCH("Caida",N252)))</formula>
    </cfRule>
  </conditionalFormatting>
  <conditionalFormatting sqref="N253:P257">
    <cfRule type="cellIs" dxfId="683" priority="481" operator="lessThan">
      <formula>0.8</formula>
    </cfRule>
    <cfRule type="cellIs" dxfId="682" priority="482" operator="greaterThan">
      <formula>0.8</formula>
    </cfRule>
  </conditionalFormatting>
  <conditionalFormatting sqref="N253:P257">
    <cfRule type="notContainsText" dxfId="681" priority="479" operator="notContains" text="Caida">
      <formula>ISERROR(SEARCH("Caida",N253))</formula>
    </cfRule>
    <cfRule type="containsText" dxfId="680" priority="480" operator="containsText" text="Caida">
      <formula>NOT(ISERROR(SEARCH("Caida",N253)))</formula>
    </cfRule>
  </conditionalFormatting>
  <conditionalFormatting sqref="N258:P258">
    <cfRule type="cellIs" dxfId="679" priority="477" operator="lessThan">
      <formula>0.8</formula>
    </cfRule>
    <cfRule type="cellIs" dxfId="678" priority="478" operator="greaterThan">
      <formula>0.8</formula>
    </cfRule>
  </conditionalFormatting>
  <conditionalFormatting sqref="N258:P258">
    <cfRule type="notContainsText" dxfId="677" priority="475" operator="notContains" text="Caida">
      <formula>ISERROR(SEARCH("Caida",N258))</formula>
    </cfRule>
    <cfRule type="containsText" dxfId="676" priority="476" operator="containsText" text="Caida">
      <formula>NOT(ISERROR(SEARCH("Caida",N258)))</formula>
    </cfRule>
  </conditionalFormatting>
  <conditionalFormatting sqref="N259:P259">
    <cfRule type="cellIs" dxfId="675" priority="473" operator="lessThan">
      <formula>0.8</formula>
    </cfRule>
    <cfRule type="cellIs" dxfId="674" priority="474" operator="greaterThan">
      <formula>0.8</formula>
    </cfRule>
  </conditionalFormatting>
  <conditionalFormatting sqref="N259:P259">
    <cfRule type="notContainsText" dxfId="673" priority="471" operator="notContains" text="Caida">
      <formula>ISERROR(SEARCH("Caida",N259))</formula>
    </cfRule>
    <cfRule type="containsText" dxfId="672" priority="472" operator="containsText" text="Caida">
      <formula>NOT(ISERROR(SEARCH("Caida",N259)))</formula>
    </cfRule>
  </conditionalFormatting>
  <conditionalFormatting sqref="N260:P260">
    <cfRule type="cellIs" dxfId="671" priority="469" operator="lessThan">
      <formula>0.8</formula>
    </cfRule>
    <cfRule type="cellIs" dxfId="670" priority="470" operator="greaterThan">
      <formula>0.8</formula>
    </cfRule>
  </conditionalFormatting>
  <conditionalFormatting sqref="N260:P260">
    <cfRule type="notContainsText" dxfId="669" priority="467" operator="notContains" text="Caida">
      <formula>ISERROR(SEARCH("Caida",N260))</formula>
    </cfRule>
    <cfRule type="containsText" dxfId="668" priority="468" operator="containsText" text="Caida">
      <formula>NOT(ISERROR(SEARCH("Caida",N260)))</formula>
    </cfRule>
  </conditionalFormatting>
  <conditionalFormatting sqref="N383:P383">
    <cfRule type="cellIs" dxfId="667" priority="465" operator="lessThan">
      <formula>0.8</formula>
    </cfRule>
    <cfRule type="cellIs" dxfId="666" priority="466" operator="greaterThan">
      <formula>0.8</formula>
    </cfRule>
  </conditionalFormatting>
  <conditionalFormatting sqref="N383:P383">
    <cfRule type="notContainsText" dxfId="665" priority="463" operator="notContains" text="Caida">
      <formula>ISERROR(SEARCH("Caida",N383))</formula>
    </cfRule>
    <cfRule type="containsText" dxfId="664" priority="464" operator="containsText" text="Caida">
      <formula>NOT(ISERROR(SEARCH("Caida",N383)))</formula>
    </cfRule>
  </conditionalFormatting>
  <conditionalFormatting sqref="L106:L108">
    <cfRule type="cellIs" dxfId="663" priority="457" operator="lessThan">
      <formula>0.8</formula>
    </cfRule>
    <cfRule type="cellIs" dxfId="662" priority="458" operator="greaterThan">
      <formula>0.8</formula>
    </cfRule>
  </conditionalFormatting>
  <conditionalFormatting sqref="L106:L108">
    <cfRule type="notContainsText" dxfId="661" priority="455" operator="notContains" text="Caida">
      <formula>ISERROR(SEARCH("Caida",L106))</formula>
    </cfRule>
    <cfRule type="containsText" dxfId="660" priority="456" operator="containsText" text="Caida">
      <formula>NOT(ISERROR(SEARCH("Caida",L106)))</formula>
    </cfRule>
  </conditionalFormatting>
  <conditionalFormatting sqref="M106:M108">
    <cfRule type="cellIs" dxfId="659" priority="453" operator="lessThan">
      <formula>0.8</formula>
    </cfRule>
    <cfRule type="cellIs" dxfId="658" priority="454" operator="greaterThan">
      <formula>0.8</formula>
    </cfRule>
  </conditionalFormatting>
  <conditionalFormatting sqref="M106:M108">
    <cfRule type="notContainsText" dxfId="657" priority="451" operator="notContains" text="Caida">
      <formula>ISERROR(SEARCH("Caida",M106))</formula>
    </cfRule>
    <cfRule type="containsText" dxfId="656" priority="452" operator="containsText" text="Caida">
      <formula>NOT(ISERROR(SEARCH("Caida",M106)))</formula>
    </cfRule>
  </conditionalFormatting>
  <conditionalFormatting sqref="N106:N108">
    <cfRule type="cellIs" dxfId="655" priority="449" operator="lessThan">
      <formula>0.8</formula>
    </cfRule>
    <cfRule type="cellIs" dxfId="654" priority="450" operator="greaterThan">
      <formula>0.8</formula>
    </cfRule>
  </conditionalFormatting>
  <conditionalFormatting sqref="N106:N108">
    <cfRule type="notContainsText" dxfId="653" priority="447" operator="notContains" text="Caida">
      <formula>ISERROR(SEARCH("Caida",N106))</formula>
    </cfRule>
    <cfRule type="containsText" dxfId="652" priority="448" operator="containsText" text="Caida">
      <formula>NOT(ISERROR(SEARCH("Caida",N106)))</formula>
    </cfRule>
  </conditionalFormatting>
  <conditionalFormatting sqref="L406">
    <cfRule type="cellIs" dxfId="651" priority="445" operator="lessThan">
      <formula>0.8</formula>
    </cfRule>
    <cfRule type="cellIs" dxfId="650" priority="446" operator="greaterThan">
      <formula>0.8</formula>
    </cfRule>
  </conditionalFormatting>
  <conditionalFormatting sqref="L406">
    <cfRule type="notContainsText" dxfId="649" priority="443" operator="notContains" text="Caida">
      <formula>ISERROR(SEARCH("Caida",L406))</formula>
    </cfRule>
    <cfRule type="containsText" dxfId="648" priority="444" operator="containsText" text="Caida">
      <formula>NOT(ISERROR(SEARCH("Caida",L406)))</formula>
    </cfRule>
  </conditionalFormatting>
  <conditionalFormatting sqref="M406">
    <cfRule type="cellIs" dxfId="647" priority="441" operator="lessThan">
      <formula>0.8</formula>
    </cfRule>
    <cfRule type="cellIs" dxfId="646" priority="442" operator="greaterThan">
      <formula>0.8</formula>
    </cfRule>
  </conditionalFormatting>
  <conditionalFormatting sqref="M406">
    <cfRule type="notContainsText" dxfId="645" priority="439" operator="notContains" text="Caida">
      <formula>ISERROR(SEARCH("Caida",M406))</formula>
    </cfRule>
    <cfRule type="containsText" dxfId="644" priority="440" operator="containsText" text="Caida">
      <formula>NOT(ISERROR(SEARCH("Caida",M406)))</formula>
    </cfRule>
  </conditionalFormatting>
  <conditionalFormatting sqref="N406:P406">
    <cfRule type="cellIs" dxfId="643" priority="437" operator="lessThan">
      <formula>0.8</formula>
    </cfRule>
    <cfRule type="cellIs" dxfId="642" priority="438" operator="greaterThan">
      <formula>0.8</formula>
    </cfRule>
  </conditionalFormatting>
  <conditionalFormatting sqref="N406:P406">
    <cfRule type="notContainsText" dxfId="641" priority="435" operator="notContains" text="Caida">
      <formula>ISERROR(SEARCH("Caida",N406))</formula>
    </cfRule>
    <cfRule type="containsText" dxfId="640" priority="436" operator="containsText" text="Caida">
      <formula>NOT(ISERROR(SEARCH("Caida",N406)))</formula>
    </cfRule>
  </conditionalFormatting>
  <conditionalFormatting sqref="L407">
    <cfRule type="cellIs" dxfId="639" priority="433" operator="lessThan">
      <formula>0.8</formula>
    </cfRule>
    <cfRule type="cellIs" dxfId="638" priority="434" operator="greaterThan">
      <formula>0.8</formula>
    </cfRule>
  </conditionalFormatting>
  <conditionalFormatting sqref="L407">
    <cfRule type="notContainsText" dxfId="637" priority="431" operator="notContains" text="Caida">
      <formula>ISERROR(SEARCH("Caida",L407))</formula>
    </cfRule>
    <cfRule type="containsText" dxfId="636" priority="432" operator="containsText" text="Caida">
      <formula>NOT(ISERROR(SEARCH("Caida",L407)))</formula>
    </cfRule>
  </conditionalFormatting>
  <conditionalFormatting sqref="M407">
    <cfRule type="cellIs" dxfId="635" priority="429" operator="lessThan">
      <formula>0.8</formula>
    </cfRule>
    <cfRule type="cellIs" dxfId="634" priority="430" operator="greaterThan">
      <formula>0.8</formula>
    </cfRule>
  </conditionalFormatting>
  <conditionalFormatting sqref="M407">
    <cfRule type="notContainsText" dxfId="633" priority="427" operator="notContains" text="Caida">
      <formula>ISERROR(SEARCH("Caida",M407))</formula>
    </cfRule>
    <cfRule type="containsText" dxfId="632" priority="428" operator="containsText" text="Caida">
      <formula>NOT(ISERROR(SEARCH("Caida",M407)))</formula>
    </cfRule>
  </conditionalFormatting>
  <conditionalFormatting sqref="N407:P407">
    <cfRule type="cellIs" dxfId="631" priority="425" operator="lessThan">
      <formula>0.8</formula>
    </cfRule>
    <cfRule type="cellIs" dxfId="630" priority="426" operator="greaterThan">
      <formula>0.8</formula>
    </cfRule>
  </conditionalFormatting>
  <conditionalFormatting sqref="N407:P407">
    <cfRule type="notContainsText" dxfId="629" priority="423" operator="notContains" text="Caida">
      <formula>ISERROR(SEARCH("Caida",N407))</formula>
    </cfRule>
    <cfRule type="containsText" dxfId="628" priority="424" operator="containsText" text="Caida">
      <formula>NOT(ISERROR(SEARCH("Caida",N407)))</formula>
    </cfRule>
  </conditionalFormatting>
  <conditionalFormatting sqref="L408">
    <cfRule type="cellIs" dxfId="627" priority="421" operator="lessThan">
      <formula>0.8</formula>
    </cfRule>
    <cfRule type="cellIs" dxfId="626" priority="422" operator="greaterThan">
      <formula>0.8</formula>
    </cfRule>
  </conditionalFormatting>
  <conditionalFormatting sqref="L408">
    <cfRule type="notContainsText" dxfId="625" priority="419" operator="notContains" text="Caida">
      <formula>ISERROR(SEARCH("Caida",L408))</formula>
    </cfRule>
    <cfRule type="containsText" dxfId="624" priority="420" operator="containsText" text="Caida">
      <formula>NOT(ISERROR(SEARCH("Caida",L408)))</formula>
    </cfRule>
  </conditionalFormatting>
  <conditionalFormatting sqref="M408">
    <cfRule type="cellIs" dxfId="623" priority="417" operator="lessThan">
      <formula>0.8</formula>
    </cfRule>
    <cfRule type="cellIs" dxfId="622" priority="418" operator="greaterThan">
      <formula>0.8</formula>
    </cfRule>
  </conditionalFormatting>
  <conditionalFormatting sqref="M408">
    <cfRule type="notContainsText" dxfId="621" priority="415" operator="notContains" text="Caida">
      <formula>ISERROR(SEARCH("Caida",M408))</formula>
    </cfRule>
    <cfRule type="containsText" dxfId="620" priority="416" operator="containsText" text="Caida">
      <formula>NOT(ISERROR(SEARCH("Caida",M408)))</formula>
    </cfRule>
  </conditionalFormatting>
  <conditionalFormatting sqref="N408:P408">
    <cfRule type="cellIs" dxfId="619" priority="413" operator="lessThan">
      <formula>0.8</formula>
    </cfRule>
    <cfRule type="cellIs" dxfId="618" priority="414" operator="greaterThan">
      <formula>0.8</formula>
    </cfRule>
  </conditionalFormatting>
  <conditionalFormatting sqref="N408:P408">
    <cfRule type="notContainsText" dxfId="617" priority="411" operator="notContains" text="Caida">
      <formula>ISERROR(SEARCH("Caida",N408))</formula>
    </cfRule>
    <cfRule type="containsText" dxfId="616" priority="412" operator="containsText" text="Caida">
      <formula>NOT(ISERROR(SEARCH("Caida",N408)))</formula>
    </cfRule>
  </conditionalFormatting>
  <conditionalFormatting sqref="Q252">
    <cfRule type="cellIs" dxfId="615" priority="384" operator="lessThan">
      <formula>0.8</formula>
    </cfRule>
    <cfRule type="cellIs" dxfId="614" priority="385" operator="greaterThan">
      <formula>0.8</formula>
    </cfRule>
  </conditionalFormatting>
  <conditionalFormatting sqref="Q252">
    <cfRule type="notContainsText" dxfId="613" priority="382" operator="notContains" text="Caida">
      <formula>ISERROR(SEARCH("Caida",Q252))</formula>
    </cfRule>
    <cfRule type="containsText" dxfId="612" priority="383" operator="containsText" text="Caida">
      <formula>NOT(ISERROR(SEARCH("Caida",Q252)))</formula>
    </cfRule>
  </conditionalFormatting>
  <conditionalFormatting sqref="Q253:Q257">
    <cfRule type="cellIs" dxfId="611" priority="380" operator="lessThan">
      <formula>0.8</formula>
    </cfRule>
    <cfRule type="cellIs" dxfId="610" priority="381" operator="greaterThan">
      <formula>0.8</formula>
    </cfRule>
  </conditionalFormatting>
  <conditionalFormatting sqref="Q253:Q257">
    <cfRule type="notContainsText" dxfId="609" priority="378" operator="notContains" text="Caida">
      <formula>ISERROR(SEARCH("Caida",Q253))</formula>
    </cfRule>
    <cfRule type="containsText" dxfId="608" priority="379" operator="containsText" text="Caida">
      <formula>NOT(ISERROR(SEARCH("Caida",Q253)))</formula>
    </cfRule>
  </conditionalFormatting>
  <conditionalFormatting sqref="L409:L411">
    <cfRule type="cellIs" dxfId="607" priority="409" operator="lessThan">
      <formula>0.8</formula>
    </cfRule>
    <cfRule type="cellIs" dxfId="606" priority="410" operator="greaterThan">
      <formula>0.8</formula>
    </cfRule>
  </conditionalFormatting>
  <conditionalFormatting sqref="L409:L411">
    <cfRule type="notContainsText" dxfId="605" priority="407" operator="notContains" text="Caida">
      <formula>ISERROR(SEARCH("Caida",L409))</formula>
    </cfRule>
    <cfRule type="containsText" dxfId="604" priority="408" operator="containsText" text="Caida">
      <formula>NOT(ISERROR(SEARCH("Caida",L409)))</formula>
    </cfRule>
  </conditionalFormatting>
  <conditionalFormatting sqref="M409:M411">
    <cfRule type="cellIs" dxfId="603" priority="405" operator="lessThan">
      <formula>0.8</formula>
    </cfRule>
    <cfRule type="cellIs" dxfId="602" priority="406" operator="greaterThan">
      <formula>0.8</formula>
    </cfRule>
  </conditionalFormatting>
  <conditionalFormatting sqref="M409:M411">
    <cfRule type="notContainsText" dxfId="601" priority="403" operator="notContains" text="Caida">
      <formula>ISERROR(SEARCH("Caida",M409))</formula>
    </cfRule>
    <cfRule type="containsText" dxfId="600" priority="404" operator="containsText" text="Caida">
      <formula>NOT(ISERROR(SEARCH("Caida",M409)))</formula>
    </cfRule>
  </conditionalFormatting>
  <conditionalFormatting sqref="N409:P409">
    <cfRule type="cellIs" dxfId="599" priority="401" operator="lessThan">
      <formula>0.8</formula>
    </cfRule>
    <cfRule type="cellIs" dxfId="598" priority="402" operator="greaterThan">
      <formula>0.8</formula>
    </cfRule>
  </conditionalFormatting>
  <conditionalFormatting sqref="N409:P409">
    <cfRule type="notContainsText" dxfId="597" priority="399" operator="notContains" text="Caida">
      <formula>ISERROR(SEARCH("Caida",N409))</formula>
    </cfRule>
    <cfRule type="containsText" dxfId="596" priority="400" operator="containsText" text="Caida">
      <formula>NOT(ISERROR(SEARCH("Caida",N409)))</formula>
    </cfRule>
  </conditionalFormatting>
  <conditionalFormatting sqref="Q407">
    <cfRule type="cellIs" dxfId="595" priority="348" operator="lessThan">
      <formula>0.8</formula>
    </cfRule>
    <cfRule type="cellIs" dxfId="594" priority="349" operator="greaterThan">
      <formula>0.8</formula>
    </cfRule>
  </conditionalFormatting>
  <conditionalFormatting sqref="Q407">
    <cfRule type="notContainsText" dxfId="593" priority="346" operator="notContains" text="Caida">
      <formula>ISERROR(SEARCH("Caida",Q407))</formula>
    </cfRule>
    <cfRule type="containsText" dxfId="592" priority="347" operator="containsText" text="Caida">
      <formula>NOT(ISERROR(SEARCH("Caida",Q407)))</formula>
    </cfRule>
  </conditionalFormatting>
  <conditionalFormatting sqref="Q408">
    <cfRule type="cellIs" dxfId="591" priority="344" operator="lessThan">
      <formula>0.8</formula>
    </cfRule>
    <cfRule type="cellIs" dxfId="590" priority="345" operator="greaterThan">
      <formula>0.8</formula>
    </cfRule>
  </conditionalFormatting>
  <conditionalFormatting sqref="Q408">
    <cfRule type="notContainsText" dxfId="589" priority="342" operator="notContains" text="Caida">
      <formula>ISERROR(SEARCH("Caida",Q408))</formula>
    </cfRule>
    <cfRule type="containsText" dxfId="588" priority="343" operator="containsText" text="Caida">
      <formula>NOT(ISERROR(SEARCH("Caida",Q408)))</formula>
    </cfRule>
  </conditionalFormatting>
  <conditionalFormatting sqref="Q409:Q411">
    <cfRule type="cellIs" dxfId="587" priority="340" operator="lessThan">
      <formula>0.8</formula>
    </cfRule>
    <cfRule type="cellIs" dxfId="586" priority="341" operator="greaterThan">
      <formula>0.8</formula>
    </cfRule>
  </conditionalFormatting>
  <conditionalFormatting sqref="Q409:Q411">
    <cfRule type="notContainsText" dxfId="585" priority="338" operator="notContains" text="Caida">
      <formula>ISERROR(SEARCH("Caida",Q409))</formula>
    </cfRule>
    <cfRule type="containsText" dxfId="584" priority="339" operator="containsText" text="Caida">
      <formula>NOT(ISERROR(SEARCH("Caida",Q409)))</formula>
    </cfRule>
  </conditionalFormatting>
  <conditionalFormatting sqref="Q384">
    <cfRule type="cellIs" dxfId="583" priority="360" operator="lessThan">
      <formula>0.8</formula>
    </cfRule>
    <cfRule type="cellIs" dxfId="582" priority="361" operator="greaterThan">
      <formula>0.8</formula>
    </cfRule>
  </conditionalFormatting>
  <conditionalFormatting sqref="Q384">
    <cfRule type="notContainsText" dxfId="581" priority="358" operator="notContains" text="Caida">
      <formula>ISERROR(SEARCH("Caida",Q384))</formula>
    </cfRule>
    <cfRule type="containsText" dxfId="580" priority="359" operator="containsText" text="Caida">
      <formula>NOT(ISERROR(SEARCH("Caida",Q384)))</formula>
    </cfRule>
  </conditionalFormatting>
  <conditionalFormatting sqref="Q73">
    <cfRule type="containsText" dxfId="579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578" priority="396" operator="lessThan">
      <formula>0.8</formula>
    </cfRule>
    <cfRule type="cellIs" dxfId="577" priority="397" operator="greaterThan">
      <formula>0.8</formula>
    </cfRule>
  </conditionalFormatting>
  <conditionalFormatting sqref="Q312">
    <cfRule type="notContainsText" dxfId="576" priority="394" operator="notContains" text="Caida">
      <formula>ISERROR(SEARCH("Caida",Q312))</formula>
    </cfRule>
    <cfRule type="containsText" dxfId="575" priority="395" operator="containsText" text="Caida">
      <formula>NOT(ISERROR(SEARCH("Caida",Q312)))</formula>
    </cfRule>
  </conditionalFormatting>
  <conditionalFormatting sqref="Q313:Q314">
    <cfRule type="cellIs" dxfId="574" priority="392" operator="lessThan">
      <formula>0.8</formula>
    </cfRule>
    <cfRule type="cellIs" dxfId="573" priority="393" operator="greaterThan">
      <formula>0.8</formula>
    </cfRule>
  </conditionalFormatting>
  <conditionalFormatting sqref="Q313:Q314">
    <cfRule type="notContainsText" dxfId="572" priority="390" operator="notContains" text="Caida">
      <formula>ISERROR(SEARCH("Caida",Q313))</formula>
    </cfRule>
    <cfRule type="containsText" dxfId="571" priority="391" operator="containsText" text="Caida">
      <formula>NOT(ISERROR(SEARCH("Caida",Q313)))</formula>
    </cfRule>
  </conditionalFormatting>
  <conditionalFormatting sqref="Q7">
    <cfRule type="cellIs" dxfId="570" priority="388" operator="lessThan">
      <formula>0.8</formula>
    </cfRule>
    <cfRule type="cellIs" dxfId="569" priority="389" operator="greaterThan">
      <formula>0.8</formula>
    </cfRule>
  </conditionalFormatting>
  <conditionalFormatting sqref="Q7">
    <cfRule type="notContainsText" dxfId="568" priority="386" operator="notContains" text="Caida">
      <formula>ISERROR(SEARCH("Caida",Q7))</formula>
    </cfRule>
    <cfRule type="containsText" dxfId="567" priority="387" operator="containsText" text="Caida">
      <formula>NOT(ISERROR(SEARCH("Caida",Q7)))</formula>
    </cfRule>
  </conditionalFormatting>
  <conditionalFormatting sqref="Q258">
    <cfRule type="cellIs" dxfId="566" priority="376" operator="lessThan">
      <formula>0.8</formula>
    </cfRule>
    <cfRule type="cellIs" dxfId="565" priority="377" operator="greaterThan">
      <formula>0.8</formula>
    </cfRule>
  </conditionalFormatting>
  <conditionalFormatting sqref="Q258">
    <cfRule type="notContainsText" dxfId="564" priority="374" operator="notContains" text="Caida">
      <formula>ISERROR(SEARCH("Caida",Q258))</formula>
    </cfRule>
    <cfRule type="containsText" dxfId="563" priority="375" operator="containsText" text="Caida">
      <formula>NOT(ISERROR(SEARCH("Caida",Q258)))</formula>
    </cfRule>
  </conditionalFormatting>
  <conditionalFormatting sqref="Q259">
    <cfRule type="cellIs" dxfId="562" priority="372" operator="lessThan">
      <formula>0.8</formula>
    </cfRule>
    <cfRule type="cellIs" dxfId="561" priority="373" operator="greaterThan">
      <formula>0.8</formula>
    </cfRule>
  </conditionalFormatting>
  <conditionalFormatting sqref="Q259">
    <cfRule type="notContainsText" dxfId="560" priority="370" operator="notContains" text="Caida">
      <formula>ISERROR(SEARCH("Caida",Q259))</formula>
    </cfRule>
    <cfRule type="containsText" dxfId="559" priority="371" operator="containsText" text="Caida">
      <formula>NOT(ISERROR(SEARCH("Caida",Q259)))</formula>
    </cfRule>
  </conditionalFormatting>
  <conditionalFormatting sqref="Q260">
    <cfRule type="cellIs" dxfId="558" priority="368" operator="lessThan">
      <formula>0.8</formula>
    </cfRule>
    <cfRule type="cellIs" dxfId="557" priority="369" operator="greaterThan">
      <formula>0.8</formula>
    </cfRule>
  </conditionalFormatting>
  <conditionalFormatting sqref="Q260">
    <cfRule type="notContainsText" dxfId="556" priority="366" operator="notContains" text="Caida">
      <formula>ISERROR(SEARCH("Caida",Q260))</formula>
    </cfRule>
    <cfRule type="containsText" dxfId="555" priority="367" operator="containsText" text="Caida">
      <formula>NOT(ISERROR(SEARCH("Caida",Q260)))</formula>
    </cfRule>
  </conditionalFormatting>
  <conditionalFormatting sqref="Q383">
    <cfRule type="cellIs" dxfId="554" priority="364" operator="lessThan">
      <formula>0.8</formula>
    </cfRule>
    <cfRule type="cellIs" dxfId="553" priority="365" operator="greaterThan">
      <formula>0.8</formula>
    </cfRule>
  </conditionalFormatting>
  <conditionalFormatting sqref="Q383">
    <cfRule type="notContainsText" dxfId="552" priority="362" operator="notContains" text="Caida">
      <formula>ISERROR(SEARCH("Caida",Q383))</formula>
    </cfRule>
    <cfRule type="containsText" dxfId="551" priority="363" operator="containsText" text="Caida">
      <formula>NOT(ISERROR(SEARCH("Caida",Q383)))</formula>
    </cfRule>
  </conditionalFormatting>
  <conditionalFormatting sqref="Q106:Q108">
    <cfRule type="cellIs" dxfId="550" priority="356" operator="lessThan">
      <formula>0.8</formula>
    </cfRule>
    <cfRule type="cellIs" dxfId="549" priority="357" operator="greaterThan">
      <formula>0.8</formula>
    </cfRule>
  </conditionalFormatting>
  <conditionalFormatting sqref="Q106:Q108">
    <cfRule type="notContainsText" dxfId="548" priority="354" operator="notContains" text="Caida">
      <formula>ISERROR(SEARCH("Caida",Q106))</formula>
    </cfRule>
    <cfRule type="containsText" dxfId="547" priority="355" operator="containsText" text="Caida">
      <formula>NOT(ISERROR(SEARCH("Caida",Q106)))</formula>
    </cfRule>
  </conditionalFormatting>
  <conditionalFormatting sqref="Q406">
    <cfRule type="cellIs" dxfId="546" priority="352" operator="lessThan">
      <formula>0.8</formula>
    </cfRule>
    <cfRule type="cellIs" dxfId="545" priority="353" operator="greaterThan">
      <formula>0.8</formula>
    </cfRule>
  </conditionalFormatting>
  <conditionalFormatting sqref="Q406">
    <cfRule type="notContainsText" dxfId="544" priority="350" operator="notContains" text="Caida">
      <formula>ISERROR(SEARCH("Caida",Q406))</formula>
    </cfRule>
    <cfRule type="containsText" dxfId="543" priority="351" operator="containsText" text="Caida">
      <formula>NOT(ISERROR(SEARCH("Caida",Q406)))</formula>
    </cfRule>
  </conditionalFormatting>
  <conditionalFormatting sqref="R73:T73 W73:AD73 AF73">
    <cfRule type="containsText" dxfId="542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41" priority="335" operator="lessThan">
      <formula>0.8</formula>
    </cfRule>
    <cfRule type="cellIs" dxfId="540" priority="336" operator="greaterThan">
      <formula>0.8</formula>
    </cfRule>
  </conditionalFormatting>
  <conditionalFormatting sqref="R7:T7 W7:AD7 AF7">
    <cfRule type="notContainsText" dxfId="539" priority="333" operator="notContains" text="Caida">
      <formula>ISERROR(SEARCH("Caida",R7))</formula>
    </cfRule>
    <cfRule type="containsText" dxfId="538" priority="334" operator="containsText" text="Caida">
      <formula>NOT(ISERROR(SEARCH("Caida",R7)))</formula>
    </cfRule>
  </conditionalFormatting>
  <conditionalFormatting sqref="R106:T108">
    <cfRule type="cellIs" dxfId="537" priority="331" operator="lessThan">
      <formula>0.8</formula>
    </cfRule>
    <cfRule type="cellIs" dxfId="536" priority="332" operator="greaterThan">
      <formula>0.8</formula>
    </cfRule>
  </conditionalFormatting>
  <conditionalFormatting sqref="R106:T108">
    <cfRule type="notContainsText" dxfId="535" priority="329" operator="notContains" text="Caida">
      <formula>ISERROR(SEARCH("Caida",R106))</formula>
    </cfRule>
    <cfRule type="containsText" dxfId="534" priority="330" operator="containsText" text="Caida">
      <formula>NOT(ISERROR(SEARCH("Caida",R106)))</formula>
    </cfRule>
  </conditionalFormatting>
  <conditionalFormatting sqref="E429 E431:E1048576 E1:E411">
    <cfRule type="containsText" dxfId="533" priority="327" operator="containsText" text="fija">
      <formula>NOT(ISERROR(SEARCH("fija",E1)))</formula>
    </cfRule>
    <cfRule type="containsText" dxfId="532" priority="328" operator="containsText" text="domo">
      <formula>NOT(ISERROR(SEARCH("domo",E1)))</formula>
    </cfRule>
  </conditionalFormatting>
  <conditionalFormatting sqref="AG73:AO73">
    <cfRule type="containsText" dxfId="531" priority="326" operator="containsText" text="Instaladas en Funcionamiento Caida">
      <formula>NOT(ISERROR(SEARCH("Instaladas en Funcionamiento Caida",AG73)))</formula>
    </cfRule>
  </conditionalFormatting>
  <conditionalFormatting sqref="AG7:AO7">
    <cfRule type="cellIs" dxfId="530" priority="324" operator="lessThan">
      <formula>0.8</formula>
    </cfRule>
    <cfRule type="cellIs" dxfId="529" priority="325" operator="greaterThan">
      <formula>0.8</formula>
    </cfRule>
  </conditionalFormatting>
  <conditionalFormatting sqref="AG7:AO7">
    <cfRule type="notContainsText" dxfId="528" priority="322" operator="notContains" text="Caida">
      <formula>ISERROR(SEARCH("Caida",AG7))</formula>
    </cfRule>
    <cfRule type="containsText" dxfId="527" priority="323" operator="containsText" text="Caida">
      <formula>NOT(ISERROR(SEARCH("Caida",AG7)))</formula>
    </cfRule>
  </conditionalFormatting>
  <conditionalFormatting sqref="AG106:AL107">
    <cfRule type="cellIs" dxfId="526" priority="320" operator="lessThan">
      <formula>0.8</formula>
    </cfRule>
    <cfRule type="cellIs" dxfId="525" priority="321" operator="greaterThan">
      <formula>0.8</formula>
    </cfRule>
  </conditionalFormatting>
  <conditionalFormatting sqref="AG106:AL107">
    <cfRule type="notContainsText" dxfId="524" priority="318" operator="notContains" text="Caida">
      <formula>ISERROR(SEARCH("Caida",AG106))</formula>
    </cfRule>
    <cfRule type="containsText" dxfId="523" priority="319" operator="containsText" text="Caida">
      <formula>NOT(ISERROR(SEARCH("Caida",AG106)))</formula>
    </cfRule>
  </conditionalFormatting>
  <conditionalFormatting sqref="AG440:AO1048576 K5:AO392 K393:S393 U393:AO393 K394:AO439">
    <cfRule type="cellIs" dxfId="522" priority="317" operator="equal">
      <formula>"APAGADO"</formula>
    </cfRule>
  </conditionalFormatting>
  <conditionalFormatting sqref="O106:O108">
    <cfRule type="cellIs" dxfId="521" priority="315" operator="lessThan">
      <formula>0.8</formula>
    </cfRule>
    <cfRule type="cellIs" dxfId="520" priority="316" operator="greaterThan">
      <formula>0.8</formula>
    </cfRule>
  </conditionalFormatting>
  <conditionalFormatting sqref="O106:O108">
    <cfRule type="notContainsText" dxfId="519" priority="313" operator="notContains" text="Caida">
      <formula>ISERROR(SEARCH("Caida",O106))</formula>
    </cfRule>
    <cfRule type="containsText" dxfId="518" priority="314" operator="containsText" text="Caida">
      <formula>NOT(ISERROR(SEARCH("Caida",O106)))</formula>
    </cfRule>
  </conditionalFormatting>
  <conditionalFormatting sqref="P106:P108">
    <cfRule type="cellIs" dxfId="517" priority="311" operator="lessThan">
      <formula>0.8</formula>
    </cfRule>
    <cfRule type="cellIs" dxfId="516" priority="312" operator="greaterThan">
      <formula>0.8</formula>
    </cfRule>
  </conditionalFormatting>
  <conditionalFormatting sqref="P106:P108">
    <cfRule type="notContainsText" dxfId="515" priority="309" operator="notContains" text="Caida">
      <formula>ISERROR(SEARCH("Caida",P106))</formula>
    </cfRule>
    <cfRule type="containsText" dxfId="514" priority="310" operator="containsText" text="Caida">
      <formula>NOT(ISERROR(SEARCH("Caida",P106)))</formula>
    </cfRule>
  </conditionalFormatting>
  <conditionalFormatting sqref="F429 F431:F1048576 F1:F411">
    <cfRule type="cellIs" dxfId="513" priority="308" operator="equal">
      <formula>"PTP A FO"</formula>
    </cfRule>
  </conditionalFormatting>
  <conditionalFormatting sqref="N410:P411">
    <cfRule type="cellIs" dxfId="512" priority="306" operator="lessThan">
      <formula>0.8</formula>
    </cfRule>
    <cfRule type="cellIs" dxfId="511" priority="307" operator="greaterThan">
      <formula>0.8</formula>
    </cfRule>
  </conditionalFormatting>
  <conditionalFormatting sqref="N410:P411">
    <cfRule type="notContainsText" dxfId="510" priority="304" operator="notContains" text="Caida">
      <formula>ISERROR(SEARCH("Caida",N410))</formula>
    </cfRule>
    <cfRule type="containsText" dxfId="509" priority="305" operator="containsText" text="Caida">
      <formula>NOT(ISERROR(SEARCH("Caida",N410)))</formula>
    </cfRule>
  </conditionalFormatting>
  <conditionalFormatting sqref="K73">
    <cfRule type="containsText" dxfId="508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507" priority="301" operator="lessThan">
      <formula>0.8</formula>
    </cfRule>
    <cfRule type="cellIs" dxfId="506" priority="302" operator="greaterThan">
      <formula>0.8</formula>
    </cfRule>
  </conditionalFormatting>
  <conditionalFormatting sqref="K7">
    <cfRule type="notContainsText" dxfId="505" priority="299" operator="notContains" text="Caida">
      <formula>ISERROR(SEARCH("Caida",K7))</formula>
    </cfRule>
    <cfRule type="containsText" dxfId="504" priority="300" operator="containsText" text="Caida">
      <formula>NOT(ISERROR(SEARCH("Caida",K7)))</formula>
    </cfRule>
  </conditionalFormatting>
  <conditionalFormatting sqref="K106:K107">
    <cfRule type="cellIs" dxfId="503" priority="297" operator="lessThan">
      <formula>0.8</formula>
    </cfRule>
    <cfRule type="cellIs" dxfId="502" priority="298" operator="greaterThan">
      <formula>0.8</formula>
    </cfRule>
  </conditionalFormatting>
  <conditionalFormatting sqref="K106:K107">
    <cfRule type="notContainsText" dxfId="501" priority="295" operator="notContains" text="Caida">
      <formula>ISERROR(SEARCH("Caida",K106))</formula>
    </cfRule>
    <cfRule type="containsText" dxfId="500" priority="296" operator="containsText" text="Caida">
      <formula>NOT(ISERROR(SEARCH("Caida",K106)))</formula>
    </cfRule>
  </conditionalFormatting>
  <conditionalFormatting sqref="AN106:AN107">
    <cfRule type="cellIs" dxfId="499" priority="293" operator="lessThan">
      <formula>0.8</formula>
    </cfRule>
    <cfRule type="cellIs" dxfId="498" priority="294" operator="greaterThan">
      <formula>0.8</formula>
    </cfRule>
  </conditionalFormatting>
  <conditionalFormatting sqref="AN106:AN107">
    <cfRule type="notContainsText" dxfId="497" priority="291" operator="notContains" text="Caida">
      <formula>ISERROR(SEARCH("Caida",AN106))</formula>
    </cfRule>
    <cfRule type="containsText" dxfId="496" priority="292" operator="containsText" text="Caida">
      <formula>NOT(ISERROR(SEARCH("Caida",AN106)))</formula>
    </cfRule>
  </conditionalFormatting>
  <conditionalFormatting sqref="W106:AB108">
    <cfRule type="cellIs" dxfId="495" priority="289" operator="lessThan">
      <formula>0.8</formula>
    </cfRule>
    <cfRule type="cellIs" dxfId="494" priority="290" operator="greaterThan">
      <formula>0.8</formula>
    </cfRule>
  </conditionalFormatting>
  <conditionalFormatting sqref="W106:AB108">
    <cfRule type="notContainsText" dxfId="493" priority="287" operator="notContains" text="Caida">
      <formula>ISERROR(SEARCH("Caida",W106))</formula>
    </cfRule>
    <cfRule type="containsText" dxfId="492" priority="288" operator="containsText" text="Caida">
      <formula>NOT(ISERROR(SEARCH("Caida",W106)))</formula>
    </cfRule>
  </conditionalFormatting>
  <conditionalFormatting sqref="AB3 AM5:AM1048576 U5:AF1048576">
    <cfRule type="cellIs" dxfId="491" priority="286" operator="equal">
      <formula>"apagado"</formula>
    </cfRule>
  </conditionalFormatting>
  <conditionalFormatting sqref="AA3">
    <cfRule type="cellIs" dxfId="490" priority="285" operator="equal">
      <formula>"apagado"</formula>
    </cfRule>
  </conditionalFormatting>
  <conditionalFormatting sqref="Z3">
    <cfRule type="cellIs" dxfId="489" priority="284" operator="equal">
      <formula>"apagado"</formula>
    </cfRule>
  </conditionalFormatting>
  <conditionalFormatting sqref="Y3">
    <cfRule type="cellIs" dxfId="488" priority="283" operator="equal">
      <formula>"apagado"</formula>
    </cfRule>
  </conditionalFormatting>
  <conditionalFormatting sqref="X3">
    <cfRule type="cellIs" dxfId="487" priority="282" operator="equal">
      <formula>"apagado"</formula>
    </cfRule>
  </conditionalFormatting>
  <conditionalFormatting sqref="W3">
    <cfRule type="cellIs" dxfId="486" priority="281" operator="equal">
      <formula>"apagado"</formula>
    </cfRule>
  </conditionalFormatting>
  <conditionalFormatting sqref="V3">
    <cfRule type="cellIs" dxfId="485" priority="280" operator="equal">
      <formula>"apagado"</formula>
    </cfRule>
  </conditionalFormatting>
  <conditionalFormatting sqref="U3">
    <cfRule type="cellIs" dxfId="484" priority="279" operator="equal">
      <formula>"apagado"</formula>
    </cfRule>
  </conditionalFormatting>
  <conditionalFormatting sqref="AC106:AC108">
    <cfRule type="cellIs" dxfId="483" priority="277" operator="lessThan">
      <formula>0.8</formula>
    </cfRule>
    <cfRule type="cellIs" dxfId="482" priority="278" operator="greaterThan">
      <formula>0.8</formula>
    </cfRule>
  </conditionalFormatting>
  <conditionalFormatting sqref="AC106:AC108">
    <cfRule type="notContainsText" dxfId="481" priority="275" operator="notContains" text="Caida">
      <formula>ISERROR(SEARCH("Caida",AC106))</formula>
    </cfRule>
    <cfRule type="containsText" dxfId="480" priority="276" operator="containsText" text="Caida">
      <formula>NOT(ISERROR(SEARCH("Caida",AC106)))</formula>
    </cfRule>
  </conditionalFormatting>
  <conditionalFormatting sqref="AC3">
    <cfRule type="cellIs" dxfId="479" priority="274" operator="equal">
      <formula>"apagado"</formula>
    </cfRule>
  </conditionalFormatting>
  <conditionalFormatting sqref="AD106:AD108">
    <cfRule type="cellIs" dxfId="478" priority="272" operator="lessThan">
      <formula>0.8</formula>
    </cfRule>
    <cfRule type="cellIs" dxfId="477" priority="273" operator="greaterThan">
      <formula>0.8</formula>
    </cfRule>
  </conditionalFormatting>
  <conditionalFormatting sqref="AD106:AD108">
    <cfRule type="notContainsText" dxfId="476" priority="270" operator="notContains" text="Caida">
      <formula>ISERROR(SEARCH("Caida",AD106))</formula>
    </cfRule>
    <cfRule type="containsText" dxfId="475" priority="271" operator="containsText" text="Caida">
      <formula>NOT(ISERROR(SEARCH("Caida",AD106)))</formula>
    </cfRule>
  </conditionalFormatting>
  <conditionalFormatting sqref="AD3">
    <cfRule type="cellIs" dxfId="474" priority="269" operator="equal">
      <formula>"apagado"</formula>
    </cfRule>
  </conditionalFormatting>
  <conditionalFormatting sqref="AE3">
    <cfRule type="cellIs" dxfId="473" priority="268" operator="equal">
      <formula>"apagado"</formula>
    </cfRule>
  </conditionalFormatting>
  <conditionalFormatting sqref="AF106:AF108">
    <cfRule type="cellIs" dxfId="472" priority="266" operator="lessThan">
      <formula>0.8</formula>
    </cfRule>
    <cfRule type="cellIs" dxfId="471" priority="267" operator="greaterThan">
      <formula>0.8</formula>
    </cfRule>
  </conditionalFormatting>
  <conditionalFormatting sqref="AF106:AF108">
    <cfRule type="notContainsText" dxfId="470" priority="264" operator="notContains" text="Caida">
      <formula>ISERROR(SEARCH("Caida",AF106))</formula>
    </cfRule>
    <cfRule type="containsText" dxfId="469" priority="265" operator="containsText" text="Caida">
      <formula>NOT(ISERROR(SEARCH("Caida",AF106)))</formula>
    </cfRule>
  </conditionalFormatting>
  <conditionalFormatting sqref="AF3">
    <cfRule type="cellIs" dxfId="468" priority="263" operator="equal">
      <formula>"apagado"</formula>
    </cfRule>
  </conditionalFormatting>
  <conditionalFormatting sqref="AM106:AM107">
    <cfRule type="cellIs" dxfId="467" priority="261" operator="lessThan">
      <formula>0.8</formula>
    </cfRule>
    <cfRule type="cellIs" dxfId="466" priority="262" operator="greaterThan">
      <formula>0.8</formula>
    </cfRule>
  </conditionalFormatting>
  <conditionalFormatting sqref="AM106:AM107">
    <cfRule type="notContainsText" dxfId="465" priority="259" operator="notContains" text="Caida">
      <formula>ISERROR(SEARCH("Caida",AM106))</formula>
    </cfRule>
    <cfRule type="containsText" dxfId="464" priority="260" operator="containsText" text="Caida">
      <formula>NOT(ISERROR(SEARCH("Caida",AM106)))</formula>
    </cfRule>
  </conditionalFormatting>
  <conditionalFormatting sqref="AM14">
    <cfRule type="cellIs" dxfId="463" priority="254" operator="equal">
      <formula>"apagado"</formula>
    </cfRule>
    <cfRule type="cellIs" dxfId="462" priority="257" operator="lessThan">
      <formula>0.8</formula>
    </cfRule>
    <cfRule type="cellIs" dxfId="461" priority="258" operator="greaterThan">
      <formula>0.8</formula>
    </cfRule>
  </conditionalFormatting>
  <conditionalFormatting sqref="AM14">
    <cfRule type="notContainsText" dxfId="460" priority="255" operator="notContains" text="Caida">
      <formula>ISERROR(SEARCH("Caida",AM14))</formula>
    </cfRule>
    <cfRule type="containsText" dxfId="459" priority="256" operator="containsText" text="Caida">
      <formula>NOT(ISERROR(SEARCH("Caida",AM14)))</formula>
    </cfRule>
  </conditionalFormatting>
  <conditionalFormatting sqref="AM3">
    <cfRule type="cellIs" dxfId="458" priority="253" operator="equal">
      <formula>"apagado"</formula>
    </cfRule>
  </conditionalFormatting>
  <conditionalFormatting sqref="U73">
    <cfRule type="containsText" dxfId="457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56" priority="250" operator="lessThan">
      <formula>0.8</formula>
    </cfRule>
    <cfRule type="cellIs" dxfId="455" priority="251" operator="greaterThan">
      <formula>0.8</formula>
    </cfRule>
  </conditionalFormatting>
  <conditionalFormatting sqref="U7">
    <cfRule type="notContainsText" dxfId="454" priority="248" operator="notContains" text="Caida">
      <formula>ISERROR(SEARCH("Caida",U7))</formula>
    </cfRule>
    <cfRule type="containsText" dxfId="453" priority="249" operator="containsText" text="Caida">
      <formula>NOT(ISERROR(SEARCH("Caida",U7)))</formula>
    </cfRule>
  </conditionalFormatting>
  <conditionalFormatting sqref="U106:U108">
    <cfRule type="cellIs" dxfId="452" priority="246" operator="lessThan">
      <formula>0.8</formula>
    </cfRule>
    <cfRule type="cellIs" dxfId="451" priority="247" operator="greaterThan">
      <formula>0.8</formula>
    </cfRule>
  </conditionalFormatting>
  <conditionalFormatting sqref="U106:U108">
    <cfRule type="notContainsText" dxfId="450" priority="244" operator="notContains" text="Caida">
      <formula>ISERROR(SEARCH("Caida",U106))</formula>
    </cfRule>
    <cfRule type="containsText" dxfId="449" priority="245" operator="containsText" text="Caida">
      <formula>NOT(ISERROR(SEARCH("Caida",U106)))</formula>
    </cfRule>
  </conditionalFormatting>
  <conditionalFormatting sqref="V73">
    <cfRule type="containsText" dxfId="448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47" priority="241" operator="lessThan">
      <formula>0.8</formula>
    </cfRule>
    <cfRule type="cellIs" dxfId="446" priority="242" operator="greaterThan">
      <formula>0.8</formula>
    </cfRule>
  </conditionalFormatting>
  <conditionalFormatting sqref="V7">
    <cfRule type="notContainsText" dxfId="445" priority="239" operator="notContains" text="Caida">
      <formula>ISERROR(SEARCH("Caida",V7))</formula>
    </cfRule>
    <cfRule type="containsText" dxfId="444" priority="240" operator="containsText" text="Caida">
      <formula>NOT(ISERROR(SEARCH("Caida",V7)))</formula>
    </cfRule>
  </conditionalFormatting>
  <conditionalFormatting sqref="V106:V108">
    <cfRule type="cellIs" dxfId="443" priority="237" operator="lessThan">
      <formula>0.8</formula>
    </cfRule>
    <cfRule type="cellIs" dxfId="442" priority="238" operator="greaterThan">
      <formula>0.8</formula>
    </cfRule>
  </conditionalFormatting>
  <conditionalFormatting sqref="V106:V108">
    <cfRule type="notContainsText" dxfId="441" priority="235" operator="notContains" text="Caida">
      <formula>ISERROR(SEARCH("Caida",V106))</formula>
    </cfRule>
    <cfRule type="containsText" dxfId="440" priority="236" operator="containsText" text="Caida">
      <formula>NOT(ISERROR(SEARCH("Caida",V106)))</formula>
    </cfRule>
  </conditionalFormatting>
  <conditionalFormatting sqref="AD107">
    <cfRule type="cellIs" dxfId="439" priority="233" operator="lessThan">
      <formula>0.8</formula>
    </cfRule>
    <cfRule type="cellIs" dxfId="438" priority="234" operator="greaterThan">
      <formula>0.8</formula>
    </cfRule>
  </conditionalFormatting>
  <conditionalFormatting sqref="AD107">
    <cfRule type="notContainsText" dxfId="437" priority="231" operator="notContains" text="Caida">
      <formula>ISERROR(SEARCH("Caida",AD107))</formula>
    </cfRule>
    <cfRule type="containsText" dxfId="436" priority="232" operator="containsText" text="Caida">
      <formula>NOT(ISERROR(SEARCH("Caida",AD107)))</formula>
    </cfRule>
  </conditionalFormatting>
  <conditionalFormatting sqref="AD109">
    <cfRule type="cellIs" dxfId="435" priority="229" operator="lessThan">
      <formula>0.8</formula>
    </cfRule>
    <cfRule type="cellIs" dxfId="434" priority="230" operator="greaterThan">
      <formula>0.8</formula>
    </cfRule>
  </conditionalFormatting>
  <conditionalFormatting sqref="AD109">
    <cfRule type="notContainsText" dxfId="433" priority="227" operator="notContains" text="Caida">
      <formula>ISERROR(SEARCH("Caida",AD109))</formula>
    </cfRule>
    <cfRule type="containsText" dxfId="432" priority="228" operator="containsText" text="Caida">
      <formula>NOT(ISERROR(SEARCH("Caida",AD109)))</formula>
    </cfRule>
  </conditionalFormatting>
  <conditionalFormatting sqref="AD112:AD113">
    <cfRule type="cellIs" dxfId="431" priority="225" operator="lessThan">
      <formula>0.8</formula>
    </cfRule>
    <cfRule type="cellIs" dxfId="430" priority="226" operator="greaterThan">
      <formula>0.8</formula>
    </cfRule>
  </conditionalFormatting>
  <conditionalFormatting sqref="AD112:AD113">
    <cfRule type="notContainsText" dxfId="429" priority="223" operator="notContains" text="Caida">
      <formula>ISERROR(SEARCH("Caida",AD112))</formula>
    </cfRule>
    <cfRule type="containsText" dxfId="428" priority="224" operator="containsText" text="Caida">
      <formula>NOT(ISERROR(SEARCH("Caida",AD112)))</formula>
    </cfRule>
  </conditionalFormatting>
  <conditionalFormatting sqref="AD129">
    <cfRule type="cellIs" dxfId="427" priority="221" operator="lessThan">
      <formula>0.8</formula>
    </cfRule>
    <cfRule type="cellIs" dxfId="426" priority="222" operator="greaterThan">
      <formula>0.8</formula>
    </cfRule>
  </conditionalFormatting>
  <conditionalFormatting sqref="AD129">
    <cfRule type="notContainsText" dxfId="425" priority="219" operator="notContains" text="Caida">
      <formula>ISERROR(SEARCH("Caida",AD129))</formula>
    </cfRule>
    <cfRule type="containsText" dxfId="424" priority="220" operator="containsText" text="Caida">
      <formula>NOT(ISERROR(SEARCH("Caida",AD129)))</formula>
    </cfRule>
  </conditionalFormatting>
  <conditionalFormatting sqref="AD130:AD131">
    <cfRule type="cellIs" dxfId="423" priority="217" operator="lessThan">
      <formula>0.8</formula>
    </cfRule>
    <cfRule type="cellIs" dxfId="422" priority="218" operator="greaterThan">
      <formula>0.8</formula>
    </cfRule>
  </conditionalFormatting>
  <conditionalFormatting sqref="AD130:AD131">
    <cfRule type="notContainsText" dxfId="421" priority="215" operator="notContains" text="Caida">
      <formula>ISERROR(SEARCH("Caida",AD130))</formula>
    </cfRule>
    <cfRule type="containsText" dxfId="420" priority="216" operator="containsText" text="Caida">
      <formula>NOT(ISERROR(SEARCH("Caida",AD130)))</formula>
    </cfRule>
  </conditionalFormatting>
  <conditionalFormatting sqref="AD135:AD139">
    <cfRule type="cellIs" dxfId="419" priority="213" operator="lessThan">
      <formula>0.8</formula>
    </cfRule>
    <cfRule type="cellIs" dxfId="418" priority="214" operator="greaterThan">
      <formula>0.8</formula>
    </cfRule>
  </conditionalFormatting>
  <conditionalFormatting sqref="AD135:AD139">
    <cfRule type="notContainsText" dxfId="417" priority="211" operator="notContains" text="Caida">
      <formula>ISERROR(SEARCH("Caida",AD135))</formula>
    </cfRule>
    <cfRule type="containsText" dxfId="416" priority="212" operator="containsText" text="Caida">
      <formula>NOT(ISERROR(SEARCH("Caida",AD135)))</formula>
    </cfRule>
  </conditionalFormatting>
  <conditionalFormatting sqref="AD140">
    <cfRule type="cellIs" dxfId="415" priority="209" operator="lessThan">
      <formula>0.8</formula>
    </cfRule>
    <cfRule type="cellIs" dxfId="414" priority="210" operator="greaterThan">
      <formula>0.8</formula>
    </cfRule>
  </conditionalFormatting>
  <conditionalFormatting sqref="AD140">
    <cfRule type="notContainsText" dxfId="413" priority="207" operator="notContains" text="Caida">
      <formula>ISERROR(SEARCH("Caida",AD140))</formula>
    </cfRule>
    <cfRule type="containsText" dxfId="412" priority="208" operator="containsText" text="Caida">
      <formula>NOT(ISERROR(SEARCH("Caida",AD140)))</formula>
    </cfRule>
  </conditionalFormatting>
  <conditionalFormatting sqref="AD144">
    <cfRule type="cellIs" dxfId="411" priority="205" operator="lessThan">
      <formula>0.8</formula>
    </cfRule>
    <cfRule type="cellIs" dxfId="410" priority="206" operator="greaterThan">
      <formula>0.8</formula>
    </cfRule>
  </conditionalFormatting>
  <conditionalFormatting sqref="AD144">
    <cfRule type="notContainsText" dxfId="409" priority="203" operator="notContains" text="Caida">
      <formula>ISERROR(SEARCH("Caida",AD144))</formula>
    </cfRule>
    <cfRule type="containsText" dxfId="408" priority="204" operator="containsText" text="Caida">
      <formula>NOT(ISERROR(SEARCH("Caida",AD144)))</formula>
    </cfRule>
  </conditionalFormatting>
  <conditionalFormatting sqref="AD146">
    <cfRule type="cellIs" dxfId="407" priority="201" operator="lessThan">
      <formula>0.8</formula>
    </cfRule>
    <cfRule type="cellIs" dxfId="406" priority="202" operator="greaterThan">
      <formula>0.8</formula>
    </cfRule>
  </conditionalFormatting>
  <conditionalFormatting sqref="AD146">
    <cfRule type="notContainsText" dxfId="405" priority="199" operator="notContains" text="Caida">
      <formula>ISERROR(SEARCH("Caida",AD146))</formula>
    </cfRule>
    <cfRule type="containsText" dxfId="404" priority="200" operator="containsText" text="Caida">
      <formula>NOT(ISERROR(SEARCH("Caida",AD146)))</formula>
    </cfRule>
  </conditionalFormatting>
  <conditionalFormatting sqref="AD161">
    <cfRule type="cellIs" dxfId="403" priority="197" operator="lessThan">
      <formula>0.8</formula>
    </cfRule>
    <cfRule type="cellIs" dxfId="402" priority="198" operator="greaterThan">
      <formula>0.8</formula>
    </cfRule>
  </conditionalFormatting>
  <conditionalFormatting sqref="AD161">
    <cfRule type="notContainsText" dxfId="401" priority="195" operator="notContains" text="Caida">
      <formula>ISERROR(SEARCH("Caida",AD161))</formula>
    </cfRule>
    <cfRule type="containsText" dxfId="400" priority="196" operator="containsText" text="Caida">
      <formula>NOT(ISERROR(SEARCH("Caida",AD161)))</formula>
    </cfRule>
  </conditionalFormatting>
  <conditionalFormatting sqref="AD162:AD164">
    <cfRule type="cellIs" dxfId="399" priority="193" operator="lessThan">
      <formula>0.8</formula>
    </cfRule>
    <cfRule type="cellIs" dxfId="398" priority="194" operator="greaterThan">
      <formula>0.8</formula>
    </cfRule>
  </conditionalFormatting>
  <conditionalFormatting sqref="AD162:AD164">
    <cfRule type="notContainsText" dxfId="397" priority="191" operator="notContains" text="Caida">
      <formula>ISERROR(SEARCH("Caida",AD162))</formula>
    </cfRule>
    <cfRule type="containsText" dxfId="396" priority="192" operator="containsText" text="Caida">
      <formula>NOT(ISERROR(SEARCH("Caida",AD162)))</formula>
    </cfRule>
  </conditionalFormatting>
  <conditionalFormatting sqref="AD165">
    <cfRule type="cellIs" dxfId="395" priority="189" operator="lessThan">
      <formula>0.8</formula>
    </cfRule>
    <cfRule type="cellIs" dxfId="394" priority="190" operator="greaterThan">
      <formula>0.8</formula>
    </cfRule>
  </conditionalFormatting>
  <conditionalFormatting sqref="AD165">
    <cfRule type="notContainsText" dxfId="393" priority="187" operator="notContains" text="Caida">
      <formula>ISERROR(SEARCH("Caida",AD165))</formula>
    </cfRule>
    <cfRule type="containsText" dxfId="392" priority="188" operator="containsText" text="Caida">
      <formula>NOT(ISERROR(SEARCH("Caida",AD165)))</formula>
    </cfRule>
  </conditionalFormatting>
  <conditionalFormatting sqref="AD184">
    <cfRule type="cellIs" dxfId="391" priority="185" operator="lessThan">
      <formula>0.8</formula>
    </cfRule>
    <cfRule type="cellIs" dxfId="390" priority="186" operator="greaterThan">
      <formula>0.8</formula>
    </cfRule>
  </conditionalFormatting>
  <conditionalFormatting sqref="AD184">
    <cfRule type="notContainsText" dxfId="389" priority="183" operator="notContains" text="Caida">
      <formula>ISERROR(SEARCH("Caida",AD184))</formula>
    </cfRule>
    <cfRule type="containsText" dxfId="388" priority="184" operator="containsText" text="Caida">
      <formula>NOT(ISERROR(SEARCH("Caida",AD184)))</formula>
    </cfRule>
  </conditionalFormatting>
  <conditionalFormatting sqref="AD185">
    <cfRule type="cellIs" dxfId="387" priority="181" operator="lessThan">
      <formula>0.8</formula>
    </cfRule>
    <cfRule type="cellIs" dxfId="386" priority="182" operator="greaterThan">
      <formula>0.8</formula>
    </cfRule>
  </conditionalFormatting>
  <conditionalFormatting sqref="AD185">
    <cfRule type="notContainsText" dxfId="385" priority="179" operator="notContains" text="Caida">
      <formula>ISERROR(SEARCH("Caida",AD185))</formula>
    </cfRule>
    <cfRule type="containsText" dxfId="384" priority="180" operator="containsText" text="Caida">
      <formula>NOT(ISERROR(SEARCH("Caida",AD185)))</formula>
    </cfRule>
  </conditionalFormatting>
  <conditionalFormatting sqref="AD187">
    <cfRule type="cellIs" dxfId="383" priority="177" operator="lessThan">
      <formula>0.8</formula>
    </cfRule>
    <cfRule type="cellIs" dxfId="382" priority="178" operator="greaterThan">
      <formula>0.8</formula>
    </cfRule>
  </conditionalFormatting>
  <conditionalFormatting sqref="AD187">
    <cfRule type="notContainsText" dxfId="381" priority="175" operator="notContains" text="Caida">
      <formula>ISERROR(SEARCH("Caida",AD187))</formula>
    </cfRule>
    <cfRule type="containsText" dxfId="380" priority="176" operator="containsText" text="Caida">
      <formula>NOT(ISERROR(SEARCH("Caida",AD187)))</formula>
    </cfRule>
  </conditionalFormatting>
  <conditionalFormatting sqref="AD200">
    <cfRule type="cellIs" dxfId="379" priority="173" operator="lessThan">
      <formula>0.8</formula>
    </cfRule>
    <cfRule type="cellIs" dxfId="378" priority="174" operator="greaterThan">
      <formula>0.8</formula>
    </cfRule>
  </conditionalFormatting>
  <conditionalFormatting sqref="AD200">
    <cfRule type="notContainsText" dxfId="377" priority="171" operator="notContains" text="Caida">
      <formula>ISERROR(SEARCH("Caida",AD200))</formula>
    </cfRule>
    <cfRule type="containsText" dxfId="376" priority="172" operator="containsText" text="Caida">
      <formula>NOT(ISERROR(SEARCH("Caida",AD200)))</formula>
    </cfRule>
  </conditionalFormatting>
  <conditionalFormatting sqref="AD211">
    <cfRule type="cellIs" dxfId="375" priority="169" operator="lessThan">
      <formula>0.8</formula>
    </cfRule>
    <cfRule type="cellIs" dxfId="374" priority="170" operator="greaterThan">
      <formula>0.8</formula>
    </cfRule>
  </conditionalFormatting>
  <conditionalFormatting sqref="AD211">
    <cfRule type="notContainsText" dxfId="373" priority="167" operator="notContains" text="Caida">
      <formula>ISERROR(SEARCH("Caida",AD211))</formula>
    </cfRule>
    <cfRule type="containsText" dxfId="372" priority="168" operator="containsText" text="Caida">
      <formula>NOT(ISERROR(SEARCH("Caida",AD211)))</formula>
    </cfRule>
  </conditionalFormatting>
  <conditionalFormatting sqref="AD212:AD213">
    <cfRule type="cellIs" dxfId="371" priority="165" operator="lessThan">
      <formula>0.8</formula>
    </cfRule>
    <cfRule type="cellIs" dxfId="370" priority="166" operator="greaterThan">
      <formula>0.8</formula>
    </cfRule>
  </conditionalFormatting>
  <conditionalFormatting sqref="AD212:AD213">
    <cfRule type="notContainsText" dxfId="369" priority="163" operator="notContains" text="Caida">
      <formula>ISERROR(SEARCH("Caida",AD212))</formula>
    </cfRule>
    <cfRule type="containsText" dxfId="368" priority="164" operator="containsText" text="Caida">
      <formula>NOT(ISERROR(SEARCH("Caida",AD212)))</formula>
    </cfRule>
  </conditionalFormatting>
  <conditionalFormatting sqref="AD219">
    <cfRule type="cellIs" dxfId="367" priority="161" operator="lessThan">
      <formula>0.8</formula>
    </cfRule>
    <cfRule type="cellIs" dxfId="366" priority="162" operator="greaterThan">
      <formula>0.8</formula>
    </cfRule>
  </conditionalFormatting>
  <conditionalFormatting sqref="AD219">
    <cfRule type="notContainsText" dxfId="365" priority="159" operator="notContains" text="Caida">
      <formula>ISERROR(SEARCH("Caida",AD219))</formula>
    </cfRule>
    <cfRule type="containsText" dxfId="364" priority="160" operator="containsText" text="Caida">
      <formula>NOT(ISERROR(SEARCH("Caida",AD219)))</formula>
    </cfRule>
  </conditionalFormatting>
  <conditionalFormatting sqref="AD227">
    <cfRule type="cellIs" dxfId="363" priority="157" operator="lessThan">
      <formula>0.8</formula>
    </cfRule>
    <cfRule type="cellIs" dxfId="362" priority="158" operator="greaterThan">
      <formula>0.8</formula>
    </cfRule>
  </conditionalFormatting>
  <conditionalFormatting sqref="AD227">
    <cfRule type="notContainsText" dxfId="361" priority="155" operator="notContains" text="Caida">
      <formula>ISERROR(SEARCH("Caida",AD227))</formula>
    </cfRule>
    <cfRule type="containsText" dxfId="360" priority="156" operator="containsText" text="Caida">
      <formula>NOT(ISERROR(SEARCH("Caida",AD227)))</formula>
    </cfRule>
  </conditionalFormatting>
  <conditionalFormatting sqref="AD232">
    <cfRule type="cellIs" dxfId="359" priority="153" operator="lessThan">
      <formula>0.8</formula>
    </cfRule>
    <cfRule type="cellIs" dxfId="358" priority="154" operator="greaterThan">
      <formula>0.8</formula>
    </cfRule>
  </conditionalFormatting>
  <conditionalFormatting sqref="AD232">
    <cfRule type="notContainsText" dxfId="357" priority="151" operator="notContains" text="Caida">
      <formula>ISERROR(SEARCH("Caida",AD232))</formula>
    </cfRule>
    <cfRule type="containsText" dxfId="356" priority="152" operator="containsText" text="Caida">
      <formula>NOT(ISERROR(SEARCH("Caida",AD232)))</formula>
    </cfRule>
  </conditionalFormatting>
  <conditionalFormatting sqref="AD233">
    <cfRule type="cellIs" dxfId="355" priority="149" operator="lessThan">
      <formula>0.8</formula>
    </cfRule>
    <cfRule type="cellIs" dxfId="354" priority="150" operator="greaterThan">
      <formula>0.8</formula>
    </cfRule>
  </conditionalFormatting>
  <conditionalFormatting sqref="AD233">
    <cfRule type="notContainsText" dxfId="353" priority="147" operator="notContains" text="Caida">
      <formula>ISERROR(SEARCH("Caida",AD233))</formula>
    </cfRule>
    <cfRule type="containsText" dxfId="352" priority="148" operator="containsText" text="Caida">
      <formula>NOT(ISERROR(SEARCH("Caida",AD233)))</formula>
    </cfRule>
  </conditionalFormatting>
  <conditionalFormatting sqref="AD398">
    <cfRule type="cellIs" dxfId="351" priority="146" operator="equal">
      <formula>"apagado"</formula>
    </cfRule>
  </conditionalFormatting>
  <conditionalFormatting sqref="AD403">
    <cfRule type="cellIs" dxfId="350" priority="145" operator="equal">
      <formula>"apagado"</formula>
    </cfRule>
  </conditionalFormatting>
  <conditionalFormatting sqref="AD399">
    <cfRule type="cellIs" dxfId="349" priority="144" operator="equal">
      <formula>"apagado"</formula>
    </cfRule>
  </conditionalFormatting>
  <conditionalFormatting sqref="AD400">
    <cfRule type="cellIs" dxfId="348" priority="143" operator="equal">
      <formula>"apagado"</formula>
    </cfRule>
  </conditionalFormatting>
  <conditionalFormatting sqref="AD227">
    <cfRule type="cellIs" dxfId="347" priority="142" operator="equal">
      <formula>"apagado"</formula>
    </cfRule>
  </conditionalFormatting>
  <conditionalFormatting sqref="AD232">
    <cfRule type="cellIs" dxfId="346" priority="141" operator="equal">
      <formula>"apagado"</formula>
    </cfRule>
  </conditionalFormatting>
  <conditionalFormatting sqref="AD233">
    <cfRule type="cellIs" dxfId="345" priority="140" operator="equal">
      <formula>"apagado"</formula>
    </cfRule>
  </conditionalFormatting>
  <conditionalFormatting sqref="AD219">
    <cfRule type="cellIs" dxfId="344" priority="139" operator="equal">
      <formula>"apagado"</formula>
    </cfRule>
  </conditionalFormatting>
  <conditionalFormatting sqref="AD212:AD213">
    <cfRule type="cellIs" dxfId="343" priority="138" operator="equal">
      <formula>"apagado"</formula>
    </cfRule>
  </conditionalFormatting>
  <conditionalFormatting sqref="AD211">
    <cfRule type="cellIs" dxfId="342" priority="137" operator="equal">
      <formula>"apagado"</formula>
    </cfRule>
  </conditionalFormatting>
  <conditionalFormatting sqref="AD200">
    <cfRule type="cellIs" dxfId="341" priority="136" operator="equal">
      <formula>"apagado"</formula>
    </cfRule>
  </conditionalFormatting>
  <conditionalFormatting sqref="AD187">
    <cfRule type="cellIs" dxfId="340" priority="135" operator="equal">
      <formula>"apagado"</formula>
    </cfRule>
  </conditionalFormatting>
  <conditionalFormatting sqref="AD184">
    <cfRule type="cellIs" dxfId="339" priority="134" operator="equal">
      <formula>"apagado"</formula>
    </cfRule>
  </conditionalFormatting>
  <conditionalFormatting sqref="AD185">
    <cfRule type="cellIs" dxfId="338" priority="133" operator="equal">
      <formula>"apagado"</formula>
    </cfRule>
  </conditionalFormatting>
  <conditionalFormatting sqref="AD161">
    <cfRule type="cellIs" dxfId="337" priority="132" operator="equal">
      <formula>"apagado"</formula>
    </cfRule>
  </conditionalFormatting>
  <conditionalFormatting sqref="AD162:AD164">
    <cfRule type="cellIs" dxfId="336" priority="131" operator="equal">
      <formula>"apagado"</formula>
    </cfRule>
  </conditionalFormatting>
  <conditionalFormatting sqref="AD165">
    <cfRule type="cellIs" dxfId="335" priority="130" operator="equal">
      <formula>"apagado"</formula>
    </cfRule>
  </conditionalFormatting>
  <conditionalFormatting sqref="AD144">
    <cfRule type="cellIs" dxfId="334" priority="129" operator="equal">
      <formula>"apagado"</formula>
    </cfRule>
  </conditionalFormatting>
  <conditionalFormatting sqref="AD146">
    <cfRule type="cellIs" dxfId="333" priority="128" operator="equal">
      <formula>"apagado"</formula>
    </cfRule>
  </conditionalFormatting>
  <conditionalFormatting sqref="AD129">
    <cfRule type="cellIs" dxfId="332" priority="127" operator="equal">
      <formula>"apagado"</formula>
    </cfRule>
  </conditionalFormatting>
  <conditionalFormatting sqref="AD130:AD131">
    <cfRule type="cellIs" dxfId="331" priority="126" operator="equal">
      <formula>"apagado"</formula>
    </cfRule>
  </conditionalFormatting>
  <conditionalFormatting sqref="AD135:AD139">
    <cfRule type="cellIs" dxfId="330" priority="125" operator="equal">
      <formula>"apagado"</formula>
    </cfRule>
  </conditionalFormatting>
  <conditionalFormatting sqref="AD140">
    <cfRule type="cellIs" dxfId="329" priority="124" operator="equal">
      <formula>"apagado"</formula>
    </cfRule>
  </conditionalFormatting>
  <conditionalFormatting sqref="AD112:AD113">
    <cfRule type="cellIs" dxfId="328" priority="123" operator="equal">
      <formula>"apagado"</formula>
    </cfRule>
  </conditionalFormatting>
  <conditionalFormatting sqref="AD107">
    <cfRule type="cellIs" dxfId="327" priority="121" operator="lessThan">
      <formula>0.8</formula>
    </cfRule>
    <cfRule type="cellIs" dxfId="326" priority="122" operator="greaterThan">
      <formula>0.8</formula>
    </cfRule>
  </conditionalFormatting>
  <conditionalFormatting sqref="AD107">
    <cfRule type="notContainsText" dxfId="325" priority="119" operator="notContains" text="Caida">
      <formula>ISERROR(SEARCH("Caida",AD107))</formula>
    </cfRule>
    <cfRule type="containsText" dxfId="324" priority="120" operator="containsText" text="Caida">
      <formula>NOT(ISERROR(SEARCH("Caida",AD107)))</formula>
    </cfRule>
  </conditionalFormatting>
  <conditionalFormatting sqref="AD107">
    <cfRule type="cellIs" dxfId="323" priority="118" operator="equal">
      <formula>"apagado"</formula>
    </cfRule>
  </conditionalFormatting>
  <conditionalFormatting sqref="AD109">
    <cfRule type="cellIs" dxfId="322" priority="117" operator="equal">
      <formula>"apagado"</formula>
    </cfRule>
  </conditionalFormatting>
  <conditionalFormatting sqref="E412:E418">
    <cfRule type="containsText" dxfId="321" priority="115" operator="containsText" text="fija">
      <formula>NOT(ISERROR(SEARCH("fija",E412)))</formula>
    </cfRule>
    <cfRule type="containsText" dxfId="320" priority="116" operator="containsText" text="domo">
      <formula>NOT(ISERROR(SEARCH("domo",E412)))</formula>
    </cfRule>
  </conditionalFormatting>
  <conditionalFormatting sqref="F412:F418">
    <cfRule type="cellIs" dxfId="319" priority="114" operator="equal">
      <formula>"PTP A FO"</formula>
    </cfRule>
  </conditionalFormatting>
  <conditionalFormatting sqref="F1:F1048576">
    <cfRule type="cellIs" dxfId="318" priority="112" operator="equal">
      <formula>$F$10</formula>
    </cfRule>
    <cfRule type="cellIs" dxfId="317" priority="113" operator="equal">
      <formula>"PTP A FO"</formula>
    </cfRule>
  </conditionalFormatting>
  <conditionalFormatting sqref="E1:E1048576">
    <cfRule type="cellIs" dxfId="316" priority="111" operator="equal">
      <formula>$E$7</formula>
    </cfRule>
  </conditionalFormatting>
  <conditionalFormatting sqref="D354:D355 D163:D164 C1:C1048576">
    <cfRule type="cellIs" dxfId="315" priority="109" operator="equal">
      <formula>$C$215</formula>
    </cfRule>
    <cfRule type="cellIs" dxfId="314" priority="110" operator="equal">
      <formula>$C$203</formula>
    </cfRule>
  </conditionalFormatting>
  <conditionalFormatting sqref="AE73">
    <cfRule type="containsText" dxfId="313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312" priority="106" operator="lessThan">
      <formula>0.8</formula>
    </cfRule>
    <cfRule type="cellIs" dxfId="311" priority="107" operator="greaterThan">
      <formula>0.8</formula>
    </cfRule>
  </conditionalFormatting>
  <conditionalFormatting sqref="AE7">
    <cfRule type="notContainsText" dxfId="310" priority="104" operator="notContains" text="Caida">
      <formula>ISERROR(SEARCH("Caida",AE7))</formula>
    </cfRule>
    <cfRule type="containsText" dxfId="309" priority="105" operator="containsText" text="Caida">
      <formula>NOT(ISERROR(SEARCH("Caida",AE7)))</formula>
    </cfRule>
  </conditionalFormatting>
  <conditionalFormatting sqref="AE106:AE108">
    <cfRule type="cellIs" dxfId="308" priority="102" operator="lessThan">
      <formula>0.8</formula>
    </cfRule>
    <cfRule type="cellIs" dxfId="307" priority="103" operator="greaterThan">
      <formula>0.8</formula>
    </cfRule>
  </conditionalFormatting>
  <conditionalFormatting sqref="AE106:AE108">
    <cfRule type="notContainsText" dxfId="306" priority="100" operator="notContains" text="Caida">
      <formula>ISERROR(SEARCH("Caida",AE106))</formula>
    </cfRule>
    <cfRule type="containsText" dxfId="305" priority="101" operator="containsText" text="Caida">
      <formula>NOT(ISERROR(SEARCH("Caida",AE106)))</formula>
    </cfRule>
  </conditionalFormatting>
  <conditionalFormatting sqref="AA87">
    <cfRule type="cellIs" dxfId="304" priority="99" operator="equal">
      <formula>"apagado"</formula>
    </cfRule>
  </conditionalFormatting>
  <conditionalFormatting sqref="AB109">
    <cfRule type="cellIs" dxfId="303" priority="97" operator="lessThan">
      <formula>0.8</formula>
    </cfRule>
    <cfRule type="cellIs" dxfId="302" priority="98" operator="greaterThan">
      <formula>0.8</formula>
    </cfRule>
  </conditionalFormatting>
  <conditionalFormatting sqref="AB109">
    <cfRule type="notContainsText" dxfId="301" priority="95" operator="notContains" text="Caida">
      <formula>ISERROR(SEARCH("Caida",AB109))</formula>
    </cfRule>
    <cfRule type="containsText" dxfId="300" priority="96" operator="containsText" text="Caida">
      <formula>NOT(ISERROR(SEARCH("Caida",AB109)))</formula>
    </cfRule>
  </conditionalFormatting>
  <conditionalFormatting sqref="AB109">
    <cfRule type="cellIs" dxfId="299" priority="94" operator="equal">
      <formula>"apagado"</formula>
    </cfRule>
  </conditionalFormatting>
  <conditionalFormatting sqref="AB145">
    <cfRule type="cellIs" dxfId="298" priority="93" operator="equal">
      <formula>"apagado"</formula>
    </cfRule>
  </conditionalFormatting>
  <conditionalFormatting sqref="AB177">
    <cfRule type="cellIs" dxfId="297" priority="92" operator="equal">
      <formula>"apagado"</formula>
    </cfRule>
  </conditionalFormatting>
  <conditionalFormatting sqref="AB179">
    <cfRule type="cellIs" dxfId="296" priority="91" operator="equal">
      <formula>"apagado"</formula>
    </cfRule>
  </conditionalFormatting>
  <conditionalFormatting sqref="AB184">
    <cfRule type="cellIs" dxfId="295" priority="90" operator="equal">
      <formula>"apagado"</formula>
    </cfRule>
  </conditionalFormatting>
  <conditionalFormatting sqref="AB187">
    <cfRule type="cellIs" dxfId="294" priority="89" operator="equal">
      <formula>"apagado"</formula>
    </cfRule>
  </conditionalFormatting>
  <conditionalFormatting sqref="AB88">
    <cfRule type="cellIs" dxfId="293" priority="87" operator="lessThan">
      <formula>0.8</formula>
    </cfRule>
    <cfRule type="cellIs" dxfId="292" priority="88" operator="greaterThan">
      <formula>0.8</formula>
    </cfRule>
  </conditionalFormatting>
  <conditionalFormatting sqref="AB88">
    <cfRule type="notContainsText" dxfId="291" priority="85" operator="notContains" text="Caida">
      <formula>ISERROR(SEARCH("Caida",AB88))</formula>
    </cfRule>
    <cfRule type="containsText" dxfId="290" priority="86" operator="containsText" text="Caida">
      <formula>NOT(ISERROR(SEARCH("Caida",AB88)))</formula>
    </cfRule>
  </conditionalFormatting>
  <conditionalFormatting sqref="AB88">
    <cfRule type="cellIs" dxfId="289" priority="84" operator="equal">
      <formula>"apagado"</formula>
    </cfRule>
  </conditionalFormatting>
  <conditionalFormatting sqref="AB211">
    <cfRule type="cellIs" dxfId="288" priority="83" operator="equal">
      <formula>"apagado"</formula>
    </cfRule>
  </conditionalFormatting>
  <conditionalFormatting sqref="AB282">
    <cfRule type="cellIs" dxfId="287" priority="82" operator="equal">
      <formula>"apagado"</formula>
    </cfRule>
  </conditionalFormatting>
  <conditionalFormatting sqref="AB283">
    <cfRule type="cellIs" dxfId="286" priority="81" operator="equal">
      <formula>"apagado"</formula>
    </cfRule>
  </conditionalFormatting>
  <conditionalFormatting sqref="AB321">
    <cfRule type="cellIs" dxfId="285" priority="80" operator="equal">
      <formula>"apagado"</formula>
    </cfRule>
  </conditionalFormatting>
  <conditionalFormatting sqref="AB322">
    <cfRule type="cellIs" dxfId="284" priority="79" operator="equal">
      <formula>"apagado"</formula>
    </cfRule>
  </conditionalFormatting>
  <conditionalFormatting sqref="AB319">
    <cfRule type="cellIs" dxfId="283" priority="78" operator="equal">
      <formula>"apagado"</formula>
    </cfRule>
  </conditionalFormatting>
  <conditionalFormatting sqref="AB320:AB322">
    <cfRule type="cellIs" dxfId="282" priority="77" operator="equal">
      <formula>"apagado"</formula>
    </cfRule>
  </conditionalFormatting>
  <conditionalFormatting sqref="AB347">
    <cfRule type="cellIs" dxfId="281" priority="76" operator="equal">
      <formula>"apagado"</formula>
    </cfRule>
  </conditionalFormatting>
  <conditionalFormatting sqref="AB358">
    <cfRule type="cellIs" dxfId="280" priority="75" operator="equal">
      <formula>"apagado"</formula>
    </cfRule>
  </conditionalFormatting>
  <conditionalFormatting sqref="AB359">
    <cfRule type="cellIs" dxfId="279" priority="74" operator="equal">
      <formula>"apagado"</formula>
    </cfRule>
  </conditionalFormatting>
  <conditionalFormatting sqref="AB376">
    <cfRule type="cellIs" dxfId="278" priority="73" operator="equal">
      <formula>"apagado"</formula>
    </cfRule>
  </conditionalFormatting>
  <conditionalFormatting sqref="AB392">
    <cfRule type="cellIs" dxfId="277" priority="72" operator="equal">
      <formula>"apagado"</formula>
    </cfRule>
  </conditionalFormatting>
  <conditionalFormatting sqref="AB393:AB396">
    <cfRule type="cellIs" dxfId="276" priority="71" operator="equal">
      <formula>"apagado"</formula>
    </cfRule>
  </conditionalFormatting>
  <conditionalFormatting sqref="AB399">
    <cfRule type="cellIs" dxfId="275" priority="70" operator="equal">
      <formula>"apagado"</formula>
    </cfRule>
  </conditionalFormatting>
  <conditionalFormatting sqref="AB400">
    <cfRule type="cellIs" dxfId="274" priority="69" operator="equal">
      <formula>"apagado"</formula>
    </cfRule>
  </conditionalFormatting>
  <conditionalFormatting sqref="AB408">
    <cfRule type="cellIs" dxfId="273" priority="68" operator="equal">
      <formula>"apagado"</formula>
    </cfRule>
  </conditionalFormatting>
  <conditionalFormatting sqref="AB234">
    <cfRule type="cellIs" dxfId="272" priority="67" operator="equal">
      <formula>"apagado"</formula>
    </cfRule>
  </conditionalFormatting>
  <conditionalFormatting sqref="AB235">
    <cfRule type="cellIs" dxfId="271" priority="66" operator="equal">
      <formula>"apagado"</formula>
    </cfRule>
  </conditionalFormatting>
  <conditionalFormatting sqref="AB236">
    <cfRule type="cellIs" dxfId="270" priority="65" operator="equal">
      <formula>"apagado"</formula>
    </cfRule>
  </conditionalFormatting>
  <conditionalFormatting sqref="AB237">
    <cfRule type="cellIs" dxfId="269" priority="64" operator="equal">
      <formula>"apagado"</formula>
    </cfRule>
  </conditionalFormatting>
  <conditionalFormatting sqref="AB245">
    <cfRule type="cellIs" dxfId="268" priority="63" operator="equal">
      <formula>"apagado"</formula>
    </cfRule>
  </conditionalFormatting>
  <conditionalFormatting sqref="AB238">
    <cfRule type="cellIs" dxfId="267" priority="62" operator="equal">
      <formula>"apagado"</formula>
    </cfRule>
  </conditionalFormatting>
  <conditionalFormatting sqref="AB231">
    <cfRule type="cellIs" dxfId="266" priority="61" operator="equal">
      <formula>"apagado"</formula>
    </cfRule>
  </conditionalFormatting>
  <conditionalFormatting sqref="E432:E434">
    <cfRule type="containsText" dxfId="265" priority="59" operator="containsText" text="fija">
      <formula>NOT(ISERROR(SEARCH("fija",E432)))</formula>
    </cfRule>
    <cfRule type="containsText" dxfId="264" priority="60" operator="containsText" text="domo">
      <formula>NOT(ISERROR(SEARCH("domo",E432)))</formula>
    </cfRule>
  </conditionalFormatting>
  <conditionalFormatting sqref="E420">
    <cfRule type="containsText" dxfId="263" priority="58" operator="containsText" text="Radio">
      <formula>NOT(ISERROR(SEARCH("Radio",E420)))</formula>
    </cfRule>
  </conditionalFormatting>
  <conditionalFormatting sqref="E420">
    <cfRule type="containsText" dxfId="262" priority="56" operator="containsText" text="fija">
      <formula>NOT(ISERROR(SEARCH("fija",E420)))</formula>
    </cfRule>
    <cfRule type="containsText" dxfId="261" priority="57" operator="containsText" text="domo">
      <formula>NOT(ISERROR(SEARCH("domo",E420)))</formula>
    </cfRule>
  </conditionalFormatting>
  <conditionalFormatting sqref="E420">
    <cfRule type="containsText" dxfId="260" priority="54" operator="containsText" text="fija">
      <formula>NOT(ISERROR(SEARCH("fija",E420)))</formula>
    </cfRule>
    <cfRule type="containsText" dxfId="259" priority="55" operator="containsText" text="domo">
      <formula>NOT(ISERROR(SEARCH("domo",E420)))</formula>
    </cfRule>
  </conditionalFormatting>
  <conditionalFormatting sqref="E421">
    <cfRule type="containsText" dxfId="258" priority="53" operator="containsText" text="Radio">
      <formula>NOT(ISERROR(SEARCH("Radio",E421)))</formula>
    </cfRule>
  </conditionalFormatting>
  <conditionalFormatting sqref="E421">
    <cfRule type="containsText" dxfId="257" priority="51" operator="containsText" text="fija">
      <formula>NOT(ISERROR(SEARCH("fija",E421)))</formula>
    </cfRule>
    <cfRule type="containsText" dxfId="256" priority="52" operator="containsText" text="domo">
      <formula>NOT(ISERROR(SEARCH("domo",E421)))</formula>
    </cfRule>
  </conditionalFormatting>
  <conditionalFormatting sqref="E421">
    <cfRule type="containsText" dxfId="255" priority="49" operator="containsText" text="fija">
      <formula>NOT(ISERROR(SEARCH("fija",E421)))</formula>
    </cfRule>
    <cfRule type="containsText" dxfId="254" priority="50" operator="containsText" text="domo">
      <formula>NOT(ISERROR(SEARCH("domo",E421)))</formula>
    </cfRule>
  </conditionalFormatting>
  <conditionalFormatting sqref="E424">
    <cfRule type="containsText" dxfId="253" priority="48" operator="containsText" text="Radio">
      <formula>NOT(ISERROR(SEARCH("Radio",E424)))</formula>
    </cfRule>
  </conditionalFormatting>
  <conditionalFormatting sqref="E424">
    <cfRule type="containsText" dxfId="252" priority="46" operator="containsText" text="fija">
      <formula>NOT(ISERROR(SEARCH("fija",E424)))</formula>
    </cfRule>
    <cfRule type="containsText" dxfId="251" priority="47" operator="containsText" text="domo">
      <formula>NOT(ISERROR(SEARCH("domo",E424)))</formula>
    </cfRule>
  </conditionalFormatting>
  <conditionalFormatting sqref="E424">
    <cfRule type="containsText" dxfId="250" priority="44" operator="containsText" text="fija">
      <formula>NOT(ISERROR(SEARCH("fija",E424)))</formula>
    </cfRule>
    <cfRule type="containsText" dxfId="249" priority="45" operator="containsText" text="domo">
      <formula>NOT(ISERROR(SEARCH("domo",E424)))</formula>
    </cfRule>
  </conditionalFormatting>
  <conditionalFormatting sqref="E425">
    <cfRule type="containsText" dxfId="248" priority="43" operator="containsText" text="Radio">
      <formula>NOT(ISERROR(SEARCH("Radio",E425)))</formula>
    </cfRule>
  </conditionalFormatting>
  <conditionalFormatting sqref="E425">
    <cfRule type="containsText" dxfId="247" priority="41" operator="containsText" text="fija">
      <formula>NOT(ISERROR(SEARCH("fija",E425)))</formula>
    </cfRule>
    <cfRule type="containsText" dxfId="246" priority="42" operator="containsText" text="domo">
      <formula>NOT(ISERROR(SEARCH("domo",E425)))</formula>
    </cfRule>
  </conditionalFormatting>
  <conditionalFormatting sqref="E425">
    <cfRule type="containsText" dxfId="245" priority="39" operator="containsText" text="fija">
      <formula>NOT(ISERROR(SEARCH("fija",E425)))</formula>
    </cfRule>
    <cfRule type="containsText" dxfId="244" priority="40" operator="containsText" text="domo">
      <formula>NOT(ISERROR(SEARCH("domo",E425)))</formula>
    </cfRule>
  </conditionalFormatting>
  <conditionalFormatting sqref="E426">
    <cfRule type="containsText" dxfId="243" priority="38" operator="containsText" text="Radio">
      <formula>NOT(ISERROR(SEARCH("Radio",E426)))</formula>
    </cfRule>
  </conditionalFormatting>
  <conditionalFormatting sqref="E426">
    <cfRule type="containsText" dxfId="242" priority="36" operator="containsText" text="fija">
      <formula>NOT(ISERROR(SEARCH("fija",E426)))</formula>
    </cfRule>
    <cfRule type="containsText" dxfId="241" priority="37" operator="containsText" text="domo">
      <formula>NOT(ISERROR(SEARCH("domo",E426)))</formula>
    </cfRule>
  </conditionalFormatting>
  <conditionalFormatting sqref="E426">
    <cfRule type="containsText" dxfId="240" priority="34" operator="containsText" text="fija">
      <formula>NOT(ISERROR(SEARCH("fija",E426)))</formula>
    </cfRule>
    <cfRule type="containsText" dxfId="239" priority="35" operator="containsText" text="domo">
      <formula>NOT(ISERROR(SEARCH("domo",E426)))</formula>
    </cfRule>
  </conditionalFormatting>
  <conditionalFormatting sqref="E427">
    <cfRule type="containsText" dxfId="238" priority="33" operator="containsText" text="Radio">
      <formula>NOT(ISERROR(SEARCH("Radio",E427)))</formula>
    </cfRule>
  </conditionalFormatting>
  <conditionalFormatting sqref="E427">
    <cfRule type="containsText" dxfId="237" priority="31" operator="containsText" text="fija">
      <formula>NOT(ISERROR(SEARCH("fija",E427)))</formula>
    </cfRule>
    <cfRule type="containsText" dxfId="236" priority="32" operator="containsText" text="domo">
      <formula>NOT(ISERROR(SEARCH("domo",E427)))</formula>
    </cfRule>
  </conditionalFormatting>
  <conditionalFormatting sqref="E427">
    <cfRule type="containsText" dxfId="235" priority="29" operator="containsText" text="fija">
      <formula>NOT(ISERROR(SEARCH("fija",E427)))</formula>
    </cfRule>
    <cfRule type="containsText" dxfId="234" priority="30" operator="containsText" text="domo">
      <formula>NOT(ISERROR(SEARCH("domo",E427)))</formula>
    </cfRule>
  </conditionalFormatting>
  <conditionalFormatting sqref="AO106:AO107">
    <cfRule type="cellIs" dxfId="233" priority="27" operator="lessThan">
      <formula>0.8</formula>
    </cfRule>
    <cfRule type="cellIs" dxfId="232" priority="28" operator="greaterThan">
      <formula>0.8</formula>
    </cfRule>
  </conditionalFormatting>
  <conditionalFormatting sqref="AO106:AO107">
    <cfRule type="notContainsText" dxfId="231" priority="25" operator="notContains" text="Caida">
      <formula>ISERROR(SEARCH("Caida",AO106))</formula>
    </cfRule>
    <cfRule type="containsText" dxfId="230" priority="26" operator="containsText" text="Caida">
      <formula>NOT(ISERROR(SEARCH("Caida",AO106)))</formula>
    </cfRule>
  </conditionalFormatting>
  <conditionalFormatting sqref="AL410">
    <cfRule type="cellIs" dxfId="229" priority="23" operator="lessThan">
      <formula>0.8</formula>
    </cfRule>
    <cfRule type="cellIs" dxfId="228" priority="24" operator="greaterThan">
      <formula>0.8</formula>
    </cfRule>
  </conditionalFormatting>
  <conditionalFormatting sqref="AL411">
    <cfRule type="cellIs" dxfId="227" priority="21" operator="lessThan">
      <formula>0.8</formula>
    </cfRule>
    <cfRule type="cellIs" dxfId="226" priority="22" operator="greaterThan">
      <formula>0.8</formula>
    </cfRule>
  </conditionalFormatting>
  <conditionalFormatting sqref="AL423">
    <cfRule type="cellIs" dxfId="225" priority="19" operator="lessThan">
      <formula>0.8</formula>
    </cfRule>
    <cfRule type="cellIs" dxfId="224" priority="20" operator="greaterThan">
      <formula>0.8</formula>
    </cfRule>
  </conditionalFormatting>
  <conditionalFormatting sqref="AL410">
    <cfRule type="cellIs" dxfId="223" priority="18" operator="equal">
      <formula>"apagado"</formula>
    </cfRule>
  </conditionalFormatting>
  <conditionalFormatting sqref="AL411">
    <cfRule type="cellIs" dxfId="222" priority="17" operator="equal">
      <formula>"apagado"</formula>
    </cfRule>
  </conditionalFormatting>
  <conditionalFormatting sqref="AH107">
    <cfRule type="cellIs" dxfId="221" priority="15" operator="lessThan">
      <formula>0.8</formula>
    </cfRule>
    <cfRule type="cellIs" dxfId="220" priority="16" operator="greaterThan">
      <formula>0.8</formula>
    </cfRule>
  </conditionalFormatting>
  <conditionalFormatting sqref="AH107">
    <cfRule type="notContainsText" dxfId="219" priority="13" operator="notContains" text="Caida">
      <formula>ISERROR(SEARCH("Caida",AH107))</formula>
    </cfRule>
    <cfRule type="containsText" dxfId="218" priority="14" operator="containsText" text="Caida">
      <formula>NOT(ISERROR(SEARCH("Caida",AH107)))</formula>
    </cfRule>
  </conditionalFormatting>
  <conditionalFormatting sqref="AI107">
    <cfRule type="cellIs" dxfId="217" priority="11" operator="lessThan">
      <formula>0.8</formula>
    </cfRule>
    <cfRule type="cellIs" dxfId="216" priority="12" operator="greaterThan">
      <formula>0.8</formula>
    </cfRule>
  </conditionalFormatting>
  <conditionalFormatting sqref="AI107">
    <cfRule type="notContainsText" dxfId="215" priority="9" operator="notContains" text="Caida">
      <formula>ISERROR(SEARCH("Caida",AI107))</formula>
    </cfRule>
    <cfRule type="containsText" dxfId="214" priority="10" operator="containsText" text="Caida">
      <formula>NOT(ISERROR(SEARCH("Caida",AI107)))</formula>
    </cfRule>
  </conditionalFormatting>
  <conditionalFormatting sqref="AK107">
    <cfRule type="cellIs" dxfId="213" priority="7" operator="lessThan">
      <formula>0.8</formula>
    </cfRule>
    <cfRule type="cellIs" dxfId="212" priority="8" operator="greaterThan">
      <formula>0.8</formula>
    </cfRule>
  </conditionalFormatting>
  <conditionalFormatting sqref="AK107">
    <cfRule type="notContainsText" dxfId="211" priority="5" operator="notContains" text="Caida">
      <formula>ISERROR(SEARCH("Caida",AK107))</formula>
    </cfRule>
    <cfRule type="containsText" dxfId="210" priority="6" operator="containsText" text="Caida">
      <formula>NOT(ISERROR(SEARCH("Caida",AK107)))</formula>
    </cfRule>
  </conditionalFormatting>
  <conditionalFormatting sqref="AL107">
    <cfRule type="cellIs" dxfId="209" priority="3" operator="lessThan">
      <formula>0.8</formula>
    </cfRule>
    <cfRule type="cellIs" dxfId="208" priority="4" operator="greaterThan">
      <formula>0.8</formula>
    </cfRule>
  </conditionalFormatting>
  <conditionalFormatting sqref="AL107">
    <cfRule type="notContainsText" dxfId="207" priority="1" operator="notContains" text="Caida">
      <formula>ISERROR(SEARCH("Caida",AL107))</formula>
    </cfRule>
    <cfRule type="containsText" dxfId="206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topLeftCell="A7" workbookViewId="0">
      <selection activeCell="B16" sqref="B16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8" t="s">
        <v>7</v>
      </c>
      <c r="B10" s="129" t="s">
        <v>8</v>
      </c>
      <c r="C10" s="130" t="s">
        <v>1155</v>
      </c>
      <c r="D10" s="131" t="s">
        <v>9</v>
      </c>
      <c r="E10" s="129" t="s">
        <v>10</v>
      </c>
      <c r="F10" s="129" t="s">
        <v>11</v>
      </c>
      <c r="G10" s="132"/>
    </row>
    <row r="11" spans="1:7" x14ac:dyDescent="0.25">
      <c r="A11" s="83" t="s">
        <v>52</v>
      </c>
      <c r="B11" s="83" t="s">
        <v>1016</v>
      </c>
      <c r="C11" s="83" t="s">
        <v>1156</v>
      </c>
      <c r="D11" s="83" t="s">
        <v>47</v>
      </c>
      <c r="E11" s="133" t="s">
        <v>19</v>
      </c>
      <c r="F11" s="133" t="s">
        <v>20</v>
      </c>
      <c r="G11" s="83" t="s">
        <v>686</v>
      </c>
    </row>
    <row r="12" spans="1:7" x14ac:dyDescent="0.25">
      <c r="A12" s="83" t="s">
        <v>171</v>
      </c>
      <c r="B12" s="83" t="s">
        <v>172</v>
      </c>
      <c r="C12" s="83" t="s">
        <v>1156</v>
      </c>
      <c r="D12" s="83" t="s">
        <v>173</v>
      </c>
      <c r="E12" s="133" t="s">
        <v>19</v>
      </c>
      <c r="F12" s="133" t="s">
        <v>20</v>
      </c>
      <c r="G12" s="83" t="s">
        <v>711</v>
      </c>
    </row>
    <row r="13" spans="1:7" x14ac:dyDescent="0.25">
      <c r="A13" s="83" t="s">
        <v>222</v>
      </c>
      <c r="B13" s="83" t="s">
        <v>243</v>
      </c>
      <c r="C13" s="83" t="s">
        <v>1156</v>
      </c>
      <c r="D13" s="83" t="s">
        <v>244</v>
      </c>
      <c r="E13" s="133" t="s">
        <v>15</v>
      </c>
      <c r="F13" s="133" t="s">
        <v>20</v>
      </c>
      <c r="G13" s="83" t="s">
        <v>742</v>
      </c>
    </row>
    <row r="14" spans="1:7" x14ac:dyDescent="0.25">
      <c r="A14" s="83" t="s">
        <v>267</v>
      </c>
      <c r="B14" s="83" t="s">
        <v>268</v>
      </c>
      <c r="C14" s="83" t="s">
        <v>1156</v>
      </c>
      <c r="D14" s="83" t="s">
        <v>269</v>
      </c>
      <c r="E14" s="133" t="s">
        <v>19</v>
      </c>
      <c r="F14" s="133" t="s">
        <v>1148</v>
      </c>
      <c r="G14" s="83" t="s">
        <v>763</v>
      </c>
    </row>
    <row r="15" spans="1:7" x14ac:dyDescent="0.25">
      <c r="A15" s="83" t="s">
        <v>323</v>
      </c>
      <c r="B15" s="83" t="s">
        <v>324</v>
      </c>
      <c r="C15" s="83" t="s">
        <v>1156</v>
      </c>
      <c r="D15" s="83" t="s">
        <v>325</v>
      </c>
      <c r="E15" s="133" t="s">
        <v>19</v>
      </c>
      <c r="F15" s="133" t="s">
        <v>20</v>
      </c>
      <c r="G15" s="83" t="s">
        <v>1154</v>
      </c>
    </row>
    <row r="16" spans="1:7" x14ac:dyDescent="0.25">
      <c r="A16" s="83" t="s">
        <v>313</v>
      </c>
      <c r="B16" s="83" t="s">
        <v>330</v>
      </c>
      <c r="C16" s="83" t="s">
        <v>1156</v>
      </c>
      <c r="D16" s="83" t="s">
        <v>331</v>
      </c>
      <c r="E16" s="133" t="s">
        <v>15</v>
      </c>
      <c r="F16" s="133" t="s">
        <v>28</v>
      </c>
      <c r="G16" s="83" t="s">
        <v>798</v>
      </c>
    </row>
    <row r="17" spans="1:7" x14ac:dyDescent="0.25">
      <c r="A17" s="83" t="s">
        <v>187</v>
      </c>
      <c r="B17" s="83" t="s">
        <v>1065</v>
      </c>
      <c r="C17" s="83" t="s">
        <v>1156</v>
      </c>
      <c r="D17" s="83" t="s">
        <v>1066</v>
      </c>
      <c r="E17" s="133" t="s">
        <v>73</v>
      </c>
      <c r="F17" s="133" t="s">
        <v>28</v>
      </c>
      <c r="G17" s="83"/>
    </row>
    <row r="18" spans="1:7" x14ac:dyDescent="0.25">
      <c r="A18" s="83" t="s">
        <v>267</v>
      </c>
      <c r="B18" s="83" t="s">
        <v>1096</v>
      </c>
      <c r="C18" s="83" t="s">
        <v>1156</v>
      </c>
      <c r="D18" s="83" t="s">
        <v>341</v>
      </c>
      <c r="E18" s="133" t="s">
        <v>73</v>
      </c>
      <c r="F18" s="133" t="s">
        <v>28</v>
      </c>
      <c r="G18" s="83" t="s">
        <v>804</v>
      </c>
    </row>
    <row r="19" spans="1:7" x14ac:dyDescent="0.25">
      <c r="A19" s="83" t="s">
        <v>267</v>
      </c>
      <c r="B19" s="83" t="s">
        <v>1097</v>
      </c>
      <c r="C19" s="83" t="s">
        <v>1156</v>
      </c>
      <c r="D19" s="83" t="s">
        <v>341</v>
      </c>
      <c r="E19" s="133" t="s">
        <v>73</v>
      </c>
      <c r="F19" s="133" t="s">
        <v>28</v>
      </c>
      <c r="G19" s="83" t="s">
        <v>805</v>
      </c>
    </row>
    <row r="20" spans="1:7" x14ac:dyDescent="0.25">
      <c r="A20" s="148"/>
      <c r="B20" s="148"/>
      <c r="D20" s="148"/>
      <c r="F20" s="149"/>
      <c r="G20" s="148"/>
    </row>
    <row r="21" spans="1:7" x14ac:dyDescent="0.25">
      <c r="A21" s="148"/>
      <c r="B21" s="148"/>
      <c r="D21" s="148"/>
      <c r="F21" s="149"/>
      <c r="G21" s="148"/>
    </row>
    <row r="22" spans="1:7" x14ac:dyDescent="0.25">
      <c r="A22" s="148"/>
      <c r="B22" s="148"/>
      <c r="D22" s="148"/>
      <c r="F22" s="149"/>
      <c r="G22" s="148"/>
    </row>
    <row r="23" spans="1:7" x14ac:dyDescent="0.25">
      <c r="A23" s="148"/>
      <c r="B23" s="148"/>
      <c r="D23" s="148"/>
      <c r="F23" s="149"/>
      <c r="G23" s="148"/>
    </row>
    <row r="24" spans="1:7" x14ac:dyDescent="0.25">
      <c r="A24" s="148"/>
      <c r="B24" s="148"/>
      <c r="D24" s="148"/>
      <c r="F24" s="149"/>
      <c r="G24" s="148"/>
    </row>
    <row r="26" spans="1:7" x14ac:dyDescent="0.25">
      <c r="F26" s="39"/>
    </row>
    <row r="27" spans="1:7" x14ac:dyDescent="0.25">
      <c r="F27" s="39"/>
    </row>
    <row r="28" spans="1:7" x14ac:dyDescent="0.25">
      <c r="F28" s="39"/>
    </row>
    <row r="29" spans="1:7" x14ac:dyDescent="0.25">
      <c r="F29" s="39"/>
    </row>
    <row r="30" spans="1:7" x14ac:dyDescent="0.25">
      <c r="F30" s="39"/>
    </row>
    <row r="31" spans="1:7" x14ac:dyDescent="0.25">
      <c r="F31" s="39"/>
    </row>
    <row r="32" spans="1:7" x14ac:dyDescent="0.25">
      <c r="F32" s="39"/>
    </row>
    <row r="33" spans="1:6" x14ac:dyDescent="0.25">
      <c r="F33" s="39"/>
    </row>
    <row r="35" spans="1:6" x14ac:dyDescent="0.25">
      <c r="A35" t="s">
        <v>1314</v>
      </c>
    </row>
    <row r="37" spans="1:6" x14ac:dyDescent="0.25">
      <c r="A37" t="s">
        <v>1308</v>
      </c>
    </row>
    <row r="39" spans="1:6" x14ac:dyDescent="0.25">
      <c r="A39" t="s">
        <v>1309</v>
      </c>
      <c r="D39" t="s">
        <v>1310</v>
      </c>
    </row>
    <row r="41" spans="1:6" x14ac:dyDescent="0.25">
      <c r="D41" t="s">
        <v>1311</v>
      </c>
    </row>
  </sheetData>
  <conditionalFormatting sqref="E10:G10">
    <cfRule type="containsText" dxfId="205" priority="505" operator="containsText" text="Radio">
      <formula>NOT(ISERROR(SEARCH("Radio",E10)))</formula>
    </cfRule>
  </conditionalFormatting>
  <conditionalFormatting sqref="E10">
    <cfRule type="containsText" dxfId="204" priority="503" operator="containsText" text="fija">
      <formula>NOT(ISERROR(SEARCH("fija",E10)))</formula>
    </cfRule>
    <cfRule type="containsText" dxfId="203" priority="504" operator="containsText" text="domo">
      <formula>NOT(ISERROR(SEARCH("domo",E10)))</formula>
    </cfRule>
  </conditionalFormatting>
  <conditionalFormatting sqref="F10">
    <cfRule type="cellIs" dxfId="202" priority="502" operator="equal">
      <formula>"PTP A FO"</formula>
    </cfRule>
  </conditionalFormatting>
  <conditionalFormatting sqref="E10">
    <cfRule type="cellIs" dxfId="201" priority="499" operator="equal">
      <formula>$E$16</formula>
    </cfRule>
  </conditionalFormatting>
  <conditionalFormatting sqref="C10">
    <cfRule type="cellIs" dxfId="200" priority="497" operator="equal">
      <formula>$C$224</formula>
    </cfRule>
    <cfRule type="cellIs" dxfId="199" priority="498" operator="equal">
      <formula>$C$212</formula>
    </cfRule>
  </conditionalFormatting>
  <conditionalFormatting sqref="F32:G33">
    <cfRule type="containsText" dxfId="198" priority="244" operator="containsText" text="Radio">
      <formula>NOT(ISERROR(SEARCH("Radio",F32)))</formula>
    </cfRule>
  </conditionalFormatting>
  <conditionalFormatting sqref="F32:F33">
    <cfRule type="cellIs" dxfId="197" priority="241" operator="equal">
      <formula>"PTP A FO"</formula>
    </cfRule>
  </conditionalFormatting>
  <conditionalFormatting sqref="F32:F33">
    <cfRule type="cellIs" dxfId="196" priority="239" operator="equal">
      <formula>$F$10</formula>
    </cfRule>
    <cfRule type="cellIs" dxfId="195" priority="240" operator="equal">
      <formula>"PTP A FO"</formula>
    </cfRule>
  </conditionalFormatting>
  <conditionalFormatting sqref="F29:G29">
    <cfRule type="containsText" dxfId="194" priority="118" operator="containsText" text="Radio">
      <formula>NOT(ISERROR(SEARCH("Radio",F29)))</formula>
    </cfRule>
  </conditionalFormatting>
  <conditionalFormatting sqref="F29">
    <cfRule type="cellIs" dxfId="193" priority="115" operator="equal">
      <formula>"PTP A FO"</formula>
    </cfRule>
  </conditionalFormatting>
  <conditionalFormatting sqref="F29">
    <cfRule type="cellIs" dxfId="192" priority="113" operator="equal">
      <formula>$F$10</formula>
    </cfRule>
    <cfRule type="cellIs" dxfId="191" priority="114" operator="equal">
      <formula>"PTP A FO"</formula>
    </cfRule>
  </conditionalFormatting>
  <conditionalFormatting sqref="F30:G31">
    <cfRule type="containsText" dxfId="190" priority="109" operator="containsText" text="Radio">
      <formula>NOT(ISERROR(SEARCH("Radio",F30)))</formula>
    </cfRule>
  </conditionalFormatting>
  <conditionalFormatting sqref="F30:F31">
    <cfRule type="cellIs" dxfId="189" priority="106" operator="equal">
      <formula>"PTP A FO"</formula>
    </cfRule>
  </conditionalFormatting>
  <conditionalFormatting sqref="F30:F31">
    <cfRule type="cellIs" dxfId="188" priority="104" operator="equal">
      <formula>$F$10</formula>
    </cfRule>
    <cfRule type="cellIs" dxfId="187" priority="105" operator="equal">
      <formula>"PTP A FO"</formula>
    </cfRule>
  </conditionalFormatting>
  <conditionalFormatting sqref="F26:G28">
    <cfRule type="containsText" dxfId="186" priority="87" operator="containsText" text="Radio">
      <formula>NOT(ISERROR(SEARCH("Radio",F26)))</formula>
    </cfRule>
  </conditionalFormatting>
  <conditionalFormatting sqref="F26:F28">
    <cfRule type="cellIs" dxfId="185" priority="84" operator="equal">
      <formula>"PTP A FO"</formula>
    </cfRule>
  </conditionalFormatting>
  <conditionalFormatting sqref="F26:F28">
    <cfRule type="cellIs" dxfId="184" priority="82" operator="equal">
      <formula>$F$10</formula>
    </cfRule>
    <cfRule type="cellIs" dxfId="183" priority="83" operator="equal">
      <formula>"PTP A FO"</formula>
    </cfRule>
  </conditionalFormatting>
  <conditionalFormatting sqref="F10">
    <cfRule type="cellIs" dxfId="182" priority="623" operator="equal">
      <formula>#REF!</formula>
    </cfRule>
    <cfRule type="cellIs" dxfId="181" priority="624" operator="equal">
      <formula>"PTP A FO"</formula>
    </cfRule>
  </conditionalFormatting>
  <conditionalFormatting sqref="F20:G24">
    <cfRule type="containsText" dxfId="180" priority="27" operator="containsText" text="Radio">
      <formula>NOT(ISERROR(SEARCH("Radio",F20)))</formula>
    </cfRule>
  </conditionalFormatting>
  <conditionalFormatting sqref="F20:F24">
    <cfRule type="cellIs" dxfId="177" priority="24" operator="equal">
      <formula>"PTP A FO"</formula>
    </cfRule>
  </conditionalFormatting>
  <conditionalFormatting sqref="F20:F24">
    <cfRule type="cellIs" dxfId="176" priority="22" operator="equal">
      <formula>$F$10</formula>
    </cfRule>
    <cfRule type="cellIs" dxfId="175" priority="23" operator="equal">
      <formula>"PTP A FO"</formula>
    </cfRule>
  </conditionalFormatting>
  <conditionalFormatting sqref="E11:G19">
    <cfRule type="containsText" dxfId="8" priority="9" operator="containsText" text="Radio">
      <formula>NOT(ISERROR(SEARCH("Radio",E11)))</formula>
    </cfRule>
  </conditionalFormatting>
  <conditionalFormatting sqref="E11:E19">
    <cfRule type="containsText" dxfId="7" priority="7" operator="containsText" text="fija">
      <formula>NOT(ISERROR(SEARCH("fija",E11)))</formula>
    </cfRule>
    <cfRule type="containsText" dxfId="6" priority="8" operator="containsText" text="domo">
      <formula>NOT(ISERROR(SEARCH("domo",E11)))</formula>
    </cfRule>
  </conditionalFormatting>
  <conditionalFormatting sqref="F11:F19">
    <cfRule type="cellIs" dxfId="5" priority="6" operator="equal">
      <formula>"PTP A FO"</formula>
    </cfRule>
  </conditionalFormatting>
  <conditionalFormatting sqref="F11:F19">
    <cfRule type="cellIs" dxfId="4" priority="4" operator="equal">
      <formula>$F$10</formula>
    </cfRule>
    <cfRule type="cellIs" dxfId="3" priority="5" operator="equal">
      <formula>"PTP A FO"</formula>
    </cfRule>
  </conditionalFormatting>
  <conditionalFormatting sqref="E11:E19">
    <cfRule type="cellIs" dxfId="2" priority="3" operator="equal">
      <formula>$E$7</formula>
    </cfRule>
  </conditionalFormatting>
  <conditionalFormatting sqref="C11:C19">
    <cfRule type="cellIs" dxfId="1" priority="1" operator="equal">
      <formula>$C$215</formula>
    </cfRule>
    <cfRule type="cellIs" dxfId="0" priority="2" operator="equal">
      <formula>$C$203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:AJ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44927</v>
      </c>
      <c r="G1" s="14">
        <f>'RESUMEN TOTAL'!L4</f>
        <v>44928</v>
      </c>
      <c r="H1" s="14">
        <f>'RESUMEN TOTAL'!M4</f>
        <v>44929</v>
      </c>
      <c r="I1" s="14">
        <f>'RESUMEN TOTAL'!N4</f>
        <v>44930</v>
      </c>
      <c r="J1" s="14">
        <f>'RESUMEN TOTAL'!O4</f>
        <v>44931</v>
      </c>
      <c r="K1" s="14">
        <f>'RESUMEN TOTAL'!P4</f>
        <v>44932</v>
      </c>
      <c r="L1" s="14">
        <f>'RESUMEN TOTAL'!Q4</f>
        <v>44933</v>
      </c>
      <c r="M1" s="14">
        <f>'RESUMEN TOTAL'!R4</f>
        <v>44934</v>
      </c>
      <c r="N1" s="14">
        <f>'RESUMEN TOTAL'!S4</f>
        <v>44935</v>
      </c>
      <c r="O1" s="14">
        <f>'RESUMEN TOTAL'!T4</f>
        <v>44936</v>
      </c>
      <c r="P1" s="14">
        <f>'RESUMEN TOTAL'!U4</f>
        <v>44937</v>
      </c>
      <c r="Q1" s="14">
        <f>'RESUMEN TOTAL'!V4</f>
        <v>44938</v>
      </c>
      <c r="R1" s="14">
        <f>'RESUMEN TOTAL'!W4</f>
        <v>44939</v>
      </c>
      <c r="S1" s="14">
        <f>'RESUMEN TOTAL'!X4</f>
        <v>44940</v>
      </c>
      <c r="T1" s="14">
        <f>'RESUMEN TOTAL'!Y4</f>
        <v>44941</v>
      </c>
      <c r="U1" s="14">
        <f>'RESUMEN TOTAL'!Z4</f>
        <v>44942</v>
      </c>
      <c r="V1" s="14">
        <f>'RESUMEN TOTAL'!AA4</f>
        <v>44943</v>
      </c>
      <c r="W1" s="14">
        <f>'RESUMEN TOTAL'!AB4</f>
        <v>44944</v>
      </c>
      <c r="X1" s="14">
        <f>'RESUMEN TOTAL'!AC4</f>
        <v>44945</v>
      </c>
      <c r="Y1" s="14">
        <f>'RESUMEN TOTAL'!AD4</f>
        <v>44946</v>
      </c>
      <c r="Z1" s="14">
        <f>'RESUMEN TOTAL'!AE4</f>
        <v>44947</v>
      </c>
      <c r="AA1" s="14">
        <f>'RESUMEN TOTAL'!AF4</f>
        <v>44948</v>
      </c>
      <c r="AB1" s="14">
        <f>'RESUMEN TOTAL'!AG4</f>
        <v>44949</v>
      </c>
      <c r="AC1" s="14">
        <f>'RESUMEN TOTAL'!AH4</f>
        <v>44950</v>
      </c>
      <c r="AD1" s="14">
        <f>'RESUMEN TOTAL'!AI4</f>
        <v>44951</v>
      </c>
      <c r="AE1" s="14">
        <f>'RESUMEN TOTAL'!AJ4</f>
        <v>44952</v>
      </c>
      <c r="AF1" s="14">
        <f>'RESUMEN TOTAL'!AK4</f>
        <v>44953</v>
      </c>
      <c r="AG1" s="14">
        <f>'RESUMEN TOTAL'!AL4</f>
        <v>44954</v>
      </c>
      <c r="AH1" s="14">
        <f>'RESUMEN TOTAL'!AM4</f>
        <v>44955</v>
      </c>
      <c r="AI1" s="14">
        <f>'RESUMEN TOTAL'!AN4</f>
        <v>44956</v>
      </c>
      <c r="AJ1" s="14">
        <f>'RESUMEN TOTAL'!AO4</f>
        <v>44957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  <c r="AJ2">
        <f>'RESUMEN TOTAL'!AO5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  <c r="AJ3">
        <f>'RESUMEN TOTAL'!AO6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  <c r="AJ4">
        <f>'RESUMEN TOTAL'!AO7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  <c r="AJ5">
        <f>'RESUMEN TOTAL'!AO8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  <c r="AJ6">
        <f>'RESUMEN TOTAL'!AO9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  <c r="AJ7">
        <f>'RESUMEN TOTAL'!AO10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  <c r="AJ8">
        <f>'RESUMEN TOTAL'!AO11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  <c r="AJ9">
        <f>'RESUMEN TOTAL'!AO12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  <c r="AJ10">
        <f>'RESUMEN TOTAL'!AO13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  <c r="AJ11">
        <f>'RESUMEN TOTAL'!AO14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  <c r="AJ12">
        <f>'RESUMEN TOTAL'!AO15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 t="str">
        <f>'RESUMEN TOTAL'!N16</f>
        <v>APAGADO</v>
      </c>
      <c r="J13" t="str">
        <f>'RESUMEN TOTAL'!O16</f>
        <v>APAGADO</v>
      </c>
      <c r="K13" t="str">
        <f>'RESUMEN TOTAL'!P16</f>
        <v>APAGADO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  <c r="AJ13">
        <f>'RESUMEN TOTAL'!AO16</f>
        <v>0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  <c r="AJ14">
        <f>'RESUMEN TOTAL'!AO17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  <c r="AJ15">
        <f>'RESUMEN TOTAL'!AO18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  <c r="AJ16">
        <f>'RESUMEN TOTAL'!AO19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  <c r="AJ17">
        <f>'RESUMEN TOTAL'!AO20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  <c r="AJ18">
        <f>'RESUMEN TOTAL'!AO21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  <c r="AJ19">
        <f>'RESUMEN TOTAL'!AO22</f>
        <v>0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  <c r="AJ20">
        <f>'RESUMEN TOTAL'!AO23</f>
        <v>0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  <c r="AJ21">
        <f>'RESUMEN TOTAL'!AO24</f>
        <v>0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Fibra Optica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  <c r="AJ22">
        <f>'RESUMEN TOTAL'!AO25</f>
        <v>0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  <c r="AJ23">
        <f>'RESUMEN TOTAL'!AO26</f>
        <v>0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  <c r="AJ24">
        <f>'RESUMEN TOTAL'!AO27</f>
        <v>0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  <c r="AJ25">
        <f>'RESUMEN TOTAL'!AO28</f>
        <v>0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  <c r="AJ26">
        <f>'RESUMEN TOTAL'!AO29</f>
        <v>0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  <c r="AJ27">
        <f>'RESUMEN TOTAL'!AO30</f>
        <v>0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  <c r="AJ28">
        <f>'RESUMEN TOTAL'!AO31</f>
        <v>0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  <c r="AJ29">
        <f>'RESUMEN TOTAL'!AO32</f>
        <v>0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  <c r="AJ30">
        <f>'RESUMEN TOTAL'!AO33</f>
        <v>0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>
        <f>'RESUMEN TOTAL'!L34</f>
        <v>0</v>
      </c>
      <c r="H31">
        <f>'RESUMEN TOTAL'!M34</f>
        <v>0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  <c r="AJ31">
        <f>'RESUMEN TOTAL'!AO34</f>
        <v>0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  <c r="AJ32">
        <f>'RESUMEN TOTAL'!AO35</f>
        <v>0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  <c r="AJ33">
        <f>'RESUMEN TOTAL'!AO36</f>
        <v>0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  <c r="AJ34">
        <f>'RESUMEN TOTAL'!AO37</f>
        <v>0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  <c r="AJ35">
        <f>'RESUMEN TOTAL'!AO38</f>
        <v>0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  <c r="AJ36">
        <f>'RESUMEN TOTAL'!AO39</f>
        <v>0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 t="str">
        <f>'RESUMEN TOTAL'!K40</f>
        <v>APAGADO</v>
      </c>
      <c r="G37">
        <f>'RESUMEN TOTAL'!L40</f>
        <v>0</v>
      </c>
      <c r="H37" t="str">
        <f>'RESUMEN TOTAL'!M40</f>
        <v>APAGADO</v>
      </c>
      <c r="I37" t="str">
        <f>'RESUMEN TOTAL'!N40</f>
        <v>APAGADO</v>
      </c>
      <c r="J37" t="str">
        <f>'RESUMEN TOTAL'!O40</f>
        <v>APAGADO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  <c r="AJ37">
        <f>'RESUMEN TOTAL'!AO40</f>
        <v>0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  <c r="AJ38">
        <f>'RESUMEN TOTAL'!AO41</f>
        <v>0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  <c r="AJ39">
        <f>'RESUMEN TOTAL'!AO42</f>
        <v>0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 t="str">
        <f>'RESUMEN TOTAL'!T43</f>
        <v>APAGADO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  <c r="AJ40">
        <f>'RESUMEN TOTAL'!AO43</f>
        <v>0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  <c r="AJ41">
        <f>'RESUMEN TOTAL'!AO44</f>
        <v>0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  <c r="AJ42">
        <f>'RESUMEN TOTAL'!AO45</f>
        <v>0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  <c r="AJ43">
        <f>'RESUMEN TOTAL'!AO46</f>
        <v>0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  <c r="AJ44">
        <f>'RESUMEN TOTAL'!AO47</f>
        <v>0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 t="str">
        <f>'RESUMEN TOTAL'!K48</f>
        <v>APAGADO</v>
      </c>
      <c r="G45" t="str">
        <f>'RESUMEN TOTAL'!L48</f>
        <v>APAGADO</v>
      </c>
      <c r="H45" t="str">
        <f>'RESUMEN TOTAL'!M48</f>
        <v>APAGADO</v>
      </c>
      <c r="I45" t="str">
        <f>'RESUMEN TOTAL'!N48</f>
        <v>APAGADO</v>
      </c>
      <c r="J45" t="str">
        <f>'RESUMEN TOTAL'!O48</f>
        <v>APAGADO</v>
      </c>
      <c r="K45" t="str">
        <f>'RESUMEN TOTAL'!P48</f>
        <v>APAGADO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  <c r="AJ45">
        <f>'RESUMEN TOTAL'!AO48</f>
        <v>0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  <c r="AJ46">
        <f>'RESUMEN TOTAL'!AO49</f>
        <v>0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  <c r="AJ47">
        <f>'RESUMEN TOTAL'!AO50</f>
        <v>0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  <c r="AJ48">
        <f>'RESUMEN TOTAL'!AO51</f>
        <v>0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  <c r="AJ49">
        <f>'RESUMEN TOTAL'!AO52</f>
        <v>0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  <c r="AJ50">
        <f>'RESUMEN TOTAL'!AO53</f>
        <v>0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  <c r="AJ51">
        <f>'RESUMEN TOTAL'!AO54</f>
        <v>0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  <c r="AJ52">
        <f>'RESUMEN TOTAL'!AO55</f>
        <v>0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 t="str">
        <f>'RESUMEN TOTAL'!K56</f>
        <v>APAGADO</v>
      </c>
      <c r="G53" t="str">
        <f>'RESUMEN TOTAL'!L56</f>
        <v>APAGADO</v>
      </c>
      <c r="H53" t="str">
        <f>'RESUMEN TOTAL'!M56</f>
        <v>APAGADO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  <c r="AJ53">
        <f>'RESUMEN TOTAL'!AO56</f>
        <v>0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  <c r="AJ54">
        <f>'RESUMEN TOTAL'!AO57</f>
        <v>0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  <c r="AJ55">
        <f>'RESUMEN TOTAL'!AO58</f>
        <v>0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  <c r="AJ56">
        <f>'RESUMEN TOTAL'!AO59</f>
        <v>0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 t="str">
        <f>'RESUMEN TOTAL'!N60</f>
        <v>APAGADO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  <c r="AJ57">
        <f>'RESUMEN TOTAL'!AO60</f>
        <v>0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  <c r="AJ58">
        <f>'RESUMEN TOTAL'!AO61</f>
        <v>0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  <c r="AJ59">
        <f>'RESUMEN TOTAL'!AO62</f>
        <v>0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  <c r="AJ60">
        <f>'RESUMEN TOTAL'!AO63</f>
        <v>0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  <c r="AJ61">
        <f>'RESUMEN TOTAL'!AO64</f>
        <v>0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  <c r="AJ62">
        <f>'RESUMEN TOTAL'!AO65</f>
        <v>0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  <c r="AJ63">
        <f>'RESUMEN TOTAL'!AO66</f>
        <v>0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  <c r="AJ64">
        <f>'RESUMEN TOTAL'!AO67</f>
        <v>0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  <c r="AJ65">
        <f>'RESUMEN TOTAL'!AO68</f>
        <v>0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  <c r="AJ66">
        <f>'RESUMEN TOTAL'!AO69</f>
        <v>0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  <c r="AJ67">
        <f>'RESUMEN TOTAL'!AO70</f>
        <v>0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  <c r="AJ68">
        <f>'RESUMEN TOTAL'!AO71</f>
        <v>0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 t="str">
        <f>'RESUMEN TOTAL'!K72</f>
        <v>APAGADO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  <c r="AJ69">
        <f>'RESUMEN TOTAL'!AO72</f>
        <v>0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  <c r="AJ70">
        <f>'RESUMEN TOTAL'!AO73</f>
        <v>0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  <c r="AJ71">
        <f>'RESUMEN TOTAL'!AO74</f>
        <v>0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 t="str">
        <f>'RESUMEN TOTAL'!K75</f>
        <v>APAGADO</v>
      </c>
      <c r="G72" t="str">
        <f>'RESUMEN TOTAL'!L75</f>
        <v>APAGADO</v>
      </c>
      <c r="H72" t="str">
        <f>'RESUMEN TOTAL'!M75</f>
        <v>APAGADO</v>
      </c>
      <c r="I72" t="str">
        <f>'RESUMEN TOTAL'!N75</f>
        <v>APAGADO</v>
      </c>
      <c r="J72" t="str">
        <f>'RESUMEN TOTAL'!O75</f>
        <v>APAGADO</v>
      </c>
      <c r="K72" t="str">
        <f>'RESUMEN TOTAL'!P75</f>
        <v>APAGADO</v>
      </c>
      <c r="L72" t="str">
        <f>'RESUMEN TOTAL'!Q75</f>
        <v>APAGADO</v>
      </c>
      <c r="M72" t="str">
        <f>'RESUMEN TOTAL'!R75</f>
        <v>APAGADO</v>
      </c>
      <c r="N72" t="str">
        <f>'RESUMEN TOTAL'!S75</f>
        <v>APAGADO</v>
      </c>
      <c r="O72" t="str">
        <f>'RESUMEN TOTAL'!T75</f>
        <v>APAGADO</v>
      </c>
      <c r="P72" t="str">
        <f>'RESUMEN TOTAL'!U75</f>
        <v>APAGADO</v>
      </c>
      <c r="Q72" t="str">
        <f>'RESUMEN TOTAL'!V75</f>
        <v>APAGADO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  <c r="AJ72">
        <f>'RESUMEN TOTAL'!AO75</f>
        <v>0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  <c r="AJ73">
        <f>'RESUMEN TOTAL'!AO76</f>
        <v>0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  <c r="AJ74">
        <f>'RESUMEN TOTAL'!AO77</f>
        <v>0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  <c r="AJ75">
        <f>'RESUMEN TOTAL'!AO78</f>
        <v>0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 t="str">
        <f>'RESUMEN TOTAL'!O79</f>
        <v>APAGADO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  <c r="AJ76">
        <f>'RESUMEN TOTAL'!AO79</f>
        <v>0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  <c r="AJ77">
        <f>'RESUMEN TOTAL'!AO80</f>
        <v>0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  <c r="AJ78">
        <f>'RESUMEN TOTAL'!AO81</f>
        <v>0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 t="str">
        <f>'RESUMEN TOTAL'!K82</f>
        <v>APAGADO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 t="str">
        <f>'RESUMEN TOTAL'!Q82</f>
        <v>APAGADO</v>
      </c>
      <c r="M79">
        <f>'RESUMEN TOTAL'!R82</f>
        <v>0</v>
      </c>
      <c r="N79">
        <f>'RESUMEN TOTAL'!S82</f>
        <v>0</v>
      </c>
      <c r="O79" t="str">
        <f>'RESUMEN TOTAL'!T82</f>
        <v>APAGADO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  <c r="AJ79">
        <f>'RESUMEN TOTAL'!AO82</f>
        <v>0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  <c r="AJ80">
        <f>'RESUMEN TOTAL'!AO83</f>
        <v>0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  <c r="AJ81">
        <f>'RESUMEN TOTAL'!AO84</f>
        <v>0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  <c r="AJ82">
        <f>'RESUMEN TOTAL'!AO85</f>
        <v>0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  <c r="AJ83">
        <f>'RESUMEN TOTAL'!AO86</f>
        <v>0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>
        <f>'RESUMEN TOTAL'!L87</f>
        <v>0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 t="str">
        <f>'RESUMEN TOTAL'!U87</f>
        <v>APAGADO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  <c r="AJ84">
        <f>'RESUMEN TOTAL'!AO87</f>
        <v>0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TOTAL'!K88</f>
        <v>APAGADO</v>
      </c>
      <c r="G85">
        <f>'RESUMEN TOTAL'!L88</f>
        <v>0</v>
      </c>
      <c r="H85" t="str">
        <f>'RESUMEN TOTAL'!M88</f>
        <v>APAGADO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 t="str">
        <f>'RESUMEN TOTAL'!S88</f>
        <v>APAGADO</v>
      </c>
      <c r="O85" t="str">
        <f>'RESUMEN TOTAL'!T88</f>
        <v>APAGADO</v>
      </c>
      <c r="P85" t="str">
        <f>'RESUMEN TOTAL'!U88</f>
        <v>APAGADO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  <c r="AJ85">
        <f>'RESUMEN TOTAL'!AO88</f>
        <v>0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  <c r="AJ86">
        <f>'RESUMEN TOTAL'!AO89</f>
        <v>0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  <c r="AJ87">
        <f>'RESUMEN TOTAL'!AO90</f>
        <v>0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  <c r="AJ88">
        <f>'RESUMEN TOTAL'!AO91</f>
        <v>0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  <c r="AJ89">
        <f>'RESUMEN TOTAL'!AO92</f>
        <v>0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  <c r="AJ90">
        <f>'RESUMEN TOTAL'!AO93</f>
        <v>0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  <c r="AJ91">
        <f>'RESUMEN TOTAL'!AO94</f>
        <v>0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  <c r="AJ92">
        <f>'RESUMEN TOTAL'!AO95</f>
        <v>0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  <c r="AJ93">
        <f>'RESUMEN TOTAL'!AO96</f>
        <v>0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  <c r="AJ94">
        <f>'RESUMEN TOTAL'!AO97</f>
        <v>0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  <c r="AJ95">
        <f>'RESUMEN TOTAL'!AO98</f>
        <v>0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 t="str">
        <f>'RESUMEN TOTAL'!P99</f>
        <v>APAGADO</v>
      </c>
      <c r="L96">
        <f>'RESUMEN TOTAL'!Q99</f>
        <v>0</v>
      </c>
      <c r="M96" t="str">
        <f>'RESUMEN TOTAL'!R99</f>
        <v>APAGADO</v>
      </c>
      <c r="N96">
        <f>'RESUMEN TOTAL'!S99</f>
        <v>0</v>
      </c>
      <c r="O96" t="str">
        <f>'RESUMEN TOTAL'!T99</f>
        <v>APAGADO</v>
      </c>
      <c r="P96" t="str">
        <f>'RESUMEN TOTAL'!U99</f>
        <v>APAGADO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  <c r="AJ96">
        <f>'RESUMEN TOTAL'!AO99</f>
        <v>0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  <c r="AJ97">
        <f>'RESUMEN TOTAL'!AO100</f>
        <v>0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 t="str">
        <f>'RESUMEN TOTAL'!N101</f>
        <v>APAGADO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  <c r="AJ98">
        <f>'RESUMEN TOTAL'!AO101</f>
        <v>0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  <c r="AJ99">
        <f>'RESUMEN TOTAL'!AO102</f>
        <v>0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  <c r="AJ100">
        <f>'RESUMEN TOTAL'!AO103</f>
        <v>0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  <c r="AJ101">
        <f>'RESUMEN TOTAL'!AO104</f>
        <v>0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  <c r="AJ102">
        <f>'RESUMEN TOTAL'!AO105</f>
        <v>0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  <c r="AJ103">
        <f>'RESUMEN TOTAL'!AO106</f>
        <v>0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 t="str">
        <f>'RESUMEN TOTAL'!K107</f>
        <v>APAGADO</v>
      </c>
      <c r="G104" t="str">
        <f>'RESUMEN TOTAL'!L107</f>
        <v>APAGADO</v>
      </c>
      <c r="H104" t="str">
        <f>'RESUMEN TOTAL'!M107</f>
        <v>APAGADO</v>
      </c>
      <c r="I104" t="str">
        <f>'RESUMEN TOTAL'!N107</f>
        <v>APAGADO</v>
      </c>
      <c r="J104" t="str">
        <f>'RESUMEN TOTAL'!O107</f>
        <v>APAGADO</v>
      </c>
      <c r="K104" t="str">
        <f>'RESUMEN TOTAL'!P107</f>
        <v>APAGADO</v>
      </c>
      <c r="L104" t="str">
        <f>'RESUMEN TOTAL'!Q107</f>
        <v>APAGADO</v>
      </c>
      <c r="M104" t="str">
        <f>'RESUMEN TOTAL'!R107</f>
        <v>APAGADO</v>
      </c>
      <c r="N104" t="str">
        <f>'RESUMEN TOTAL'!S107</f>
        <v>APAGADO</v>
      </c>
      <c r="O104" t="str">
        <f>'RESUMEN TOTAL'!T107</f>
        <v>APAGADO</v>
      </c>
      <c r="P104" t="str">
        <f>'RESUMEN TOTAL'!U107</f>
        <v>APAGADO</v>
      </c>
      <c r="Q104" t="str">
        <f>'RESUMEN TOTAL'!V107</f>
        <v>APAGADO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  <c r="AJ104">
        <f>'RESUMEN TOTAL'!AO107</f>
        <v>0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  <c r="AJ105">
        <f>'RESUMEN TOTAL'!AO108</f>
        <v>0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  <c r="AJ106">
        <f>'RESUMEN TOTAL'!AO109</f>
        <v>0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 t="str">
        <f>'RESUMEN TOTAL'!R110</f>
        <v>APAGADO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  <c r="AJ107">
        <f>'RESUMEN TOTAL'!AO110</f>
        <v>0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  <c r="AJ108">
        <f>'RESUMEN TOTAL'!AO111</f>
        <v>0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  <c r="AJ109">
        <f>'RESUMEN TOTAL'!AO112</f>
        <v>0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  <c r="AJ110">
        <f>'RESUMEN TOTAL'!AO113</f>
        <v>0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  <c r="AJ111">
        <f>'RESUMEN TOTAL'!AO114</f>
        <v>0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  <c r="AJ112">
        <f>'RESUMEN TOTAL'!AO115</f>
        <v>0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  <c r="AJ113">
        <f>'RESUMEN TOTAL'!AO116</f>
        <v>0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  <c r="AJ114">
        <f>'RESUMEN TOTAL'!AO117</f>
        <v>0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  <c r="AJ115">
        <f>'RESUMEN TOTAL'!AO118</f>
        <v>0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  <c r="AJ116">
        <f>'RESUMEN TOTAL'!AO119</f>
        <v>0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 t="str">
        <f>'RESUMEN TOTAL'!N120</f>
        <v>APAGADO</v>
      </c>
      <c r="J117">
        <f>'RESUMEN TOTAL'!O120</f>
        <v>0</v>
      </c>
      <c r="K117" t="str">
        <f>'RESUMEN TOTAL'!P120</f>
        <v>APAGADO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  <c r="AJ117">
        <f>'RESUMEN TOTAL'!AO120</f>
        <v>0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 t="str">
        <f>'RESUMEN TOTAL'!N121</f>
        <v>APAGADO</v>
      </c>
      <c r="J118">
        <f>'RESUMEN TOTAL'!O121</f>
        <v>0</v>
      </c>
      <c r="K118" t="str">
        <f>'RESUMEN TOTAL'!P121</f>
        <v>APAGADO</v>
      </c>
      <c r="L118">
        <f>'RESUMEN TOTAL'!Q121</f>
        <v>0</v>
      </c>
      <c r="M118">
        <f>'RESUMEN TOTAL'!R121</f>
        <v>0</v>
      </c>
      <c r="N118" t="str">
        <f>'RESUMEN TOTAL'!S121</f>
        <v>APAGADO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  <c r="AJ118">
        <f>'RESUMEN TOTAL'!AO121</f>
        <v>0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 t="str">
        <f>'RESUMEN TOTAL'!N122</f>
        <v>APAGADO</v>
      </c>
      <c r="J119" t="str">
        <f>'RESUMEN TOTAL'!O122</f>
        <v>APAGADO</v>
      </c>
      <c r="K119" t="str">
        <f>'RESUMEN TOTAL'!P122</f>
        <v>APAGADO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  <c r="AJ119">
        <f>'RESUMEN TOTAL'!AO122</f>
        <v>0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 t="str">
        <f>'RESUMEN TOTAL'!N123</f>
        <v>APAGADO</v>
      </c>
      <c r="J120">
        <f>'RESUMEN TOTAL'!O123</f>
        <v>0</v>
      </c>
      <c r="K120" t="str">
        <f>'RESUMEN TOTAL'!P123</f>
        <v>APAGADO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  <c r="AJ120">
        <f>'RESUMEN TOTAL'!AO123</f>
        <v>0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  <c r="AJ121">
        <f>'RESUMEN TOTAL'!AO124</f>
        <v>0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  <c r="AJ122">
        <f>'RESUMEN TOTAL'!AO125</f>
        <v>0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  <c r="AJ123">
        <f>'RESUMEN TOTAL'!AO126</f>
        <v>0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  <c r="AJ124">
        <f>'RESUMEN TOTAL'!AO127</f>
        <v>0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  <c r="AJ125">
        <f>'RESUMEN TOTAL'!AO128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  <c r="AJ126">
        <f>'RESUMEN TOTAL'!AO129</f>
        <v>0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  <c r="AJ127">
        <f>'RESUMEN TOTAL'!AO130</f>
        <v>0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  <c r="AJ128">
        <f>'RESUMEN TOTAL'!AO131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  <c r="AJ129">
        <f>'RESUMEN TOTAL'!AO132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  <c r="AJ130">
        <f>'RESUMEN TOTAL'!AO133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  <c r="AJ131">
        <f>'RESUMEN TOTAL'!AO134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 t="str">
        <f>'RESUMEN TOTAL'!M135</f>
        <v>APAGADO</v>
      </c>
      <c r="I132" t="str">
        <f>'RESUMEN TOTAL'!N135</f>
        <v>APAGADO</v>
      </c>
      <c r="J132" t="str">
        <f>'RESUMEN TOTAL'!O135</f>
        <v>APAGADO</v>
      </c>
      <c r="K132" t="str">
        <f>'RESUMEN TOTAL'!P135</f>
        <v>APAGADO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  <c r="AJ132">
        <f>'RESUMEN TOTAL'!AO135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 t="str">
        <f>'RESUMEN TOTAL'!M136</f>
        <v>APAGADO</v>
      </c>
      <c r="I133" t="str">
        <f>'RESUMEN TOTAL'!N136</f>
        <v>APAGADO</v>
      </c>
      <c r="J133" t="str">
        <f>'RESUMEN TOTAL'!O136</f>
        <v>APAGADO</v>
      </c>
      <c r="K133" t="str">
        <f>'RESUMEN TOTAL'!P136</f>
        <v>APAGADO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  <c r="AJ133">
        <f>'RESUMEN TOTAL'!AO136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 t="str">
        <f>'RESUMEN TOTAL'!M137</f>
        <v>APAGADO</v>
      </c>
      <c r="I134" t="str">
        <f>'RESUMEN TOTAL'!N137</f>
        <v>APAGADO</v>
      </c>
      <c r="J134" t="str">
        <f>'RESUMEN TOTAL'!O137</f>
        <v>APAGADO</v>
      </c>
      <c r="K134" t="str">
        <f>'RESUMEN TOTAL'!P137</f>
        <v>APAGADO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  <c r="AJ134">
        <f>'RESUMEN TOTAL'!AO137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  <c r="AJ135">
        <f>'RESUMEN TOTAL'!AO138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  <c r="AJ136">
        <f>'RESUMEN TOTAL'!AO139</f>
        <v>0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 t="str">
        <f>'RESUMEN TOTAL'!K140</f>
        <v>APAGADO</v>
      </c>
      <c r="G137">
        <f>'RESUMEN TOTAL'!L140</f>
        <v>0</v>
      </c>
      <c r="H137">
        <f>'RESUMEN TOTAL'!M140</f>
        <v>0</v>
      </c>
      <c r="I137" t="str">
        <f>'RESUMEN TOTAL'!N140</f>
        <v>APAGADO</v>
      </c>
      <c r="J137">
        <f>'RESUMEN TOTAL'!O140</f>
        <v>0</v>
      </c>
      <c r="K137" t="str">
        <f>'RESUMEN TOTAL'!P140</f>
        <v>APAGADO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  <c r="AJ137">
        <f>'RESUMEN TOTAL'!AO140</f>
        <v>0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 t="str">
        <f>'RESUMEN TOTAL'!K141</f>
        <v>APAGADO</v>
      </c>
      <c r="G138">
        <f>'RESUMEN TOTAL'!L141</f>
        <v>0</v>
      </c>
      <c r="H138">
        <f>'RESUMEN TOTAL'!M141</f>
        <v>0</v>
      </c>
      <c r="I138" t="str">
        <f>'RESUMEN TOTAL'!N141</f>
        <v>APAGADO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  <c r="AJ138">
        <f>'RESUMEN TOTAL'!AO141</f>
        <v>0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  <c r="AJ139">
        <f>'RESUMEN TOTAL'!AO142</f>
        <v>0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 t="str">
        <f>'RESUMEN TOTAL'!K143</f>
        <v>APAGADO</v>
      </c>
      <c r="G140" t="str">
        <f>'RESUMEN TOTAL'!L143</f>
        <v>APAGADO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  <c r="AJ140">
        <f>'RESUMEN TOTAL'!AO143</f>
        <v>0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  <c r="AJ141">
        <f>'RESUMEN TOTAL'!AO144</f>
        <v>0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  <c r="AJ142">
        <f>'RESUMEN TOTAL'!AO145</f>
        <v>0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  <c r="AJ143">
        <f>'RESUMEN TOTAL'!AO146</f>
        <v>0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 t="str">
        <f>'RESUMEN TOTAL'!M147</f>
        <v>APAGADO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  <c r="AJ144">
        <f>'RESUMEN TOTAL'!AO147</f>
        <v>0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 t="str">
        <f>'RESUMEN TOTAL'!V148</f>
        <v>APAGADO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  <c r="AJ145">
        <f>'RESUMEN TOTAL'!AO148</f>
        <v>0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  <c r="AJ146">
        <f>'RESUMEN TOTAL'!AO149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  <c r="AJ147">
        <f>'RESUMEN TOTAL'!AO150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  <c r="AJ148">
        <f>'RESUMEN TOTAL'!AO151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  <c r="AJ149">
        <f>'RESUMEN TOTAL'!AO152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  <c r="AJ150">
        <f>'RESUMEN TOTAL'!AO153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  <c r="AJ151">
        <f>'RESUMEN TOTAL'!AO154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  <c r="AJ152">
        <f>'RESUMEN TOTAL'!AO155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  <c r="AJ153">
        <f>'RESUMEN TOTAL'!AO156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  <c r="AJ154">
        <f>'RESUMEN TOTAL'!AO157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  <c r="AJ155">
        <f>'RESUMEN TOTAL'!AO158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  <c r="AJ156">
        <f>'RESUMEN TOTAL'!AO159</f>
        <v>0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  <c r="AJ157">
        <f>'RESUMEN TOTAL'!AO160</f>
        <v>0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  <c r="AJ158">
        <f>'RESUMEN TOTAL'!AO161</f>
        <v>0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  <c r="AJ159">
        <f>'RESUMEN TOTAL'!AO162</f>
        <v>0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  <c r="AJ160">
        <f>'RESUMEN TOTAL'!AO163</f>
        <v>0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  <c r="AJ161">
        <f>'RESUMEN TOTAL'!AO164</f>
        <v>0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  <c r="AJ162">
        <f>'RESUMEN TOTAL'!AO165</f>
        <v>0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  <c r="AJ163">
        <f>'RESUMEN TOTAL'!AO166</f>
        <v>0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  <c r="AJ164">
        <f>'RESUMEN TOTAL'!AO167</f>
        <v>0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  <c r="AJ165">
        <f>'RESUMEN TOTAL'!AO168</f>
        <v>0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  <c r="AJ166">
        <f>'RESUMEN TOTAL'!AO169</f>
        <v>0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 t="str">
        <f>'RESUMEN TOTAL'!P170</f>
        <v>APAGADO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  <c r="AJ167">
        <f>'RESUMEN TOTAL'!AO170</f>
        <v>0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  <c r="AJ168">
        <f>'RESUMEN TOTAL'!AO171</f>
        <v>0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  <c r="AJ169">
        <f>'RESUMEN TOTAL'!AO172</f>
        <v>0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  <c r="AJ170">
        <f>'RESUMEN TOTAL'!AO173</f>
        <v>0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  <c r="AJ171">
        <f>'RESUMEN TOTAL'!AO174</f>
        <v>0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  <c r="AJ172">
        <f>'RESUMEN TOTAL'!AO175</f>
        <v>0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  <c r="AJ173">
        <f>'RESUMEN TOTAL'!AO176</f>
        <v>0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 t="str">
        <f>'RESUMEN TOTAL'!K177</f>
        <v>APAGADO</v>
      </c>
      <c r="G174" t="str">
        <f>'RESUMEN TOTAL'!L177</f>
        <v>APAGADO</v>
      </c>
      <c r="H174" t="str">
        <f>'RESUMEN TOTAL'!M177</f>
        <v>APAGADO</v>
      </c>
      <c r="I174" t="str">
        <f>'RESUMEN TOTAL'!N177</f>
        <v>APAGADO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  <c r="AJ174">
        <f>'RESUMEN TOTAL'!AO177</f>
        <v>0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 t="str">
        <f>'RESUMEN TOTAL'!N178</f>
        <v>APAGADO</v>
      </c>
      <c r="J175" t="str">
        <f>'RESUMEN TOTAL'!O178</f>
        <v>APAGADO</v>
      </c>
      <c r="K175">
        <f>'RESUMEN TOTAL'!P178</f>
        <v>0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 t="str">
        <f>'RESUMEN TOTAL'!U178</f>
        <v>APAGADO</v>
      </c>
      <c r="Q175" t="str">
        <f>'RESUMEN TOTAL'!V178</f>
        <v>APAGADO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  <c r="AJ175">
        <f>'RESUMEN TOTAL'!AO178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 t="str">
        <f>'RESUMEN TOTAL'!K179</f>
        <v>APAGADO</v>
      </c>
      <c r="G176" t="str">
        <f>'RESUMEN TOTAL'!L179</f>
        <v>APAGADO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  <c r="AJ176">
        <f>'RESUMEN TOTAL'!AO179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  <c r="AJ177">
        <f>'RESUMEN TOTAL'!AO180</f>
        <v>0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  <c r="AJ178">
        <f>'RESUMEN TOTAL'!AO181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  <c r="AJ179">
        <f>'RESUMEN TOTAL'!AO182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  <c r="AJ180">
        <f>'RESUMEN TOTAL'!AO183</f>
        <v>0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 t="str">
        <f>'RESUMEN TOTAL'!K184</f>
        <v>APAGADO</v>
      </c>
      <c r="G181" t="str">
        <f>'RESUMEN TOTAL'!L184</f>
        <v>APAGADO</v>
      </c>
      <c r="H181" t="str">
        <f>'RESUMEN TOTAL'!M184</f>
        <v>APAGADO</v>
      </c>
      <c r="I181" t="str">
        <f>'RESUMEN TOTAL'!N184</f>
        <v>APAGADO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  <c r="AJ181">
        <f>'RESUMEN TOTAL'!AO184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  <c r="AJ182">
        <f>'RESUMEN TOTAL'!AO185</f>
        <v>0</v>
      </c>
    </row>
    <row r="183" spans="1:36" x14ac:dyDescent="0.25">
      <c r="A183" t="str">
        <f>'RESUMEN TOTAL'!A186</f>
        <v>LUJAN</v>
      </c>
      <c r="B183" t="str">
        <f>'RESUMEN TOTAL'!B186</f>
        <v>LUJ 01</v>
      </c>
      <c r="C183" t="str">
        <f>'RESUMEN TOTAL'!D186</f>
        <v>ñandu y Los Pinos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  <c r="AJ183">
        <f>'RESUMEN TOTAL'!AO186</f>
        <v>0</v>
      </c>
    </row>
    <row r="184" spans="1:36" x14ac:dyDescent="0.25">
      <c r="A184" t="str">
        <f>'RESUMEN TOTAL'!A187</f>
        <v>VILLA ARGENTINA</v>
      </c>
      <c r="B184" t="str">
        <f>'RESUMEN TOTAL'!B187</f>
        <v>LUJ 02</v>
      </c>
      <c r="C184" t="str">
        <f>'RESUMEN TOTAL'!D187</f>
        <v>DIAG. LOS TILOS Y 527</v>
      </c>
      <c r="D184" t="str">
        <f>'RESUMEN TOTAL'!E187</f>
        <v>DOMO</v>
      </c>
      <c r="E184" t="str">
        <f>'RESUMEN TOTAL'!F187</f>
        <v>Fibra Optica</v>
      </c>
      <c r="F184" t="str">
        <f>'RESUMEN TOTAL'!K187</f>
        <v>APAGADO</v>
      </c>
      <c r="G184" t="str">
        <f>'RESUMEN TOTAL'!L187</f>
        <v>APAGADO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  <c r="AJ184">
        <f>'RESUMEN TOTAL'!AO187</f>
        <v>0</v>
      </c>
    </row>
    <row r="185" spans="1:36" x14ac:dyDescent="0.25">
      <c r="A185" t="str">
        <f>'RESUMEN TOTAL'!A188</f>
        <v>LUJAN</v>
      </c>
      <c r="B185" t="str">
        <f>'RESUMEN TOTAL'!B188</f>
        <v>LUJ03</v>
      </c>
      <c r="C185" t="str">
        <f>'RESUMEN TOTAL'!D188</f>
        <v>LOS PINOS Y LOS TILOS</v>
      </c>
      <c r="D185" t="str">
        <f>'RESUMEN TOTAL'!E188</f>
        <v>DOMO</v>
      </c>
      <c r="E185" t="str">
        <f>'RESUMEN TOTAL'!F188</f>
        <v>Fibra Optica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  <c r="AJ185">
        <f>'RESUMEN TOTAL'!AO188</f>
        <v>0</v>
      </c>
    </row>
    <row r="186" spans="1:36" x14ac:dyDescent="0.25">
      <c r="A186" t="str">
        <f>'RESUMEN TOTAL'!A189</f>
        <v>PRESIDENTE PERON (PEPSI)</v>
      </c>
      <c r="B186" t="str">
        <f>'RESUMEN TOTAL'!B189</f>
        <v>MAR 01</v>
      </c>
      <c r="C186" t="str">
        <f>'RESUMEN TOTAL'!D189</f>
        <v>RP36 Y LA ESMERALDA</v>
      </c>
      <c r="D186" t="str">
        <f>'RESUMEN TOTAL'!E189</f>
        <v>DOMO</v>
      </c>
      <c r="E186" t="str">
        <f>'RESUMEN TOTAL'!F189</f>
        <v>FIBRA OPTICA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  <c r="AJ186">
        <f>'RESUMEN TOTAL'!AO189</f>
        <v>0</v>
      </c>
    </row>
    <row r="187" spans="1:36" x14ac:dyDescent="0.25">
      <c r="A187" t="str">
        <f>'RESUMEN TOTAL'!A190</f>
        <v>RICARDO ROJAS</v>
      </c>
      <c r="B187" t="str">
        <f>'RESUMEN TOTAL'!B190</f>
        <v>MAR 02 (FIJA1)</v>
      </c>
      <c r="C187" t="str">
        <f>'RESUMEN TOTAL'!D190</f>
        <v>LUJAN Y PATAGONES</v>
      </c>
      <c r="D187" t="str">
        <f>'RESUMEN TOTAL'!E190</f>
        <v>Fija</v>
      </c>
      <c r="E187" t="str">
        <f>'RESUMEN TOTAL'!F190</f>
        <v>Fibra Optica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  <c r="AJ187">
        <f>'RESUMEN TOTAL'!AO190</f>
        <v>0</v>
      </c>
    </row>
    <row r="188" spans="1:36" x14ac:dyDescent="0.25">
      <c r="A188" t="str">
        <f>'RESUMEN TOTAL'!A191</f>
        <v>LAS MARGARITAS</v>
      </c>
      <c r="B188" t="str">
        <f>'RESUMEN TOTAL'!B191</f>
        <v>MAR 03(FIJA 2)</v>
      </c>
      <c r="C188" t="str">
        <f>'RESUMEN TOTAL'!D191</f>
        <v>LUJAN Y PATAGONES</v>
      </c>
      <c r="D188" t="str">
        <f>'RESUMEN TOTAL'!E191</f>
        <v>Fija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  <c r="AJ188">
        <f>'RESUMEN TOTAL'!AO191</f>
        <v>0</v>
      </c>
    </row>
    <row r="189" spans="1:36" x14ac:dyDescent="0.25">
      <c r="A189" t="str">
        <f>'RESUMEN TOTAL'!A192</f>
        <v>MAYOL</v>
      </c>
      <c r="B189" t="str">
        <f>'RESUMEN TOTAL'!B192</f>
        <v>MAY 01</v>
      </c>
      <c r="C189" t="str">
        <f>'RESUMEN TOTAL'!D192</f>
        <v>Eva Peron y Cabildo</v>
      </c>
      <c r="D189" t="str">
        <f>'RESUMEN TOTAL'!E192</f>
        <v>Domo</v>
      </c>
      <c r="E189" t="str">
        <f>'RESUMEN TOTAL'!F192</f>
        <v>Radio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  <c r="AJ189">
        <f>'RESUMEN TOTAL'!AO192</f>
        <v>0</v>
      </c>
    </row>
    <row r="190" spans="1:36" x14ac:dyDescent="0.25">
      <c r="A190" t="str">
        <f>'RESUMEN TOTAL'!A193</f>
        <v>MAYOL</v>
      </c>
      <c r="B190" t="str">
        <f>'RESUMEN TOTAL'!B193</f>
        <v>MAY 02</v>
      </c>
      <c r="C190" t="str">
        <f>'RESUMEN TOTAL'!D193</f>
        <v>EVA PERON Y MONTEVIDEO</v>
      </c>
      <c r="D190" t="str">
        <f>'RESUMEN TOTAL'!E193</f>
        <v>Domo</v>
      </c>
      <c r="E190" t="str">
        <f>'RESUMEN TOTAL'!F193</f>
        <v>Radio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  <c r="AJ190">
        <f>'RESUMEN TOTAL'!AO193</f>
        <v>0</v>
      </c>
    </row>
    <row r="191" spans="1:36" x14ac:dyDescent="0.25">
      <c r="A191" t="str">
        <f>'RESUMEN TOTAL'!A194</f>
        <v>MAYOL</v>
      </c>
      <c r="B191" t="str">
        <f>'RESUMEN TOTAL'!B194</f>
        <v>MAY 03</v>
      </c>
      <c r="C191" t="str">
        <f>'RESUMEN TOTAL'!D194</f>
        <v>CHAÑAR Y SAN NICOLAS</v>
      </c>
      <c r="D191" t="str">
        <f>'RESUMEN TOTAL'!E194</f>
        <v>DOMO</v>
      </c>
      <c r="E191" t="str">
        <f>'RESUMEN TOTAL'!F194</f>
        <v>PTO A FO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  <c r="AJ191">
        <f>'RESUMEN TOTAL'!AO194</f>
        <v>0</v>
      </c>
    </row>
    <row r="192" spans="1:36" x14ac:dyDescent="0.25">
      <c r="A192" t="str">
        <f>'RESUMEN TOTAL'!A195</f>
        <v>MAYOL</v>
      </c>
      <c r="B192" t="str">
        <f>'RESUMEN TOTAL'!B195</f>
        <v>MAY 04</v>
      </c>
      <c r="C192" t="str">
        <f>'RESUMEN TOTAL'!D195</f>
        <v>MAR CHIQUITA Y RIO JACHAL</v>
      </c>
      <c r="D192" t="str">
        <f>'RESUMEN TOTAL'!E195</f>
        <v>DOMO</v>
      </c>
      <c r="E192" t="str">
        <f>'RESUMEN TOTAL'!F195</f>
        <v>Radio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  <c r="AJ192">
        <f>'RESUMEN TOTAL'!AO195</f>
        <v>0</v>
      </c>
    </row>
    <row r="193" spans="1:36" x14ac:dyDescent="0.25">
      <c r="A193" t="str">
        <f>'RESUMEN TOTAL'!A196</f>
        <v>MARTIN FIERRO</v>
      </c>
      <c r="B193" t="str">
        <f>'RESUMEN TOTAL'!B196</f>
        <v>MFI 01</v>
      </c>
      <c r="C193" t="str">
        <f>'RESUMEN TOTAL'!D196</f>
        <v>Belgrano y Sgto. Cabral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  <c r="AJ193">
        <f>'RESUMEN TOTAL'!AO196</f>
        <v>0</v>
      </c>
    </row>
    <row r="194" spans="1:36" x14ac:dyDescent="0.25">
      <c r="A194" t="str">
        <f>'RESUMEN TOTAL'!A197</f>
        <v>LOPEZ ROMERO</v>
      </c>
      <c r="B194" t="str">
        <f>'RESUMEN TOTAL'!B197</f>
        <v>MFI02</v>
      </c>
      <c r="C194" t="str">
        <f>'RESUMEN TOTAL'!D197</f>
        <v>Calchaqui y Balcarce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  <c r="AJ194">
        <f>'RESUMEN TOTAL'!AO197</f>
        <v>0</v>
      </c>
    </row>
    <row r="195" spans="1:36" x14ac:dyDescent="0.25">
      <c r="A195" t="str">
        <f>'RESUMEN TOTAL'!A198</f>
        <v>SAN EMILIO</v>
      </c>
      <c r="B195" t="str">
        <f>'RESUMEN TOTAL'!B198</f>
        <v>MFI 03</v>
      </c>
      <c r="C195" t="str">
        <f>'RESUMEN TOTAL'!D198</f>
        <v>Cno. Gral. Belgrano y Av. del Trabajo</v>
      </c>
      <c r="D195" t="str">
        <f>'RESUMEN TOTAL'!E198</f>
        <v>Domo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  <c r="AJ195">
        <f>'RESUMEN TOTAL'!AO198</f>
        <v>0</v>
      </c>
    </row>
    <row r="196" spans="1:36" x14ac:dyDescent="0.25">
      <c r="A196" t="str">
        <f>'RESUMEN TOTAL'!A199</f>
        <v>MARTIN FIERRO</v>
      </c>
      <c r="B196" t="str">
        <f>'RESUMEN TOTAL'!B199</f>
        <v>MFI04</v>
      </c>
      <c r="C196" t="str">
        <f>'RESUMEN TOTAL'!D199</f>
        <v>Calchaqui y balcarce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  <c r="AJ196">
        <f>'RESUMEN TOTAL'!AO199</f>
        <v>0</v>
      </c>
    </row>
    <row r="197" spans="1:36" x14ac:dyDescent="0.25">
      <c r="A197" t="str">
        <f>'RESUMEN TOTAL'!A200</f>
        <v>SAN EMILIO</v>
      </c>
      <c r="B197" t="str">
        <f>'RESUMEN TOTAL'!B200</f>
        <v>MFI 05</v>
      </c>
      <c r="C197" t="str">
        <f>'RESUMEN TOTAL'!D200</f>
        <v>Cno. Gral. Belgrano y Guayaquil</v>
      </c>
      <c r="D197" t="str">
        <f>'RESUMEN TOTAL'!E200</f>
        <v>Domo</v>
      </c>
      <c r="E197" t="str">
        <f>'RESUMEN TOTAL'!F200</f>
        <v>FIBRA OPTICA</v>
      </c>
      <c r="F197" t="str">
        <f>'RESUMEN TOTAL'!K200</f>
        <v>APAGADO</v>
      </c>
      <c r="G197" t="str">
        <f>'RESUMEN TOTAL'!L200</f>
        <v>APAGADO</v>
      </c>
      <c r="H197" t="str">
        <f>'RESUMEN TOTAL'!M200</f>
        <v>APAGADO</v>
      </c>
      <c r="I197" t="str">
        <f>'RESUMEN TOTAL'!N200</f>
        <v>APAGADO</v>
      </c>
      <c r="J197" t="str">
        <f>'RESUMEN TOTAL'!O200</f>
        <v>APAGADO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  <c r="AJ197">
        <f>'RESUMEN TOTAL'!AO200</f>
        <v>0</v>
      </c>
    </row>
    <row r="198" spans="1:36" x14ac:dyDescent="0.25">
      <c r="A198" t="str">
        <f>'RESUMEN TOTAL'!A201</f>
        <v>SAN EMILIO</v>
      </c>
      <c r="B198" t="str">
        <f>'RESUMEN TOTAL'!B201</f>
        <v>MFI06</v>
      </c>
      <c r="C198" t="str">
        <f>'RESUMEN TOTAL'!D201</f>
        <v>Con. Gral. Belgrano y Bombero Galarza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  <c r="AJ198">
        <f>'RESUMEN TOTAL'!AO201</f>
        <v>0</v>
      </c>
    </row>
    <row r="199" spans="1:36" x14ac:dyDescent="0.25">
      <c r="A199" t="str">
        <f>'RESUMEN TOTAL'!A202</f>
        <v>GOBERNADOR MONTEVERDE</v>
      </c>
      <c r="B199" t="str">
        <f>'RESUMEN TOTAL'!B202</f>
        <v>MON01</v>
      </c>
      <c r="C199" t="str">
        <f>'RESUMEN TOTAL'!D202</f>
        <v>San Martin y Patricias Argentinas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  <c r="AJ199">
        <f>'RESUMEN TOTAL'!AO202</f>
        <v>0</v>
      </c>
    </row>
    <row r="200" spans="1:36" x14ac:dyDescent="0.25">
      <c r="A200" t="str">
        <f>'RESUMEN TOTAL'!A203</f>
        <v>GOBERNADOR MONTEVERDE</v>
      </c>
      <c r="B200" t="str">
        <f>'RESUMEN TOTAL'!B203</f>
        <v>MON02</v>
      </c>
      <c r="C200" t="str">
        <f>'RESUMEN TOTAL'!D203</f>
        <v>Senzabello y Famatina</v>
      </c>
      <c r="D200" t="str">
        <f>'RESUMEN TOTAL'!E203</f>
        <v>Domo</v>
      </c>
      <c r="E200" t="str">
        <f>'RESUMEN TOTAL'!F203</f>
        <v>Radio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  <c r="AJ200">
        <f>'RESUMEN TOTAL'!AO203</f>
        <v>0</v>
      </c>
    </row>
    <row r="201" spans="1:36" x14ac:dyDescent="0.25">
      <c r="A201" t="str">
        <f>'RESUMEN TOTAL'!A204</f>
        <v>GOBERNADOR MONTEVERDE</v>
      </c>
      <c r="B201" t="str">
        <f>'RESUMEN TOTAL'!B204</f>
        <v>MON03</v>
      </c>
      <c r="C201" t="str">
        <f>'RESUMEN TOTAL'!D204</f>
        <v>Senzabello y Guemes</v>
      </c>
      <c r="D201" t="str">
        <f>'RESUMEN TOTAL'!E204</f>
        <v>Domo</v>
      </c>
      <c r="E201" t="str">
        <f>'RESUMEN TOTAL'!F204</f>
        <v>Radio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  <c r="AJ201">
        <f>'RESUMEN TOTAL'!AO204</f>
        <v>0</v>
      </c>
    </row>
    <row r="202" spans="1:36" x14ac:dyDescent="0.25">
      <c r="A202" t="str">
        <f>'RESUMEN TOTAL'!A205</f>
        <v>GOBERNADOR MONTEVERDE</v>
      </c>
      <c r="B202" t="str">
        <f>'RESUMEN TOTAL'!B205</f>
        <v>MON04</v>
      </c>
      <c r="C202" t="str">
        <f>'RESUMEN TOTAL'!D205</f>
        <v>Av. Yrigoyen y San Lorenzo</v>
      </c>
      <c r="D202" t="str">
        <f>'RESUMEN TOTAL'!E205</f>
        <v>Domo</v>
      </c>
      <c r="E202" t="str">
        <f>'RESUMEN TOTAL'!F205</f>
        <v>Radio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  <c r="AJ202">
        <f>'RESUMEN TOTAL'!AO205</f>
        <v>0</v>
      </c>
    </row>
    <row r="203" spans="1:36" x14ac:dyDescent="0.25">
      <c r="A203" t="str">
        <f>'RESUMEN TOTAL'!A206</f>
        <v>9 DE JULIO</v>
      </c>
      <c r="B203" t="str">
        <f>'RESUMEN TOTAL'!B206</f>
        <v>NJU 01</v>
      </c>
      <c r="C203" t="str">
        <f>'RESUMEN TOTAL'!D206</f>
        <v>Sallares y Parrillo</v>
      </c>
      <c r="D203" t="str">
        <f>'RESUMEN TOTAL'!E206</f>
        <v>Domo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  <c r="AJ203">
        <f>'RESUMEN TOTAL'!AO206</f>
        <v>0</v>
      </c>
    </row>
    <row r="204" spans="1:36" x14ac:dyDescent="0.25">
      <c r="A204" t="str">
        <f>'RESUMEN TOTAL'!A207</f>
        <v>9 DE JULIO</v>
      </c>
      <c r="B204" t="str">
        <f>'RESUMEN TOTAL'!B207</f>
        <v>NJU02</v>
      </c>
      <c r="C204" t="str">
        <f>'RESUMEN TOTAL'!D207</f>
        <v>Ituzaingo y Boccuzzi</v>
      </c>
      <c r="D204" t="str">
        <f>'RESUMEN TOTAL'!E207</f>
        <v>Domo</v>
      </c>
      <c r="E204" t="str">
        <f>'RESUMEN TOTAL'!F207</f>
        <v>Radio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  <c r="AJ204">
        <f>'RESUMEN TOTAL'!AO207</f>
        <v>0</v>
      </c>
    </row>
    <row r="205" spans="1:36" x14ac:dyDescent="0.25">
      <c r="A205" t="str">
        <f>'RESUMEN TOTAL'!A208</f>
        <v>9 DE JULIO</v>
      </c>
      <c r="B205" t="str">
        <f>'RESUMEN TOTAL'!B208</f>
        <v>NJU03</v>
      </c>
      <c r="C205" t="str">
        <f>'RESUMEN TOTAL'!D208</f>
        <v>San Juan y Parrillo</v>
      </c>
      <c r="D205" t="str">
        <f>'RESUMEN TOTAL'!E208</f>
        <v>Domo</v>
      </c>
      <c r="E205" t="str">
        <f>'RESUMEN TOTAL'!F208</f>
        <v>PTO A FO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  <c r="AJ205">
        <f>'RESUMEN TOTAL'!AO208</f>
        <v>0</v>
      </c>
    </row>
    <row r="206" spans="1:36" x14ac:dyDescent="0.25">
      <c r="A206" t="str">
        <f>'RESUMEN TOTAL'!A209</f>
        <v>9 DE JULIO</v>
      </c>
      <c r="B206" t="str">
        <f>'RESUMEN TOTAL'!B209</f>
        <v>NJU04</v>
      </c>
      <c r="C206" t="str">
        <f>'RESUMEN TOTAL'!D209</f>
        <v>Ituzaingo y 214 A</v>
      </c>
      <c r="D206" t="str">
        <f>'RESUMEN TOTAL'!E209</f>
        <v>Domo</v>
      </c>
      <c r="E206" t="str">
        <f>'RESUMEN TOTAL'!F209</f>
        <v>Radio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 t="str">
        <f>'RESUMEN TOTAL'!P209</f>
        <v>APAGADO</v>
      </c>
      <c r="L206" t="str">
        <f>'RESUMEN TOTAL'!Q209</f>
        <v>APAGADO</v>
      </c>
      <c r="M206" t="str">
        <f>'RESUMEN TOTAL'!R209</f>
        <v>APAGADO</v>
      </c>
      <c r="N206" t="str">
        <f>'RESUMEN TOTAL'!S209</f>
        <v>APAGADO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  <c r="AJ206">
        <f>'RESUMEN TOTAL'!AO209</f>
        <v>0</v>
      </c>
    </row>
    <row r="207" spans="1:36" x14ac:dyDescent="0.25">
      <c r="A207" t="str">
        <f>'RESUMEN TOTAL'!A210</f>
        <v>ZEBALLOS CENTRO</v>
      </c>
      <c r="B207" t="str">
        <f>'RESUMEN TOTAL'!B210</f>
        <v>NJU05</v>
      </c>
      <c r="C207" t="str">
        <f>'RESUMEN TOTAL'!D210</f>
        <v>Ituzaingo y Alem</v>
      </c>
      <c r="D207" t="str">
        <f>'RESUMEN TOTAL'!E210</f>
        <v>Domo</v>
      </c>
      <c r="E207" t="str">
        <f>'RESUMEN TOTAL'!F210</f>
        <v>Radio</v>
      </c>
      <c r="F207">
        <f>'RESUMEN TOTAL'!K210</f>
        <v>0</v>
      </c>
      <c r="G207">
        <f>'RESUMEN TOTAL'!L210</f>
        <v>0</v>
      </c>
      <c r="H207" t="str">
        <f>'RESUMEN TOTAL'!M210</f>
        <v>APAGADO</v>
      </c>
      <c r="I207">
        <f>'RESUMEN TOTAL'!N210</f>
        <v>0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>
        <f>'RESUMEN TOTAL'!S210</f>
        <v>0</v>
      </c>
      <c r="O207">
        <f>'RESUMEN TOTAL'!T210</f>
        <v>0</v>
      </c>
      <c r="P207" t="str">
        <f>'RESUMEN TOTAL'!U210</f>
        <v>APAGADO</v>
      </c>
      <c r="Q207" t="str">
        <f>'RESUMEN TOTAL'!V210</f>
        <v>APAGADO</v>
      </c>
      <c r="R207">
        <f>'RESUMEN TOTAL'!W210</f>
        <v>0</v>
      </c>
      <c r="S207">
        <f>'RESUMEN TOTAL'!X210</f>
        <v>0</v>
      </c>
      <c r="T207">
        <f>'RESUMEN TOTAL'!Y210</f>
        <v>0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  <c r="AJ207">
        <f>'RESUMEN TOTAL'!AO210</f>
        <v>0</v>
      </c>
    </row>
    <row r="208" spans="1:36" x14ac:dyDescent="0.25">
      <c r="A208" t="str">
        <f>'RESUMEN TOTAL'!A211</f>
        <v>CENTRO</v>
      </c>
      <c r="B208" t="str">
        <f>'RESUMEN TOTAL'!B211</f>
        <v>NJU06</v>
      </c>
      <c r="C208" t="str">
        <f>'RESUMEN TOTAL'!D211</f>
        <v>Sallares y Rodo</v>
      </c>
      <c r="D208" t="str">
        <f>'RESUMEN TOTAL'!E211</f>
        <v>Domo</v>
      </c>
      <c r="E208" t="str">
        <f>'RESUMEN TOTAL'!F211</f>
        <v>FIBRA OPTICA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  <c r="AJ208">
        <f>'RESUMEN TOTAL'!AO211</f>
        <v>0</v>
      </c>
    </row>
    <row r="209" spans="1:36" x14ac:dyDescent="0.25">
      <c r="A209" t="str">
        <f>'RESUMEN TOTAL'!A212</f>
        <v>9 DE JULIO</v>
      </c>
      <c r="B209" t="str">
        <f>'RESUMEN TOTAL'!B212</f>
        <v>NJU07</v>
      </c>
      <c r="C209" t="str">
        <f>'RESUMEN TOTAL'!D212</f>
        <v>Gral. Juan Domingo Peron y Parrillo</v>
      </c>
      <c r="D209" t="str">
        <f>'RESUMEN TOTAL'!E212</f>
        <v>Domo</v>
      </c>
      <c r="E209" t="str">
        <f>'RESUMEN TOTAL'!F212</f>
        <v>FIBRA OPTICA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  <c r="AJ209">
        <f>'RESUMEN TOTAL'!AO212</f>
        <v>0</v>
      </c>
    </row>
    <row r="210" spans="1:36" x14ac:dyDescent="0.25">
      <c r="A210" t="str">
        <f>'RESUMEN TOTAL'!A213</f>
        <v>9 DE JULIO</v>
      </c>
      <c r="B210" t="str">
        <f>'RESUMEN TOTAL'!B213</f>
        <v>NJU 08</v>
      </c>
      <c r="C210" t="str">
        <f>'RESUMEN TOTAL'!D213</f>
        <v>BOCCUZZI Y O HIGGINS</v>
      </c>
      <c r="D210" t="str">
        <f>'RESUMEN TOTAL'!E213</f>
        <v>DOMO</v>
      </c>
      <c r="E210" t="str">
        <f>'RESUMEN TOTAL'!F213</f>
        <v>Radio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>
        <f>'RESUMEN TOTAL'!N213</f>
        <v>0</v>
      </c>
      <c r="J210" t="str">
        <f>'RESUMEN TOTAL'!O213</f>
        <v>APAGADO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  <c r="AJ210">
        <f>'RESUMEN TOTAL'!AO213</f>
        <v>0</v>
      </c>
    </row>
    <row r="211" spans="1:36" x14ac:dyDescent="0.25">
      <c r="A211" t="str">
        <f>'RESUMEN TOTAL'!A214</f>
        <v>9 DE JULIO</v>
      </c>
      <c r="B211" t="str">
        <f>'RESUMEN TOTAL'!B214</f>
        <v>NJU09</v>
      </c>
      <c r="C211" t="str">
        <f>'RESUMEN TOTAL'!D214</f>
        <v>PARRILLO Y CONTRERAS</v>
      </c>
      <c r="D211" t="str">
        <f>'RESUMEN TOTAL'!E214</f>
        <v>DOMO</v>
      </c>
      <c r="E211" t="str">
        <f>'RESUMEN TOTAL'!F214</f>
        <v>Fibra Optica</v>
      </c>
      <c r="F211" t="str">
        <f>'RESUMEN TOTAL'!K214</f>
        <v>APAGADO</v>
      </c>
      <c r="G211" t="str">
        <f>'RESUMEN TOTAL'!L214</f>
        <v>APAGADO</v>
      </c>
      <c r="H211" t="str">
        <f>'RESUMEN TOTAL'!M214</f>
        <v>APAGADO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>
        <f>'RESUMEN TOTAL'!R214</f>
        <v>0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>
        <f>'RESUMEN TOTAL'!W214</f>
        <v>0</v>
      </c>
      <c r="S211">
        <f>'RESUMEN TOTAL'!X214</f>
        <v>0</v>
      </c>
      <c r="T211">
        <f>'RESUMEN TOTAL'!Y214</f>
        <v>0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  <c r="AJ211">
        <f>'RESUMEN TOTAL'!AO214</f>
        <v>0</v>
      </c>
    </row>
    <row r="212" spans="1:36" x14ac:dyDescent="0.25">
      <c r="A212" t="str">
        <f>'RESUMEN TOTAL'!A215</f>
        <v>PICO DE ORO</v>
      </c>
      <c r="B212" t="str">
        <f>'RESUMEN TOTAL'!B215</f>
        <v>PCO 01</v>
      </c>
      <c r="C212" t="str">
        <f>'RESUMEN TOTAL'!D215</f>
        <v>CEMENTERIO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  <c r="AJ212">
        <f>'RESUMEN TOTAL'!AO215</f>
        <v>0</v>
      </c>
    </row>
    <row r="213" spans="1:36" x14ac:dyDescent="0.25">
      <c r="A213" t="str">
        <f>'RESUMEN TOTAL'!A216</f>
        <v>PICO DE ORO</v>
      </c>
      <c r="B213" t="str">
        <f>'RESUMEN TOTAL'!B216</f>
        <v>PCO02 (fija 1)</v>
      </c>
      <c r="C213" t="str">
        <f>'RESUMEN TOTAL'!D216</f>
        <v>SICILIA E/ VIENA Y VARSOVIA</v>
      </c>
      <c r="D213" t="str">
        <f>'RESUMEN TOTAL'!E216</f>
        <v>Fija</v>
      </c>
      <c r="E213" t="str">
        <f>'RESUMEN TOTAL'!F216</f>
        <v>Fibra Optica</v>
      </c>
      <c r="F213">
        <f>'RESUMEN TOTAL'!K216</f>
        <v>0</v>
      </c>
      <c r="G213">
        <f>'RESUMEN TOTAL'!L216</f>
        <v>0</v>
      </c>
      <c r="H213">
        <f>'RESUMEN TOTAL'!M216</f>
        <v>0</v>
      </c>
      <c r="I213">
        <f>'RESUMEN TOTAL'!N216</f>
        <v>0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  <c r="AJ213">
        <f>'RESUMEN TOTAL'!AO216</f>
        <v>0</v>
      </c>
    </row>
    <row r="214" spans="1:36" x14ac:dyDescent="0.25">
      <c r="A214" t="str">
        <f>'RESUMEN TOTAL'!A217</f>
        <v>PICO DE ORO</v>
      </c>
      <c r="B214" t="str">
        <f>'RESUMEN TOTAL'!B217</f>
        <v>PCO03 (fija 2)</v>
      </c>
      <c r="C214" t="str">
        <f>'RESUMEN TOTAL'!D217</f>
        <v>SICILIA E/ VIENA Y VARSOVIA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>
        <f>'RESUMEN TOTAL'!L217</f>
        <v>0</v>
      </c>
      <c r="H214">
        <f>'RESUMEN TOTAL'!M217</f>
        <v>0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  <c r="AJ214">
        <f>'RESUMEN TOTAL'!AO217</f>
        <v>0</v>
      </c>
    </row>
    <row r="215" spans="1:36" x14ac:dyDescent="0.25">
      <c r="A215" t="str">
        <f>'RESUMEN TOTAL'!A218</f>
        <v>PICO DE ORO</v>
      </c>
      <c r="B215" t="str">
        <f>'RESUMEN TOTAL'!B218</f>
        <v>PCO04 (fija 1)</v>
      </c>
      <c r="C215" t="str">
        <f>'RESUMEN TOTAL'!D218</f>
        <v>BERNA Y POLONIA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  <c r="AJ215">
        <f>'RESUMEN TOTAL'!AO218</f>
        <v>0</v>
      </c>
    </row>
    <row r="216" spans="1:36" x14ac:dyDescent="0.25">
      <c r="A216" t="str">
        <f>'RESUMEN TOTAL'!A219</f>
        <v>PICO DE ORO</v>
      </c>
      <c r="B216" t="str">
        <f>'RESUMEN TOTAL'!B219</f>
        <v>PCO05 (fija 2)</v>
      </c>
      <c r="C216" t="str">
        <f>'RESUMEN TOTAL'!D219</f>
        <v>BERNA Y POLONIA</v>
      </c>
      <c r="D216" t="str">
        <f>'RESUMEN TOTAL'!E219</f>
        <v>Fija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  <c r="AJ216">
        <f>'RESUMEN TOTAL'!AO219</f>
        <v>0</v>
      </c>
    </row>
    <row r="217" spans="1:36" x14ac:dyDescent="0.25">
      <c r="A217" t="str">
        <f>'RESUMEN TOTAL'!A220</f>
        <v>AGUSTIN RAMIREZ</v>
      </c>
      <c r="B217" t="str">
        <f>'RESUMEN TOTAL'!B220</f>
        <v>PUNTO SEGURO - AGUSTIN RAMIREZ (domo)</v>
      </c>
      <c r="C217" t="str">
        <f>'RESUMEN TOTAL'!D220</f>
        <v>EL MALAMBO Y LA TRANQUERA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  <c r="AJ217">
        <f>'RESUMEN TOTAL'!AO220</f>
        <v>0</v>
      </c>
    </row>
    <row r="218" spans="1:36" x14ac:dyDescent="0.25">
      <c r="A218" t="str">
        <f>'RESUMEN TOTAL'!A221</f>
        <v>AGUSTIN RAMIREZ</v>
      </c>
      <c r="B218" t="str">
        <f>'RESUMEN TOTAL'!B221</f>
        <v>PUNTO SEGURO - AGUSTIN RAMIREZ (fija)</v>
      </c>
      <c r="C218" t="str">
        <f>'RESUMEN TOTAL'!D221</f>
        <v>EL MALAMBO Y LA TRANQUERA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  <c r="AJ218">
        <f>'RESUMEN TOTAL'!AO221</f>
        <v>0</v>
      </c>
    </row>
    <row r="219" spans="1:36" x14ac:dyDescent="0.25">
      <c r="A219" t="str">
        <f>'RESUMEN TOTAL'!A222</f>
        <v>EL PARQUE</v>
      </c>
      <c r="B219" t="str">
        <f>'RESUMEN TOTAL'!B222</f>
        <v>PUNTO SEGURO - EL PARQUE (domo)</v>
      </c>
      <c r="C219" t="str">
        <f>'RESUMEN TOTAL'!D222</f>
        <v>CALLE 1282 Y 1201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 t="str">
        <f>'RESUMEN TOTAL'!N222</f>
        <v>APAGADO</v>
      </c>
      <c r="J219">
        <f>'RESUMEN TOTAL'!O222</f>
        <v>0</v>
      </c>
      <c r="K219" t="str">
        <f>'RESUMEN TOTAL'!P222</f>
        <v>APAGADO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  <c r="AJ219">
        <f>'RESUMEN TOTAL'!AO222</f>
        <v>0</v>
      </c>
    </row>
    <row r="220" spans="1:36" x14ac:dyDescent="0.25">
      <c r="A220" t="str">
        <f>'RESUMEN TOTAL'!A223</f>
        <v>EL PARQUE</v>
      </c>
      <c r="B220" t="str">
        <f>'RESUMEN TOTAL'!B223</f>
        <v>PUNTO SEGURO - EL PARQUE (fija)</v>
      </c>
      <c r="C220" t="str">
        <f>'RESUMEN TOTAL'!D223</f>
        <v>CALLE 1282 Y 1201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 t="str">
        <f>'RESUMEN TOTAL'!N223</f>
        <v>APAGADO</v>
      </c>
      <c r="J220">
        <f>'RESUMEN TOTAL'!O223</f>
        <v>0</v>
      </c>
      <c r="K220" t="str">
        <f>'RESUMEN TOTAL'!P223</f>
        <v>APAGADO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  <c r="AJ220">
        <f>'RESUMEN TOTAL'!AO223</f>
        <v>0</v>
      </c>
    </row>
    <row r="221" spans="1:36" x14ac:dyDescent="0.25">
      <c r="A221" t="str">
        <f>'RESUMEN TOTAL'!A224</f>
        <v>INGENIERO ALLAN</v>
      </c>
      <c r="B221" t="str">
        <f>'RESUMEN TOTAL'!B224</f>
        <v>PUNTO SEGURO - ING. ALLAN (domo)</v>
      </c>
      <c r="C221" t="str">
        <f>'RESUMEN TOTAL'!D224</f>
        <v>DIAG. LOS YAGANES Y 1148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  <c r="AJ221">
        <f>'RESUMEN TOTAL'!AO224</f>
        <v>0</v>
      </c>
    </row>
    <row r="222" spans="1:36" x14ac:dyDescent="0.25">
      <c r="A222" t="str">
        <f>'RESUMEN TOTAL'!A225</f>
        <v>INGENIERO ALLAN</v>
      </c>
      <c r="B222" t="str">
        <f>'RESUMEN TOTAL'!B225</f>
        <v>PUNTO SEGURO - ING. ALLAN (fija)</v>
      </c>
      <c r="C222" t="str">
        <f>'RESUMEN TOTAL'!D225</f>
        <v>DIAG. LOS YAGANES Y 1148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  <c r="AJ222">
        <f>'RESUMEN TOTAL'!AO225</f>
        <v>0</v>
      </c>
    </row>
    <row r="223" spans="1:36" x14ac:dyDescent="0.25">
      <c r="A223" t="str">
        <f>'RESUMEN TOTAL'!A226</f>
        <v>VILLA ARGENTINA</v>
      </c>
      <c r="B223" t="str">
        <f>'RESUMEN TOTAL'!B226</f>
        <v>PUNTO SEGURO - KM 26 (domo)</v>
      </c>
      <c r="C223" t="str">
        <f>'RESUMEN TOTAL'!D226</f>
        <v>513 Y PORTELA</v>
      </c>
      <c r="D223" t="str">
        <f>'RESUMEN TOTAL'!E226</f>
        <v>Domo</v>
      </c>
      <c r="E223" t="str">
        <f>'RESUMEN TOTAL'!F226</f>
        <v>Fibra Optica</v>
      </c>
      <c r="F223" t="str">
        <f>'RESUMEN TOTAL'!K226</f>
        <v>APAGADO</v>
      </c>
      <c r="G223" t="str">
        <f>'RESUMEN TOTAL'!L226</f>
        <v>APAGADO</v>
      </c>
      <c r="H223" t="str">
        <f>'RESUMEN TOTAL'!M226</f>
        <v>APAGADO</v>
      </c>
      <c r="I223" t="str">
        <f>'RESUMEN TOTAL'!N226</f>
        <v>APAGADO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  <c r="AJ223">
        <f>'RESUMEN TOTAL'!AO226</f>
        <v>0</v>
      </c>
    </row>
    <row r="224" spans="1:36" x14ac:dyDescent="0.25">
      <c r="A224" t="str">
        <f>'RESUMEN TOTAL'!A227</f>
        <v>VILLA ARGENTINA</v>
      </c>
      <c r="B224" t="str">
        <f>'RESUMEN TOTAL'!B227</f>
        <v>PUNTO SEGURO - KM 26 (fija)</v>
      </c>
      <c r="C224" t="str">
        <f>'RESUMEN TOTAL'!D227</f>
        <v>513 Y PORTELA</v>
      </c>
      <c r="D224" t="str">
        <f>'RESUMEN TOTAL'!E227</f>
        <v>Fija</v>
      </c>
      <c r="E224" t="str">
        <f>'RESUMEN TOTAL'!F227</f>
        <v>Fibra Optica</v>
      </c>
      <c r="F224" t="str">
        <f>'RESUMEN TOTAL'!K227</f>
        <v>APAGADO</v>
      </c>
      <c r="G224" t="str">
        <f>'RESUMEN TOTAL'!L227</f>
        <v>APAGADO</v>
      </c>
      <c r="H224" t="str">
        <f>'RESUMEN TOTAL'!M227</f>
        <v>APAGADO</v>
      </c>
      <c r="I224" t="str">
        <f>'RESUMEN TOTAL'!N227</f>
        <v>APAGADO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  <c r="AJ224">
        <f>'RESUMEN TOTAL'!AO227</f>
        <v>0</v>
      </c>
    </row>
    <row r="225" spans="1:36" x14ac:dyDescent="0.25">
      <c r="A225" t="str">
        <f>'RESUMEN TOTAL'!A228</f>
        <v>LUJAN</v>
      </c>
      <c r="B225" t="str">
        <f>'RESUMEN TOTAL'!B228</f>
        <v>PUNTO SEGURO - LUJAN (fija)</v>
      </c>
      <c r="C225" t="str">
        <f>'RESUMEN TOTAL'!D228</f>
        <v>DIAG. LOS TILOS Y LOS ALGARROBOS</v>
      </c>
      <c r="D225" t="str">
        <f>'RESUMEN TOTAL'!E228</f>
        <v>Fija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  <c r="AJ225">
        <f>'RESUMEN TOTAL'!AO228</f>
        <v>0</v>
      </c>
    </row>
    <row r="226" spans="1:36" x14ac:dyDescent="0.25">
      <c r="A226" t="str">
        <f>'RESUMEN TOTAL'!A229</f>
        <v>ZONA RURAL SANTA ROSA</v>
      </c>
      <c r="B226" t="str">
        <f>'RESUMEN TOTAL'!B229</f>
        <v>PUNTO SEGURO - PICO DE ORO (domo)</v>
      </c>
      <c r="C226" t="str">
        <f>'RESUMEN TOTAL'!D229</f>
        <v>PISANI Y BULGARIA</v>
      </c>
      <c r="D226" t="str">
        <f>'RESUMEN TOTAL'!E229</f>
        <v>DOMO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  <c r="AJ226">
        <f>'RESUMEN TOTAL'!AO229</f>
        <v>0</v>
      </c>
    </row>
    <row r="227" spans="1:36" x14ac:dyDescent="0.25">
      <c r="A227" t="str">
        <f>'RESUMEN TOTAL'!A230</f>
        <v>ZONA RURAL SANTA ROSA</v>
      </c>
      <c r="B227" t="str">
        <f>'RESUMEN TOTAL'!B230</f>
        <v>PUNTO SEGURO - PICO DE ORO (fija)</v>
      </c>
      <c r="C227" t="str">
        <f>'RESUMEN TOTAL'!D230</f>
        <v>PISANI Y BULGARIA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  <c r="AJ227">
        <f>'RESUMEN TOTAL'!AO230</f>
        <v>0</v>
      </c>
    </row>
    <row r="228" spans="1:36" x14ac:dyDescent="0.25">
      <c r="A228" t="str">
        <f>'RESUMEN TOTAL'!A231</f>
        <v>SAN FRANCISCO ESTE (CHICO)</v>
      </c>
      <c r="B228" t="str">
        <f>'RESUMEN TOTAL'!B231</f>
        <v>PUNTO SEGURO - SAN FRANCISCO (domo)</v>
      </c>
      <c r="C228" t="str">
        <f>'RESUMEN TOTAL'!D231</f>
        <v>RP 53 Y 1332</v>
      </c>
      <c r="D228" t="str">
        <f>'RESUMEN TOTAL'!E231</f>
        <v>DOMO</v>
      </c>
      <c r="E228" t="str">
        <f>'RESUMEN TOTAL'!F231</f>
        <v>Fibra Optica</v>
      </c>
      <c r="F228" t="str">
        <f>'RESUMEN TOTAL'!K231</f>
        <v>APAGADO</v>
      </c>
      <c r="G228" t="str">
        <f>'RESUMEN TOTAL'!L231</f>
        <v>APAGADO</v>
      </c>
      <c r="H228" t="str">
        <f>'RESUMEN TOTAL'!M231</f>
        <v>APAGADO</v>
      </c>
      <c r="I228" t="str">
        <f>'RESUMEN TOTAL'!N231</f>
        <v>APAGADO</v>
      </c>
      <c r="J228" t="str">
        <f>'RESUMEN TOTAL'!O231</f>
        <v>APAGADO</v>
      </c>
      <c r="K228" t="str">
        <f>'RESUMEN TOTAL'!P231</f>
        <v>APAGADO</v>
      </c>
      <c r="L228" t="str">
        <f>'RESUMEN TOTAL'!Q231</f>
        <v>APAGADO</v>
      </c>
      <c r="M228" t="str">
        <f>'RESUMEN TOTAL'!R231</f>
        <v>APAGADO</v>
      </c>
      <c r="N228" t="str">
        <f>'RESUMEN TOTAL'!S231</f>
        <v>APAGADO</v>
      </c>
      <c r="O228" t="str">
        <f>'RESUMEN TOTAL'!T231</f>
        <v>APAGADO</v>
      </c>
      <c r="P228" t="str">
        <f>'RESUMEN TOTAL'!U231</f>
        <v>APAGADO</v>
      </c>
      <c r="Q228" t="str">
        <f>'RESUMEN TOTAL'!V231</f>
        <v>APAGADO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  <c r="AJ228">
        <f>'RESUMEN TOTAL'!AO231</f>
        <v>0</v>
      </c>
    </row>
    <row r="229" spans="1:36" x14ac:dyDescent="0.25">
      <c r="A229" t="str">
        <f>'RESUMEN TOTAL'!A232</f>
        <v>SAN JORGE</v>
      </c>
      <c r="B229" t="str">
        <f>'RESUMEN TOTAL'!B232</f>
        <v>Punto Seguro - San Jorge (Domo)</v>
      </c>
      <c r="C229" t="str">
        <f>'RESUMEN TOTAL'!D232</f>
        <v>CALLE 523 E/ 554 Y 556</v>
      </c>
      <c r="D229" t="str">
        <f>'RESUMEN TOTAL'!E232</f>
        <v>DOMO</v>
      </c>
      <c r="E229" t="str">
        <f>'RESUMEN TOTAL'!F232</f>
        <v>PTO A FO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  <c r="AJ229">
        <f>'RESUMEN TOTAL'!AO232</f>
        <v>0</v>
      </c>
    </row>
    <row r="230" spans="1:36" x14ac:dyDescent="0.25">
      <c r="A230" t="str">
        <f>'RESUMEN TOTAL'!A233</f>
        <v>SAN JORGE</v>
      </c>
      <c r="B230" t="str">
        <f>'RESUMEN TOTAL'!B233</f>
        <v>Punto Seguro - San Jorge (Fija)</v>
      </c>
      <c r="C230" t="str">
        <f>'RESUMEN TOTAL'!D233</f>
        <v>CALLE 523 E/ 554 Y 556</v>
      </c>
      <c r="D230" t="str">
        <f>'RESUMEN TOTAL'!E233</f>
        <v>Fija</v>
      </c>
      <c r="E230" t="str">
        <f>'RESUMEN TOTAL'!F233</f>
        <v>PTO A FO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 t="str">
        <f>'RESUMEN TOTAL'!R233</f>
        <v>APAGADO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  <c r="AJ230">
        <f>'RESUMEN TOTAL'!AO233</f>
        <v>0</v>
      </c>
    </row>
    <row r="231" spans="1:36" x14ac:dyDescent="0.25">
      <c r="A231" t="str">
        <f>'RESUMEN TOTAL'!A234</f>
        <v>SAN RUDECINDO</v>
      </c>
      <c r="B231" t="str">
        <f>'RESUMEN TOTAL'!B234</f>
        <v>PUNTO SEGURO- SAN RUDECINDO (domo)</v>
      </c>
      <c r="C231" t="str">
        <f>'RESUMEN TOTAL'!D234</f>
        <v>SANTA SOFIA Y ALVAR NUÃ‘EZ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  <c r="AJ231">
        <f>'RESUMEN TOTAL'!AO234</f>
        <v>0</v>
      </c>
    </row>
    <row r="232" spans="1:36" x14ac:dyDescent="0.25">
      <c r="A232" t="str">
        <f>'RESUMEN TOTAL'!A235</f>
        <v>SAN RUDECINDO</v>
      </c>
      <c r="B232" t="str">
        <f>'RESUMEN TOTAL'!B235</f>
        <v>PUNTO SEGURO - SAN RUDECINDO (fija)</v>
      </c>
      <c r="C232" t="str">
        <f>'RESUMEN TOTAL'!D235</f>
        <v>SANTA SOFIA Y ALVAR NUÃ‘EZ</v>
      </c>
      <c r="D232" t="str">
        <f>'RESUMEN TOTAL'!E235</f>
        <v>Fija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  <c r="AJ232">
        <f>'RESUMEN TOTAL'!AO235</f>
        <v>0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SANTA ROSA (domo)</v>
      </c>
      <c r="C233" t="str">
        <f>'RESUMEN TOTAL'!D236</f>
        <v>BRUSELAS Y SICILIA</v>
      </c>
      <c r="D233" t="str">
        <f>'RESUMEN TOTAL'!E236</f>
        <v>DOMO</v>
      </c>
      <c r="E233" t="str">
        <f>'RESUMEN TOTAL'!F236</f>
        <v>Fibra Optica</v>
      </c>
      <c r="F233" t="str">
        <f>'RESUMEN TOTAL'!K236</f>
        <v>APAGADO</v>
      </c>
      <c r="G233" t="str">
        <f>'RESUMEN TOTAL'!L236</f>
        <v>APAGADO</v>
      </c>
      <c r="H233" t="str">
        <f>'RESUMEN TOTAL'!M236</f>
        <v>APAGADO</v>
      </c>
      <c r="I233" t="str">
        <f>'RESUMEN TOTAL'!N236</f>
        <v>APAGADO</v>
      </c>
      <c r="J233" t="str">
        <f>'RESUMEN TOTAL'!O236</f>
        <v>APAGADO</v>
      </c>
      <c r="K233" t="str">
        <f>'RESUMEN TOTAL'!P236</f>
        <v>APAGADO</v>
      </c>
      <c r="L233" t="str">
        <f>'RESUMEN TOTAL'!Q236</f>
        <v>APAGADO</v>
      </c>
      <c r="M233" t="str">
        <f>'RESUMEN TOTAL'!R236</f>
        <v>APAGADO</v>
      </c>
      <c r="N233" t="str">
        <f>'RESUMEN TOTAL'!S236</f>
        <v>APAGADO</v>
      </c>
      <c r="O233" t="str">
        <f>'RESUMEN TOTAL'!T236</f>
        <v>APAGADO</v>
      </c>
      <c r="P233" t="str">
        <f>'RESUMEN TOTAL'!U236</f>
        <v>APAGADO</v>
      </c>
      <c r="Q233" t="str">
        <f>'RESUMEN TOTAL'!V236</f>
        <v>APAGADO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  <c r="AJ233">
        <f>'RESUMEN TOTAL'!AO236</f>
        <v>0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SANTA ROSA (fija)</v>
      </c>
      <c r="C234" t="str">
        <f>'RESUMEN TOTAL'!D237</f>
        <v>BRUSELAS Y SICILIA</v>
      </c>
      <c r="D234" t="str">
        <f>'RESUMEN TOTAL'!E237</f>
        <v>Fija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  <c r="AJ234">
        <f>'RESUMEN TOTAL'!AO237</f>
        <v>0</v>
      </c>
    </row>
    <row r="235" spans="1:36" x14ac:dyDescent="0.25">
      <c r="A235" t="str">
        <f>'RESUMEN TOTAL'!A238</f>
        <v>DON JOSE</v>
      </c>
      <c r="B235" t="str">
        <f>'RESUMEN TOTAL'!B238</f>
        <v>PUNTO SEGURO AGUSTIN RAMIREZ INTERCOMUNICADOR</v>
      </c>
      <c r="C235" t="str">
        <f>'RESUMEN TOTAL'!D238</f>
        <v>MALAMBO Y LA TRANQUERA</v>
      </c>
      <c r="D235" t="str">
        <f>'RESUMEN TOTAL'!E238</f>
        <v>Fija</v>
      </c>
      <c r="E235" t="str">
        <f>'RESUMEN TOTAL'!F238</f>
        <v>Fibra Optica</v>
      </c>
      <c r="F235" t="str">
        <f>'RESUMEN TOTAL'!K238</f>
        <v>APAGADO</v>
      </c>
      <c r="G235" t="str">
        <f>'RESUMEN TOTAL'!L238</f>
        <v>APAGADO</v>
      </c>
      <c r="H235" t="str">
        <f>'RESUMEN TOTAL'!M238</f>
        <v>APAGADO</v>
      </c>
      <c r="I235" t="str">
        <f>'RESUMEN TOTAL'!N238</f>
        <v>APAGADO</v>
      </c>
      <c r="J235" t="str">
        <f>'RESUMEN TOTAL'!O238</f>
        <v>APAGADO</v>
      </c>
      <c r="K235" t="str">
        <f>'RESUMEN TOTAL'!P238</f>
        <v>APAGADO</v>
      </c>
      <c r="L235" t="str">
        <f>'RESUMEN TOTAL'!Q238</f>
        <v>APAGADO</v>
      </c>
      <c r="M235" t="str">
        <f>'RESUMEN TOTAL'!R238</f>
        <v>APAGADO</v>
      </c>
      <c r="N235" t="str">
        <f>'RESUMEN TOTAL'!S238</f>
        <v>APAGADO</v>
      </c>
      <c r="O235" t="str">
        <f>'RESUMEN TOTAL'!T238</f>
        <v>APAGADO</v>
      </c>
      <c r="P235" t="str">
        <f>'RESUMEN TOTAL'!U238</f>
        <v>APAGADO</v>
      </c>
      <c r="Q235" t="str">
        <f>'RESUMEN TOTAL'!V238</f>
        <v>APAGADO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  <c r="AJ235">
        <f>'RESUMEN TOTAL'!AO238</f>
        <v>0</v>
      </c>
    </row>
    <row r="236" spans="1:36" x14ac:dyDescent="0.25">
      <c r="A236" t="str">
        <f>'RESUMEN TOTAL'!A239</f>
        <v>EL PARQUE</v>
      </c>
      <c r="B236" t="str">
        <f>'RESUMEN TOTAL'!B239</f>
        <v>PUNTO SEGURO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 t="str">
        <f>'RESUMEN TOTAL'!N239</f>
        <v>APAGADO</v>
      </c>
      <c r="J236">
        <f>'RESUMEN TOTAL'!O239</f>
        <v>0</v>
      </c>
      <c r="K236" t="str">
        <f>'RESUMEN TOTAL'!P239</f>
        <v>APAGADO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  <c r="AJ236">
        <f>'RESUMEN TOTAL'!AO239</f>
        <v>0</v>
      </c>
    </row>
    <row r="237" spans="1:36" x14ac:dyDescent="0.25">
      <c r="A237" t="str">
        <f>'RESUMEN TOTAL'!A240</f>
        <v>INGENIERO ALLAN</v>
      </c>
      <c r="B237" t="str">
        <f>'RESUMEN TOTAL'!B240</f>
        <v>PUNTO SEGURO INGENIERO ALLAN INTERCOMUNICADOR</v>
      </c>
      <c r="C237" t="str">
        <f>'RESUMEN TOTAL'!D240</f>
        <v>DIAG LOS YAGANES Y 1148</v>
      </c>
      <c r="D237" t="str">
        <f>'RESUMEN TOTAL'!E240</f>
        <v>Domo</v>
      </c>
      <c r="E237" t="str">
        <f>'RESUMEN TOTAL'!F240</f>
        <v>Fibra Optica</v>
      </c>
      <c r="F237" t="str">
        <f>'RESUMEN TOTAL'!K240</f>
        <v>APAGADO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  <c r="AJ237">
        <f>'RESUMEN TOTAL'!AO240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  <c r="AJ238">
        <f>'RESUMEN TOTAL'!AO241</f>
        <v>0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  <c r="AJ239">
        <f>'RESUMEN TOTAL'!AO242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  <c r="AJ240">
        <f>'RESUMEN TOTAL'!AO243</f>
        <v>0</v>
      </c>
    </row>
    <row r="241" spans="1:36" x14ac:dyDescent="0.25">
      <c r="A241" t="str">
        <f>'RESUMEN TOTAL'!A244</f>
        <v>SAN JORGE</v>
      </c>
      <c r="B241" t="str">
        <f>'RESUMEN TOTAL'!B244</f>
        <v>PUNTO SEGURO SAN JORGE INTERCOMUNICADOR</v>
      </c>
      <c r="C241" t="str">
        <f>'RESUMEN TOTAL'!D244</f>
        <v>CALLE 554 Y 523</v>
      </c>
      <c r="D241" t="str">
        <f>'RESUMEN TOTAL'!E244</f>
        <v>Fija</v>
      </c>
      <c r="E241" t="str">
        <f>'RESUMEN TOTAL'!F244</f>
        <v>Fibra Optica</v>
      </c>
      <c r="F241">
        <f>'RESUMEN TOTAL'!K244</f>
        <v>0</v>
      </c>
      <c r="G241">
        <f>'RESUMEN TOTAL'!L244</f>
        <v>0</v>
      </c>
      <c r="H241">
        <f>'RESUMEN TOTAL'!M244</f>
        <v>0</v>
      </c>
      <c r="I241">
        <f>'RESUMEN TOTAL'!N244</f>
        <v>0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  <c r="AJ241">
        <f>'RESUMEN TOTAL'!AO244</f>
        <v>0</v>
      </c>
    </row>
    <row r="242" spans="1:36" x14ac:dyDescent="0.25">
      <c r="A242" t="str">
        <f>'RESUMEN TOTAL'!A245</f>
        <v>SAN RUDECINDO</v>
      </c>
      <c r="B242" t="str">
        <f>'RESUMEN TOTAL'!B245</f>
        <v>PUNTO SEGURO SAN RUDECINDO INTERCOMUNICADOR</v>
      </c>
      <c r="C242" t="str">
        <f>'RESUMEN TOTAL'!D245</f>
        <v>SABTA SOFIA Y ALVAR NUÃ‘EZ</v>
      </c>
      <c r="D242" t="str">
        <f>'RESUMEN TOTAL'!E245</f>
        <v>Domo</v>
      </c>
      <c r="E242" t="str">
        <f>'RESUMEN TOTAL'!F245</f>
        <v>Fibra Optica</v>
      </c>
      <c r="F242">
        <f>'RESUMEN TOTAL'!K245</f>
        <v>0</v>
      </c>
      <c r="G242">
        <f>'RESUMEN TOTAL'!L245</f>
        <v>0</v>
      </c>
      <c r="H242">
        <f>'RESUMEN TOTAL'!M245</f>
        <v>0</v>
      </c>
      <c r="I242">
        <f>'RESUMEN TOTAL'!N245</f>
        <v>0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  <c r="AJ242">
        <f>'RESUMEN TOTAL'!AO245</f>
        <v>0</v>
      </c>
    </row>
    <row r="243" spans="1:36" x14ac:dyDescent="0.25">
      <c r="A243" t="str">
        <f>'RESUMEN TOTAL'!A246</f>
        <v>ZONA RURAL SANTA ROSA</v>
      </c>
      <c r="B243" t="str">
        <f>'RESUMEN TOTAL'!B246</f>
        <v>PUNTO SEGURO SANTA ROSA INTERCOMUNICADOR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  <c r="AJ243">
        <f>'RESUMEN TOTAL'!AO246</f>
        <v>0</v>
      </c>
    </row>
    <row r="244" spans="1:36" x14ac:dyDescent="0.25">
      <c r="A244" t="str">
        <f>'RESUMEN TOTAL'!A247</f>
        <v>VILLA ARGENTINA</v>
      </c>
      <c r="B244" t="str">
        <f>'RESUMEN TOTAL'!B247</f>
        <v>PUNTO SEGURO VILLA ARGENTINA INTERCOMUNICADOR</v>
      </c>
      <c r="C244" t="str">
        <f>'RESUMEN TOTAL'!D247</f>
        <v>CALLE 513 Y DIAG PORTELA</v>
      </c>
      <c r="D244" t="str">
        <f>'RESUMEN TOTAL'!E247</f>
        <v>Fija</v>
      </c>
      <c r="E244" t="str">
        <f>'RESUMEN TOTAL'!F247</f>
        <v>Fibra Optica</v>
      </c>
      <c r="F244" t="str">
        <f>'RESUMEN TOTAL'!K247</f>
        <v>APAGADO</v>
      </c>
      <c r="G244" t="str">
        <f>'RESUMEN TOTAL'!L247</f>
        <v>APAGADO</v>
      </c>
      <c r="H244" t="str">
        <f>'RESUMEN TOTAL'!M247</f>
        <v>APAGADO</v>
      </c>
      <c r="I244" t="str">
        <f>'RESUMEN TOTAL'!N247</f>
        <v>APAGADO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  <c r="AJ244">
        <f>'RESUMEN TOTAL'!AO247</f>
        <v>0</v>
      </c>
    </row>
    <row r="245" spans="1:36" x14ac:dyDescent="0.25">
      <c r="A245" t="str">
        <f>'RESUMEN TOTAL'!A248</f>
        <v>EL ROCIO</v>
      </c>
      <c r="B245" t="str">
        <f>'RESUMEN TOTAL'!B248</f>
        <v>RCO 01</v>
      </c>
      <c r="C245" t="str">
        <f>'RESUMEN TOTAL'!D248</f>
        <v>AV. LUJAN Y LOBOS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  <c r="AJ245">
        <f>'RESUMEN TOTAL'!AO248</f>
        <v>0</v>
      </c>
    </row>
    <row r="246" spans="1:36" x14ac:dyDescent="0.25">
      <c r="A246" t="str">
        <f>'RESUMEN TOTAL'!A249</f>
        <v>EL ROCIO</v>
      </c>
      <c r="B246" t="str">
        <f>'RESUMEN TOTAL'!B249</f>
        <v>RCO02</v>
      </c>
      <c r="C246" t="str">
        <f>'RESUMEN TOTAL'!D249</f>
        <v>AV. LUJAN Y BRANDSEN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  <c r="AJ246">
        <f>'RESUMEN TOTAL'!AO249</f>
        <v>0</v>
      </c>
    </row>
    <row r="247" spans="1:36" x14ac:dyDescent="0.25">
      <c r="A247" t="str">
        <f>'RESUMEN TOTAL'!A250</f>
        <v>EL ROCIO</v>
      </c>
      <c r="B247" t="str">
        <f>'RESUMEN TOTAL'!B250</f>
        <v>RCO03 (fija 1)</v>
      </c>
      <c r="C247" t="str">
        <f>'RESUMEN TOTAL'!D250</f>
        <v>OLAVARRIA Y CONCORDIA</v>
      </c>
      <c r="D247" t="str">
        <f>'RESUMEN TOTAL'!E250</f>
        <v>Fija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  <c r="AJ247">
        <f>'RESUMEN TOTAL'!AO250</f>
        <v>0</v>
      </c>
    </row>
    <row r="248" spans="1:36" x14ac:dyDescent="0.25">
      <c r="A248" t="str">
        <f>'RESUMEN TOTAL'!A251</f>
        <v>EL ROCIO</v>
      </c>
      <c r="B248" t="str">
        <f>'RESUMEN TOTAL'!B251</f>
        <v>RCO04 (fija 2)</v>
      </c>
      <c r="C248" t="str">
        <f>'RESUMEN TOTAL'!D251</f>
        <v>OLAVARRIA Y CONCORDIA</v>
      </c>
      <c r="D248" t="str">
        <f>'RESUMEN TOTAL'!E251</f>
        <v>Fija</v>
      </c>
      <c r="E248" t="str">
        <f>'RESUMEN TOTAL'!F251</f>
        <v>Fibra Optica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  <c r="AJ248">
        <f>'RESUMEN TOTAL'!AO251</f>
        <v>0</v>
      </c>
    </row>
    <row r="249" spans="1:36" x14ac:dyDescent="0.25">
      <c r="A249" t="str">
        <f>'RESUMEN TOTAL'!A252</f>
        <v>EL ROCIO</v>
      </c>
      <c r="B249" t="str">
        <f>'RESUMEN TOTAL'!B252</f>
        <v>RCO05 (fija 1)</v>
      </c>
      <c r="C249" t="str">
        <f>'RESUMEN TOTAL'!D252</f>
        <v>LOBOS Y CHASCOMUS</v>
      </c>
      <c r="D249" t="str">
        <f>'RESUMEN TOTAL'!E252</f>
        <v>Fija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  <c r="AJ249">
        <f>'RESUMEN TOTAL'!AO252</f>
        <v>0</v>
      </c>
    </row>
    <row r="250" spans="1:36" x14ac:dyDescent="0.25">
      <c r="A250" t="str">
        <f>'RESUMEN TOTAL'!A253</f>
        <v>EL ROCIO</v>
      </c>
      <c r="B250" t="str">
        <f>'RESUMEN TOTAL'!B253</f>
        <v>RCO06 (fija 2)</v>
      </c>
      <c r="C250" t="str">
        <f>'RESUMEN TOTAL'!D253</f>
        <v>LOBOS Y CHASCOMUS</v>
      </c>
      <c r="D250" t="str">
        <f>'RESUMEN TOTAL'!E253</f>
        <v>FIJA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  <c r="AJ250">
        <f>'RESUMEN TOTAL'!AO253</f>
        <v>0</v>
      </c>
    </row>
    <row r="251" spans="1:36" x14ac:dyDescent="0.25">
      <c r="A251" t="str">
        <f>'RESUMEN TOTAL'!A254</f>
        <v>RICARDO ROJAS</v>
      </c>
      <c r="B251" t="str">
        <f>'RESUMEN TOTAL'!B254</f>
        <v>RRJ01</v>
      </c>
      <c r="C251" t="str">
        <f>'RESUMEN TOTAL'!D254</f>
        <v>AV. LUJAN Y BRAGADO</v>
      </c>
      <c r="D251" t="str">
        <f>'RESUMEN TOTAL'!E254</f>
        <v>DOMO</v>
      </c>
      <c r="E251" t="str">
        <f>'RESUMEN TOTAL'!F254</f>
        <v>Fibra Optica</v>
      </c>
      <c r="F251">
        <f>'RESUMEN TOTAL'!K254</f>
        <v>0</v>
      </c>
      <c r="G251">
        <f>'RESUMEN TOTAL'!L254</f>
        <v>0</v>
      </c>
      <c r="H251">
        <f>'RESUMEN TOTAL'!M254</f>
        <v>0</v>
      </c>
      <c r="I251">
        <f>'RESUMEN TOTAL'!N254</f>
        <v>0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  <c r="AJ251">
        <f>'RESUMEN TOTAL'!AO254</f>
        <v>0</v>
      </c>
    </row>
    <row r="252" spans="1:36" x14ac:dyDescent="0.25">
      <c r="A252" t="str">
        <f>'RESUMEN TOTAL'!A255</f>
        <v>RICARDO ROJAS</v>
      </c>
      <c r="B252" t="str">
        <f>'RESUMEN TOTAL'!B255</f>
        <v>RRJ02</v>
      </c>
      <c r="C252" t="str">
        <f>'RESUMEN TOTAL'!D255</f>
        <v>AV. LUJAN Y DIAG. LOS POETAS</v>
      </c>
      <c r="D252" t="str">
        <f>'RESUMEN TOTAL'!E255</f>
        <v>DOMO</v>
      </c>
      <c r="E252" t="str">
        <f>'RESUMEN TOTAL'!F255</f>
        <v>Fibra Optica</v>
      </c>
      <c r="F252">
        <f>'RESUMEN TOTAL'!K255</f>
        <v>0</v>
      </c>
      <c r="G252">
        <f>'RESUMEN TOTAL'!L255</f>
        <v>0</v>
      </c>
      <c r="H252">
        <f>'RESUMEN TOTAL'!M255</f>
        <v>0</v>
      </c>
      <c r="I252">
        <f>'RESUMEN TOTAL'!N255</f>
        <v>0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  <c r="AJ252">
        <f>'RESUMEN TOTAL'!AO255</f>
        <v>0</v>
      </c>
    </row>
    <row r="253" spans="1:36" x14ac:dyDescent="0.25">
      <c r="A253" t="str">
        <f>'RESUMEN TOTAL'!A256</f>
        <v>RICARDO ROJAS</v>
      </c>
      <c r="B253" t="str">
        <f>'RESUMEN TOTAL'!B256</f>
        <v>RRJ03 (fija 1)</v>
      </c>
      <c r="C253" t="str">
        <f>'RESUMEN TOTAL'!D256</f>
        <v>RUBEN DARIO E/ FADER Y DIAG. LOS POETAS</v>
      </c>
      <c r="D253" t="str">
        <f>'RESUMEN TOTAL'!E256</f>
        <v>Fija</v>
      </c>
      <c r="E253" t="str">
        <f>'RESUMEN TOTAL'!F256</f>
        <v>Fibra Optica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  <c r="AJ253">
        <f>'RESUMEN TOTAL'!AO256</f>
        <v>0</v>
      </c>
    </row>
    <row r="254" spans="1:36" x14ac:dyDescent="0.25">
      <c r="A254" t="str">
        <f>'RESUMEN TOTAL'!A257</f>
        <v>RICARDO ROJAS</v>
      </c>
      <c r="B254" t="str">
        <f>'RESUMEN TOTAL'!B257</f>
        <v>RRJ04 (fija 2)</v>
      </c>
      <c r="C254" t="str">
        <f>'RESUMEN TOTAL'!D257</f>
        <v>RUBEN DARIO E/ FADER Y DIAG. LOS POETAS</v>
      </c>
      <c r="D254" t="str">
        <f>'RESUMEN TOTAL'!E257</f>
        <v>Fija</v>
      </c>
      <c r="E254" t="str">
        <f>'RESUMEN TOTAL'!F257</f>
        <v>Fibra Optica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  <c r="AJ254">
        <f>'RESUMEN TOTAL'!AO257</f>
        <v>0</v>
      </c>
    </row>
    <row r="255" spans="1:36" x14ac:dyDescent="0.25">
      <c r="A255" t="str">
        <f>'RESUMEN TOTAL'!A258</f>
        <v>RICARDO ROJAS</v>
      </c>
      <c r="B255" t="str">
        <f>'RESUMEN TOTAL'!B258</f>
        <v>RRJ 05</v>
      </c>
      <c r="C255" t="str">
        <f>'RESUMEN TOTAL'!D258</f>
        <v>LUJAN Y RUTA 36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  <c r="AJ255">
        <f>'RESUMEN TOTAL'!AO258</f>
        <v>0</v>
      </c>
    </row>
    <row r="256" spans="1:36" x14ac:dyDescent="0.25">
      <c r="A256" t="str">
        <f>'RESUMEN TOTAL'!A259</f>
        <v>RICARDO ROJAS</v>
      </c>
      <c r="B256" t="str">
        <f>'RESUMEN TOTAL'!B259</f>
        <v>RRJ 06</v>
      </c>
      <c r="C256" t="str">
        <f>'RESUMEN TOTAL'!D259</f>
        <v>Constancio Vigil y Pablo Groussac</v>
      </c>
      <c r="D256" t="str">
        <f>'RESUMEN TOTAL'!E259</f>
        <v>Domo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  <c r="AJ256">
        <f>'RESUMEN TOTAL'!AO259</f>
        <v>0</v>
      </c>
    </row>
    <row r="257" spans="1:36" x14ac:dyDescent="0.25">
      <c r="A257" t="str">
        <f>'RESUMEN TOTAL'!A260</f>
        <v>RICARDO ROJAS</v>
      </c>
      <c r="B257" t="str">
        <f>'RESUMEN TOTAL'!B260</f>
        <v>RRJ 07</v>
      </c>
      <c r="C257" t="str">
        <f>'RESUMEN TOTAL'!D260</f>
        <v>Constancio Vigil y Estanislao del Campo</v>
      </c>
      <c r="D257" t="str">
        <f>'RESUMEN TOTAL'!E260</f>
        <v>Domo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  <c r="AJ257">
        <f>'RESUMEN TOTAL'!AO260</f>
        <v>0</v>
      </c>
    </row>
    <row r="258" spans="1:36" x14ac:dyDescent="0.25">
      <c r="A258" t="str">
        <f>'RESUMEN TOTAL'!A261</f>
        <v>RICARDO ROJAS</v>
      </c>
      <c r="B258" t="str">
        <f>'RESUMEN TOTAL'!B261</f>
        <v>RRJ 08</v>
      </c>
      <c r="C258" t="str">
        <f>'RESUMEN TOTAL'!D261</f>
        <v>Constancio Vigil y Pablo Podesta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  <c r="AJ258">
        <f>'RESUMEN TOTAL'!AO261</f>
        <v>0</v>
      </c>
    </row>
    <row r="259" spans="1:36" x14ac:dyDescent="0.25">
      <c r="A259" t="str">
        <f>'RESUMEN TOTAL'!A262</f>
        <v>RICARDO ROJAS</v>
      </c>
      <c r="B259" t="str">
        <f>'RESUMEN TOTAL'!B262</f>
        <v>RRJ 09</v>
      </c>
      <c r="C259" t="str">
        <f>'RESUMEN TOTAL'!D262</f>
        <v>Constancio Vigil y Jose Ingeniero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>
        <f>'RESUMEN TOTAL'!L262</f>
        <v>0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  <c r="AJ259">
        <f>'RESUMEN TOTAL'!AO262</f>
        <v>0</v>
      </c>
    </row>
    <row r="260" spans="1:36" x14ac:dyDescent="0.25">
      <c r="A260" t="str">
        <f>'RESUMEN TOTAL'!A263</f>
        <v>RICARDO ROJAS</v>
      </c>
      <c r="B260" t="str">
        <f>'RESUMEN TOTAL'!B263</f>
        <v>RRJ 10</v>
      </c>
      <c r="C260" t="str">
        <f>'RESUMEN TOTAL'!D263</f>
        <v>LUGONES Y OBLIGADO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 t="str">
        <f>'RESUMEN TOTAL'!T263</f>
        <v>APAGADO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  <c r="AJ260">
        <f>'RESUMEN TOTAL'!AO263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 11</v>
      </c>
      <c r="C261" t="str">
        <f>'RESUMEN TOTAL'!D264</f>
        <v>LUGONES Y OBLIGADO</v>
      </c>
      <c r="D261" t="str">
        <f>'RESUMEN TOTAL'!E264</f>
        <v>Domo</v>
      </c>
      <c r="E261" t="str">
        <f>'RESUMEN TOTAL'!F264</f>
        <v>Fibra Optica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 t="str">
        <f>'RESUMEN TOTAL'!T264</f>
        <v>APAGADO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  <c r="AJ261">
        <f>'RESUMEN TOTAL'!AO264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 12</v>
      </c>
      <c r="C262" t="str">
        <f>'RESUMEN TOTAL'!D265</f>
        <v>FADER Y DIAGONAL LOS POETAS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  <c r="AJ262">
        <f>'RESUMEN TOTAL'!AO265</f>
        <v>0</v>
      </c>
    </row>
    <row r="263" spans="1:36" x14ac:dyDescent="0.25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  <c r="AJ263">
        <f>'RESUMEN TOTAL'!AO266</f>
        <v>0</v>
      </c>
    </row>
    <row r="264" spans="1:36" x14ac:dyDescent="0.25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  <c r="AJ264">
        <f>'RESUMEN TOTAL'!AO267</f>
        <v>0</v>
      </c>
    </row>
    <row r="265" spans="1:36" x14ac:dyDescent="0.25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  <c r="AJ265">
        <f>'RESUMEN TOTAL'!AO268</f>
        <v>0</v>
      </c>
    </row>
    <row r="266" spans="1:36" x14ac:dyDescent="0.25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 t="str">
        <f>'RESUMEN TOTAL'!M269</f>
        <v>APAGADO</v>
      </c>
      <c r="I266" t="str">
        <f>'RESUMEN TOTAL'!N269</f>
        <v>APAGADO</v>
      </c>
      <c r="J266" t="str">
        <f>'RESUMEN TOTAL'!O269</f>
        <v>APAGADO</v>
      </c>
      <c r="K266" t="str">
        <f>'RESUMEN TOTAL'!P269</f>
        <v>APAGADO</v>
      </c>
      <c r="L266" t="str">
        <f>'RESUMEN TOTAL'!Q269</f>
        <v>APAGADO</v>
      </c>
      <c r="M266" t="str">
        <f>'RESUMEN TOTAL'!R269</f>
        <v>APAGADO</v>
      </c>
      <c r="N266" t="str">
        <f>'RESUMEN TOTAL'!S269</f>
        <v>APAGADO</v>
      </c>
      <c r="O266" t="str">
        <f>'RESUMEN TOTAL'!T269</f>
        <v>APAGADO</v>
      </c>
      <c r="P266" t="str">
        <f>'RESUMEN TOTAL'!U269</f>
        <v>APAGADO</v>
      </c>
      <c r="Q266" t="str">
        <f>'RESUMEN TOTAL'!V269</f>
        <v>APAGADO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  <c r="AJ266">
        <f>'RESUMEN TOTAL'!AO269</f>
        <v>0</v>
      </c>
    </row>
    <row r="267" spans="1:36" x14ac:dyDescent="0.25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 t="str">
        <f>'RESUMEN TOTAL'!M270</f>
        <v>APAGADO</v>
      </c>
      <c r="I267" t="str">
        <f>'RESUMEN TOTAL'!N270</f>
        <v>APAGADO</v>
      </c>
      <c r="J267" t="str">
        <f>'RESUMEN TOTAL'!O270</f>
        <v>APAGADO</v>
      </c>
      <c r="K267" t="str">
        <f>'RESUMEN TOTAL'!P270</f>
        <v>APAGADO</v>
      </c>
      <c r="L267" t="str">
        <f>'RESUMEN TOTAL'!Q270</f>
        <v>APAGADO</v>
      </c>
      <c r="M267" t="str">
        <f>'RESUMEN TOTAL'!R270</f>
        <v>APAGADO</v>
      </c>
      <c r="N267" t="str">
        <f>'RESUMEN TOTAL'!S270</f>
        <v>APAGADO</v>
      </c>
      <c r="O267" t="str">
        <f>'RESUMEN TOTAL'!T270</f>
        <v>APAGADO</v>
      </c>
      <c r="P267" t="str">
        <f>'RESUMEN TOTAL'!U270</f>
        <v>APAGADO</v>
      </c>
      <c r="Q267" t="str">
        <f>'RESUMEN TOTAL'!V270</f>
        <v>APAGADO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  <c r="AJ267">
        <f>'RESUMEN TOTAL'!AO270</f>
        <v>0</v>
      </c>
    </row>
    <row r="268" spans="1:36" x14ac:dyDescent="0.25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  <c r="AJ268">
        <f>'RESUMEN TOTAL'!AO271</f>
        <v>0</v>
      </c>
    </row>
    <row r="269" spans="1:36" x14ac:dyDescent="0.25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  <c r="AJ269">
        <f>'RESUMEN TOTAL'!AO272</f>
        <v>0</v>
      </c>
    </row>
    <row r="270" spans="1:36" x14ac:dyDescent="0.25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  <c r="AJ270">
        <f>'RESUMEN TOTAL'!AO273</f>
        <v>0</v>
      </c>
    </row>
    <row r="271" spans="1:36" x14ac:dyDescent="0.25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  <c r="AJ271">
        <f>'RESUMEN TOTAL'!AO274</f>
        <v>0</v>
      </c>
    </row>
    <row r="272" spans="1:36" x14ac:dyDescent="0.25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  <c r="AJ272">
        <f>'RESUMEN TOTAL'!AO275</f>
        <v>0</v>
      </c>
    </row>
    <row r="273" spans="1:36" x14ac:dyDescent="0.25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  <c r="AJ273">
        <f>'RESUMEN TOTAL'!AO276</f>
        <v>0</v>
      </c>
    </row>
    <row r="274" spans="1:36" x14ac:dyDescent="0.25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 t="str">
        <f>'RESUMEN TOTAL'!O277</f>
        <v>APAGADO</v>
      </c>
      <c r="K274" t="str">
        <f>'RESUMEN TOTAL'!P277</f>
        <v>APAGADO</v>
      </c>
      <c r="L274" t="str">
        <f>'RESUMEN TOTAL'!Q277</f>
        <v>APAGADO</v>
      </c>
      <c r="M274">
        <f>'RESUMEN TOTAL'!R277</f>
        <v>0</v>
      </c>
      <c r="N274" t="str">
        <f>'RESUMEN TOTAL'!S277</f>
        <v>APAGADO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  <c r="AJ274">
        <f>'RESUMEN TOTAL'!AO277</f>
        <v>0</v>
      </c>
    </row>
    <row r="275" spans="1:36" x14ac:dyDescent="0.25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  <c r="AJ275">
        <f>'RESUMEN TOTAL'!AO278</f>
        <v>0</v>
      </c>
    </row>
    <row r="276" spans="1:36" x14ac:dyDescent="0.25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  <c r="AJ276">
        <f>'RESUMEN TOTAL'!AO279</f>
        <v>0</v>
      </c>
    </row>
    <row r="277" spans="1:36" x14ac:dyDescent="0.25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  <c r="AJ277">
        <f>'RESUMEN TOTAL'!AO280</f>
        <v>0</v>
      </c>
    </row>
    <row r="278" spans="1:36" x14ac:dyDescent="0.25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  <c r="AJ278">
        <f>'RESUMEN TOTAL'!AO281</f>
        <v>0</v>
      </c>
    </row>
    <row r="279" spans="1:36" x14ac:dyDescent="0.25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  <c r="AJ279">
        <f>'RESUMEN TOTAL'!AO282</f>
        <v>0</v>
      </c>
    </row>
    <row r="280" spans="1:36" x14ac:dyDescent="0.25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  <c r="AJ280">
        <f>'RESUMEN TOTAL'!AO283</f>
        <v>0</v>
      </c>
    </row>
    <row r="281" spans="1:36" x14ac:dyDescent="0.25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  <c r="AJ281">
        <f>'RESUMEN TOTAL'!AO284</f>
        <v>0</v>
      </c>
    </row>
    <row r="282" spans="1:36" x14ac:dyDescent="0.25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 t="str">
        <f>'RESUMEN TOTAL'!O285</f>
        <v>APAGADO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  <c r="AJ282">
        <f>'RESUMEN TOTAL'!AO285</f>
        <v>0</v>
      </c>
    </row>
    <row r="283" spans="1:36" x14ac:dyDescent="0.25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  <c r="AJ283">
        <f>'RESUMEN TOTAL'!AO286</f>
        <v>0</v>
      </c>
    </row>
    <row r="284" spans="1:36" x14ac:dyDescent="0.25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 t="str">
        <f>'RESUMEN TOTAL'!R287</f>
        <v>APAGADO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  <c r="AJ284">
        <f>'RESUMEN TOTAL'!AO287</f>
        <v>0</v>
      </c>
    </row>
    <row r="285" spans="1:36" x14ac:dyDescent="0.25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  <c r="AJ285">
        <f>'RESUMEN TOTAL'!AO288</f>
        <v>0</v>
      </c>
    </row>
    <row r="286" spans="1:36" x14ac:dyDescent="0.25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  <c r="AJ286">
        <f>'RESUMEN TOTAL'!AO289</f>
        <v>0</v>
      </c>
    </row>
    <row r="287" spans="1:36" x14ac:dyDescent="0.25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  <c r="AJ287">
        <f>'RESUMEN TOTAL'!AO290</f>
        <v>0</v>
      </c>
    </row>
    <row r="288" spans="1:36" x14ac:dyDescent="0.25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  <c r="AJ288">
        <f>'RESUMEN TOTAL'!AO291</f>
        <v>0</v>
      </c>
    </row>
    <row r="289" spans="1:36" x14ac:dyDescent="0.25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  <c r="AJ289">
        <f>'RESUMEN TOTAL'!AO292</f>
        <v>0</v>
      </c>
    </row>
    <row r="290" spans="1:36" x14ac:dyDescent="0.25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  <c r="AJ290">
        <f>'RESUMEN TOTAL'!AO293</f>
        <v>0</v>
      </c>
    </row>
    <row r="291" spans="1:36" x14ac:dyDescent="0.25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  <c r="AJ291">
        <f>'RESUMEN TOTAL'!AO294</f>
        <v>0</v>
      </c>
    </row>
    <row r="292" spans="1:36" x14ac:dyDescent="0.25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  <c r="AJ292">
        <f>'RESUMEN TOTAL'!AO295</f>
        <v>0</v>
      </c>
    </row>
    <row r="293" spans="1:36" x14ac:dyDescent="0.25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  <c r="AJ293">
        <f>'RESUMEN TOTAL'!AO296</f>
        <v>0</v>
      </c>
    </row>
    <row r="294" spans="1:36" x14ac:dyDescent="0.25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  <c r="AJ294">
        <f>'RESUMEN TOTAL'!AO297</f>
        <v>0</v>
      </c>
    </row>
    <row r="295" spans="1:36" x14ac:dyDescent="0.25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  <c r="AJ295">
        <f>'RESUMEN TOTAL'!AO298</f>
        <v>0</v>
      </c>
    </row>
    <row r="296" spans="1:36" x14ac:dyDescent="0.25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  <c r="AJ296">
        <f>'RESUMEN TOTAL'!AO299</f>
        <v>0</v>
      </c>
    </row>
    <row r="297" spans="1:36" x14ac:dyDescent="0.25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  <c r="AJ297">
        <f>'RESUMEN TOTAL'!AO300</f>
        <v>0</v>
      </c>
    </row>
    <row r="298" spans="1:36" x14ac:dyDescent="0.25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  <c r="AJ298">
        <f>'RESUMEN TOTAL'!AO301</f>
        <v>0</v>
      </c>
    </row>
    <row r="299" spans="1:36" x14ac:dyDescent="0.25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  <c r="AJ299">
        <f>'RESUMEN TOTAL'!AO302</f>
        <v>0</v>
      </c>
    </row>
    <row r="300" spans="1:36" x14ac:dyDescent="0.25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  <c r="AJ300">
        <f>'RESUMEN TOTAL'!AO303</f>
        <v>0</v>
      </c>
    </row>
    <row r="301" spans="1:36" x14ac:dyDescent="0.25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  <c r="AJ301">
        <f>'RESUMEN TOTAL'!AO304</f>
        <v>0</v>
      </c>
    </row>
    <row r="302" spans="1:36" x14ac:dyDescent="0.25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 t="str">
        <f>'RESUMEN TOTAL'!R305</f>
        <v>APAGADO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  <c r="AJ302">
        <f>'RESUMEN TOTAL'!AO305</f>
        <v>0</v>
      </c>
    </row>
    <row r="303" spans="1:36" x14ac:dyDescent="0.25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 t="str">
        <f>'RESUMEN TOTAL'!R306</f>
        <v>APAGADO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  <c r="AJ303">
        <f>'RESUMEN TOTAL'!AO306</f>
        <v>0</v>
      </c>
    </row>
    <row r="304" spans="1:36" x14ac:dyDescent="0.25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 t="str">
        <f>'RESUMEN TOTAL'!R307</f>
        <v>APAGADO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  <c r="AJ304">
        <f>'RESUMEN TOTAL'!AO307</f>
        <v>0</v>
      </c>
    </row>
    <row r="305" spans="1:36" x14ac:dyDescent="0.25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 t="str">
        <f>'RESUMEN TOTAL'!R308</f>
        <v>APAGADO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  <c r="AJ305">
        <f>'RESUMEN TOTAL'!AO308</f>
        <v>0</v>
      </c>
    </row>
    <row r="306" spans="1:36" x14ac:dyDescent="0.25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  <c r="AJ306">
        <f>'RESUMEN TOTAL'!AO309</f>
        <v>0</v>
      </c>
    </row>
    <row r="307" spans="1:36" x14ac:dyDescent="0.25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  <c r="AJ307">
        <f>'RESUMEN TOTAL'!AO310</f>
        <v>0</v>
      </c>
    </row>
    <row r="308" spans="1:36" x14ac:dyDescent="0.25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  <c r="AJ308">
        <f>'RESUMEN TOTAL'!AO311</f>
        <v>0</v>
      </c>
    </row>
    <row r="309" spans="1:36" x14ac:dyDescent="0.25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  <c r="AJ309">
        <f>'RESUMEN TOTAL'!AO312</f>
        <v>0</v>
      </c>
    </row>
    <row r="310" spans="1:36" x14ac:dyDescent="0.25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  <c r="AJ310">
        <f>'RESUMEN TOTAL'!AO313</f>
        <v>0</v>
      </c>
    </row>
    <row r="311" spans="1:36" x14ac:dyDescent="0.25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  <c r="AJ311">
        <f>'RESUMEN TOTAL'!AO314</f>
        <v>0</v>
      </c>
    </row>
    <row r="312" spans="1:36" x14ac:dyDescent="0.25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  <c r="AJ312">
        <f>'RESUMEN TOTAL'!AO315</f>
        <v>0</v>
      </c>
    </row>
    <row r="313" spans="1:36" x14ac:dyDescent="0.25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  <c r="AJ313">
        <f>'RESUMEN TOTAL'!AO316</f>
        <v>0</v>
      </c>
    </row>
    <row r="314" spans="1:36" x14ac:dyDescent="0.25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  <c r="AJ314">
        <f>'RESUMEN TOTAL'!AO317</f>
        <v>0</v>
      </c>
    </row>
    <row r="315" spans="1:36" x14ac:dyDescent="0.25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  <c r="AJ315">
        <f>'RESUMEN TOTAL'!AO318</f>
        <v>0</v>
      </c>
    </row>
    <row r="316" spans="1:36" x14ac:dyDescent="0.25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  <c r="AJ316">
        <f>'RESUMEN TOTAL'!AO319</f>
        <v>0</v>
      </c>
    </row>
    <row r="317" spans="1:36" x14ac:dyDescent="0.25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  <c r="AJ317">
        <f>'RESUMEN TOTAL'!AO320</f>
        <v>0</v>
      </c>
    </row>
    <row r="318" spans="1:36" x14ac:dyDescent="0.25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  <c r="AJ318">
        <f>'RESUMEN TOTAL'!AO321</f>
        <v>0</v>
      </c>
    </row>
    <row r="319" spans="1:36" x14ac:dyDescent="0.25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  <c r="AJ319">
        <f>'RESUMEN TOTAL'!AO322</f>
        <v>0</v>
      </c>
    </row>
    <row r="320" spans="1:36" x14ac:dyDescent="0.25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  <c r="AJ320">
        <f>'RESUMEN TOTAL'!AO323</f>
        <v>0</v>
      </c>
    </row>
    <row r="321" spans="1:36" x14ac:dyDescent="0.25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  <c r="AJ321">
        <f>'RESUMEN TOTAL'!AO324</f>
        <v>0</v>
      </c>
    </row>
    <row r="322" spans="1:36" x14ac:dyDescent="0.25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 t="str">
        <f>'RESUMEN TOTAL'!Q325</f>
        <v>APAGADO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  <c r="AJ322">
        <f>'RESUMEN TOTAL'!AO325</f>
        <v>0</v>
      </c>
    </row>
    <row r="323" spans="1:36" x14ac:dyDescent="0.25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  <c r="AJ323">
        <f>'RESUMEN TOTAL'!AO326</f>
        <v>0</v>
      </c>
    </row>
    <row r="324" spans="1:36" x14ac:dyDescent="0.25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 t="str">
        <f>'RESUMEN TOTAL'!M327</f>
        <v>APAGADO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 t="str">
        <f>'RESUMEN TOTAL'!R327</f>
        <v>APAGADO</v>
      </c>
      <c r="N324" t="str">
        <f>'RESUMEN TOTAL'!S327</f>
        <v>APAGADO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  <c r="AJ324">
        <f>'RESUMEN TOTAL'!AO327</f>
        <v>0</v>
      </c>
    </row>
    <row r="325" spans="1:36" x14ac:dyDescent="0.25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  <c r="AJ325">
        <f>'RESUMEN TOTAL'!AO328</f>
        <v>0</v>
      </c>
    </row>
    <row r="326" spans="1:36" x14ac:dyDescent="0.25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  <c r="AJ326">
        <f>'RESUMEN TOTAL'!AO329</f>
        <v>0</v>
      </c>
    </row>
    <row r="327" spans="1:36" x14ac:dyDescent="0.25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  <c r="AJ327">
        <f>'RESUMEN TOTAL'!AO330</f>
        <v>0</v>
      </c>
    </row>
    <row r="328" spans="1:36" x14ac:dyDescent="0.25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  <c r="AJ328">
        <f>'RESUMEN TOTAL'!AO331</f>
        <v>0</v>
      </c>
    </row>
    <row r="329" spans="1:36" x14ac:dyDescent="0.25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  <c r="AJ329">
        <f>'RESUMEN TOTAL'!AO332</f>
        <v>0</v>
      </c>
    </row>
    <row r="330" spans="1:36" x14ac:dyDescent="0.25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  <c r="AJ330">
        <f>'RESUMEN TOTAL'!AO333</f>
        <v>0</v>
      </c>
    </row>
    <row r="331" spans="1:36" x14ac:dyDescent="0.25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  <c r="AJ331">
        <f>'RESUMEN TOTAL'!AO334</f>
        <v>0</v>
      </c>
    </row>
    <row r="332" spans="1:36" x14ac:dyDescent="0.25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  <c r="AJ332">
        <f>'RESUMEN TOTAL'!AO335</f>
        <v>0</v>
      </c>
    </row>
    <row r="333" spans="1:36" x14ac:dyDescent="0.25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  <c r="AJ333">
        <f>'RESUMEN TOTAL'!AO336</f>
        <v>0</v>
      </c>
    </row>
    <row r="334" spans="1:36" x14ac:dyDescent="0.25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  <c r="AJ334">
        <f>'RESUMEN TOTAL'!AO337</f>
        <v>0</v>
      </c>
    </row>
    <row r="335" spans="1:36" x14ac:dyDescent="0.25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 t="str">
        <f>'RESUMEN TOTAL'!R338</f>
        <v>APAGADO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  <c r="AJ335">
        <f>'RESUMEN TOTAL'!AO338</f>
        <v>0</v>
      </c>
    </row>
    <row r="336" spans="1:36" x14ac:dyDescent="0.25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  <c r="AJ336">
        <f>'RESUMEN TOTAL'!AO339</f>
        <v>0</v>
      </c>
    </row>
    <row r="337" spans="1:36" x14ac:dyDescent="0.25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  <c r="AJ337">
        <f>'RESUMEN TOTAL'!AO340</f>
        <v>0</v>
      </c>
    </row>
    <row r="338" spans="1:36" x14ac:dyDescent="0.25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  <c r="AJ338">
        <f>'RESUMEN TOTAL'!AO341</f>
        <v>0</v>
      </c>
    </row>
    <row r="339" spans="1:36" x14ac:dyDescent="0.25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  <c r="AJ339">
        <f>'RESUMEN TOTAL'!AO342</f>
        <v>0</v>
      </c>
    </row>
    <row r="340" spans="1:36" x14ac:dyDescent="0.25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  <c r="AJ340">
        <f>'RESUMEN TOTAL'!AO343</f>
        <v>0</v>
      </c>
    </row>
    <row r="341" spans="1:36" x14ac:dyDescent="0.25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  <c r="AJ341">
        <f>'RESUMEN TOTAL'!AO344</f>
        <v>0</v>
      </c>
    </row>
    <row r="342" spans="1:36" x14ac:dyDescent="0.25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  <c r="AJ342">
        <f>'RESUMEN TOTAL'!AO345</f>
        <v>0</v>
      </c>
    </row>
    <row r="343" spans="1:36" x14ac:dyDescent="0.25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  <c r="AJ343">
        <f>'RESUMEN TOTAL'!AO346</f>
        <v>0</v>
      </c>
    </row>
    <row r="344" spans="1:36" x14ac:dyDescent="0.25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  <c r="AJ344">
        <f>'RESUMEN TOTAL'!AO347</f>
        <v>0</v>
      </c>
    </row>
    <row r="345" spans="1:36" x14ac:dyDescent="0.25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  <c r="AJ345">
        <f>'RESUMEN TOTAL'!AO348</f>
        <v>0</v>
      </c>
    </row>
    <row r="346" spans="1:36" x14ac:dyDescent="0.25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  <c r="AJ346">
        <f>'RESUMEN TOTAL'!AO349</f>
        <v>0</v>
      </c>
    </row>
    <row r="347" spans="1:36" x14ac:dyDescent="0.25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  <c r="AJ347">
        <f>'RESUMEN TOTAL'!AO350</f>
        <v>0</v>
      </c>
    </row>
    <row r="348" spans="1:36" x14ac:dyDescent="0.25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  <c r="AJ348">
        <f>'RESUMEN TOTAL'!AO351</f>
        <v>0</v>
      </c>
    </row>
    <row r="349" spans="1:36" x14ac:dyDescent="0.25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  <c r="AJ349">
        <f>'RESUMEN TOTAL'!AO352</f>
        <v>0</v>
      </c>
    </row>
    <row r="350" spans="1:36" x14ac:dyDescent="0.25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  <c r="AJ350">
        <f>'RESUMEN TOTAL'!AO353</f>
        <v>0</v>
      </c>
    </row>
    <row r="351" spans="1:36" x14ac:dyDescent="0.25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 t="str">
        <f>'RESUMEN TOTAL'!N354</f>
        <v>APAGADO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  <c r="AJ351">
        <f>'RESUMEN TOTAL'!AO354</f>
        <v>0</v>
      </c>
    </row>
    <row r="352" spans="1:36" x14ac:dyDescent="0.25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 t="str">
        <f>'RESUMEN TOTAL'!N355</f>
        <v>APAGADO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  <c r="AJ352">
        <f>'RESUMEN TOTAL'!AO355</f>
        <v>0</v>
      </c>
    </row>
    <row r="353" spans="1:36" x14ac:dyDescent="0.25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 t="str">
        <f>'RESUMEN TOTAL'!K356</f>
        <v>APAGADO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>
        <f>'RESUMEN TOTAL'!Z356</f>
        <v>0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  <c r="AJ353">
        <f>'RESUMEN TOTAL'!AO356</f>
        <v>0</v>
      </c>
    </row>
    <row r="354" spans="1:36" x14ac:dyDescent="0.25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  <c r="AJ354">
        <f>'RESUMEN TOTAL'!AO357</f>
        <v>0</v>
      </c>
    </row>
    <row r="355" spans="1:36" x14ac:dyDescent="0.25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 t="str">
        <f>'RESUMEN TOTAL'!M358</f>
        <v>APAGADO</v>
      </c>
      <c r="I355" t="str">
        <f>'RESUMEN TOTAL'!N358</f>
        <v>APAGADO</v>
      </c>
      <c r="J355" t="str">
        <f>'RESUMEN TOTAL'!O358</f>
        <v>APAGADO</v>
      </c>
      <c r="K355" t="str">
        <f>'RESUMEN TOTAL'!P358</f>
        <v>APAGADO</v>
      </c>
      <c r="L355" t="str">
        <f>'RESUMEN TOTAL'!Q358</f>
        <v>APAGADO</v>
      </c>
      <c r="M355" t="str">
        <f>'RESUMEN TOTAL'!R358</f>
        <v>APAGADO</v>
      </c>
      <c r="N355" t="str">
        <f>'RESUMEN TOTAL'!S358</f>
        <v>APAGADO</v>
      </c>
      <c r="O355" t="str">
        <f>'RESUMEN TOTAL'!T358</f>
        <v>APAGADO</v>
      </c>
      <c r="P355" t="str">
        <f>'RESUMEN TOTAL'!U358</f>
        <v>APAGADO</v>
      </c>
      <c r="Q355" t="str">
        <f>'RESUMEN TOTAL'!V358</f>
        <v>APAGADO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  <c r="AJ355">
        <f>'RESUMEN TOTAL'!AO358</f>
        <v>0</v>
      </c>
    </row>
    <row r="356" spans="1:36" x14ac:dyDescent="0.25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 t="str">
        <f>'RESUMEN TOTAL'!M359</f>
        <v>APAGADO</v>
      </c>
      <c r="I356" t="str">
        <f>'RESUMEN TOTAL'!N359</f>
        <v>APAGADO</v>
      </c>
      <c r="J356" t="str">
        <f>'RESUMEN TOTAL'!O359</f>
        <v>APAGADO</v>
      </c>
      <c r="K356" t="str">
        <f>'RESUMEN TOTAL'!P359</f>
        <v>APAGADO</v>
      </c>
      <c r="L356" t="str">
        <f>'RESUMEN TOTAL'!Q359</f>
        <v>APAGADO</v>
      </c>
      <c r="M356" t="str">
        <f>'RESUMEN TOTAL'!R359</f>
        <v>APAGADO</v>
      </c>
      <c r="N356" t="str">
        <f>'RESUMEN TOTAL'!S359</f>
        <v>APAGADO</v>
      </c>
      <c r="O356" t="str">
        <f>'RESUMEN TOTAL'!T359</f>
        <v>APAGADO</v>
      </c>
      <c r="P356" t="str">
        <f>'RESUMEN TOTAL'!U359</f>
        <v>APAGADO</v>
      </c>
      <c r="Q356" t="str">
        <f>'RESUMEN TOTAL'!V359</f>
        <v>APAGADO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  <c r="AJ356">
        <f>'RESUMEN TOTAL'!AO359</f>
        <v>0</v>
      </c>
    </row>
    <row r="357" spans="1:36" x14ac:dyDescent="0.25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 t="str">
        <f>'RESUMEN TOTAL'!N360</f>
        <v>APAGADO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  <c r="AJ357">
        <f>'RESUMEN TOTAL'!AO360</f>
        <v>0</v>
      </c>
    </row>
    <row r="358" spans="1:36" x14ac:dyDescent="0.25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 t="str">
        <f>'RESUMEN TOTAL'!N361</f>
        <v>APAGADO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  <c r="AJ358">
        <f>'RESUMEN TOTAL'!AO361</f>
        <v>0</v>
      </c>
    </row>
    <row r="359" spans="1:36" x14ac:dyDescent="0.25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t="str">
        <f>'RESUMEN TOTAL'!K362</f>
        <v>APAGADO</v>
      </c>
      <c r="G359" t="str">
        <f>'RESUMEN TOTAL'!L362</f>
        <v>APAGADO</v>
      </c>
      <c r="H359" t="str">
        <f>'RESUMEN TOTAL'!M362</f>
        <v>APAGADO</v>
      </c>
      <c r="I359" t="str">
        <f>'RESUMEN TOTAL'!N362</f>
        <v>APAGADO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  <c r="AJ359">
        <f>'RESUMEN TOTAL'!AO362</f>
        <v>0</v>
      </c>
    </row>
    <row r="360" spans="1:36" x14ac:dyDescent="0.25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  <c r="AJ360">
        <f>'RESUMEN TOTAL'!AO363</f>
        <v>0</v>
      </c>
    </row>
    <row r="361" spans="1:36" x14ac:dyDescent="0.25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  <c r="AJ361">
        <f>'RESUMEN TOTAL'!AO364</f>
        <v>0</v>
      </c>
    </row>
    <row r="362" spans="1:36" x14ac:dyDescent="0.25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  <c r="AJ362">
        <f>'RESUMEN TOTAL'!AO365</f>
        <v>0</v>
      </c>
    </row>
    <row r="363" spans="1:36" x14ac:dyDescent="0.25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  <c r="AJ363">
        <f>'RESUMEN TOTAL'!AO366</f>
        <v>0</v>
      </c>
    </row>
    <row r="364" spans="1:36" x14ac:dyDescent="0.25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  <c r="AJ364">
        <f>'RESUMEN TOTAL'!AO367</f>
        <v>0</v>
      </c>
    </row>
    <row r="365" spans="1:36" x14ac:dyDescent="0.25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  <c r="AJ365">
        <f>'RESUMEN TOTAL'!AO368</f>
        <v>0</v>
      </c>
    </row>
    <row r="366" spans="1:36" x14ac:dyDescent="0.25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t="str">
        <f>'RESUMEN TOTAL'!K369</f>
        <v>APAGADO</v>
      </c>
      <c r="G366" t="str">
        <f>'RESUMEN TOTAL'!L369</f>
        <v>APAGADO</v>
      </c>
      <c r="H366" t="str">
        <f>'RESUMEN TOTAL'!M369</f>
        <v>APAGADO</v>
      </c>
      <c r="I366" t="str">
        <f>'RESUMEN TOTAL'!N369</f>
        <v>APAGADO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  <c r="AJ366">
        <f>'RESUMEN TOTAL'!AO369</f>
        <v>0</v>
      </c>
    </row>
    <row r="367" spans="1:36" x14ac:dyDescent="0.25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  <c r="AJ367">
        <f>'RESUMEN TOTAL'!AO370</f>
        <v>0</v>
      </c>
    </row>
    <row r="368" spans="1:36" x14ac:dyDescent="0.25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  <c r="AJ368">
        <f>'RESUMEN TOTAL'!AO371</f>
        <v>0</v>
      </c>
    </row>
    <row r="369" spans="1:36" x14ac:dyDescent="0.25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  <c r="AJ369">
        <f>'RESUMEN TOTAL'!AO372</f>
        <v>0</v>
      </c>
    </row>
    <row r="370" spans="1:36" x14ac:dyDescent="0.25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  <c r="AJ370">
        <f>'RESUMEN TOTAL'!AO373</f>
        <v>0</v>
      </c>
    </row>
    <row r="371" spans="1:36" x14ac:dyDescent="0.25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  <c r="AJ371">
        <f>'RESUMEN TOTAL'!AO374</f>
        <v>0</v>
      </c>
    </row>
    <row r="372" spans="1:36" x14ac:dyDescent="0.25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  <c r="AJ372">
        <f>'RESUMEN TOTAL'!AO375</f>
        <v>0</v>
      </c>
    </row>
    <row r="373" spans="1:36" x14ac:dyDescent="0.25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t="str">
        <f>'RESUMEN TOTAL'!K376</f>
        <v>APAGADO</v>
      </c>
      <c r="G373">
        <f>'RESUMEN TOTAL'!L376</f>
        <v>0</v>
      </c>
      <c r="H373" t="str">
        <f>'RESUMEN TOTAL'!M376</f>
        <v>APAGADO</v>
      </c>
      <c r="I373">
        <f>'RESUMEN TOTAL'!N376</f>
        <v>0</v>
      </c>
      <c r="J373">
        <f>'RESUMEN TOTAL'!O376</f>
        <v>0</v>
      </c>
      <c r="K373" t="str">
        <f>'RESUMEN TOTAL'!P376</f>
        <v>APAGADO</v>
      </c>
      <c r="L373" t="str">
        <f>'RESUMEN TOTAL'!Q376</f>
        <v>APAGADO</v>
      </c>
      <c r="M373" t="str">
        <f>'RESUMEN TOTAL'!R376</f>
        <v>APAGADO</v>
      </c>
      <c r="N373" t="str">
        <f>'RESUMEN TOTAL'!S376</f>
        <v>APAGADO</v>
      </c>
      <c r="O373" t="str">
        <f>'RESUMEN TOTAL'!T376</f>
        <v>APAGADO</v>
      </c>
      <c r="P373" t="str">
        <f>'RESUMEN TOTAL'!U376</f>
        <v>APAGADO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  <c r="AJ373">
        <f>'RESUMEN TOTAL'!AO376</f>
        <v>0</v>
      </c>
    </row>
    <row r="374" spans="1:36" x14ac:dyDescent="0.25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  <c r="AJ374">
        <f>'RESUMEN TOTAL'!AO377</f>
        <v>0</v>
      </c>
    </row>
    <row r="375" spans="1:36" x14ac:dyDescent="0.25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  <c r="AJ375">
        <f>'RESUMEN TOTAL'!AO378</f>
        <v>0</v>
      </c>
    </row>
    <row r="376" spans="1:36" x14ac:dyDescent="0.25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  <c r="AJ376">
        <f>'RESUMEN TOTAL'!AO379</f>
        <v>0</v>
      </c>
    </row>
    <row r="377" spans="1:36" x14ac:dyDescent="0.25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  <c r="AJ377">
        <f>'RESUMEN TOTAL'!AO380</f>
        <v>0</v>
      </c>
    </row>
    <row r="378" spans="1:36" x14ac:dyDescent="0.25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t="str">
        <f>'RESUMEN TOTAL'!K381</f>
        <v>APAGADO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>
        <f>'RESUMEN TOTAL'!Y381</f>
        <v>0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>
        <f>'RESUMEN TOTAL'!AE381</f>
        <v>0</v>
      </c>
      <c r="AA378">
        <f>'RESUMEN TOTAL'!AF381</f>
        <v>0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>
        <f>'RESUMEN TOTAL'!AJ381</f>
        <v>0</v>
      </c>
      <c r="AF378">
        <f>'RESUMEN TOTAL'!AK381</f>
        <v>0</v>
      </c>
      <c r="AG378">
        <f>'RESUMEN TOTAL'!AL381</f>
        <v>0</v>
      </c>
      <c r="AH378">
        <f>'RESUMEN TOTAL'!AM381</f>
        <v>0</v>
      </c>
      <c r="AI378">
        <f>'RESUMEN TOTAL'!AN381</f>
        <v>0</v>
      </c>
      <c r="AJ378">
        <f>'RESUMEN TOTAL'!AO381</f>
        <v>0</v>
      </c>
    </row>
    <row r="379" spans="1:36" x14ac:dyDescent="0.25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  <c r="AJ379">
        <f>'RESUMEN TOTAL'!AO382</f>
        <v>0</v>
      </c>
    </row>
    <row r="380" spans="1:36" x14ac:dyDescent="0.25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  <c r="AJ380">
        <f>'RESUMEN TOTAL'!AO383</f>
        <v>0</v>
      </c>
    </row>
    <row r="381" spans="1:36" x14ac:dyDescent="0.25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  <c r="AJ381">
        <f>'RESUMEN TOTAL'!AO384</f>
        <v>0</v>
      </c>
    </row>
    <row r="382" spans="1:36" x14ac:dyDescent="0.25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  <c r="AJ382">
        <f>'RESUMEN TOTAL'!AO385</f>
        <v>0</v>
      </c>
    </row>
    <row r="383" spans="1:36" x14ac:dyDescent="0.25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  <c r="AJ383">
        <f>'RESUMEN TOTAL'!AO386</f>
        <v>0</v>
      </c>
    </row>
    <row r="384" spans="1:36" x14ac:dyDescent="0.25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>
        <f>'RESUMEN TOTAL'!AM387</f>
        <v>0</v>
      </c>
      <c r="AI384">
        <f>'RESUMEN TOTAL'!AN387</f>
        <v>0</v>
      </c>
      <c r="AJ384">
        <f>'RESUMEN TOTAL'!AO387</f>
        <v>0</v>
      </c>
    </row>
    <row r="385" spans="1:36" x14ac:dyDescent="0.25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  <c r="AJ385">
        <f>'RESUMEN TOTAL'!AO388</f>
        <v>0</v>
      </c>
    </row>
    <row r="386" spans="1:36" x14ac:dyDescent="0.25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  <c r="AJ386">
        <f>'RESUMEN TOTAL'!AO389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  <c r="AJ387">
        <f>'RESUMEN TOTAL'!AO390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  <c r="AJ388">
        <f>'RESUMEN TOTAL'!AO391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 t="str">
        <f>'RESUMEN TOTAL'!K392</f>
        <v>APAGADO</v>
      </c>
      <c r="G389">
        <f>'RESUMEN TOTAL'!L392</f>
        <v>0</v>
      </c>
      <c r="H389" t="str">
        <f>'RESUMEN TOTAL'!M392</f>
        <v>APAGADO</v>
      </c>
      <c r="I389">
        <f>'RESUMEN TOTAL'!N392</f>
        <v>0</v>
      </c>
      <c r="J389">
        <f>'RESUMEN TOTAL'!O392</f>
        <v>0</v>
      </c>
      <c r="K389" t="str">
        <f>'RESUMEN TOTAL'!P392</f>
        <v>APAGADO</v>
      </c>
      <c r="L389" t="str">
        <f>'RESUMEN TOTAL'!Q392</f>
        <v>APAGADO</v>
      </c>
      <c r="M389" t="str">
        <f>'RESUMEN TOTAL'!R392</f>
        <v>APAGADO</v>
      </c>
      <c r="N389" t="str">
        <f>'RESUMEN TOTAL'!S392</f>
        <v>APAGADO</v>
      </c>
      <c r="O389" t="str">
        <f>'RESUMEN TOTAL'!T392</f>
        <v>APAGADO</v>
      </c>
      <c r="P389" t="str">
        <f>'RESUMEN TOTAL'!U392</f>
        <v>APAGADO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>
        <f>'RESUMEN TOTAL'!Y392</f>
        <v>0</v>
      </c>
      <c r="U389">
        <f>'RESUMEN TOTAL'!Z392</f>
        <v>0</v>
      </c>
      <c r="V389">
        <f>'RESUMEN TOTAL'!AA392</f>
        <v>0</v>
      </c>
      <c r="W389">
        <f>'RESUMEN TOTAL'!AB392</f>
        <v>0</v>
      </c>
      <c r="X389">
        <f>'RESUMEN TOTAL'!AC392</f>
        <v>0</v>
      </c>
      <c r="Y389">
        <f>'RESUMEN TOTAL'!AD392</f>
        <v>0</v>
      </c>
      <c r="Z389">
        <f>'RESUMEN TOTAL'!AE392</f>
        <v>0</v>
      </c>
      <c r="AA389">
        <f>'RESUMEN TOTAL'!AF392</f>
        <v>0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>
        <f>'RESUMEN TOTAL'!AJ392</f>
        <v>0</v>
      </c>
      <c r="AF389">
        <f>'RESUMEN TOTAL'!AK392</f>
        <v>0</v>
      </c>
      <c r="AG389">
        <f>'RESUMEN TOTAL'!AL392</f>
        <v>0</v>
      </c>
      <c r="AH389">
        <f>'RESUMEN TOTAL'!AM392</f>
        <v>0</v>
      </c>
      <c r="AI389">
        <f>'RESUMEN TOTAL'!AN392</f>
        <v>0</v>
      </c>
      <c r="AJ389">
        <f>'RESUMEN TOTAL'!AO392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 t="str">
        <f>'RESUMEN TOTAL'!K393</f>
        <v>APAGADO</v>
      </c>
      <c r="G390">
        <f>'RESUMEN TOTAL'!L393</f>
        <v>0</v>
      </c>
      <c r="H390" t="str">
        <f>'RESUMEN TOTAL'!M393</f>
        <v>APAGADO</v>
      </c>
      <c r="I390">
        <f>'RESUMEN TOTAL'!N393</f>
        <v>0</v>
      </c>
      <c r="J390">
        <f>'RESUMEN TOTAL'!O393</f>
        <v>0</v>
      </c>
      <c r="K390" t="str">
        <f>'RESUMEN TOTAL'!P393</f>
        <v>APAGADO</v>
      </c>
      <c r="L390" t="str">
        <f>'RESUMEN TOTAL'!Q393</f>
        <v>APAGADO</v>
      </c>
      <c r="M390" t="str">
        <f>'RESUMEN TOTAL'!R393</f>
        <v>APAGADO</v>
      </c>
      <c r="N390" t="str">
        <f>'RESUMEN TOTAL'!S393</f>
        <v>APAGADO</v>
      </c>
      <c r="O390" t="str">
        <f>'RESUMEN TOTAL'!T393</f>
        <v>APAGADO</v>
      </c>
      <c r="P390" t="str">
        <f>'RESUMEN TOTAL'!U393</f>
        <v>APAGADO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>
        <f>'RESUMEN TOTAL'!Y393</f>
        <v>0</v>
      </c>
      <c r="U390">
        <f>'RESUMEN TOTAL'!Z393</f>
        <v>0</v>
      </c>
      <c r="V390">
        <f>'RESUMEN TOTAL'!AA393</f>
        <v>0</v>
      </c>
      <c r="W390">
        <f>'RESUMEN TOTAL'!AB393</f>
        <v>0</v>
      </c>
      <c r="X390">
        <f>'RESUMEN TOTAL'!AC393</f>
        <v>0</v>
      </c>
      <c r="Y390">
        <f>'RESUMEN TOTAL'!AD393</f>
        <v>0</v>
      </c>
      <c r="Z390">
        <f>'RESUMEN TOTAL'!AE393</f>
        <v>0</v>
      </c>
      <c r="AA390">
        <f>'RESUMEN TOTAL'!AF393</f>
        <v>0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>
        <f>'RESUMEN TOTAL'!AJ393</f>
        <v>0</v>
      </c>
      <c r="AF390">
        <f>'RESUMEN TOTAL'!AK393</f>
        <v>0</v>
      </c>
      <c r="AG390">
        <f>'RESUMEN TOTAL'!AL393</f>
        <v>0</v>
      </c>
      <c r="AH390">
        <f>'RESUMEN TOTAL'!AM393</f>
        <v>0</v>
      </c>
      <c r="AI390">
        <f>'RESUMEN TOTAL'!AN393</f>
        <v>0</v>
      </c>
      <c r="AJ390">
        <f>'RESUMEN TOTAL'!AO393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  <c r="AJ391">
        <f>'RESUMEN TOTAL'!AO394</f>
        <v>0</v>
      </c>
    </row>
    <row r="392" spans="1:36" x14ac:dyDescent="0.25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  <c r="AJ392">
        <f>'RESUMEN TOTAL'!AO395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 27</v>
      </c>
      <c r="C393" t="str">
        <f>'RESUMEN TOTAL'!D396</f>
        <v>12 DE OCTUBRE Y ROSARIO</v>
      </c>
      <c r="D393" t="str">
        <f>'RESUMEN TOTAL'!E396</f>
        <v>DOMO</v>
      </c>
      <c r="E393" t="str">
        <f>'RESUMEN TOTAL'!F396</f>
        <v>Fibra Optica</v>
      </c>
      <c r="F393">
        <f>'RESUMEN TOTAL'!K396</f>
        <v>0</v>
      </c>
      <c r="G393">
        <f>'RESUMEN TOTAL'!L396</f>
        <v>0</v>
      </c>
      <c r="H393">
        <f>'RESUMEN TOTAL'!M396</f>
        <v>0</v>
      </c>
      <c r="I393">
        <f>'RESUMEN TOTAL'!N396</f>
        <v>0</v>
      </c>
      <c r="J393">
        <f>'RESUMEN TOTAL'!O396</f>
        <v>0</v>
      </c>
      <c r="K393">
        <f>'RESUMEN TOTAL'!P396</f>
        <v>0</v>
      </c>
      <c r="L393">
        <f>'RESUMEN TOTAL'!Q396</f>
        <v>0</v>
      </c>
      <c r="M393">
        <f>'RESUMEN TOTAL'!R396</f>
        <v>0</v>
      </c>
      <c r="N393">
        <f>'RESUMEN TOTAL'!S396</f>
        <v>0</v>
      </c>
      <c r="O393">
        <f>'RESUMEN TOTAL'!T396</f>
        <v>0</v>
      </c>
      <c r="P393">
        <f>'RESUMEN TOTAL'!U396</f>
        <v>0</v>
      </c>
      <c r="Q393">
        <f>'RESUMEN TOTAL'!V396</f>
        <v>0</v>
      </c>
      <c r="R393">
        <f>'RESUMEN TOTAL'!W396</f>
        <v>0</v>
      </c>
      <c r="S393">
        <f>'RESUMEN TOTAL'!X396</f>
        <v>0</v>
      </c>
      <c r="T393">
        <f>'RESUMEN TOTAL'!Y396</f>
        <v>0</v>
      </c>
      <c r="U393">
        <f>'RESUMEN TOTAL'!Z396</f>
        <v>0</v>
      </c>
      <c r="V393">
        <f>'RESUMEN TOTAL'!AA396</f>
        <v>0</v>
      </c>
      <c r="W393">
        <f>'RESUMEN TOTAL'!AB396</f>
        <v>0</v>
      </c>
      <c r="X393">
        <f>'RESUMEN TOTAL'!AC396</f>
        <v>0</v>
      </c>
      <c r="Y393">
        <f>'RESUMEN TOTAL'!AD396</f>
        <v>0</v>
      </c>
      <c r="Z393">
        <f>'RESUMEN TOTAL'!AE396</f>
        <v>0</v>
      </c>
      <c r="AA393">
        <f>'RESUMEN TOTAL'!AF396</f>
        <v>0</v>
      </c>
      <c r="AB393">
        <f>'RESUMEN TOTAL'!AG396</f>
        <v>0</v>
      </c>
      <c r="AC393">
        <f>'RESUMEN TOTAL'!AH396</f>
        <v>0</v>
      </c>
      <c r="AD393">
        <f>'RESUMEN TOTAL'!AI396</f>
        <v>0</v>
      </c>
      <c r="AE393">
        <f>'RESUMEN TOTAL'!AJ396</f>
        <v>0</v>
      </c>
      <c r="AF393">
        <f>'RESUMEN TOTAL'!AK396</f>
        <v>0</v>
      </c>
      <c r="AG393">
        <f>'RESUMEN TOTAL'!AL396</f>
        <v>0</v>
      </c>
      <c r="AH393">
        <f>'RESUMEN TOTAL'!AM396</f>
        <v>0</v>
      </c>
      <c r="AI393">
        <f>'RESUMEN TOTAL'!AN396</f>
        <v>0</v>
      </c>
      <c r="AJ393">
        <f>'RESUMEN TOTAL'!AO396</f>
        <v>0</v>
      </c>
    </row>
    <row r="394" spans="1:36" x14ac:dyDescent="0.25">
      <c r="A394" t="str">
        <f>'RESUMEN TOTAL'!A397</f>
        <v>VILLA AURORA</v>
      </c>
      <c r="B394" t="str">
        <f>'RESUMEN TOTAL'!B397</f>
        <v>VAU 01</v>
      </c>
      <c r="C394" t="str">
        <f>'RESUMEN TOTAL'!D397</f>
        <v>San Martin y Monteverde</v>
      </c>
      <c r="D394" t="str">
        <f>'RESUMEN TOTAL'!E397</f>
        <v>Domo</v>
      </c>
      <c r="E394" t="str">
        <f>'RESUMEN TOTAL'!F397</f>
        <v>Fibra Optica</v>
      </c>
      <c r="F394">
        <f>'RESUMEN TOTAL'!K397</f>
        <v>0</v>
      </c>
      <c r="G394">
        <f>'RESUMEN TOTAL'!L397</f>
        <v>0</v>
      </c>
      <c r="H394">
        <f>'RESUMEN TOTAL'!M397</f>
        <v>0</v>
      </c>
      <c r="I394">
        <f>'RESUMEN TOTAL'!N397</f>
        <v>0</v>
      </c>
      <c r="J394">
        <f>'RESUMEN TOTAL'!O397</f>
        <v>0</v>
      </c>
      <c r="K394">
        <f>'RESUMEN TOTAL'!P397</f>
        <v>0</v>
      </c>
      <c r="L394">
        <f>'RESUMEN TOTAL'!Q397</f>
        <v>0</v>
      </c>
      <c r="M394">
        <f>'RESUMEN TOTAL'!R397</f>
        <v>0</v>
      </c>
      <c r="N394">
        <f>'RESUMEN TOTAL'!S397</f>
        <v>0</v>
      </c>
      <c r="O394">
        <f>'RESUMEN TOTAL'!T397</f>
        <v>0</v>
      </c>
      <c r="P394">
        <f>'RESUMEN TOTAL'!U397</f>
        <v>0</v>
      </c>
      <c r="Q394">
        <f>'RESUMEN TOTAL'!V397</f>
        <v>0</v>
      </c>
      <c r="R394">
        <f>'RESUMEN TOTAL'!W397</f>
        <v>0</v>
      </c>
      <c r="S394">
        <f>'RESUMEN TOTAL'!X397</f>
        <v>0</v>
      </c>
      <c r="T394">
        <f>'RESUMEN TOTAL'!Y397</f>
        <v>0</v>
      </c>
      <c r="U394">
        <f>'RESUMEN TOTAL'!Z397</f>
        <v>0</v>
      </c>
      <c r="V394">
        <f>'RESUMEN TOTAL'!AA397</f>
        <v>0</v>
      </c>
      <c r="W394">
        <f>'RESUMEN TOTAL'!AB397</f>
        <v>0</v>
      </c>
      <c r="X394">
        <f>'RESUMEN TOTAL'!AC397</f>
        <v>0</v>
      </c>
      <c r="Y394">
        <f>'RESUMEN TOTAL'!AD397</f>
        <v>0</v>
      </c>
      <c r="Z394">
        <f>'RESUMEN TOTAL'!AE397</f>
        <v>0</v>
      </c>
      <c r="AA394">
        <f>'RESUMEN TOTAL'!AF397</f>
        <v>0</v>
      </c>
      <c r="AB394">
        <f>'RESUMEN TOTAL'!AG397</f>
        <v>0</v>
      </c>
      <c r="AC394">
        <f>'RESUMEN TOTAL'!AH397</f>
        <v>0</v>
      </c>
      <c r="AD394">
        <f>'RESUMEN TOTAL'!AI397</f>
        <v>0</v>
      </c>
      <c r="AE394">
        <f>'RESUMEN TOTAL'!AJ397</f>
        <v>0</v>
      </c>
      <c r="AF394">
        <f>'RESUMEN TOTAL'!AK397</f>
        <v>0</v>
      </c>
      <c r="AG394">
        <f>'RESUMEN TOTAL'!AL397</f>
        <v>0</v>
      </c>
      <c r="AH394">
        <f>'RESUMEN TOTAL'!AM397</f>
        <v>0</v>
      </c>
      <c r="AI394">
        <f>'RESUMEN TOTAL'!AN397</f>
        <v>0</v>
      </c>
      <c r="AJ394">
        <f>'RESUMEN TOTAL'!AO397</f>
        <v>0</v>
      </c>
    </row>
    <row r="395" spans="1:36" x14ac:dyDescent="0.25">
      <c r="A395" t="str">
        <f>'RESUMEN TOTAL'!A398</f>
        <v>SAN EMILIO</v>
      </c>
      <c r="B395" t="str">
        <f>'RESUMEN TOTAL'!B398</f>
        <v>VAU 02</v>
      </c>
      <c r="C395" t="str">
        <f>'RESUMEN TOTAL'!D398</f>
        <v>San Martin y Lope de Vega</v>
      </c>
      <c r="D395" t="str">
        <f>'RESUMEN TOTAL'!E398</f>
        <v>Domo</v>
      </c>
      <c r="E395" t="str">
        <f>'RESUMEN TOTAL'!F398</f>
        <v>Fibra Optica</v>
      </c>
      <c r="F395">
        <f>'RESUMEN TOTAL'!K398</f>
        <v>0</v>
      </c>
      <c r="G395">
        <f>'RESUMEN TOTAL'!L398</f>
        <v>0</v>
      </c>
      <c r="H395">
        <f>'RESUMEN TOTAL'!M398</f>
        <v>0</v>
      </c>
      <c r="I395">
        <f>'RESUMEN TOTAL'!N398</f>
        <v>0</v>
      </c>
      <c r="J395">
        <f>'RESUMEN TOTAL'!O398</f>
        <v>0</v>
      </c>
      <c r="K395">
        <f>'RESUMEN TOTAL'!P398</f>
        <v>0</v>
      </c>
      <c r="L395">
        <f>'RESUMEN TOTAL'!Q398</f>
        <v>0</v>
      </c>
      <c r="M395">
        <f>'RESUMEN TOTAL'!R398</f>
        <v>0</v>
      </c>
      <c r="N395">
        <f>'RESUMEN TOTAL'!S398</f>
        <v>0</v>
      </c>
      <c r="O395">
        <f>'RESUMEN TOTAL'!T398</f>
        <v>0</v>
      </c>
      <c r="P395">
        <f>'RESUMEN TOTAL'!U398</f>
        <v>0</v>
      </c>
      <c r="Q395">
        <f>'RESUMEN TOTAL'!V398</f>
        <v>0</v>
      </c>
      <c r="R395">
        <f>'RESUMEN TOTAL'!W398</f>
        <v>0</v>
      </c>
      <c r="S395">
        <f>'RESUMEN TOTAL'!X398</f>
        <v>0</v>
      </c>
      <c r="T395">
        <f>'RESUMEN TOTAL'!Y398</f>
        <v>0</v>
      </c>
      <c r="U395">
        <f>'RESUMEN TOTAL'!Z398</f>
        <v>0</v>
      </c>
      <c r="V395">
        <f>'RESUMEN TOTAL'!AA398</f>
        <v>0</v>
      </c>
      <c r="W395">
        <f>'RESUMEN TOTAL'!AB398</f>
        <v>0</v>
      </c>
      <c r="X395">
        <f>'RESUMEN TOTAL'!AC398</f>
        <v>0</v>
      </c>
      <c r="Y395">
        <f>'RESUMEN TOTAL'!AD398</f>
        <v>0</v>
      </c>
      <c r="Z395">
        <f>'RESUMEN TOTAL'!AE398</f>
        <v>0</v>
      </c>
      <c r="AA395">
        <f>'RESUMEN TOTAL'!AF398</f>
        <v>0</v>
      </c>
      <c r="AB395">
        <f>'RESUMEN TOTAL'!AG398</f>
        <v>0</v>
      </c>
      <c r="AC395">
        <f>'RESUMEN TOTAL'!AH398</f>
        <v>0</v>
      </c>
      <c r="AD395">
        <f>'RESUMEN TOTAL'!AI398</f>
        <v>0</v>
      </c>
      <c r="AE395">
        <f>'RESUMEN TOTAL'!AJ398</f>
        <v>0</v>
      </c>
      <c r="AF395">
        <f>'RESUMEN TOTAL'!AK398</f>
        <v>0</v>
      </c>
      <c r="AG395">
        <f>'RESUMEN TOTAL'!AL398</f>
        <v>0</v>
      </c>
      <c r="AH395">
        <f>'RESUMEN TOTAL'!AM398</f>
        <v>0</v>
      </c>
      <c r="AI395">
        <f>'RESUMEN TOTAL'!AN398</f>
        <v>0</v>
      </c>
      <c r="AJ395">
        <f>'RESUMEN TOTAL'!AO398</f>
        <v>0</v>
      </c>
    </row>
    <row r="396" spans="1:36" x14ac:dyDescent="0.25">
      <c r="A396" t="str">
        <f>'RESUMEN TOTAL'!A399</f>
        <v>VILLA AURORA</v>
      </c>
      <c r="B396" t="str">
        <f>'RESUMEN TOTAL'!B399</f>
        <v>VAU03 (fija 1)</v>
      </c>
      <c r="C396" t="str">
        <f>'RESUMEN TOTAL'!D399</f>
        <v>PIZZURNO Y NUESTRAS MALVINAS</v>
      </c>
      <c r="D396" t="str">
        <f>'RESUMEN TOTAL'!E399</f>
        <v>Fija</v>
      </c>
      <c r="E396" t="str">
        <f>'RESUMEN TOTAL'!F399</f>
        <v>Fibra Optica</v>
      </c>
      <c r="F396">
        <f>'RESUMEN TOTAL'!K399</f>
        <v>0</v>
      </c>
      <c r="G396">
        <f>'RESUMEN TOTAL'!L399</f>
        <v>0</v>
      </c>
      <c r="H396">
        <f>'RESUMEN TOTAL'!M399</f>
        <v>0</v>
      </c>
      <c r="I396">
        <f>'RESUMEN TOTAL'!N399</f>
        <v>0</v>
      </c>
      <c r="J396">
        <f>'RESUMEN TOTAL'!O399</f>
        <v>0</v>
      </c>
      <c r="K396">
        <f>'RESUMEN TOTAL'!P399</f>
        <v>0</v>
      </c>
      <c r="L396">
        <f>'RESUMEN TOTAL'!Q399</f>
        <v>0</v>
      </c>
      <c r="M396">
        <f>'RESUMEN TOTAL'!R399</f>
        <v>0</v>
      </c>
      <c r="N396">
        <f>'RESUMEN TOTAL'!S399</f>
        <v>0</v>
      </c>
      <c r="O396">
        <f>'RESUMEN TOTAL'!T399</f>
        <v>0</v>
      </c>
      <c r="P396">
        <f>'RESUMEN TOTAL'!U399</f>
        <v>0</v>
      </c>
      <c r="Q396">
        <f>'RESUMEN TOTAL'!V399</f>
        <v>0</v>
      </c>
      <c r="R396">
        <f>'RESUMEN TOTAL'!W399</f>
        <v>0</v>
      </c>
      <c r="S396">
        <f>'RESUMEN TOTAL'!X399</f>
        <v>0</v>
      </c>
      <c r="T396">
        <f>'RESUMEN TOTAL'!Y399</f>
        <v>0</v>
      </c>
      <c r="U396">
        <f>'RESUMEN TOTAL'!Z399</f>
        <v>0</v>
      </c>
      <c r="V396">
        <f>'RESUMEN TOTAL'!AA399</f>
        <v>0</v>
      </c>
      <c r="W396">
        <f>'RESUMEN TOTAL'!AB399</f>
        <v>0</v>
      </c>
      <c r="X396">
        <f>'RESUMEN TOTAL'!AC399</f>
        <v>0</v>
      </c>
      <c r="Y396">
        <f>'RESUMEN TOTAL'!AD399</f>
        <v>0</v>
      </c>
      <c r="Z396">
        <f>'RESUMEN TOTAL'!AE399</f>
        <v>0</v>
      </c>
      <c r="AA396">
        <f>'RESUMEN TOTAL'!AF399</f>
        <v>0</v>
      </c>
      <c r="AB396">
        <f>'RESUMEN TOTAL'!AG399</f>
        <v>0</v>
      </c>
      <c r="AC396">
        <f>'RESUMEN TOTAL'!AH399</f>
        <v>0</v>
      </c>
      <c r="AD396">
        <f>'RESUMEN TOTAL'!AI399</f>
        <v>0</v>
      </c>
      <c r="AE396">
        <f>'RESUMEN TOTAL'!AJ399</f>
        <v>0</v>
      </c>
      <c r="AF396">
        <f>'RESUMEN TOTAL'!AK399</f>
        <v>0</v>
      </c>
      <c r="AG396">
        <f>'RESUMEN TOTAL'!AL399</f>
        <v>0</v>
      </c>
      <c r="AH396">
        <f>'RESUMEN TOTAL'!AM399</f>
        <v>0</v>
      </c>
      <c r="AI396">
        <f>'RESUMEN TOTAL'!AN399</f>
        <v>0</v>
      </c>
      <c r="AJ396">
        <f>'RESUMEN TOTAL'!AO399</f>
        <v>0</v>
      </c>
    </row>
    <row r="397" spans="1:36" x14ac:dyDescent="0.25">
      <c r="A397" t="str">
        <f>'RESUMEN TOTAL'!A400</f>
        <v>VILLA AURORA</v>
      </c>
      <c r="B397" t="str">
        <f>'RESUMEN TOTAL'!B400</f>
        <v>VAU04 (fija 2)</v>
      </c>
      <c r="C397" t="str">
        <f>'RESUMEN TOTAL'!D400</f>
        <v>PIZZURNO Y NUESTRAS MALVINAS</v>
      </c>
      <c r="D397" t="str">
        <f>'RESUMEN TOTAL'!E400</f>
        <v>Fija</v>
      </c>
      <c r="E397" t="str">
        <f>'RESUMEN TOTAL'!F400</f>
        <v>Fibra Optica</v>
      </c>
      <c r="F397">
        <f>'RESUMEN TOTAL'!K400</f>
        <v>0</v>
      </c>
      <c r="G397">
        <f>'RESUMEN TOTAL'!L400</f>
        <v>0</v>
      </c>
      <c r="H397">
        <f>'RESUMEN TOTAL'!M400</f>
        <v>0</v>
      </c>
      <c r="I397">
        <f>'RESUMEN TOTAL'!N400</f>
        <v>0</v>
      </c>
      <c r="J397">
        <f>'RESUMEN TOTAL'!O400</f>
        <v>0</v>
      </c>
      <c r="K397">
        <f>'RESUMEN TOTAL'!P400</f>
        <v>0</v>
      </c>
      <c r="L397">
        <f>'RESUMEN TOTAL'!Q400</f>
        <v>0</v>
      </c>
      <c r="M397">
        <f>'RESUMEN TOTAL'!R400</f>
        <v>0</v>
      </c>
      <c r="N397">
        <f>'RESUMEN TOTAL'!S400</f>
        <v>0</v>
      </c>
      <c r="O397">
        <f>'RESUMEN TOTAL'!T400</f>
        <v>0</v>
      </c>
      <c r="P397">
        <f>'RESUMEN TOTAL'!U400</f>
        <v>0</v>
      </c>
      <c r="Q397">
        <f>'RESUMEN TOTAL'!V400</f>
        <v>0</v>
      </c>
      <c r="R397">
        <f>'RESUMEN TOTAL'!W400</f>
        <v>0</v>
      </c>
      <c r="S397">
        <f>'RESUMEN TOTAL'!X400</f>
        <v>0</v>
      </c>
      <c r="T397">
        <f>'RESUMEN TOTAL'!Y400</f>
        <v>0</v>
      </c>
      <c r="U397">
        <f>'RESUMEN TOTAL'!Z400</f>
        <v>0</v>
      </c>
      <c r="V397">
        <f>'RESUMEN TOTAL'!AA400</f>
        <v>0</v>
      </c>
      <c r="W397">
        <f>'RESUMEN TOTAL'!AB400</f>
        <v>0</v>
      </c>
      <c r="X397">
        <f>'RESUMEN TOTAL'!AC400</f>
        <v>0</v>
      </c>
      <c r="Y397">
        <f>'RESUMEN TOTAL'!AD400</f>
        <v>0</v>
      </c>
      <c r="Z397">
        <f>'RESUMEN TOTAL'!AE400</f>
        <v>0</v>
      </c>
      <c r="AA397">
        <f>'RESUMEN TOTAL'!AF400</f>
        <v>0</v>
      </c>
      <c r="AB397">
        <f>'RESUMEN TOTAL'!AG400</f>
        <v>0</v>
      </c>
      <c r="AC397">
        <f>'RESUMEN TOTAL'!AH400</f>
        <v>0</v>
      </c>
      <c r="AD397">
        <f>'RESUMEN TOTAL'!AI400</f>
        <v>0</v>
      </c>
      <c r="AE397">
        <f>'RESUMEN TOTAL'!AJ400</f>
        <v>0</v>
      </c>
      <c r="AF397">
        <f>'RESUMEN TOTAL'!AK400</f>
        <v>0</v>
      </c>
      <c r="AG397">
        <f>'RESUMEN TOTAL'!AL400</f>
        <v>0</v>
      </c>
      <c r="AH397">
        <f>'RESUMEN TOTAL'!AM400</f>
        <v>0</v>
      </c>
      <c r="AI397">
        <f>'RESUMEN TOTAL'!AN400</f>
        <v>0</v>
      </c>
      <c r="AJ397">
        <f>'RESUMEN TOTAL'!AO400</f>
        <v>0</v>
      </c>
    </row>
    <row r="398" spans="1:36" x14ac:dyDescent="0.25">
      <c r="A398" t="str">
        <f>'RESUMEN TOTAL'!A401</f>
        <v>VILLA AURORA</v>
      </c>
      <c r="B398" t="str">
        <f>'RESUMEN TOTAL'!B401</f>
        <v>VAU05 (fija 1)</v>
      </c>
      <c r="C398" t="str">
        <f>'RESUMEN TOTAL'!D401</f>
        <v>GUIDO SPANO Y VICTORINO DE LA PLAZA</v>
      </c>
      <c r="D398" t="str">
        <f>'RESUMEN TOTAL'!E401</f>
        <v>Fija</v>
      </c>
      <c r="E398" t="str">
        <f>'RESUMEN TOTAL'!F401</f>
        <v>Fibra Optica</v>
      </c>
      <c r="F398">
        <f>'RESUMEN TOTAL'!K401</f>
        <v>0</v>
      </c>
      <c r="G398">
        <f>'RESUMEN TOTAL'!L401</f>
        <v>0</v>
      </c>
      <c r="H398">
        <f>'RESUMEN TOTAL'!M401</f>
        <v>0</v>
      </c>
      <c r="I398">
        <f>'RESUMEN TOTAL'!N401</f>
        <v>0</v>
      </c>
      <c r="J398">
        <f>'RESUMEN TOTAL'!O401</f>
        <v>0</v>
      </c>
      <c r="K398">
        <f>'RESUMEN TOTAL'!P401</f>
        <v>0</v>
      </c>
      <c r="L398">
        <f>'RESUMEN TOTAL'!Q401</f>
        <v>0</v>
      </c>
      <c r="M398">
        <f>'RESUMEN TOTAL'!R401</f>
        <v>0</v>
      </c>
      <c r="N398">
        <f>'RESUMEN TOTAL'!S401</f>
        <v>0</v>
      </c>
      <c r="O398">
        <f>'RESUMEN TOTAL'!T401</f>
        <v>0</v>
      </c>
      <c r="P398">
        <f>'RESUMEN TOTAL'!U401</f>
        <v>0</v>
      </c>
      <c r="Q398">
        <f>'RESUMEN TOTAL'!V401</f>
        <v>0</v>
      </c>
      <c r="R398">
        <f>'RESUMEN TOTAL'!W401</f>
        <v>0</v>
      </c>
      <c r="S398">
        <f>'RESUMEN TOTAL'!X401</f>
        <v>0</v>
      </c>
      <c r="T398">
        <f>'RESUMEN TOTAL'!Y401</f>
        <v>0</v>
      </c>
      <c r="U398">
        <f>'RESUMEN TOTAL'!Z401</f>
        <v>0</v>
      </c>
      <c r="V398">
        <f>'RESUMEN TOTAL'!AA401</f>
        <v>0</v>
      </c>
      <c r="W398">
        <f>'RESUMEN TOTAL'!AB401</f>
        <v>0</v>
      </c>
      <c r="X398">
        <f>'RESUMEN TOTAL'!AC401</f>
        <v>0</v>
      </c>
      <c r="Y398">
        <f>'RESUMEN TOTAL'!AD401</f>
        <v>0</v>
      </c>
      <c r="Z398">
        <f>'RESUMEN TOTAL'!AE401</f>
        <v>0</v>
      </c>
      <c r="AA398">
        <f>'RESUMEN TOTAL'!AF401</f>
        <v>0</v>
      </c>
      <c r="AB398">
        <f>'RESUMEN TOTAL'!AG401</f>
        <v>0</v>
      </c>
      <c r="AC398">
        <f>'RESUMEN TOTAL'!AH401</f>
        <v>0</v>
      </c>
      <c r="AD398">
        <f>'RESUMEN TOTAL'!AI401</f>
        <v>0</v>
      </c>
      <c r="AE398">
        <f>'RESUMEN TOTAL'!AJ401</f>
        <v>0</v>
      </c>
      <c r="AF398">
        <f>'RESUMEN TOTAL'!AK401</f>
        <v>0</v>
      </c>
      <c r="AG398">
        <f>'RESUMEN TOTAL'!AL401</f>
        <v>0</v>
      </c>
      <c r="AH398">
        <f>'RESUMEN TOTAL'!AM401</f>
        <v>0</v>
      </c>
      <c r="AI398">
        <f>'RESUMEN TOTAL'!AN401</f>
        <v>0</v>
      </c>
      <c r="AJ398">
        <f>'RESUMEN TOTAL'!AO401</f>
        <v>0</v>
      </c>
    </row>
    <row r="399" spans="1:36" x14ac:dyDescent="0.25">
      <c r="A399" t="str">
        <f>'RESUMEN TOTAL'!A402</f>
        <v>VILLA AURORA</v>
      </c>
      <c r="B399" t="str">
        <f>'RESUMEN TOTAL'!B402</f>
        <v>VAU06 (fija 2)</v>
      </c>
      <c r="C399" t="str">
        <f>'RESUMEN TOTAL'!D402</f>
        <v>GUIDO SPANO Y VICTORINO DE LA PLAZA</v>
      </c>
      <c r="D399" t="str">
        <f>'RESUMEN TOTAL'!E402</f>
        <v>Fija</v>
      </c>
      <c r="E399" t="str">
        <f>'RESUMEN TOTAL'!F402</f>
        <v>Fibra Optica</v>
      </c>
      <c r="F399">
        <f>'RESUMEN TOTAL'!K402</f>
        <v>0</v>
      </c>
      <c r="G399">
        <f>'RESUMEN TOTAL'!L402</f>
        <v>0</v>
      </c>
      <c r="H399">
        <f>'RESUMEN TOTAL'!M402</f>
        <v>0</v>
      </c>
      <c r="I399">
        <f>'RESUMEN TOTAL'!N402</f>
        <v>0</v>
      </c>
      <c r="J399">
        <f>'RESUMEN TOTAL'!O402</f>
        <v>0</v>
      </c>
      <c r="K399">
        <f>'RESUMEN TOTAL'!P402</f>
        <v>0</v>
      </c>
      <c r="L399">
        <f>'RESUMEN TOTAL'!Q402</f>
        <v>0</v>
      </c>
      <c r="M399">
        <f>'RESUMEN TOTAL'!R402</f>
        <v>0</v>
      </c>
      <c r="N399">
        <f>'RESUMEN TOTAL'!S402</f>
        <v>0</v>
      </c>
      <c r="O399">
        <f>'RESUMEN TOTAL'!T402</f>
        <v>0</v>
      </c>
      <c r="P399">
        <f>'RESUMEN TOTAL'!U402</f>
        <v>0</v>
      </c>
      <c r="Q399">
        <f>'RESUMEN TOTAL'!V402</f>
        <v>0</v>
      </c>
      <c r="R399">
        <f>'RESUMEN TOTAL'!W402</f>
        <v>0</v>
      </c>
      <c r="S399">
        <f>'RESUMEN TOTAL'!X402</f>
        <v>0</v>
      </c>
      <c r="T399">
        <f>'RESUMEN TOTAL'!Y402</f>
        <v>0</v>
      </c>
      <c r="U399">
        <f>'RESUMEN TOTAL'!Z402</f>
        <v>0</v>
      </c>
      <c r="V399">
        <f>'RESUMEN TOTAL'!AA402</f>
        <v>0</v>
      </c>
      <c r="W399">
        <f>'RESUMEN TOTAL'!AB402</f>
        <v>0</v>
      </c>
      <c r="X399">
        <f>'RESUMEN TOTAL'!AC402</f>
        <v>0</v>
      </c>
      <c r="Y399">
        <f>'RESUMEN TOTAL'!AD402</f>
        <v>0</v>
      </c>
      <c r="Z399">
        <f>'RESUMEN TOTAL'!AE402</f>
        <v>0</v>
      </c>
      <c r="AA399">
        <f>'RESUMEN TOTAL'!AF402</f>
        <v>0</v>
      </c>
      <c r="AB399">
        <f>'RESUMEN TOTAL'!AG402</f>
        <v>0</v>
      </c>
      <c r="AC399">
        <f>'RESUMEN TOTAL'!AH402</f>
        <v>0</v>
      </c>
      <c r="AD399">
        <f>'RESUMEN TOTAL'!AI402</f>
        <v>0</v>
      </c>
      <c r="AE399">
        <f>'RESUMEN TOTAL'!AJ402</f>
        <v>0</v>
      </c>
      <c r="AF399">
        <f>'RESUMEN TOTAL'!AK402</f>
        <v>0</v>
      </c>
      <c r="AG399">
        <f>'RESUMEN TOTAL'!AL402</f>
        <v>0</v>
      </c>
      <c r="AH399">
        <f>'RESUMEN TOTAL'!AM402</f>
        <v>0</v>
      </c>
      <c r="AI399">
        <f>'RESUMEN TOTAL'!AN402</f>
        <v>0</v>
      </c>
      <c r="AJ399">
        <f>'RESUMEN TOTAL'!AO402</f>
        <v>0</v>
      </c>
    </row>
    <row r="400" spans="1:36" x14ac:dyDescent="0.25">
      <c r="A400" t="str">
        <f>'RESUMEN TOTAL'!A403</f>
        <v>VILLA AURORA</v>
      </c>
      <c r="B400" t="str">
        <f>'RESUMEN TOTAL'!B403</f>
        <v>VAU 07</v>
      </c>
      <c r="C400" t="str">
        <f>'RESUMEN TOTAL'!D403</f>
        <v>VICTORINO DE LA PLAZA Y MONTEVERDE</v>
      </c>
      <c r="D400" t="str">
        <f>'RESUMEN TOTAL'!E403</f>
        <v>Domo</v>
      </c>
      <c r="E400" t="str">
        <f>'RESUMEN TOTAL'!F403</f>
        <v>Fibra Optica</v>
      </c>
      <c r="F400">
        <f>'RESUMEN TOTAL'!K403</f>
        <v>0</v>
      </c>
      <c r="G400">
        <f>'RESUMEN TOTAL'!L403</f>
        <v>0</v>
      </c>
      <c r="H400">
        <f>'RESUMEN TOTAL'!M403</f>
        <v>0</v>
      </c>
      <c r="I400">
        <f>'RESUMEN TOTAL'!N403</f>
        <v>0</v>
      </c>
      <c r="J400">
        <f>'RESUMEN TOTAL'!O403</f>
        <v>0</v>
      </c>
      <c r="K400">
        <f>'RESUMEN TOTAL'!P403</f>
        <v>0</v>
      </c>
      <c r="L400">
        <f>'RESUMEN TOTAL'!Q403</f>
        <v>0</v>
      </c>
      <c r="M400">
        <f>'RESUMEN TOTAL'!R403</f>
        <v>0</v>
      </c>
      <c r="N400">
        <f>'RESUMEN TOTAL'!S403</f>
        <v>0</v>
      </c>
      <c r="O400">
        <f>'RESUMEN TOTAL'!T403</f>
        <v>0</v>
      </c>
      <c r="P400">
        <f>'RESUMEN TOTAL'!U403</f>
        <v>0</v>
      </c>
      <c r="Q400">
        <f>'RESUMEN TOTAL'!V403</f>
        <v>0</v>
      </c>
      <c r="R400">
        <f>'RESUMEN TOTAL'!W403</f>
        <v>0</v>
      </c>
      <c r="S400">
        <f>'RESUMEN TOTAL'!X403</f>
        <v>0</v>
      </c>
      <c r="T400">
        <f>'RESUMEN TOTAL'!Y403</f>
        <v>0</v>
      </c>
      <c r="U400">
        <f>'RESUMEN TOTAL'!Z403</f>
        <v>0</v>
      </c>
      <c r="V400">
        <f>'RESUMEN TOTAL'!AA403</f>
        <v>0</v>
      </c>
      <c r="W400">
        <f>'RESUMEN TOTAL'!AB403</f>
        <v>0</v>
      </c>
      <c r="X400">
        <f>'RESUMEN TOTAL'!AC403</f>
        <v>0</v>
      </c>
      <c r="Y400">
        <f>'RESUMEN TOTAL'!AD403</f>
        <v>0</v>
      </c>
      <c r="Z400">
        <f>'RESUMEN TOTAL'!AE403</f>
        <v>0</v>
      </c>
      <c r="AA400">
        <f>'RESUMEN TOTAL'!AF403</f>
        <v>0</v>
      </c>
      <c r="AB400">
        <f>'RESUMEN TOTAL'!AG403</f>
        <v>0</v>
      </c>
      <c r="AC400">
        <f>'RESUMEN TOTAL'!AH403</f>
        <v>0</v>
      </c>
      <c r="AD400">
        <f>'RESUMEN TOTAL'!AI403</f>
        <v>0</v>
      </c>
      <c r="AE400">
        <f>'RESUMEN TOTAL'!AJ403</f>
        <v>0</v>
      </c>
      <c r="AF400">
        <f>'RESUMEN TOTAL'!AK403</f>
        <v>0</v>
      </c>
      <c r="AG400">
        <f>'RESUMEN TOTAL'!AL403</f>
        <v>0</v>
      </c>
      <c r="AH400">
        <f>'RESUMEN TOTAL'!AM403</f>
        <v>0</v>
      </c>
      <c r="AI400">
        <f>'RESUMEN TOTAL'!AN403</f>
        <v>0</v>
      </c>
      <c r="AJ400">
        <f>'RESUMEN TOTAL'!AO403</f>
        <v>0</v>
      </c>
    </row>
    <row r="401" spans="1:36" x14ac:dyDescent="0.25">
      <c r="A401" t="str">
        <f>'RESUMEN TOTAL'!A404</f>
        <v>VILLA AURORA</v>
      </c>
      <c r="B401" t="str">
        <f>'RESUMEN TOTAL'!B404</f>
        <v>VAU08</v>
      </c>
      <c r="C401" t="str">
        <f>'RESUMEN TOTAL'!D404</f>
        <v>MONTEVERDE Y WASHINGTON</v>
      </c>
      <c r="D401" t="str">
        <f>'RESUMEN TOTAL'!E404</f>
        <v>DOMO</v>
      </c>
      <c r="E401" t="str">
        <f>'RESUMEN TOTAL'!F404</f>
        <v>Fibra Optica</v>
      </c>
      <c r="F401">
        <f>'RESUMEN TOTAL'!K404</f>
        <v>0</v>
      </c>
      <c r="G401">
        <f>'RESUMEN TOTAL'!L404</f>
        <v>0</v>
      </c>
      <c r="H401">
        <f>'RESUMEN TOTAL'!M404</f>
        <v>0</v>
      </c>
      <c r="I401">
        <f>'RESUMEN TOTAL'!N404</f>
        <v>0</v>
      </c>
      <c r="J401">
        <f>'RESUMEN TOTAL'!O404</f>
        <v>0</v>
      </c>
      <c r="K401">
        <f>'RESUMEN TOTAL'!P404</f>
        <v>0</v>
      </c>
      <c r="L401">
        <f>'RESUMEN TOTAL'!Q404</f>
        <v>0</v>
      </c>
      <c r="M401">
        <f>'RESUMEN TOTAL'!R404</f>
        <v>0</v>
      </c>
      <c r="N401">
        <f>'RESUMEN TOTAL'!S404</f>
        <v>0</v>
      </c>
      <c r="O401">
        <f>'RESUMEN TOTAL'!T404</f>
        <v>0</v>
      </c>
      <c r="P401">
        <f>'RESUMEN TOTAL'!U404</f>
        <v>0</v>
      </c>
      <c r="Q401">
        <f>'RESUMEN TOTAL'!V404</f>
        <v>0</v>
      </c>
      <c r="R401">
        <f>'RESUMEN TOTAL'!W404</f>
        <v>0</v>
      </c>
      <c r="S401">
        <f>'RESUMEN TOTAL'!X404</f>
        <v>0</v>
      </c>
      <c r="T401">
        <f>'RESUMEN TOTAL'!Y404</f>
        <v>0</v>
      </c>
      <c r="U401">
        <f>'RESUMEN TOTAL'!Z404</f>
        <v>0</v>
      </c>
      <c r="V401">
        <f>'RESUMEN TOTAL'!AA404</f>
        <v>0</v>
      </c>
      <c r="W401">
        <f>'RESUMEN TOTAL'!AB404</f>
        <v>0</v>
      </c>
      <c r="X401">
        <f>'RESUMEN TOTAL'!AC404</f>
        <v>0</v>
      </c>
      <c r="Y401">
        <f>'RESUMEN TOTAL'!AD404</f>
        <v>0</v>
      </c>
      <c r="Z401">
        <f>'RESUMEN TOTAL'!AE404</f>
        <v>0</v>
      </c>
      <c r="AA401">
        <f>'RESUMEN TOTAL'!AF404</f>
        <v>0</v>
      </c>
      <c r="AB401">
        <f>'RESUMEN TOTAL'!AG404</f>
        <v>0</v>
      </c>
      <c r="AC401">
        <f>'RESUMEN TOTAL'!AH404</f>
        <v>0</v>
      </c>
      <c r="AD401">
        <f>'RESUMEN TOTAL'!AI404</f>
        <v>0</v>
      </c>
      <c r="AE401">
        <f>'RESUMEN TOTAL'!AJ404</f>
        <v>0</v>
      </c>
      <c r="AF401">
        <f>'RESUMEN TOTAL'!AK404</f>
        <v>0</v>
      </c>
      <c r="AG401">
        <f>'RESUMEN TOTAL'!AL404</f>
        <v>0</v>
      </c>
      <c r="AH401">
        <f>'RESUMEN TOTAL'!AM404</f>
        <v>0</v>
      </c>
      <c r="AI401">
        <f>'RESUMEN TOTAL'!AN404</f>
        <v>0</v>
      </c>
      <c r="AJ401">
        <f>'RESUMEN TOTAL'!AO404</f>
        <v>0</v>
      </c>
    </row>
    <row r="402" spans="1:36" x14ac:dyDescent="0.25">
      <c r="A402" t="str">
        <f>'RESUMEN TOTAL'!A405</f>
        <v>VILLA DEL PLATA</v>
      </c>
      <c r="B402" t="str">
        <f>'RESUMEN TOTAL'!B405</f>
        <v>VDPL02</v>
      </c>
      <c r="C402" t="str">
        <f>'RESUMEN TOTAL'!D405</f>
        <v>Thevenet y Berutti</v>
      </c>
      <c r="D402" t="str">
        <f>'RESUMEN TOTAL'!E405</f>
        <v>Domo</v>
      </c>
      <c r="E402" t="str">
        <f>'RESUMEN TOTAL'!F405</f>
        <v>Fibra Optica</v>
      </c>
      <c r="F402">
        <f>'RESUMEN TOTAL'!K405</f>
        <v>0</v>
      </c>
      <c r="G402">
        <f>'RESUMEN TOTAL'!L405</f>
        <v>0</v>
      </c>
      <c r="H402">
        <f>'RESUMEN TOTAL'!M405</f>
        <v>0</v>
      </c>
      <c r="I402">
        <f>'RESUMEN TOTAL'!N405</f>
        <v>0</v>
      </c>
      <c r="J402">
        <f>'RESUMEN TOTAL'!O405</f>
        <v>0</v>
      </c>
      <c r="K402">
        <f>'RESUMEN TOTAL'!P405</f>
        <v>0</v>
      </c>
      <c r="L402">
        <f>'RESUMEN TOTAL'!Q405</f>
        <v>0</v>
      </c>
      <c r="M402">
        <f>'RESUMEN TOTAL'!R405</f>
        <v>0</v>
      </c>
      <c r="N402">
        <f>'RESUMEN TOTAL'!S405</f>
        <v>0</v>
      </c>
      <c r="O402">
        <f>'RESUMEN TOTAL'!T405</f>
        <v>0</v>
      </c>
      <c r="P402">
        <f>'RESUMEN TOTAL'!U405</f>
        <v>0</v>
      </c>
      <c r="Q402">
        <f>'RESUMEN TOTAL'!V405</f>
        <v>0</v>
      </c>
      <c r="R402">
        <f>'RESUMEN TOTAL'!W405</f>
        <v>0</v>
      </c>
      <c r="S402">
        <f>'RESUMEN TOTAL'!X405</f>
        <v>0</v>
      </c>
      <c r="T402">
        <f>'RESUMEN TOTAL'!Y405</f>
        <v>0</v>
      </c>
      <c r="U402">
        <f>'RESUMEN TOTAL'!Z405</f>
        <v>0</v>
      </c>
      <c r="V402">
        <f>'RESUMEN TOTAL'!AA405</f>
        <v>0</v>
      </c>
      <c r="W402">
        <f>'RESUMEN TOTAL'!AB405</f>
        <v>0</v>
      </c>
      <c r="X402">
        <f>'RESUMEN TOTAL'!AC405</f>
        <v>0</v>
      </c>
      <c r="Y402">
        <f>'RESUMEN TOTAL'!AD405</f>
        <v>0</v>
      </c>
      <c r="Z402">
        <f>'RESUMEN TOTAL'!AE405</f>
        <v>0</v>
      </c>
      <c r="AA402">
        <f>'RESUMEN TOTAL'!AF405</f>
        <v>0</v>
      </c>
      <c r="AB402">
        <f>'RESUMEN TOTAL'!AG405</f>
        <v>0</v>
      </c>
      <c r="AC402">
        <f>'RESUMEN TOTAL'!AH405</f>
        <v>0</v>
      </c>
      <c r="AD402">
        <f>'RESUMEN TOTAL'!AI405</f>
        <v>0</v>
      </c>
      <c r="AE402">
        <f>'RESUMEN TOTAL'!AJ405</f>
        <v>0</v>
      </c>
      <c r="AF402">
        <f>'RESUMEN TOTAL'!AK405</f>
        <v>0</v>
      </c>
      <c r="AG402">
        <f>'RESUMEN TOTAL'!AL405</f>
        <v>0</v>
      </c>
      <c r="AH402">
        <f>'RESUMEN TOTAL'!AM405</f>
        <v>0</v>
      </c>
      <c r="AI402">
        <f>'RESUMEN TOTAL'!AN405</f>
        <v>0</v>
      </c>
      <c r="AJ402">
        <f>'RESUMEN TOTAL'!AO405</f>
        <v>0</v>
      </c>
    </row>
    <row r="403" spans="1:36" x14ac:dyDescent="0.25">
      <c r="A403" t="str">
        <f>'RESUMEN TOTAL'!A406</f>
        <v>VILLA DEL PLATA</v>
      </c>
      <c r="B403" t="str">
        <f>'RESUMEN TOTAL'!B406</f>
        <v>VDPL03</v>
      </c>
      <c r="C403" t="str">
        <f>'RESUMEN TOTAL'!D406</f>
        <v>Neuquen y Alvarado</v>
      </c>
      <c r="D403" t="str">
        <f>'RESUMEN TOTAL'!E406</f>
        <v>Domo</v>
      </c>
      <c r="E403" t="str">
        <f>'RESUMEN TOTAL'!F406</f>
        <v>Radio</v>
      </c>
      <c r="F403">
        <f>'RESUMEN TOTAL'!K406</f>
        <v>0</v>
      </c>
      <c r="G403">
        <f>'RESUMEN TOTAL'!L406</f>
        <v>0</v>
      </c>
      <c r="H403">
        <f>'RESUMEN TOTAL'!M406</f>
        <v>0</v>
      </c>
      <c r="I403">
        <f>'RESUMEN TOTAL'!N406</f>
        <v>0</v>
      </c>
      <c r="J403">
        <f>'RESUMEN TOTAL'!O406</f>
        <v>0</v>
      </c>
      <c r="K403">
        <f>'RESUMEN TOTAL'!P406</f>
        <v>0</v>
      </c>
      <c r="L403">
        <f>'RESUMEN TOTAL'!Q406</f>
        <v>0</v>
      </c>
      <c r="M403">
        <f>'RESUMEN TOTAL'!R406</f>
        <v>0</v>
      </c>
      <c r="N403">
        <f>'RESUMEN TOTAL'!S406</f>
        <v>0</v>
      </c>
      <c r="O403">
        <f>'RESUMEN TOTAL'!T406</f>
        <v>0</v>
      </c>
      <c r="P403">
        <f>'RESUMEN TOTAL'!U406</f>
        <v>0</v>
      </c>
      <c r="Q403">
        <f>'RESUMEN TOTAL'!V406</f>
        <v>0</v>
      </c>
      <c r="R403">
        <f>'RESUMEN TOTAL'!W406</f>
        <v>0</v>
      </c>
      <c r="S403">
        <f>'RESUMEN TOTAL'!X406</f>
        <v>0</v>
      </c>
      <c r="T403">
        <f>'RESUMEN TOTAL'!Y406</f>
        <v>0</v>
      </c>
      <c r="U403">
        <f>'RESUMEN TOTAL'!Z406</f>
        <v>0</v>
      </c>
      <c r="V403">
        <f>'RESUMEN TOTAL'!AA406</f>
        <v>0</v>
      </c>
      <c r="W403">
        <f>'RESUMEN TOTAL'!AB406</f>
        <v>0</v>
      </c>
      <c r="X403">
        <f>'RESUMEN TOTAL'!AC406</f>
        <v>0</v>
      </c>
      <c r="Y403">
        <f>'RESUMEN TOTAL'!AD406</f>
        <v>0</v>
      </c>
      <c r="Z403">
        <f>'RESUMEN TOTAL'!AE406</f>
        <v>0</v>
      </c>
      <c r="AA403">
        <f>'RESUMEN TOTAL'!AF406</f>
        <v>0</v>
      </c>
      <c r="AB403">
        <f>'RESUMEN TOTAL'!AG406</f>
        <v>0</v>
      </c>
      <c r="AC403">
        <f>'RESUMEN TOTAL'!AH406</f>
        <v>0</v>
      </c>
      <c r="AD403">
        <f>'RESUMEN TOTAL'!AI406</f>
        <v>0</v>
      </c>
      <c r="AE403">
        <f>'RESUMEN TOTAL'!AJ406</f>
        <v>0</v>
      </c>
      <c r="AF403">
        <f>'RESUMEN TOTAL'!AK406</f>
        <v>0</v>
      </c>
      <c r="AG403">
        <f>'RESUMEN TOTAL'!AL406</f>
        <v>0</v>
      </c>
      <c r="AH403">
        <f>'RESUMEN TOTAL'!AM406</f>
        <v>0</v>
      </c>
      <c r="AI403">
        <f>'RESUMEN TOTAL'!AN406</f>
        <v>0</v>
      </c>
      <c r="AJ403">
        <f>'RESUMEN TOTAL'!AO406</f>
        <v>0</v>
      </c>
    </row>
    <row r="404" spans="1:36" x14ac:dyDescent="0.25">
      <c r="A404" t="str">
        <f>'RESUMEN TOTAL'!A407</f>
        <v>VILLA DEL PLATA</v>
      </c>
      <c r="B404" t="str">
        <f>'RESUMEN TOTAL'!B407</f>
        <v>VDPL04</v>
      </c>
      <c r="C404" t="str">
        <f>'RESUMEN TOTAL'!D407</f>
        <v>Neuquen y Diagonal Guemes</v>
      </c>
      <c r="D404" t="str">
        <f>'RESUMEN TOTAL'!E407</f>
        <v>Domo</v>
      </c>
      <c r="E404" t="str">
        <f>'RESUMEN TOTAL'!F407</f>
        <v>Radio</v>
      </c>
      <c r="F404">
        <f>'RESUMEN TOTAL'!K407</f>
        <v>0</v>
      </c>
      <c r="G404">
        <f>'RESUMEN TOTAL'!L407</f>
        <v>0</v>
      </c>
      <c r="H404">
        <f>'RESUMEN TOTAL'!M407</f>
        <v>0</v>
      </c>
      <c r="I404">
        <f>'RESUMEN TOTAL'!N407</f>
        <v>0</v>
      </c>
      <c r="J404">
        <f>'RESUMEN TOTAL'!O407</f>
        <v>0</v>
      </c>
      <c r="K404">
        <f>'RESUMEN TOTAL'!P407</f>
        <v>0</v>
      </c>
      <c r="L404">
        <f>'RESUMEN TOTAL'!Q407</f>
        <v>0</v>
      </c>
      <c r="M404">
        <f>'RESUMEN TOTAL'!R407</f>
        <v>0</v>
      </c>
      <c r="N404">
        <f>'RESUMEN TOTAL'!S407</f>
        <v>0</v>
      </c>
      <c r="O404">
        <f>'RESUMEN TOTAL'!T407</f>
        <v>0</v>
      </c>
      <c r="P404">
        <f>'RESUMEN TOTAL'!U407</f>
        <v>0</v>
      </c>
      <c r="Q404">
        <f>'RESUMEN TOTAL'!V407</f>
        <v>0</v>
      </c>
      <c r="R404">
        <f>'RESUMEN TOTAL'!W407</f>
        <v>0</v>
      </c>
      <c r="S404">
        <f>'RESUMEN TOTAL'!X407</f>
        <v>0</v>
      </c>
      <c r="T404">
        <f>'RESUMEN TOTAL'!Y407</f>
        <v>0</v>
      </c>
      <c r="U404">
        <f>'RESUMEN TOTAL'!Z407</f>
        <v>0</v>
      </c>
      <c r="V404">
        <f>'RESUMEN TOTAL'!AA407</f>
        <v>0</v>
      </c>
      <c r="W404">
        <f>'RESUMEN TOTAL'!AB407</f>
        <v>0</v>
      </c>
      <c r="X404">
        <f>'RESUMEN TOTAL'!AC407</f>
        <v>0</v>
      </c>
      <c r="Y404">
        <f>'RESUMEN TOTAL'!AD407</f>
        <v>0</v>
      </c>
      <c r="Z404">
        <f>'RESUMEN TOTAL'!AE407</f>
        <v>0</v>
      </c>
      <c r="AA404">
        <f>'RESUMEN TOTAL'!AF407</f>
        <v>0</v>
      </c>
      <c r="AB404">
        <f>'RESUMEN TOTAL'!AG407</f>
        <v>0</v>
      </c>
      <c r="AC404">
        <f>'RESUMEN TOTAL'!AH407</f>
        <v>0</v>
      </c>
      <c r="AD404">
        <f>'RESUMEN TOTAL'!AI407</f>
        <v>0</v>
      </c>
      <c r="AE404">
        <f>'RESUMEN TOTAL'!AJ407</f>
        <v>0</v>
      </c>
      <c r="AF404">
        <f>'RESUMEN TOTAL'!AK407</f>
        <v>0</v>
      </c>
      <c r="AG404">
        <f>'RESUMEN TOTAL'!AL407</f>
        <v>0</v>
      </c>
      <c r="AH404">
        <f>'RESUMEN TOTAL'!AM407</f>
        <v>0</v>
      </c>
      <c r="AI404">
        <f>'RESUMEN TOTAL'!AN407</f>
        <v>0</v>
      </c>
      <c r="AJ404">
        <f>'RESUMEN TOTAL'!AO407</f>
        <v>0</v>
      </c>
    </row>
    <row r="405" spans="1:36" x14ac:dyDescent="0.25">
      <c r="A405" t="str">
        <f>'RESUMEN TOTAL'!A408</f>
        <v>VILLA DEL PLATA</v>
      </c>
      <c r="B405" t="str">
        <f>'RESUMEN TOTAL'!B408</f>
        <v>VDPL05</v>
      </c>
      <c r="C405" t="str">
        <f>'RESUMEN TOTAL'!D408</f>
        <v>Ruta 36 y Abraham</v>
      </c>
      <c r="D405" t="str">
        <f>'RESUMEN TOTAL'!E408</f>
        <v>Domo</v>
      </c>
      <c r="E405" t="str">
        <f>'RESUMEN TOTAL'!F408</f>
        <v>PTO A FO</v>
      </c>
      <c r="F405">
        <f>'RESUMEN TOTAL'!K408</f>
        <v>0</v>
      </c>
      <c r="G405">
        <f>'RESUMEN TOTAL'!L408</f>
        <v>0</v>
      </c>
      <c r="H405">
        <f>'RESUMEN TOTAL'!M408</f>
        <v>0</v>
      </c>
      <c r="I405">
        <f>'RESUMEN TOTAL'!N408</f>
        <v>0</v>
      </c>
      <c r="J405">
        <f>'RESUMEN TOTAL'!O408</f>
        <v>0</v>
      </c>
      <c r="K405">
        <f>'RESUMEN TOTAL'!P408</f>
        <v>0</v>
      </c>
      <c r="L405">
        <f>'RESUMEN TOTAL'!Q408</f>
        <v>0</v>
      </c>
      <c r="M405">
        <f>'RESUMEN TOTAL'!R408</f>
        <v>0</v>
      </c>
      <c r="N405">
        <f>'RESUMEN TOTAL'!S408</f>
        <v>0</v>
      </c>
      <c r="O405">
        <f>'RESUMEN TOTAL'!T408</f>
        <v>0</v>
      </c>
      <c r="P405">
        <f>'RESUMEN TOTAL'!U408</f>
        <v>0</v>
      </c>
      <c r="Q405">
        <f>'RESUMEN TOTAL'!V408</f>
        <v>0</v>
      </c>
      <c r="R405">
        <f>'RESUMEN TOTAL'!W408</f>
        <v>0</v>
      </c>
      <c r="S405">
        <f>'RESUMEN TOTAL'!X408</f>
        <v>0</v>
      </c>
      <c r="T405">
        <f>'RESUMEN TOTAL'!Y408</f>
        <v>0</v>
      </c>
      <c r="U405">
        <f>'RESUMEN TOTAL'!Z408</f>
        <v>0</v>
      </c>
      <c r="V405">
        <f>'RESUMEN TOTAL'!AA408</f>
        <v>0</v>
      </c>
      <c r="W405">
        <f>'RESUMEN TOTAL'!AB408</f>
        <v>0</v>
      </c>
      <c r="X405">
        <f>'RESUMEN TOTAL'!AC408</f>
        <v>0</v>
      </c>
      <c r="Y405">
        <f>'RESUMEN TOTAL'!AD408</f>
        <v>0</v>
      </c>
      <c r="Z405">
        <f>'RESUMEN TOTAL'!AE408</f>
        <v>0</v>
      </c>
      <c r="AA405">
        <f>'RESUMEN TOTAL'!AF408</f>
        <v>0</v>
      </c>
      <c r="AB405">
        <f>'RESUMEN TOTAL'!AG408</f>
        <v>0</v>
      </c>
      <c r="AC405">
        <f>'RESUMEN TOTAL'!AH408</f>
        <v>0</v>
      </c>
      <c r="AD405">
        <f>'RESUMEN TOTAL'!AI408</f>
        <v>0</v>
      </c>
      <c r="AE405">
        <f>'RESUMEN TOTAL'!AJ408</f>
        <v>0</v>
      </c>
      <c r="AF405">
        <f>'RESUMEN TOTAL'!AK408</f>
        <v>0</v>
      </c>
      <c r="AG405">
        <f>'RESUMEN TOTAL'!AL408</f>
        <v>0</v>
      </c>
      <c r="AH405">
        <f>'RESUMEN TOTAL'!AM408</f>
        <v>0</v>
      </c>
      <c r="AI405">
        <f>'RESUMEN TOTAL'!AN408</f>
        <v>0</v>
      </c>
      <c r="AJ405">
        <f>'RESUMEN TOTAL'!AO408</f>
        <v>0</v>
      </c>
    </row>
    <row r="406" spans="1:36" x14ac:dyDescent="0.25">
      <c r="A406" t="str">
        <f>'RESUMEN TOTAL'!A409</f>
        <v>VILLA ANGELICA</v>
      </c>
      <c r="B406" t="str">
        <f>'RESUMEN TOTAL'!B409</f>
        <v>VDPL06</v>
      </c>
      <c r="C406" t="str">
        <f>'RESUMEN TOTAL'!D409</f>
        <v>Thevenet e/ Islas Orcadas y Gardel</v>
      </c>
      <c r="D406" t="str">
        <f>'RESUMEN TOTAL'!E409</f>
        <v>Domo</v>
      </c>
      <c r="E406" t="str">
        <f>'RESUMEN TOTAL'!F409</f>
        <v>Radio</v>
      </c>
      <c r="F406">
        <f>'RESUMEN TOTAL'!K409</f>
        <v>0</v>
      </c>
      <c r="G406">
        <f>'RESUMEN TOTAL'!L409</f>
        <v>0</v>
      </c>
      <c r="H406">
        <f>'RESUMEN TOTAL'!M409</f>
        <v>0</v>
      </c>
      <c r="I406">
        <f>'RESUMEN TOTAL'!N409</f>
        <v>0</v>
      </c>
      <c r="J406">
        <f>'RESUMEN TOTAL'!O409</f>
        <v>0</v>
      </c>
      <c r="K406">
        <f>'RESUMEN TOTAL'!P409</f>
        <v>0</v>
      </c>
      <c r="L406">
        <f>'RESUMEN TOTAL'!Q409</f>
        <v>0</v>
      </c>
      <c r="M406">
        <f>'RESUMEN TOTAL'!R409</f>
        <v>0</v>
      </c>
      <c r="N406">
        <f>'RESUMEN TOTAL'!S409</f>
        <v>0</v>
      </c>
      <c r="O406">
        <f>'RESUMEN TOTAL'!T409</f>
        <v>0</v>
      </c>
      <c r="P406">
        <f>'RESUMEN TOTAL'!U409</f>
        <v>0</v>
      </c>
      <c r="Q406">
        <f>'RESUMEN TOTAL'!V409</f>
        <v>0</v>
      </c>
      <c r="R406">
        <f>'RESUMEN TOTAL'!W409</f>
        <v>0</v>
      </c>
      <c r="S406">
        <f>'RESUMEN TOTAL'!X409</f>
        <v>0</v>
      </c>
      <c r="T406">
        <f>'RESUMEN TOTAL'!Y409</f>
        <v>0</v>
      </c>
      <c r="U406">
        <f>'RESUMEN TOTAL'!Z409</f>
        <v>0</v>
      </c>
      <c r="V406">
        <f>'RESUMEN TOTAL'!AA409</f>
        <v>0</v>
      </c>
      <c r="W406">
        <f>'RESUMEN TOTAL'!AB409</f>
        <v>0</v>
      </c>
      <c r="X406">
        <f>'RESUMEN TOTAL'!AC409</f>
        <v>0</v>
      </c>
      <c r="Y406">
        <f>'RESUMEN TOTAL'!AD409</f>
        <v>0</v>
      </c>
      <c r="Z406">
        <f>'RESUMEN TOTAL'!AE409</f>
        <v>0</v>
      </c>
      <c r="AA406">
        <f>'RESUMEN TOTAL'!AF409</f>
        <v>0</v>
      </c>
      <c r="AB406">
        <f>'RESUMEN TOTAL'!AG409</f>
        <v>0</v>
      </c>
      <c r="AC406">
        <f>'RESUMEN TOTAL'!AH409</f>
        <v>0</v>
      </c>
      <c r="AD406">
        <f>'RESUMEN TOTAL'!AI409</f>
        <v>0</v>
      </c>
      <c r="AE406">
        <f>'RESUMEN TOTAL'!AJ409</f>
        <v>0</v>
      </c>
      <c r="AF406">
        <f>'RESUMEN TOTAL'!AK409</f>
        <v>0</v>
      </c>
      <c r="AG406">
        <f>'RESUMEN TOTAL'!AL409</f>
        <v>0</v>
      </c>
      <c r="AH406">
        <f>'RESUMEN TOTAL'!AM409</f>
        <v>0</v>
      </c>
      <c r="AI406">
        <f>'RESUMEN TOTAL'!AN409</f>
        <v>0</v>
      </c>
      <c r="AJ406">
        <f>'RESUMEN TOTAL'!AO409</f>
        <v>0</v>
      </c>
    </row>
    <row r="407" spans="1:36" x14ac:dyDescent="0.25">
      <c r="A407" t="str">
        <f>'RESUMEN TOTAL'!A410</f>
        <v>VILLA HUDSON</v>
      </c>
      <c r="B407" t="str">
        <f>'RESUMEN TOTAL'!B410</f>
        <v>VHS 01</v>
      </c>
      <c r="C407" t="str">
        <f>'RESUMEN TOTAL'!D410</f>
        <v>AV. HUDSON Y AV. LUJAN</v>
      </c>
      <c r="D407" t="str">
        <f>'RESUMEN TOTAL'!E410</f>
        <v>DOMO</v>
      </c>
      <c r="E407" t="str">
        <f>'RESUMEN TOTAL'!F410</f>
        <v>Fibra Optica</v>
      </c>
      <c r="F407">
        <f>'RESUMEN TOTAL'!K410</f>
        <v>0</v>
      </c>
      <c r="G407">
        <f>'RESUMEN TOTAL'!L410</f>
        <v>0</v>
      </c>
      <c r="H407">
        <f>'RESUMEN TOTAL'!M410</f>
        <v>0</v>
      </c>
      <c r="I407">
        <f>'RESUMEN TOTAL'!N410</f>
        <v>0</v>
      </c>
      <c r="J407">
        <f>'RESUMEN TOTAL'!O410</f>
        <v>0</v>
      </c>
      <c r="K407">
        <f>'RESUMEN TOTAL'!P410</f>
        <v>0</v>
      </c>
      <c r="L407">
        <f>'RESUMEN TOTAL'!Q410</f>
        <v>0</v>
      </c>
      <c r="M407">
        <f>'RESUMEN TOTAL'!R410</f>
        <v>0</v>
      </c>
      <c r="N407">
        <f>'RESUMEN TOTAL'!S410</f>
        <v>0</v>
      </c>
      <c r="O407">
        <f>'RESUMEN TOTAL'!T410</f>
        <v>0</v>
      </c>
      <c r="P407">
        <f>'RESUMEN TOTAL'!U410</f>
        <v>0</v>
      </c>
      <c r="Q407">
        <f>'RESUMEN TOTAL'!V410</f>
        <v>0</v>
      </c>
      <c r="R407">
        <f>'RESUMEN TOTAL'!W410</f>
        <v>0</v>
      </c>
      <c r="S407">
        <f>'RESUMEN TOTAL'!X410</f>
        <v>0</v>
      </c>
      <c r="T407">
        <f>'RESUMEN TOTAL'!Y410</f>
        <v>0</v>
      </c>
      <c r="U407">
        <f>'RESUMEN TOTAL'!Z410</f>
        <v>0</v>
      </c>
      <c r="V407">
        <f>'RESUMEN TOTAL'!AA410</f>
        <v>0</v>
      </c>
      <c r="W407">
        <f>'RESUMEN TOTAL'!AB410</f>
        <v>0</v>
      </c>
      <c r="X407">
        <f>'RESUMEN TOTAL'!AC410</f>
        <v>0</v>
      </c>
      <c r="Y407">
        <f>'RESUMEN TOTAL'!AD410</f>
        <v>0</v>
      </c>
      <c r="Z407">
        <f>'RESUMEN TOTAL'!AE410</f>
        <v>0</v>
      </c>
      <c r="AA407">
        <f>'RESUMEN TOTAL'!AF410</f>
        <v>0</v>
      </c>
      <c r="AB407">
        <f>'RESUMEN TOTAL'!AG410</f>
        <v>0</v>
      </c>
      <c r="AC407">
        <f>'RESUMEN TOTAL'!AH410</f>
        <v>0</v>
      </c>
      <c r="AD407">
        <f>'RESUMEN TOTAL'!AI410</f>
        <v>0</v>
      </c>
      <c r="AE407">
        <f>'RESUMEN TOTAL'!AJ410</f>
        <v>0</v>
      </c>
      <c r="AF407">
        <f>'RESUMEN TOTAL'!AK410</f>
        <v>0</v>
      </c>
      <c r="AG407">
        <f>'RESUMEN TOTAL'!AL410</f>
        <v>0</v>
      </c>
      <c r="AH407">
        <f>'RESUMEN TOTAL'!AM410</f>
        <v>0</v>
      </c>
      <c r="AI407">
        <f>'RESUMEN TOTAL'!AN410</f>
        <v>0</v>
      </c>
      <c r="AJ407">
        <f>'RESUMEN TOTAL'!AO410</f>
        <v>0</v>
      </c>
    </row>
    <row r="408" spans="1:36" x14ac:dyDescent="0.25">
      <c r="A408" t="str">
        <f>'RESUMEN TOTAL'!A411</f>
        <v>VILLA HUDSON</v>
      </c>
      <c r="B408" t="str">
        <f>'RESUMEN TOTAL'!B411</f>
        <v>VHS 02</v>
      </c>
      <c r="C408" t="str">
        <f>'RESUMEN TOTAL'!D411</f>
        <v>AV. LUJAN Y CALLE 909 A</v>
      </c>
      <c r="D408" t="str">
        <f>'RESUMEN TOTAL'!E411</f>
        <v>DOMO</v>
      </c>
      <c r="E408" t="str">
        <f>'RESUMEN TOTAL'!F411</f>
        <v>Fibra Optica</v>
      </c>
      <c r="F408">
        <f>'RESUMEN TOTAL'!K411</f>
        <v>0</v>
      </c>
      <c r="G408">
        <f>'RESUMEN TOTAL'!L411</f>
        <v>0</v>
      </c>
      <c r="H408">
        <f>'RESUMEN TOTAL'!M411</f>
        <v>0</v>
      </c>
      <c r="I408">
        <f>'RESUMEN TOTAL'!N411</f>
        <v>0</v>
      </c>
      <c r="J408">
        <f>'RESUMEN TOTAL'!O411</f>
        <v>0</v>
      </c>
      <c r="K408">
        <f>'RESUMEN TOTAL'!P411</f>
        <v>0</v>
      </c>
      <c r="L408">
        <f>'RESUMEN TOTAL'!Q411</f>
        <v>0</v>
      </c>
      <c r="M408">
        <f>'RESUMEN TOTAL'!R411</f>
        <v>0</v>
      </c>
      <c r="N408">
        <f>'RESUMEN TOTAL'!S411</f>
        <v>0</v>
      </c>
      <c r="O408">
        <f>'RESUMEN TOTAL'!T411</f>
        <v>0</v>
      </c>
      <c r="P408">
        <f>'RESUMEN TOTAL'!U411</f>
        <v>0</v>
      </c>
      <c r="Q408">
        <f>'RESUMEN TOTAL'!V411</f>
        <v>0</v>
      </c>
      <c r="R408">
        <f>'RESUMEN TOTAL'!W411</f>
        <v>0</v>
      </c>
      <c r="S408">
        <f>'RESUMEN TOTAL'!X411</f>
        <v>0</v>
      </c>
      <c r="T408">
        <f>'RESUMEN TOTAL'!Y411</f>
        <v>0</v>
      </c>
      <c r="U408">
        <f>'RESUMEN TOTAL'!Z411</f>
        <v>0</v>
      </c>
      <c r="V408">
        <f>'RESUMEN TOTAL'!AA411</f>
        <v>0</v>
      </c>
      <c r="W408">
        <f>'RESUMEN TOTAL'!AB411</f>
        <v>0</v>
      </c>
      <c r="X408">
        <f>'RESUMEN TOTAL'!AC411</f>
        <v>0</v>
      </c>
      <c r="Y408">
        <f>'RESUMEN TOTAL'!AD411</f>
        <v>0</v>
      </c>
      <c r="Z408">
        <f>'RESUMEN TOTAL'!AE411</f>
        <v>0</v>
      </c>
      <c r="AA408">
        <f>'RESUMEN TOTAL'!AF411</f>
        <v>0</v>
      </c>
      <c r="AB408">
        <f>'RESUMEN TOTAL'!AG411</f>
        <v>0</v>
      </c>
      <c r="AC408">
        <f>'RESUMEN TOTAL'!AH411</f>
        <v>0</v>
      </c>
      <c r="AD408">
        <f>'RESUMEN TOTAL'!AI411</f>
        <v>0</v>
      </c>
      <c r="AE408">
        <f>'RESUMEN TOTAL'!AJ411</f>
        <v>0</v>
      </c>
      <c r="AF408">
        <f>'RESUMEN TOTAL'!AK411</f>
        <v>0</v>
      </c>
      <c r="AG408">
        <f>'RESUMEN TOTAL'!AL411</f>
        <v>0</v>
      </c>
      <c r="AH408">
        <f>'RESUMEN TOTAL'!AM411</f>
        <v>0</v>
      </c>
      <c r="AI408">
        <f>'RESUMEN TOTAL'!AN411</f>
        <v>0</v>
      </c>
      <c r="AJ408">
        <f>'RESUMEN TOTAL'!AO411</f>
        <v>0</v>
      </c>
    </row>
    <row r="409" spans="1:36" x14ac:dyDescent="0.25">
      <c r="A409" t="str">
        <f>'RESUMEN TOTAL'!A412</f>
        <v>VILLA HUDSON</v>
      </c>
      <c r="B409" t="str">
        <f>'RESUMEN TOTAL'!B412</f>
        <v>VHS 03 (fija 1)</v>
      </c>
      <c r="C409" t="str">
        <f>'RESUMEN TOTAL'!D412</f>
        <v>AV. HUDSON Y LOS INMIGRANTES</v>
      </c>
      <c r="D409" t="str">
        <f>'RESUMEN TOTAL'!E412</f>
        <v>Fija</v>
      </c>
      <c r="E409" t="str">
        <f>'RESUMEN TOTAL'!F412</f>
        <v>Fibra Optica</v>
      </c>
      <c r="F409">
        <f>'RESUMEN TOTAL'!K412</f>
        <v>0</v>
      </c>
      <c r="G409">
        <f>'RESUMEN TOTAL'!L412</f>
        <v>0</v>
      </c>
      <c r="H409">
        <f>'RESUMEN TOTAL'!M412</f>
        <v>0</v>
      </c>
      <c r="I409">
        <f>'RESUMEN TOTAL'!N412</f>
        <v>0</v>
      </c>
      <c r="J409">
        <f>'RESUMEN TOTAL'!O412</f>
        <v>0</v>
      </c>
      <c r="K409">
        <f>'RESUMEN TOTAL'!P412</f>
        <v>0</v>
      </c>
      <c r="L409">
        <f>'RESUMEN TOTAL'!Q412</f>
        <v>0</v>
      </c>
      <c r="M409">
        <f>'RESUMEN TOTAL'!R412</f>
        <v>0</v>
      </c>
      <c r="N409">
        <f>'RESUMEN TOTAL'!S412</f>
        <v>0</v>
      </c>
      <c r="O409">
        <f>'RESUMEN TOTAL'!T412</f>
        <v>0</v>
      </c>
      <c r="P409">
        <f>'RESUMEN TOTAL'!U412</f>
        <v>0</v>
      </c>
      <c r="Q409">
        <f>'RESUMEN TOTAL'!V412</f>
        <v>0</v>
      </c>
      <c r="R409">
        <f>'RESUMEN TOTAL'!W412</f>
        <v>0</v>
      </c>
      <c r="S409">
        <f>'RESUMEN TOTAL'!X412</f>
        <v>0</v>
      </c>
      <c r="T409">
        <f>'RESUMEN TOTAL'!Y412</f>
        <v>0</v>
      </c>
      <c r="U409">
        <f>'RESUMEN TOTAL'!Z412</f>
        <v>0</v>
      </c>
      <c r="V409">
        <f>'RESUMEN TOTAL'!AA412</f>
        <v>0</v>
      </c>
      <c r="W409">
        <f>'RESUMEN TOTAL'!AB412</f>
        <v>0</v>
      </c>
      <c r="X409">
        <f>'RESUMEN TOTAL'!AC412</f>
        <v>0</v>
      </c>
      <c r="Y409">
        <f>'RESUMEN TOTAL'!AD412</f>
        <v>0</v>
      </c>
      <c r="Z409">
        <f>'RESUMEN TOTAL'!AE412</f>
        <v>0</v>
      </c>
      <c r="AA409">
        <f>'RESUMEN TOTAL'!AF412</f>
        <v>0</v>
      </c>
      <c r="AB409">
        <f>'RESUMEN TOTAL'!AG412</f>
        <v>0</v>
      </c>
      <c r="AC409">
        <f>'RESUMEN TOTAL'!AH412</f>
        <v>0</v>
      </c>
      <c r="AD409">
        <f>'RESUMEN TOTAL'!AI412</f>
        <v>0</v>
      </c>
      <c r="AE409">
        <f>'RESUMEN TOTAL'!AJ412</f>
        <v>0</v>
      </c>
      <c r="AF409">
        <f>'RESUMEN TOTAL'!AK412</f>
        <v>0</v>
      </c>
      <c r="AG409">
        <f>'RESUMEN TOTAL'!AL412</f>
        <v>0</v>
      </c>
      <c r="AH409">
        <f>'RESUMEN TOTAL'!AM412</f>
        <v>0</v>
      </c>
      <c r="AI409">
        <f>'RESUMEN TOTAL'!AN412</f>
        <v>0</v>
      </c>
      <c r="AJ409">
        <f>'RESUMEN TOTAL'!AO412</f>
        <v>0</v>
      </c>
    </row>
    <row r="410" spans="1:36" x14ac:dyDescent="0.25">
      <c r="A410" t="str">
        <f>'RESUMEN TOTAL'!A413</f>
        <v>VILLA HUDSON</v>
      </c>
      <c r="B410" t="str">
        <f>'RESUMEN TOTAL'!B413</f>
        <v>VHS 04 (fija 2)</v>
      </c>
      <c r="C410" t="str">
        <f>'RESUMEN TOTAL'!D413</f>
        <v>AV. HUDSON Y LOS INMIGRANTES</v>
      </c>
      <c r="D410" t="str">
        <f>'RESUMEN TOTAL'!E413</f>
        <v>Fija</v>
      </c>
      <c r="E410" t="str">
        <f>'RESUMEN TOTAL'!F413</f>
        <v>Fibra Optica</v>
      </c>
      <c r="F410">
        <f>'RESUMEN TOTAL'!K413</f>
        <v>0</v>
      </c>
      <c r="G410">
        <f>'RESUMEN TOTAL'!L413</f>
        <v>0</v>
      </c>
      <c r="H410">
        <f>'RESUMEN TOTAL'!M413</f>
        <v>0</v>
      </c>
      <c r="I410">
        <f>'RESUMEN TOTAL'!N413</f>
        <v>0</v>
      </c>
      <c r="J410">
        <f>'RESUMEN TOTAL'!O413</f>
        <v>0</v>
      </c>
      <c r="K410">
        <f>'RESUMEN TOTAL'!P413</f>
        <v>0</v>
      </c>
      <c r="L410">
        <f>'RESUMEN TOTAL'!Q413</f>
        <v>0</v>
      </c>
      <c r="M410">
        <f>'RESUMEN TOTAL'!R413</f>
        <v>0</v>
      </c>
      <c r="N410">
        <f>'RESUMEN TOTAL'!S413</f>
        <v>0</v>
      </c>
      <c r="O410">
        <f>'RESUMEN TOTAL'!T413</f>
        <v>0</v>
      </c>
      <c r="P410">
        <f>'RESUMEN TOTAL'!U413</f>
        <v>0</v>
      </c>
      <c r="Q410">
        <f>'RESUMEN TOTAL'!V413</f>
        <v>0</v>
      </c>
      <c r="R410">
        <f>'RESUMEN TOTAL'!W413</f>
        <v>0</v>
      </c>
      <c r="S410">
        <f>'RESUMEN TOTAL'!X413</f>
        <v>0</v>
      </c>
      <c r="T410">
        <f>'RESUMEN TOTAL'!Y413</f>
        <v>0</v>
      </c>
      <c r="U410">
        <f>'RESUMEN TOTAL'!Z413</f>
        <v>0</v>
      </c>
      <c r="V410">
        <f>'RESUMEN TOTAL'!AA413</f>
        <v>0</v>
      </c>
      <c r="W410">
        <f>'RESUMEN TOTAL'!AB413</f>
        <v>0</v>
      </c>
      <c r="X410">
        <f>'RESUMEN TOTAL'!AC413</f>
        <v>0</v>
      </c>
      <c r="Y410">
        <f>'RESUMEN TOTAL'!AD413</f>
        <v>0</v>
      </c>
      <c r="Z410">
        <f>'RESUMEN TOTAL'!AE413</f>
        <v>0</v>
      </c>
      <c r="AA410">
        <f>'RESUMEN TOTAL'!AF413</f>
        <v>0</v>
      </c>
      <c r="AB410">
        <f>'RESUMEN TOTAL'!AG413</f>
        <v>0</v>
      </c>
      <c r="AC410">
        <f>'RESUMEN TOTAL'!AH413</f>
        <v>0</v>
      </c>
      <c r="AD410">
        <f>'RESUMEN TOTAL'!AI413</f>
        <v>0</v>
      </c>
      <c r="AE410">
        <f>'RESUMEN TOTAL'!AJ413</f>
        <v>0</v>
      </c>
      <c r="AF410">
        <f>'RESUMEN TOTAL'!AK413</f>
        <v>0</v>
      </c>
      <c r="AG410">
        <f>'RESUMEN TOTAL'!AL413</f>
        <v>0</v>
      </c>
      <c r="AH410">
        <f>'RESUMEN TOTAL'!AM413</f>
        <v>0</v>
      </c>
      <c r="AI410">
        <f>'RESUMEN TOTAL'!AN413</f>
        <v>0</v>
      </c>
      <c r="AJ410">
        <f>'RESUMEN TOTAL'!AO413</f>
        <v>0</v>
      </c>
    </row>
    <row r="411" spans="1:36" x14ac:dyDescent="0.25">
      <c r="A411" t="str">
        <f>'RESUMEN TOTAL'!A414</f>
        <v>VILLA ARIAS</v>
      </c>
      <c r="B411" t="str">
        <f>'RESUMEN TOTAL'!B414</f>
        <v>VLA 01 (fija 1)</v>
      </c>
      <c r="C411" t="str">
        <f>'RESUMEN TOTAL'!D414</f>
        <v>820 Y SOLER</v>
      </c>
      <c r="D411" t="str">
        <f>'RESUMEN TOTAL'!E414</f>
        <v>Fija</v>
      </c>
      <c r="E411" t="str">
        <f>'RESUMEN TOTAL'!F414</f>
        <v>Fibra Optica</v>
      </c>
      <c r="F411">
        <f>'RESUMEN TOTAL'!K414</f>
        <v>0</v>
      </c>
      <c r="G411">
        <f>'RESUMEN TOTAL'!L414</f>
        <v>0</v>
      </c>
      <c r="H411">
        <f>'RESUMEN TOTAL'!M414</f>
        <v>0</v>
      </c>
      <c r="I411">
        <f>'RESUMEN TOTAL'!N414</f>
        <v>0</v>
      </c>
      <c r="J411">
        <f>'RESUMEN TOTAL'!O414</f>
        <v>0</v>
      </c>
      <c r="K411">
        <f>'RESUMEN TOTAL'!P414</f>
        <v>0</v>
      </c>
      <c r="L411">
        <f>'RESUMEN TOTAL'!Q414</f>
        <v>0</v>
      </c>
      <c r="M411">
        <f>'RESUMEN TOTAL'!R414</f>
        <v>0</v>
      </c>
      <c r="N411">
        <f>'RESUMEN TOTAL'!S414</f>
        <v>0</v>
      </c>
      <c r="O411">
        <f>'RESUMEN TOTAL'!T414</f>
        <v>0</v>
      </c>
      <c r="P411">
        <f>'RESUMEN TOTAL'!U414</f>
        <v>0</v>
      </c>
      <c r="Q411">
        <f>'RESUMEN TOTAL'!V414</f>
        <v>0</v>
      </c>
      <c r="R411">
        <f>'RESUMEN TOTAL'!W414</f>
        <v>0</v>
      </c>
      <c r="S411">
        <f>'RESUMEN TOTAL'!X414</f>
        <v>0</v>
      </c>
      <c r="T411">
        <f>'RESUMEN TOTAL'!Y414</f>
        <v>0</v>
      </c>
      <c r="U411">
        <f>'RESUMEN TOTAL'!Z414</f>
        <v>0</v>
      </c>
      <c r="V411">
        <f>'RESUMEN TOTAL'!AA414</f>
        <v>0</v>
      </c>
      <c r="W411">
        <f>'RESUMEN TOTAL'!AB414</f>
        <v>0</v>
      </c>
      <c r="X411">
        <f>'RESUMEN TOTAL'!AC414</f>
        <v>0</v>
      </c>
      <c r="Y411">
        <f>'RESUMEN TOTAL'!AD414</f>
        <v>0</v>
      </c>
      <c r="Z411">
        <f>'RESUMEN TOTAL'!AE414</f>
        <v>0</v>
      </c>
      <c r="AA411">
        <f>'RESUMEN TOTAL'!AF414</f>
        <v>0</v>
      </c>
      <c r="AB411">
        <f>'RESUMEN TOTAL'!AG414</f>
        <v>0</v>
      </c>
      <c r="AC411">
        <f>'RESUMEN TOTAL'!AH414</f>
        <v>0</v>
      </c>
      <c r="AD411">
        <f>'RESUMEN TOTAL'!AI414</f>
        <v>0</v>
      </c>
      <c r="AE411">
        <f>'RESUMEN TOTAL'!AJ414</f>
        <v>0</v>
      </c>
      <c r="AF411">
        <f>'RESUMEN TOTAL'!AK414</f>
        <v>0</v>
      </c>
      <c r="AG411">
        <f>'RESUMEN TOTAL'!AL414</f>
        <v>0</v>
      </c>
      <c r="AH411">
        <f>'RESUMEN TOTAL'!AM414</f>
        <v>0</v>
      </c>
      <c r="AI411">
        <f>'RESUMEN TOTAL'!AN414</f>
        <v>0</v>
      </c>
      <c r="AJ411">
        <f>'RESUMEN TOTAL'!AO414</f>
        <v>0</v>
      </c>
    </row>
    <row r="412" spans="1:36" x14ac:dyDescent="0.25">
      <c r="A412" t="str">
        <f>'RESUMEN TOTAL'!A415</f>
        <v>VILLA ARIAS</v>
      </c>
      <c r="B412" t="str">
        <f>'RESUMEN TOTAL'!B415</f>
        <v>VLA 02</v>
      </c>
      <c r="C412" t="str">
        <f>'RESUMEN TOTAL'!D415</f>
        <v>ESPORA Y HUDSON</v>
      </c>
      <c r="D412" t="str">
        <f>'RESUMEN TOTAL'!E415</f>
        <v>DOMO</v>
      </c>
      <c r="E412" t="str">
        <f>'RESUMEN TOTAL'!F415</f>
        <v>Fibra Optica</v>
      </c>
      <c r="F412">
        <f>'RESUMEN TOTAL'!K415</f>
        <v>0</v>
      </c>
      <c r="G412">
        <f>'RESUMEN TOTAL'!L415</f>
        <v>0</v>
      </c>
      <c r="H412">
        <f>'RESUMEN TOTAL'!M415</f>
        <v>0</v>
      </c>
      <c r="I412">
        <f>'RESUMEN TOTAL'!N415</f>
        <v>0</v>
      </c>
      <c r="J412">
        <f>'RESUMEN TOTAL'!O415</f>
        <v>0</v>
      </c>
      <c r="K412">
        <f>'RESUMEN TOTAL'!P415</f>
        <v>0</v>
      </c>
      <c r="L412">
        <f>'RESUMEN TOTAL'!Q415</f>
        <v>0</v>
      </c>
      <c r="M412">
        <f>'RESUMEN TOTAL'!R415</f>
        <v>0</v>
      </c>
      <c r="N412">
        <f>'RESUMEN TOTAL'!S415</f>
        <v>0</v>
      </c>
      <c r="O412">
        <f>'RESUMEN TOTAL'!T415</f>
        <v>0</v>
      </c>
      <c r="P412">
        <f>'RESUMEN TOTAL'!U415</f>
        <v>0</v>
      </c>
      <c r="Q412">
        <f>'RESUMEN TOTAL'!V415</f>
        <v>0</v>
      </c>
      <c r="R412">
        <f>'RESUMEN TOTAL'!W415</f>
        <v>0</v>
      </c>
      <c r="S412">
        <f>'RESUMEN TOTAL'!X415</f>
        <v>0</v>
      </c>
      <c r="T412">
        <f>'RESUMEN TOTAL'!Y415</f>
        <v>0</v>
      </c>
      <c r="U412">
        <f>'RESUMEN TOTAL'!Z415</f>
        <v>0</v>
      </c>
      <c r="V412">
        <f>'RESUMEN TOTAL'!AA415</f>
        <v>0</v>
      </c>
      <c r="W412">
        <f>'RESUMEN TOTAL'!AB415</f>
        <v>0</v>
      </c>
      <c r="X412">
        <f>'RESUMEN TOTAL'!AC415</f>
        <v>0</v>
      </c>
      <c r="Y412">
        <f>'RESUMEN TOTAL'!AD415</f>
        <v>0</v>
      </c>
      <c r="Z412">
        <f>'RESUMEN TOTAL'!AE415</f>
        <v>0</v>
      </c>
      <c r="AA412">
        <f>'RESUMEN TOTAL'!AF415</f>
        <v>0</v>
      </c>
      <c r="AB412">
        <f>'RESUMEN TOTAL'!AG415</f>
        <v>0</v>
      </c>
      <c r="AC412">
        <f>'RESUMEN TOTAL'!AH415</f>
        <v>0</v>
      </c>
      <c r="AD412">
        <f>'RESUMEN TOTAL'!AI415</f>
        <v>0</v>
      </c>
      <c r="AE412">
        <f>'RESUMEN TOTAL'!AJ415</f>
        <v>0</v>
      </c>
      <c r="AF412">
        <f>'RESUMEN TOTAL'!AK415</f>
        <v>0</v>
      </c>
      <c r="AG412">
        <f>'RESUMEN TOTAL'!AL415</f>
        <v>0</v>
      </c>
      <c r="AH412">
        <f>'RESUMEN TOTAL'!AM415</f>
        <v>0</v>
      </c>
      <c r="AI412">
        <f>'RESUMEN TOTAL'!AN415</f>
        <v>0</v>
      </c>
      <c r="AJ412">
        <f>'RESUMEN TOTAL'!AO415</f>
        <v>0</v>
      </c>
    </row>
    <row r="413" spans="1:36" x14ac:dyDescent="0.25">
      <c r="A413" t="str">
        <f>'RESUMEN TOTAL'!A416</f>
        <v>VILLA ARIAS</v>
      </c>
      <c r="B413" t="str">
        <f>'RESUMEN TOTAL'!B416</f>
        <v>VLA03 (fija 2)</v>
      </c>
      <c r="C413" t="str">
        <f>'RESUMEN TOTAL'!D416</f>
        <v>820 y SOLER</v>
      </c>
      <c r="D413" t="str">
        <f>'RESUMEN TOTAL'!E416</f>
        <v>Fija</v>
      </c>
      <c r="E413" t="str">
        <f>'RESUMEN TOTAL'!F416</f>
        <v>Fibra Optica</v>
      </c>
      <c r="F413">
        <f>'RESUMEN TOTAL'!K416</f>
        <v>0</v>
      </c>
      <c r="G413">
        <f>'RESUMEN TOTAL'!L416</f>
        <v>0</v>
      </c>
      <c r="H413">
        <f>'RESUMEN TOTAL'!M416</f>
        <v>0</v>
      </c>
      <c r="I413">
        <f>'RESUMEN TOTAL'!N416</f>
        <v>0</v>
      </c>
      <c r="J413">
        <f>'RESUMEN TOTAL'!O416</f>
        <v>0</v>
      </c>
      <c r="K413">
        <f>'RESUMEN TOTAL'!P416</f>
        <v>0</v>
      </c>
      <c r="L413">
        <f>'RESUMEN TOTAL'!Q416</f>
        <v>0</v>
      </c>
      <c r="M413">
        <f>'RESUMEN TOTAL'!R416</f>
        <v>0</v>
      </c>
      <c r="N413">
        <f>'RESUMEN TOTAL'!S416</f>
        <v>0</v>
      </c>
      <c r="O413">
        <f>'RESUMEN TOTAL'!T416</f>
        <v>0</v>
      </c>
      <c r="P413">
        <f>'RESUMEN TOTAL'!U416</f>
        <v>0</v>
      </c>
      <c r="Q413">
        <f>'RESUMEN TOTAL'!V416</f>
        <v>0</v>
      </c>
      <c r="R413">
        <f>'RESUMEN TOTAL'!W416</f>
        <v>0</v>
      </c>
      <c r="S413">
        <f>'RESUMEN TOTAL'!X416</f>
        <v>0</v>
      </c>
      <c r="T413">
        <f>'RESUMEN TOTAL'!Y416</f>
        <v>0</v>
      </c>
      <c r="U413">
        <f>'RESUMEN TOTAL'!Z416</f>
        <v>0</v>
      </c>
      <c r="V413">
        <f>'RESUMEN TOTAL'!AA416</f>
        <v>0</v>
      </c>
      <c r="W413">
        <f>'RESUMEN TOTAL'!AB416</f>
        <v>0</v>
      </c>
      <c r="X413">
        <f>'RESUMEN TOTAL'!AC416</f>
        <v>0</v>
      </c>
      <c r="Y413">
        <f>'RESUMEN TOTAL'!AD416</f>
        <v>0</v>
      </c>
      <c r="Z413">
        <f>'RESUMEN TOTAL'!AE416</f>
        <v>0</v>
      </c>
      <c r="AA413">
        <f>'RESUMEN TOTAL'!AF416</f>
        <v>0</v>
      </c>
      <c r="AB413">
        <f>'RESUMEN TOTAL'!AG416</f>
        <v>0</v>
      </c>
      <c r="AC413">
        <f>'RESUMEN TOTAL'!AH416</f>
        <v>0</v>
      </c>
      <c r="AD413">
        <f>'RESUMEN TOTAL'!AI416</f>
        <v>0</v>
      </c>
      <c r="AE413">
        <f>'RESUMEN TOTAL'!AJ416</f>
        <v>0</v>
      </c>
      <c r="AF413">
        <f>'RESUMEN TOTAL'!AK416</f>
        <v>0</v>
      </c>
      <c r="AG413">
        <f>'RESUMEN TOTAL'!AL416</f>
        <v>0</v>
      </c>
      <c r="AH413">
        <f>'RESUMEN TOTAL'!AM416</f>
        <v>0</v>
      </c>
      <c r="AI413">
        <f>'RESUMEN TOTAL'!AN416</f>
        <v>0</v>
      </c>
      <c r="AJ413">
        <f>'RESUMEN TOTAL'!AO416</f>
        <v>0</v>
      </c>
    </row>
    <row r="414" spans="1:36" x14ac:dyDescent="0.25">
      <c r="A414" t="str">
        <f>'RESUMEN TOTAL'!A417</f>
        <v>VILLA ARIAS</v>
      </c>
      <c r="B414" t="str">
        <f>'RESUMEN TOTAL'!B417</f>
        <v>VLA04</v>
      </c>
      <c r="C414" t="str">
        <f>'RESUMEN TOTAL'!D417</f>
        <v>ESPORA Y MARTIN GRASS</v>
      </c>
      <c r="D414" t="str">
        <f>'RESUMEN TOTAL'!E417</f>
        <v>DOMO</v>
      </c>
      <c r="E414" t="str">
        <f>'RESUMEN TOTAL'!F417</f>
        <v>Fibra Optica</v>
      </c>
      <c r="F414">
        <f>'RESUMEN TOTAL'!K417</f>
        <v>0</v>
      </c>
      <c r="G414">
        <f>'RESUMEN TOTAL'!L417</f>
        <v>0</v>
      </c>
      <c r="H414">
        <f>'RESUMEN TOTAL'!M417</f>
        <v>0</v>
      </c>
      <c r="I414">
        <f>'RESUMEN TOTAL'!N417</f>
        <v>0</v>
      </c>
      <c r="J414">
        <f>'RESUMEN TOTAL'!O417</f>
        <v>0</v>
      </c>
      <c r="K414">
        <f>'RESUMEN TOTAL'!P417</f>
        <v>0</v>
      </c>
      <c r="L414">
        <f>'RESUMEN TOTAL'!Q417</f>
        <v>0</v>
      </c>
      <c r="M414">
        <f>'RESUMEN TOTAL'!R417</f>
        <v>0</v>
      </c>
      <c r="N414">
        <f>'RESUMEN TOTAL'!S417</f>
        <v>0</v>
      </c>
      <c r="O414">
        <f>'RESUMEN TOTAL'!T417</f>
        <v>0</v>
      </c>
      <c r="P414">
        <f>'RESUMEN TOTAL'!U417</f>
        <v>0</v>
      </c>
      <c r="Q414">
        <f>'RESUMEN TOTAL'!V417</f>
        <v>0</v>
      </c>
      <c r="R414">
        <f>'RESUMEN TOTAL'!W417</f>
        <v>0</v>
      </c>
      <c r="S414">
        <f>'RESUMEN TOTAL'!X417</f>
        <v>0</v>
      </c>
      <c r="T414">
        <f>'RESUMEN TOTAL'!Y417</f>
        <v>0</v>
      </c>
      <c r="U414">
        <f>'RESUMEN TOTAL'!Z417</f>
        <v>0</v>
      </c>
      <c r="V414">
        <f>'RESUMEN TOTAL'!AA417</f>
        <v>0</v>
      </c>
      <c r="W414">
        <f>'RESUMEN TOTAL'!AB417</f>
        <v>0</v>
      </c>
      <c r="X414">
        <f>'RESUMEN TOTAL'!AC417</f>
        <v>0</v>
      </c>
      <c r="Y414">
        <f>'RESUMEN TOTAL'!AD417</f>
        <v>0</v>
      </c>
      <c r="Z414">
        <f>'RESUMEN TOTAL'!AE417</f>
        <v>0</v>
      </c>
      <c r="AA414">
        <f>'RESUMEN TOTAL'!AF417</f>
        <v>0</v>
      </c>
      <c r="AB414">
        <f>'RESUMEN TOTAL'!AG417</f>
        <v>0</v>
      </c>
      <c r="AC414">
        <f>'RESUMEN TOTAL'!AH417</f>
        <v>0</v>
      </c>
      <c r="AD414">
        <f>'RESUMEN TOTAL'!AI417</f>
        <v>0</v>
      </c>
      <c r="AE414">
        <f>'RESUMEN TOTAL'!AJ417</f>
        <v>0</v>
      </c>
      <c r="AF414">
        <f>'RESUMEN TOTAL'!AK417</f>
        <v>0</v>
      </c>
      <c r="AG414">
        <f>'RESUMEN TOTAL'!AL417</f>
        <v>0</v>
      </c>
      <c r="AH414">
        <f>'RESUMEN TOTAL'!AM417</f>
        <v>0</v>
      </c>
      <c r="AI414">
        <f>'RESUMEN TOTAL'!AN417</f>
        <v>0</v>
      </c>
      <c r="AJ414">
        <f>'RESUMEN TOTAL'!AO417</f>
        <v>0</v>
      </c>
    </row>
    <row r="415" spans="1:36" x14ac:dyDescent="0.25">
      <c r="A415" t="str">
        <f>'RESUMEN TOTAL'!A418</f>
        <v>VILLA ARIAS</v>
      </c>
      <c r="B415" t="str">
        <f>'RESUMEN TOTAL'!B418</f>
        <v>VLA05</v>
      </c>
      <c r="C415" t="str">
        <f>'RESUMEN TOTAL'!D418</f>
        <v>ESPORA Y 802</v>
      </c>
      <c r="D415" t="str">
        <f>'RESUMEN TOTAL'!E418</f>
        <v>DOMO</v>
      </c>
      <c r="E415" t="str">
        <f>'RESUMEN TOTAL'!F418</f>
        <v>Fibra Optica</v>
      </c>
      <c r="F415">
        <f>'RESUMEN TOTAL'!K418</f>
        <v>0</v>
      </c>
      <c r="G415">
        <f>'RESUMEN TOTAL'!L418</f>
        <v>0</v>
      </c>
      <c r="H415">
        <f>'RESUMEN TOTAL'!M418</f>
        <v>0</v>
      </c>
      <c r="I415">
        <f>'RESUMEN TOTAL'!N418</f>
        <v>0</v>
      </c>
      <c r="J415">
        <f>'RESUMEN TOTAL'!O418</f>
        <v>0</v>
      </c>
      <c r="K415">
        <f>'RESUMEN TOTAL'!P418</f>
        <v>0</v>
      </c>
      <c r="L415">
        <f>'RESUMEN TOTAL'!Q418</f>
        <v>0</v>
      </c>
      <c r="M415">
        <f>'RESUMEN TOTAL'!R418</f>
        <v>0</v>
      </c>
      <c r="N415">
        <f>'RESUMEN TOTAL'!S418</f>
        <v>0</v>
      </c>
      <c r="O415">
        <f>'RESUMEN TOTAL'!T418</f>
        <v>0</v>
      </c>
      <c r="P415">
        <f>'RESUMEN TOTAL'!U418</f>
        <v>0</v>
      </c>
      <c r="Q415">
        <f>'RESUMEN TOTAL'!V418</f>
        <v>0</v>
      </c>
      <c r="R415">
        <f>'RESUMEN TOTAL'!W418</f>
        <v>0</v>
      </c>
      <c r="S415">
        <f>'RESUMEN TOTAL'!X418</f>
        <v>0</v>
      </c>
      <c r="T415">
        <f>'RESUMEN TOTAL'!Y418</f>
        <v>0</v>
      </c>
      <c r="U415">
        <f>'RESUMEN TOTAL'!Z418</f>
        <v>0</v>
      </c>
      <c r="V415">
        <f>'RESUMEN TOTAL'!AA418</f>
        <v>0</v>
      </c>
      <c r="W415">
        <f>'RESUMEN TOTAL'!AB418</f>
        <v>0</v>
      </c>
      <c r="X415">
        <f>'RESUMEN TOTAL'!AC418</f>
        <v>0</v>
      </c>
      <c r="Y415">
        <f>'RESUMEN TOTAL'!AD418</f>
        <v>0</v>
      </c>
      <c r="Z415">
        <f>'RESUMEN TOTAL'!AE418</f>
        <v>0</v>
      </c>
      <c r="AA415">
        <f>'RESUMEN TOTAL'!AF418</f>
        <v>0</v>
      </c>
      <c r="AB415">
        <f>'RESUMEN TOTAL'!AG418</f>
        <v>0</v>
      </c>
      <c r="AC415">
        <f>'RESUMEN TOTAL'!AH418</f>
        <v>0</v>
      </c>
      <c r="AD415">
        <f>'RESUMEN TOTAL'!AI418</f>
        <v>0</v>
      </c>
      <c r="AE415">
        <f>'RESUMEN TOTAL'!AJ418</f>
        <v>0</v>
      </c>
      <c r="AF415">
        <f>'RESUMEN TOTAL'!AK418</f>
        <v>0</v>
      </c>
      <c r="AG415">
        <f>'RESUMEN TOTAL'!AL418</f>
        <v>0</v>
      </c>
      <c r="AH415">
        <f>'RESUMEN TOTAL'!AM418</f>
        <v>0</v>
      </c>
      <c r="AI415">
        <f>'RESUMEN TOTAL'!AN418</f>
        <v>0</v>
      </c>
      <c r="AJ415">
        <f>'RESUMEN TOTAL'!AO418</f>
        <v>0</v>
      </c>
    </row>
    <row r="416" spans="1:36" x14ac:dyDescent="0.25">
      <c r="A416" t="str">
        <f>'RESUMEN TOTAL'!A419</f>
        <v>VILLA MONICA NUEVA</v>
      </c>
      <c r="B416" t="str">
        <f>'RESUMEN TOTAL'!B419</f>
        <v>VMO 02</v>
      </c>
      <c r="C416" t="str">
        <f>'RESUMEN TOTAL'!D419</f>
        <v>Rio Carapachay y Oroño</v>
      </c>
      <c r="D416" t="str">
        <f>'RESUMEN TOTAL'!E419</f>
        <v>Domo</v>
      </c>
      <c r="E416" t="str">
        <f>'RESUMEN TOTAL'!F419</f>
        <v>Radio</v>
      </c>
      <c r="F416">
        <f>'RESUMEN TOTAL'!K419</f>
        <v>0</v>
      </c>
      <c r="G416">
        <f>'RESUMEN TOTAL'!L419</f>
        <v>0</v>
      </c>
      <c r="H416">
        <f>'RESUMEN TOTAL'!M419</f>
        <v>0</v>
      </c>
      <c r="I416">
        <f>'RESUMEN TOTAL'!N419</f>
        <v>0</v>
      </c>
      <c r="J416">
        <f>'RESUMEN TOTAL'!O419</f>
        <v>0</v>
      </c>
      <c r="K416">
        <f>'RESUMEN TOTAL'!P419</f>
        <v>0</v>
      </c>
      <c r="L416">
        <f>'RESUMEN TOTAL'!Q419</f>
        <v>0</v>
      </c>
      <c r="M416">
        <f>'RESUMEN TOTAL'!R419</f>
        <v>0</v>
      </c>
      <c r="N416">
        <f>'RESUMEN TOTAL'!S419</f>
        <v>0</v>
      </c>
      <c r="O416" t="str">
        <f>'RESUMEN TOTAL'!T419</f>
        <v>APAGADO</v>
      </c>
      <c r="P416" t="str">
        <f>'RESUMEN TOTAL'!U419</f>
        <v>APAGADO</v>
      </c>
      <c r="Q416" t="str">
        <f>'RESUMEN TOTAL'!V419</f>
        <v>APAGADO</v>
      </c>
      <c r="R416">
        <f>'RESUMEN TOTAL'!W419</f>
        <v>0</v>
      </c>
      <c r="S416">
        <f>'RESUMEN TOTAL'!X419</f>
        <v>0</v>
      </c>
      <c r="T416">
        <f>'RESUMEN TOTAL'!Y419</f>
        <v>0</v>
      </c>
      <c r="U416">
        <f>'RESUMEN TOTAL'!Z419</f>
        <v>0</v>
      </c>
      <c r="V416">
        <f>'RESUMEN TOTAL'!AA419</f>
        <v>0</v>
      </c>
      <c r="W416">
        <f>'RESUMEN TOTAL'!AB419</f>
        <v>0</v>
      </c>
      <c r="X416">
        <f>'RESUMEN TOTAL'!AC419</f>
        <v>0</v>
      </c>
      <c r="Y416">
        <f>'RESUMEN TOTAL'!AD419</f>
        <v>0</v>
      </c>
      <c r="Z416">
        <f>'RESUMEN TOTAL'!AE419</f>
        <v>0</v>
      </c>
      <c r="AA416">
        <f>'RESUMEN TOTAL'!AF419</f>
        <v>0</v>
      </c>
      <c r="AB416">
        <f>'RESUMEN TOTAL'!AG419</f>
        <v>0</v>
      </c>
      <c r="AC416">
        <f>'RESUMEN TOTAL'!AH419</f>
        <v>0</v>
      </c>
      <c r="AD416">
        <f>'RESUMEN TOTAL'!AI419</f>
        <v>0</v>
      </c>
      <c r="AE416">
        <f>'RESUMEN TOTAL'!AJ419</f>
        <v>0</v>
      </c>
      <c r="AF416">
        <f>'RESUMEN TOTAL'!AK419</f>
        <v>0</v>
      </c>
      <c r="AG416">
        <f>'RESUMEN TOTAL'!AL419</f>
        <v>0</v>
      </c>
      <c r="AH416">
        <f>'RESUMEN TOTAL'!AM419</f>
        <v>0</v>
      </c>
      <c r="AI416">
        <f>'RESUMEN TOTAL'!AN419</f>
        <v>0</v>
      </c>
      <c r="AJ416">
        <f>'RESUMEN TOTAL'!AO419</f>
        <v>0</v>
      </c>
    </row>
    <row r="417" spans="1:36" x14ac:dyDescent="0.25">
      <c r="A417" t="str">
        <f>'RESUMEN TOTAL'!A420</f>
        <v>VILLA MONICA NUEVA</v>
      </c>
      <c r="B417" t="str">
        <f>'RESUMEN TOTAL'!B420</f>
        <v>VMO 03 (fija 1)</v>
      </c>
      <c r="C417" t="str">
        <f>'RESUMEN TOTAL'!D420</f>
        <v>EVA PERON E/ OROÑO Y 734 A</v>
      </c>
      <c r="D417" t="str">
        <f>'RESUMEN TOTAL'!E420</f>
        <v>Fija</v>
      </c>
      <c r="E417" t="str">
        <f>'RESUMEN TOTAL'!F420</f>
        <v>Fibra Optica</v>
      </c>
      <c r="F417">
        <f>'RESUMEN TOTAL'!K420</f>
        <v>0</v>
      </c>
      <c r="G417">
        <f>'RESUMEN TOTAL'!L420</f>
        <v>0</v>
      </c>
      <c r="H417">
        <f>'RESUMEN TOTAL'!M420</f>
        <v>0</v>
      </c>
      <c r="I417">
        <f>'RESUMEN TOTAL'!N420</f>
        <v>0</v>
      </c>
      <c r="J417">
        <f>'RESUMEN TOTAL'!O420</f>
        <v>0</v>
      </c>
      <c r="K417">
        <f>'RESUMEN TOTAL'!P420</f>
        <v>0</v>
      </c>
      <c r="L417">
        <f>'RESUMEN TOTAL'!Q420</f>
        <v>0</v>
      </c>
      <c r="M417">
        <f>'RESUMEN TOTAL'!R420</f>
        <v>0</v>
      </c>
      <c r="N417">
        <f>'RESUMEN TOTAL'!S420</f>
        <v>0</v>
      </c>
      <c r="O417">
        <f>'RESUMEN TOTAL'!T420</f>
        <v>0</v>
      </c>
      <c r="P417">
        <f>'RESUMEN TOTAL'!U420</f>
        <v>0</v>
      </c>
      <c r="Q417">
        <f>'RESUMEN TOTAL'!V420</f>
        <v>0</v>
      </c>
      <c r="R417">
        <f>'RESUMEN TOTAL'!W420</f>
        <v>0</v>
      </c>
      <c r="S417">
        <f>'RESUMEN TOTAL'!X420</f>
        <v>0</v>
      </c>
      <c r="T417">
        <f>'RESUMEN TOTAL'!Y420</f>
        <v>0</v>
      </c>
      <c r="U417">
        <f>'RESUMEN TOTAL'!Z420</f>
        <v>0</v>
      </c>
      <c r="V417">
        <f>'RESUMEN TOTAL'!AA420</f>
        <v>0</v>
      </c>
      <c r="W417">
        <f>'RESUMEN TOTAL'!AB420</f>
        <v>0</v>
      </c>
      <c r="X417">
        <f>'RESUMEN TOTAL'!AC420</f>
        <v>0</v>
      </c>
      <c r="Y417">
        <f>'RESUMEN TOTAL'!AD420</f>
        <v>0</v>
      </c>
      <c r="Z417">
        <f>'RESUMEN TOTAL'!AE420</f>
        <v>0</v>
      </c>
      <c r="AA417">
        <f>'RESUMEN TOTAL'!AF420</f>
        <v>0</v>
      </c>
      <c r="AB417">
        <f>'RESUMEN TOTAL'!AG420</f>
        <v>0</v>
      </c>
      <c r="AC417">
        <f>'RESUMEN TOTAL'!AH420</f>
        <v>0</v>
      </c>
      <c r="AD417">
        <f>'RESUMEN TOTAL'!AI420</f>
        <v>0</v>
      </c>
      <c r="AE417">
        <f>'RESUMEN TOTAL'!AJ420</f>
        <v>0</v>
      </c>
      <c r="AF417">
        <f>'RESUMEN TOTAL'!AK420</f>
        <v>0</v>
      </c>
      <c r="AG417">
        <f>'RESUMEN TOTAL'!AL420</f>
        <v>0</v>
      </c>
      <c r="AH417">
        <f>'RESUMEN TOTAL'!AM420</f>
        <v>0</v>
      </c>
      <c r="AI417">
        <f>'RESUMEN TOTAL'!AN420</f>
        <v>0</v>
      </c>
      <c r="AJ417">
        <f>'RESUMEN TOTAL'!AO420</f>
        <v>0</v>
      </c>
    </row>
    <row r="418" spans="1:36" x14ac:dyDescent="0.25">
      <c r="A418" t="str">
        <f>'RESUMEN TOTAL'!A421</f>
        <v>VILLA MONICA NUEVA</v>
      </c>
      <c r="B418" t="str">
        <f>'RESUMEN TOTAL'!B421</f>
        <v>VMO 04 (fija 2)</v>
      </c>
      <c r="C418" t="str">
        <f>'RESUMEN TOTAL'!D421</f>
        <v>EVA PERON E/ OROÑO Y 734 A</v>
      </c>
      <c r="D418" t="str">
        <f>'RESUMEN TOTAL'!E421</f>
        <v>Fija</v>
      </c>
      <c r="E418" t="str">
        <f>'RESUMEN TOTAL'!F421</f>
        <v>Fibra Optica</v>
      </c>
      <c r="F418">
        <f>'RESUMEN TOTAL'!K421</f>
        <v>0</v>
      </c>
      <c r="G418">
        <f>'RESUMEN TOTAL'!L421</f>
        <v>0</v>
      </c>
      <c r="H418">
        <f>'RESUMEN TOTAL'!M421</f>
        <v>0</v>
      </c>
      <c r="I418">
        <f>'RESUMEN TOTAL'!N421</f>
        <v>0</v>
      </c>
      <c r="J418">
        <f>'RESUMEN TOTAL'!O421</f>
        <v>0</v>
      </c>
      <c r="K418">
        <f>'RESUMEN TOTAL'!P421</f>
        <v>0</v>
      </c>
      <c r="L418">
        <f>'RESUMEN TOTAL'!Q421</f>
        <v>0</v>
      </c>
      <c r="M418">
        <f>'RESUMEN TOTAL'!R421</f>
        <v>0</v>
      </c>
      <c r="N418">
        <f>'RESUMEN TOTAL'!S421</f>
        <v>0</v>
      </c>
      <c r="O418">
        <f>'RESUMEN TOTAL'!T421</f>
        <v>0</v>
      </c>
      <c r="P418">
        <f>'RESUMEN TOTAL'!U421</f>
        <v>0</v>
      </c>
      <c r="Q418">
        <f>'RESUMEN TOTAL'!V421</f>
        <v>0</v>
      </c>
      <c r="R418">
        <f>'RESUMEN TOTAL'!W421</f>
        <v>0</v>
      </c>
      <c r="S418">
        <f>'RESUMEN TOTAL'!X421</f>
        <v>0</v>
      </c>
      <c r="T418">
        <f>'RESUMEN TOTAL'!Y421</f>
        <v>0</v>
      </c>
      <c r="U418">
        <f>'RESUMEN TOTAL'!Z421</f>
        <v>0</v>
      </c>
      <c r="V418">
        <f>'RESUMEN TOTAL'!AA421</f>
        <v>0</v>
      </c>
      <c r="W418">
        <f>'RESUMEN TOTAL'!AB421</f>
        <v>0</v>
      </c>
      <c r="X418">
        <f>'RESUMEN TOTAL'!AC421</f>
        <v>0</v>
      </c>
      <c r="Y418">
        <f>'RESUMEN TOTAL'!AD421</f>
        <v>0</v>
      </c>
      <c r="Z418">
        <f>'RESUMEN TOTAL'!AE421</f>
        <v>0</v>
      </c>
      <c r="AA418">
        <f>'RESUMEN TOTAL'!AF421</f>
        <v>0</v>
      </c>
      <c r="AB418">
        <f>'RESUMEN TOTAL'!AG421</f>
        <v>0</v>
      </c>
      <c r="AC418">
        <f>'RESUMEN TOTAL'!AH421</f>
        <v>0</v>
      </c>
      <c r="AD418">
        <f>'RESUMEN TOTAL'!AI421</f>
        <v>0</v>
      </c>
      <c r="AE418">
        <f>'RESUMEN TOTAL'!AJ421</f>
        <v>0</v>
      </c>
      <c r="AF418">
        <f>'RESUMEN TOTAL'!AK421</f>
        <v>0</v>
      </c>
      <c r="AG418">
        <f>'RESUMEN TOTAL'!AL421</f>
        <v>0</v>
      </c>
      <c r="AH418">
        <f>'RESUMEN TOTAL'!AM421</f>
        <v>0</v>
      </c>
      <c r="AI418">
        <f>'RESUMEN TOTAL'!AN421</f>
        <v>0</v>
      </c>
      <c r="AJ418">
        <f>'RESUMEN TOTAL'!AO421</f>
        <v>0</v>
      </c>
    </row>
    <row r="419" spans="1:36" x14ac:dyDescent="0.25">
      <c r="A419" t="str">
        <f>'RESUMEN TOTAL'!A422</f>
        <v>VILLA MONICA NUEVA</v>
      </c>
      <c r="B419" t="str">
        <f>'RESUMEN TOTAL'!B422</f>
        <v>VMO 05</v>
      </c>
      <c r="C419" t="str">
        <f>'RESUMEN TOTAL'!D422</f>
        <v>OROÑO Y EVA PERON</v>
      </c>
      <c r="D419" t="str">
        <f>'RESUMEN TOTAL'!E422</f>
        <v>DOMO</v>
      </c>
      <c r="E419" t="str">
        <f>'RESUMEN TOTAL'!F422</f>
        <v>Fibra Optica</v>
      </c>
      <c r="F419">
        <f>'RESUMEN TOTAL'!K422</f>
        <v>0</v>
      </c>
      <c r="G419">
        <f>'RESUMEN TOTAL'!L422</f>
        <v>0</v>
      </c>
      <c r="H419">
        <f>'RESUMEN TOTAL'!M422</f>
        <v>0</v>
      </c>
      <c r="I419">
        <f>'RESUMEN TOTAL'!N422</f>
        <v>0</v>
      </c>
      <c r="J419">
        <f>'RESUMEN TOTAL'!O422</f>
        <v>0</v>
      </c>
      <c r="K419">
        <f>'RESUMEN TOTAL'!P422</f>
        <v>0</v>
      </c>
      <c r="L419">
        <f>'RESUMEN TOTAL'!Q422</f>
        <v>0</v>
      </c>
      <c r="M419">
        <f>'RESUMEN TOTAL'!R422</f>
        <v>0</v>
      </c>
      <c r="N419">
        <f>'RESUMEN TOTAL'!S422</f>
        <v>0</v>
      </c>
      <c r="O419">
        <f>'RESUMEN TOTAL'!T422</f>
        <v>0</v>
      </c>
      <c r="P419">
        <f>'RESUMEN TOTAL'!U422</f>
        <v>0</v>
      </c>
      <c r="Q419">
        <f>'RESUMEN TOTAL'!V422</f>
        <v>0</v>
      </c>
      <c r="R419">
        <f>'RESUMEN TOTAL'!W422</f>
        <v>0</v>
      </c>
      <c r="S419">
        <f>'RESUMEN TOTAL'!X422</f>
        <v>0</v>
      </c>
      <c r="T419">
        <f>'RESUMEN TOTAL'!Y422</f>
        <v>0</v>
      </c>
      <c r="U419">
        <f>'RESUMEN TOTAL'!Z422</f>
        <v>0</v>
      </c>
      <c r="V419">
        <f>'RESUMEN TOTAL'!AA422</f>
        <v>0</v>
      </c>
      <c r="W419">
        <f>'RESUMEN TOTAL'!AB422</f>
        <v>0</v>
      </c>
      <c r="X419">
        <f>'RESUMEN TOTAL'!AC422</f>
        <v>0</v>
      </c>
      <c r="Y419">
        <f>'RESUMEN TOTAL'!AD422</f>
        <v>0</v>
      </c>
      <c r="Z419">
        <f>'RESUMEN TOTAL'!AE422</f>
        <v>0</v>
      </c>
      <c r="AA419">
        <f>'RESUMEN TOTAL'!AF422</f>
        <v>0</v>
      </c>
      <c r="AB419">
        <f>'RESUMEN TOTAL'!AG422</f>
        <v>0</v>
      </c>
      <c r="AC419">
        <f>'RESUMEN TOTAL'!AH422</f>
        <v>0</v>
      </c>
      <c r="AD419">
        <f>'RESUMEN TOTAL'!AI422</f>
        <v>0</v>
      </c>
      <c r="AE419">
        <f>'RESUMEN TOTAL'!AJ422</f>
        <v>0</v>
      </c>
      <c r="AF419">
        <f>'RESUMEN TOTAL'!AK422</f>
        <v>0</v>
      </c>
      <c r="AG419">
        <f>'RESUMEN TOTAL'!AL422</f>
        <v>0</v>
      </c>
      <c r="AH419">
        <f>'RESUMEN TOTAL'!AM422</f>
        <v>0</v>
      </c>
      <c r="AI419">
        <f>'RESUMEN TOTAL'!AN422</f>
        <v>0</v>
      </c>
      <c r="AJ419">
        <f>'RESUMEN TOTAL'!AO422</f>
        <v>0</v>
      </c>
    </row>
    <row r="420" spans="1:36" x14ac:dyDescent="0.25">
      <c r="A420" t="str">
        <f>'RESUMEN TOTAL'!A423</f>
        <v>VILLA MONICA NUEVA</v>
      </c>
      <c r="B420" t="str">
        <f>'RESUMEN TOTAL'!B423</f>
        <v>VMO01</v>
      </c>
      <c r="C420" t="str">
        <f>'RESUMEN TOTAL'!D423</f>
        <v>Eva Peron y Monseñor de las Casas</v>
      </c>
      <c r="D420" t="str">
        <f>'RESUMEN TOTAL'!E423</f>
        <v>DOMO</v>
      </c>
      <c r="E420" t="str">
        <f>'RESUMEN TOTAL'!F423</f>
        <v>Fibra Optica</v>
      </c>
      <c r="F420">
        <f>'RESUMEN TOTAL'!K423</f>
        <v>0</v>
      </c>
      <c r="G420">
        <f>'RESUMEN TOTAL'!L423</f>
        <v>0</v>
      </c>
      <c r="H420">
        <f>'RESUMEN TOTAL'!M423</f>
        <v>0</v>
      </c>
      <c r="I420">
        <f>'RESUMEN TOTAL'!N423</f>
        <v>0</v>
      </c>
      <c r="J420">
        <f>'RESUMEN TOTAL'!O423</f>
        <v>0</v>
      </c>
      <c r="K420">
        <f>'RESUMEN TOTAL'!P423</f>
        <v>0</v>
      </c>
      <c r="L420">
        <f>'RESUMEN TOTAL'!Q423</f>
        <v>0</v>
      </c>
      <c r="M420">
        <f>'RESUMEN TOTAL'!R423</f>
        <v>0</v>
      </c>
      <c r="N420">
        <f>'RESUMEN TOTAL'!S423</f>
        <v>0</v>
      </c>
      <c r="O420">
        <f>'RESUMEN TOTAL'!T423</f>
        <v>0</v>
      </c>
      <c r="P420">
        <f>'RESUMEN TOTAL'!U423</f>
        <v>0</v>
      </c>
      <c r="Q420">
        <f>'RESUMEN TOTAL'!V423</f>
        <v>0</v>
      </c>
      <c r="R420">
        <f>'RESUMEN TOTAL'!W423</f>
        <v>0</v>
      </c>
      <c r="S420">
        <f>'RESUMEN TOTAL'!X423</f>
        <v>0</v>
      </c>
      <c r="T420">
        <f>'RESUMEN TOTAL'!Y423</f>
        <v>0</v>
      </c>
      <c r="U420">
        <f>'RESUMEN TOTAL'!Z423</f>
        <v>0</v>
      </c>
      <c r="V420">
        <f>'RESUMEN TOTAL'!AA423</f>
        <v>0</v>
      </c>
      <c r="W420">
        <f>'RESUMEN TOTAL'!AB423</f>
        <v>0</v>
      </c>
      <c r="X420">
        <f>'RESUMEN TOTAL'!AC423</f>
        <v>0</v>
      </c>
      <c r="Y420">
        <f>'RESUMEN TOTAL'!AD423</f>
        <v>0</v>
      </c>
      <c r="Z420">
        <f>'RESUMEN TOTAL'!AE423</f>
        <v>0</v>
      </c>
      <c r="AA420">
        <f>'RESUMEN TOTAL'!AF423</f>
        <v>0</v>
      </c>
      <c r="AB420">
        <f>'RESUMEN TOTAL'!AG423</f>
        <v>0</v>
      </c>
      <c r="AC420">
        <f>'RESUMEN TOTAL'!AH423</f>
        <v>0</v>
      </c>
      <c r="AD420">
        <f>'RESUMEN TOTAL'!AI423</f>
        <v>0</v>
      </c>
      <c r="AE420">
        <f>'RESUMEN TOTAL'!AJ423</f>
        <v>0</v>
      </c>
      <c r="AF420">
        <f>'RESUMEN TOTAL'!AK423</f>
        <v>0</v>
      </c>
      <c r="AG420">
        <f>'RESUMEN TOTAL'!AL423</f>
        <v>0</v>
      </c>
      <c r="AH420">
        <f>'RESUMEN TOTAL'!AM423</f>
        <v>0</v>
      </c>
      <c r="AI420">
        <f>'RESUMEN TOTAL'!AN423</f>
        <v>0</v>
      </c>
      <c r="AJ420">
        <f>'RESUMEN TOTAL'!AO423</f>
        <v>0</v>
      </c>
    </row>
    <row r="421" spans="1:36" x14ac:dyDescent="0.25">
      <c r="A421" t="str">
        <f>'RESUMEN TOTAL'!A424</f>
        <v>VILLA MONICA VIEJA</v>
      </c>
      <c r="B421" t="str">
        <f>'RESUMEN TOTAL'!B424</f>
        <v>VMOV01 (fija 1)</v>
      </c>
      <c r="C421" t="str">
        <f>'RESUMEN TOTAL'!D424</f>
        <v>ATENAS E/ CAFFERATA Y ALEMANIA</v>
      </c>
      <c r="D421" t="str">
        <f>'RESUMEN TOTAL'!E424</f>
        <v>Fija</v>
      </c>
      <c r="E421" t="str">
        <f>'RESUMEN TOTAL'!F424</f>
        <v>Fibra Optica</v>
      </c>
      <c r="F421">
        <f>'RESUMEN TOTAL'!K424</f>
        <v>0</v>
      </c>
      <c r="G421">
        <f>'RESUMEN TOTAL'!L424</f>
        <v>0</v>
      </c>
      <c r="H421">
        <f>'RESUMEN TOTAL'!M424</f>
        <v>0</v>
      </c>
      <c r="I421">
        <f>'RESUMEN TOTAL'!N424</f>
        <v>0</v>
      </c>
      <c r="J421">
        <f>'RESUMEN TOTAL'!O424</f>
        <v>0</v>
      </c>
      <c r="K421">
        <f>'RESUMEN TOTAL'!P424</f>
        <v>0</v>
      </c>
      <c r="L421">
        <f>'RESUMEN TOTAL'!Q424</f>
        <v>0</v>
      </c>
      <c r="M421">
        <f>'RESUMEN TOTAL'!R424</f>
        <v>0</v>
      </c>
      <c r="N421">
        <f>'RESUMEN TOTAL'!S424</f>
        <v>0</v>
      </c>
      <c r="O421">
        <f>'RESUMEN TOTAL'!T424</f>
        <v>0</v>
      </c>
      <c r="P421">
        <f>'RESUMEN TOTAL'!U424</f>
        <v>0</v>
      </c>
      <c r="Q421">
        <f>'RESUMEN TOTAL'!V424</f>
        <v>0</v>
      </c>
      <c r="R421">
        <f>'RESUMEN TOTAL'!W424</f>
        <v>0</v>
      </c>
      <c r="S421">
        <f>'RESUMEN TOTAL'!X424</f>
        <v>0</v>
      </c>
      <c r="T421">
        <f>'RESUMEN TOTAL'!Y424</f>
        <v>0</v>
      </c>
      <c r="U421">
        <f>'RESUMEN TOTAL'!Z424</f>
        <v>0</v>
      </c>
      <c r="V421">
        <f>'RESUMEN TOTAL'!AA424</f>
        <v>0</v>
      </c>
      <c r="W421">
        <f>'RESUMEN TOTAL'!AB424</f>
        <v>0</v>
      </c>
      <c r="X421">
        <f>'RESUMEN TOTAL'!AC424</f>
        <v>0</v>
      </c>
      <c r="Y421">
        <f>'RESUMEN TOTAL'!AD424</f>
        <v>0</v>
      </c>
      <c r="Z421">
        <f>'RESUMEN TOTAL'!AE424</f>
        <v>0</v>
      </c>
      <c r="AA421">
        <f>'RESUMEN TOTAL'!AF424</f>
        <v>0</v>
      </c>
      <c r="AB421">
        <f>'RESUMEN TOTAL'!AG424</f>
        <v>0</v>
      </c>
      <c r="AC421">
        <f>'RESUMEN TOTAL'!AH424</f>
        <v>0</v>
      </c>
      <c r="AD421">
        <f>'RESUMEN TOTAL'!AI424</f>
        <v>0</v>
      </c>
      <c r="AE421">
        <f>'RESUMEN TOTAL'!AJ424</f>
        <v>0</v>
      </c>
      <c r="AF421">
        <f>'RESUMEN TOTAL'!AK424</f>
        <v>0</v>
      </c>
      <c r="AG421">
        <f>'RESUMEN TOTAL'!AL424</f>
        <v>0</v>
      </c>
      <c r="AH421">
        <f>'RESUMEN TOTAL'!AM424</f>
        <v>0</v>
      </c>
      <c r="AI421">
        <f>'RESUMEN TOTAL'!AN424</f>
        <v>0</v>
      </c>
      <c r="AJ421">
        <f>'RESUMEN TOTAL'!AO424</f>
        <v>0</v>
      </c>
    </row>
    <row r="422" spans="1:36" x14ac:dyDescent="0.25">
      <c r="A422" t="str">
        <f>'RESUMEN TOTAL'!A425</f>
        <v>VILLA MONICA VIEJA</v>
      </c>
      <c r="B422" t="str">
        <f>'RESUMEN TOTAL'!B425</f>
        <v>VMOV 02 (fija 2)</v>
      </c>
      <c r="C422" t="str">
        <f>'RESUMEN TOTAL'!D425</f>
        <v>ATENAS E/ CAFFERATA Y ALEMANIA</v>
      </c>
      <c r="D422" t="str">
        <f>'RESUMEN TOTAL'!E425</f>
        <v>Fija</v>
      </c>
      <c r="E422" t="str">
        <f>'RESUMEN TOTAL'!F425</f>
        <v>Fibra Optica</v>
      </c>
      <c r="F422">
        <f>'RESUMEN TOTAL'!K425</f>
        <v>0</v>
      </c>
      <c r="G422">
        <f>'RESUMEN TOTAL'!L425</f>
        <v>0</v>
      </c>
      <c r="H422">
        <f>'RESUMEN TOTAL'!M425</f>
        <v>0</v>
      </c>
      <c r="I422">
        <f>'RESUMEN TOTAL'!N425</f>
        <v>0</v>
      </c>
      <c r="J422">
        <f>'RESUMEN TOTAL'!O425</f>
        <v>0</v>
      </c>
      <c r="K422">
        <f>'RESUMEN TOTAL'!P425</f>
        <v>0</v>
      </c>
      <c r="L422">
        <f>'RESUMEN TOTAL'!Q425</f>
        <v>0</v>
      </c>
      <c r="M422">
        <f>'RESUMEN TOTAL'!R425</f>
        <v>0</v>
      </c>
      <c r="N422">
        <f>'RESUMEN TOTAL'!S425</f>
        <v>0</v>
      </c>
      <c r="O422">
        <f>'RESUMEN TOTAL'!T425</f>
        <v>0</v>
      </c>
      <c r="P422">
        <f>'RESUMEN TOTAL'!U425</f>
        <v>0</v>
      </c>
      <c r="Q422">
        <f>'RESUMEN TOTAL'!V425</f>
        <v>0</v>
      </c>
      <c r="R422">
        <f>'RESUMEN TOTAL'!W425</f>
        <v>0</v>
      </c>
      <c r="S422">
        <f>'RESUMEN TOTAL'!X425</f>
        <v>0</v>
      </c>
      <c r="T422">
        <f>'RESUMEN TOTAL'!Y425</f>
        <v>0</v>
      </c>
      <c r="U422">
        <f>'RESUMEN TOTAL'!Z425</f>
        <v>0</v>
      </c>
      <c r="V422">
        <f>'RESUMEN TOTAL'!AA425</f>
        <v>0</v>
      </c>
      <c r="W422">
        <f>'RESUMEN TOTAL'!AB425</f>
        <v>0</v>
      </c>
      <c r="X422">
        <f>'RESUMEN TOTAL'!AC425</f>
        <v>0</v>
      </c>
      <c r="Y422">
        <f>'RESUMEN TOTAL'!AD425</f>
        <v>0</v>
      </c>
      <c r="Z422">
        <f>'RESUMEN TOTAL'!AE425</f>
        <v>0</v>
      </c>
      <c r="AA422">
        <f>'RESUMEN TOTAL'!AF425</f>
        <v>0</v>
      </c>
      <c r="AB422">
        <f>'RESUMEN TOTAL'!AG425</f>
        <v>0</v>
      </c>
      <c r="AC422">
        <f>'RESUMEN TOTAL'!AH425</f>
        <v>0</v>
      </c>
      <c r="AD422">
        <f>'RESUMEN TOTAL'!AI425</f>
        <v>0</v>
      </c>
      <c r="AE422">
        <f>'RESUMEN TOTAL'!AJ425</f>
        <v>0</v>
      </c>
      <c r="AF422">
        <f>'RESUMEN TOTAL'!AK425</f>
        <v>0</v>
      </c>
      <c r="AG422">
        <f>'RESUMEN TOTAL'!AL425</f>
        <v>0</v>
      </c>
      <c r="AH422">
        <f>'RESUMEN TOTAL'!AM425</f>
        <v>0</v>
      </c>
      <c r="AI422">
        <f>'RESUMEN TOTAL'!AN425</f>
        <v>0</v>
      </c>
      <c r="AJ422">
        <f>'RESUMEN TOTAL'!AO425</f>
        <v>0</v>
      </c>
    </row>
    <row r="423" spans="1:36" x14ac:dyDescent="0.25">
      <c r="A423" t="str">
        <f>'RESUMEN TOTAL'!A426</f>
        <v>VILLA MONICA VIEJA</v>
      </c>
      <c r="B423" t="str">
        <f>'RESUMEN TOTAL'!B426</f>
        <v>VMOV 03 (fija 1)</v>
      </c>
      <c r="C423" t="str">
        <f>'RESUMEN TOTAL'!D426</f>
        <v>ROMA E/ HOLANDA Y CAFFERATA</v>
      </c>
      <c r="D423" t="str">
        <f>'RESUMEN TOTAL'!E426</f>
        <v>Fija</v>
      </c>
      <c r="E423" t="str">
        <f>'RESUMEN TOTAL'!F426</f>
        <v>Fibra Optica</v>
      </c>
      <c r="F423">
        <f>'RESUMEN TOTAL'!K426</f>
        <v>0</v>
      </c>
      <c r="G423">
        <f>'RESUMEN TOTAL'!L426</f>
        <v>0</v>
      </c>
      <c r="H423">
        <f>'RESUMEN TOTAL'!M426</f>
        <v>0</v>
      </c>
      <c r="I423">
        <f>'RESUMEN TOTAL'!N426</f>
        <v>0</v>
      </c>
      <c r="J423">
        <f>'RESUMEN TOTAL'!O426</f>
        <v>0</v>
      </c>
      <c r="K423">
        <f>'RESUMEN TOTAL'!P426</f>
        <v>0</v>
      </c>
      <c r="L423">
        <f>'RESUMEN TOTAL'!Q426</f>
        <v>0</v>
      </c>
      <c r="M423">
        <f>'RESUMEN TOTAL'!R426</f>
        <v>0</v>
      </c>
      <c r="N423">
        <f>'RESUMEN TOTAL'!S426</f>
        <v>0</v>
      </c>
      <c r="O423">
        <f>'RESUMEN TOTAL'!T426</f>
        <v>0</v>
      </c>
      <c r="P423">
        <f>'RESUMEN TOTAL'!U426</f>
        <v>0</v>
      </c>
      <c r="Q423">
        <f>'RESUMEN TOTAL'!V426</f>
        <v>0</v>
      </c>
      <c r="R423">
        <f>'RESUMEN TOTAL'!W426</f>
        <v>0</v>
      </c>
      <c r="S423">
        <f>'RESUMEN TOTAL'!X426</f>
        <v>0</v>
      </c>
      <c r="T423">
        <f>'RESUMEN TOTAL'!Y426</f>
        <v>0</v>
      </c>
      <c r="U423">
        <f>'RESUMEN TOTAL'!Z426</f>
        <v>0</v>
      </c>
      <c r="V423">
        <f>'RESUMEN TOTAL'!AA426</f>
        <v>0</v>
      </c>
      <c r="W423">
        <f>'RESUMEN TOTAL'!AB426</f>
        <v>0</v>
      </c>
      <c r="X423">
        <f>'RESUMEN TOTAL'!AC426</f>
        <v>0</v>
      </c>
      <c r="Y423">
        <f>'RESUMEN TOTAL'!AD426</f>
        <v>0</v>
      </c>
      <c r="Z423">
        <f>'RESUMEN TOTAL'!AE426</f>
        <v>0</v>
      </c>
      <c r="AA423">
        <f>'RESUMEN TOTAL'!AF426</f>
        <v>0</v>
      </c>
      <c r="AB423">
        <f>'RESUMEN TOTAL'!AG426</f>
        <v>0</v>
      </c>
      <c r="AC423">
        <f>'RESUMEN TOTAL'!AH426</f>
        <v>0</v>
      </c>
      <c r="AD423">
        <f>'RESUMEN TOTAL'!AI426</f>
        <v>0</v>
      </c>
      <c r="AE423">
        <f>'RESUMEN TOTAL'!AJ426</f>
        <v>0</v>
      </c>
      <c r="AF423">
        <f>'RESUMEN TOTAL'!AK426</f>
        <v>0</v>
      </c>
      <c r="AG423">
        <f>'RESUMEN TOTAL'!AL426</f>
        <v>0</v>
      </c>
      <c r="AH423">
        <f>'RESUMEN TOTAL'!AM426</f>
        <v>0</v>
      </c>
      <c r="AI423">
        <f>'RESUMEN TOTAL'!AN426</f>
        <v>0</v>
      </c>
      <c r="AJ423">
        <f>'RESUMEN TOTAL'!AO426</f>
        <v>0</v>
      </c>
    </row>
    <row r="424" spans="1:36" x14ac:dyDescent="0.25">
      <c r="A424" t="str">
        <f>'RESUMEN TOTAL'!A427</f>
        <v>VILLA MONICA VIEJA</v>
      </c>
      <c r="B424" t="str">
        <f>'RESUMEN TOTAL'!B427</f>
        <v>VMOV04 (fija 2)</v>
      </c>
      <c r="C424" t="str">
        <f>'RESUMEN TOTAL'!D427</f>
        <v>ROMA E/ HOLANDA Y CAFFERATA</v>
      </c>
      <c r="D424" t="str">
        <f>'RESUMEN TOTAL'!E427</f>
        <v>Fija</v>
      </c>
      <c r="E424" t="str">
        <f>'RESUMEN TOTAL'!F427</f>
        <v>Fibra Optica</v>
      </c>
      <c r="F424">
        <f>'RESUMEN TOTAL'!K427</f>
        <v>0</v>
      </c>
      <c r="G424">
        <f>'RESUMEN TOTAL'!L427</f>
        <v>0</v>
      </c>
      <c r="H424">
        <f>'RESUMEN TOTAL'!M427</f>
        <v>0</v>
      </c>
      <c r="I424">
        <f>'RESUMEN TOTAL'!N427</f>
        <v>0</v>
      </c>
      <c r="J424">
        <f>'RESUMEN TOTAL'!O427</f>
        <v>0</v>
      </c>
      <c r="K424">
        <f>'RESUMEN TOTAL'!P427</f>
        <v>0</v>
      </c>
      <c r="L424">
        <f>'RESUMEN TOTAL'!Q427</f>
        <v>0</v>
      </c>
      <c r="M424">
        <f>'RESUMEN TOTAL'!R427</f>
        <v>0</v>
      </c>
      <c r="N424">
        <f>'RESUMEN TOTAL'!S427</f>
        <v>0</v>
      </c>
      <c r="O424">
        <f>'RESUMEN TOTAL'!T427</f>
        <v>0</v>
      </c>
      <c r="P424">
        <f>'RESUMEN TOTAL'!U427</f>
        <v>0</v>
      </c>
      <c r="Q424">
        <f>'RESUMEN TOTAL'!V427</f>
        <v>0</v>
      </c>
      <c r="R424">
        <f>'RESUMEN TOTAL'!W427</f>
        <v>0</v>
      </c>
      <c r="S424">
        <f>'RESUMEN TOTAL'!X427</f>
        <v>0</v>
      </c>
      <c r="T424">
        <f>'RESUMEN TOTAL'!Y427</f>
        <v>0</v>
      </c>
      <c r="U424">
        <f>'RESUMEN TOTAL'!Z427</f>
        <v>0</v>
      </c>
      <c r="V424">
        <f>'RESUMEN TOTAL'!AA427</f>
        <v>0</v>
      </c>
      <c r="W424">
        <f>'RESUMEN TOTAL'!AB427</f>
        <v>0</v>
      </c>
      <c r="X424">
        <f>'RESUMEN TOTAL'!AC427</f>
        <v>0</v>
      </c>
      <c r="Y424">
        <f>'RESUMEN TOTAL'!AD427</f>
        <v>0</v>
      </c>
      <c r="Z424">
        <f>'RESUMEN TOTAL'!AE427</f>
        <v>0</v>
      </c>
      <c r="AA424">
        <f>'RESUMEN TOTAL'!AF427</f>
        <v>0</v>
      </c>
      <c r="AB424">
        <f>'RESUMEN TOTAL'!AG427</f>
        <v>0</v>
      </c>
      <c r="AC424">
        <f>'RESUMEN TOTAL'!AH427</f>
        <v>0</v>
      </c>
      <c r="AD424">
        <f>'RESUMEN TOTAL'!AI427</f>
        <v>0</v>
      </c>
      <c r="AE424">
        <f>'RESUMEN TOTAL'!AJ427</f>
        <v>0</v>
      </c>
      <c r="AF424">
        <f>'RESUMEN TOTAL'!AK427</f>
        <v>0</v>
      </c>
      <c r="AG424">
        <f>'RESUMEN TOTAL'!AL427</f>
        <v>0</v>
      </c>
      <c r="AH424">
        <f>'RESUMEN TOTAL'!AM427</f>
        <v>0</v>
      </c>
      <c r="AI424">
        <f>'RESUMEN TOTAL'!AN427</f>
        <v>0</v>
      </c>
      <c r="AJ424">
        <f>'RESUMEN TOTAL'!AO427</f>
        <v>0</v>
      </c>
    </row>
    <row r="425" spans="1:36" x14ac:dyDescent="0.25">
      <c r="A425" t="str">
        <f>'RESUMEN TOTAL'!A428</f>
        <v>VILLA SAN LUIS</v>
      </c>
      <c r="B425" t="str">
        <f>'RESUMEN TOTAL'!B428</f>
        <v>VSL 01</v>
      </c>
      <c r="C425" t="str">
        <f>'RESUMEN TOTAL'!D428</f>
        <v>AV. HUDSON Y CACHEUTA</v>
      </c>
      <c r="D425" t="str">
        <f>'RESUMEN TOTAL'!E428</f>
        <v>DOMO</v>
      </c>
      <c r="E425" t="str">
        <f>'RESUMEN TOTAL'!F428</f>
        <v>Fibra Optica</v>
      </c>
      <c r="F425">
        <f>'RESUMEN TOTAL'!K428</f>
        <v>0</v>
      </c>
      <c r="G425">
        <f>'RESUMEN TOTAL'!L428</f>
        <v>0</v>
      </c>
      <c r="H425">
        <f>'RESUMEN TOTAL'!M428</f>
        <v>0</v>
      </c>
      <c r="I425">
        <f>'RESUMEN TOTAL'!N428</f>
        <v>0</v>
      </c>
      <c r="J425">
        <f>'RESUMEN TOTAL'!O428</f>
        <v>0</v>
      </c>
      <c r="K425">
        <f>'RESUMEN TOTAL'!P428</f>
        <v>0</v>
      </c>
      <c r="L425">
        <f>'RESUMEN TOTAL'!Q428</f>
        <v>0</v>
      </c>
      <c r="M425">
        <f>'RESUMEN TOTAL'!R428</f>
        <v>0</v>
      </c>
      <c r="N425">
        <f>'RESUMEN TOTAL'!S428</f>
        <v>0</v>
      </c>
      <c r="O425">
        <f>'RESUMEN TOTAL'!T428</f>
        <v>0</v>
      </c>
      <c r="P425">
        <f>'RESUMEN TOTAL'!U428</f>
        <v>0</v>
      </c>
      <c r="Q425">
        <f>'RESUMEN TOTAL'!V428</f>
        <v>0</v>
      </c>
      <c r="R425">
        <f>'RESUMEN TOTAL'!W428</f>
        <v>0</v>
      </c>
      <c r="S425">
        <f>'RESUMEN TOTAL'!X428</f>
        <v>0</v>
      </c>
      <c r="T425">
        <f>'RESUMEN TOTAL'!Y428</f>
        <v>0</v>
      </c>
      <c r="U425">
        <f>'RESUMEN TOTAL'!Z428</f>
        <v>0</v>
      </c>
      <c r="V425">
        <f>'RESUMEN TOTAL'!AA428</f>
        <v>0</v>
      </c>
      <c r="W425">
        <f>'RESUMEN TOTAL'!AB428</f>
        <v>0</v>
      </c>
      <c r="X425">
        <f>'RESUMEN TOTAL'!AC428</f>
        <v>0</v>
      </c>
      <c r="Y425">
        <f>'RESUMEN TOTAL'!AD428</f>
        <v>0</v>
      </c>
      <c r="Z425">
        <f>'RESUMEN TOTAL'!AE428</f>
        <v>0</v>
      </c>
      <c r="AA425">
        <f>'RESUMEN TOTAL'!AF428</f>
        <v>0</v>
      </c>
      <c r="AB425">
        <f>'RESUMEN TOTAL'!AG428</f>
        <v>0</v>
      </c>
      <c r="AC425">
        <f>'RESUMEN TOTAL'!AH428</f>
        <v>0</v>
      </c>
      <c r="AD425">
        <f>'RESUMEN TOTAL'!AI428</f>
        <v>0</v>
      </c>
      <c r="AE425">
        <f>'RESUMEN TOTAL'!AJ428</f>
        <v>0</v>
      </c>
      <c r="AF425">
        <f>'RESUMEN TOTAL'!AK428</f>
        <v>0</v>
      </c>
      <c r="AG425">
        <f>'RESUMEN TOTAL'!AL428</f>
        <v>0</v>
      </c>
      <c r="AH425">
        <f>'RESUMEN TOTAL'!AM428</f>
        <v>0</v>
      </c>
      <c r="AI425">
        <f>'RESUMEN TOTAL'!AN428</f>
        <v>0</v>
      </c>
      <c r="AJ425">
        <f>'RESUMEN TOTAL'!AO428</f>
        <v>0</v>
      </c>
    </row>
    <row r="426" spans="1:36" x14ac:dyDescent="0.25">
      <c r="A426" t="str">
        <f>'RESUMEN TOTAL'!A429</f>
        <v>VILLA SUSANA</v>
      </c>
      <c r="B426" t="str">
        <f>'RESUMEN TOTAL'!B429</f>
        <v>VSU01</v>
      </c>
      <c r="C426" t="str">
        <f>'RESUMEN TOTAL'!D429</f>
        <v>CJAL. JUAN BROWN Y SANTA FE</v>
      </c>
      <c r="D426" t="str">
        <f>'RESUMEN TOTAL'!E429</f>
        <v>DOMO</v>
      </c>
      <c r="E426" t="str">
        <f>'RESUMEN TOTAL'!F429</f>
        <v>Radio</v>
      </c>
      <c r="F426">
        <f>'RESUMEN TOTAL'!K429</f>
        <v>0</v>
      </c>
      <c r="G426">
        <f>'RESUMEN TOTAL'!L429</f>
        <v>0</v>
      </c>
      <c r="H426">
        <f>'RESUMEN TOTAL'!M429</f>
        <v>0</v>
      </c>
      <c r="I426">
        <f>'RESUMEN TOTAL'!N429</f>
        <v>0</v>
      </c>
      <c r="J426">
        <f>'RESUMEN TOTAL'!O429</f>
        <v>0</v>
      </c>
      <c r="K426">
        <f>'RESUMEN TOTAL'!P429</f>
        <v>0</v>
      </c>
      <c r="L426">
        <f>'RESUMEN TOTAL'!Q429</f>
        <v>0</v>
      </c>
      <c r="M426">
        <f>'RESUMEN TOTAL'!R429</f>
        <v>0</v>
      </c>
      <c r="N426">
        <f>'RESUMEN TOTAL'!S429</f>
        <v>0</v>
      </c>
      <c r="O426">
        <f>'RESUMEN TOTAL'!T429</f>
        <v>0</v>
      </c>
      <c r="P426">
        <f>'RESUMEN TOTAL'!U429</f>
        <v>0</v>
      </c>
      <c r="Q426">
        <f>'RESUMEN TOTAL'!V429</f>
        <v>0</v>
      </c>
      <c r="R426">
        <f>'RESUMEN TOTAL'!W429</f>
        <v>0</v>
      </c>
      <c r="S426">
        <f>'RESUMEN TOTAL'!X429</f>
        <v>0</v>
      </c>
      <c r="T426">
        <f>'RESUMEN TOTAL'!Y429</f>
        <v>0</v>
      </c>
      <c r="U426">
        <f>'RESUMEN TOTAL'!Z429</f>
        <v>0</v>
      </c>
      <c r="V426">
        <f>'RESUMEN TOTAL'!AA429</f>
        <v>0</v>
      </c>
      <c r="W426">
        <f>'RESUMEN TOTAL'!AB429</f>
        <v>0</v>
      </c>
      <c r="X426">
        <f>'RESUMEN TOTAL'!AC429</f>
        <v>0</v>
      </c>
      <c r="Y426">
        <f>'RESUMEN TOTAL'!AD429</f>
        <v>0</v>
      </c>
      <c r="Z426">
        <f>'RESUMEN TOTAL'!AE429</f>
        <v>0</v>
      </c>
      <c r="AA426">
        <f>'RESUMEN TOTAL'!AF429</f>
        <v>0</v>
      </c>
      <c r="AB426">
        <f>'RESUMEN TOTAL'!AG429</f>
        <v>0</v>
      </c>
      <c r="AC426">
        <f>'RESUMEN TOTAL'!AH429</f>
        <v>0</v>
      </c>
      <c r="AD426">
        <f>'RESUMEN TOTAL'!AI429</f>
        <v>0</v>
      </c>
      <c r="AE426">
        <f>'RESUMEN TOTAL'!AJ429</f>
        <v>0</v>
      </c>
      <c r="AF426">
        <f>'RESUMEN TOTAL'!AK429</f>
        <v>0</v>
      </c>
      <c r="AG426">
        <f>'RESUMEN TOTAL'!AL429</f>
        <v>0</v>
      </c>
      <c r="AH426">
        <f>'RESUMEN TOTAL'!AM429</f>
        <v>0</v>
      </c>
      <c r="AI426">
        <f>'RESUMEN TOTAL'!AN429</f>
        <v>0</v>
      </c>
      <c r="AJ426">
        <f>'RESUMEN TOTAL'!AO429</f>
        <v>0</v>
      </c>
    </row>
    <row r="427" spans="1:36" x14ac:dyDescent="0.25">
      <c r="A427" t="str">
        <f>'RESUMEN TOTAL'!A430</f>
        <v>VILLA SUSANA</v>
      </c>
      <c r="B427" t="str">
        <f>'RESUMEN TOTAL'!B430</f>
        <v>VSU 02</v>
      </c>
      <c r="C427" t="str">
        <f>'RESUMEN TOTAL'!D430</f>
        <v>CABELLO Y SANTA FE</v>
      </c>
      <c r="D427" t="str">
        <f>'RESUMEN TOTAL'!E430</f>
        <v>DOMO</v>
      </c>
      <c r="E427" t="str">
        <f>'RESUMEN TOTAL'!F430</f>
        <v>Radio</v>
      </c>
      <c r="F427">
        <f>'RESUMEN TOTAL'!K430</f>
        <v>0</v>
      </c>
      <c r="G427">
        <f>'RESUMEN TOTAL'!L430</f>
        <v>0</v>
      </c>
      <c r="H427">
        <f>'RESUMEN TOTAL'!M430</f>
        <v>0</v>
      </c>
      <c r="I427">
        <f>'RESUMEN TOTAL'!N430</f>
        <v>0</v>
      </c>
      <c r="J427">
        <f>'RESUMEN TOTAL'!O430</f>
        <v>0</v>
      </c>
      <c r="K427">
        <f>'RESUMEN TOTAL'!P430</f>
        <v>0</v>
      </c>
      <c r="L427">
        <f>'RESUMEN TOTAL'!Q430</f>
        <v>0</v>
      </c>
      <c r="M427">
        <f>'RESUMEN TOTAL'!R430</f>
        <v>0</v>
      </c>
      <c r="N427">
        <f>'RESUMEN TOTAL'!S430</f>
        <v>0</v>
      </c>
      <c r="O427">
        <f>'RESUMEN TOTAL'!T430</f>
        <v>0</v>
      </c>
      <c r="P427">
        <f>'RESUMEN TOTAL'!U430</f>
        <v>0</v>
      </c>
      <c r="Q427">
        <f>'RESUMEN TOTAL'!V430</f>
        <v>0</v>
      </c>
      <c r="R427">
        <f>'RESUMEN TOTAL'!W430</f>
        <v>0</v>
      </c>
      <c r="S427">
        <f>'RESUMEN TOTAL'!X430</f>
        <v>0</v>
      </c>
      <c r="T427">
        <f>'RESUMEN TOTAL'!Y430</f>
        <v>0</v>
      </c>
      <c r="U427">
        <f>'RESUMEN TOTAL'!Z430</f>
        <v>0</v>
      </c>
      <c r="V427">
        <f>'RESUMEN TOTAL'!AA430</f>
        <v>0</v>
      </c>
      <c r="W427">
        <f>'RESUMEN TOTAL'!AB430</f>
        <v>0</v>
      </c>
      <c r="X427">
        <f>'RESUMEN TOTAL'!AC430</f>
        <v>0</v>
      </c>
      <c r="Y427">
        <f>'RESUMEN TOTAL'!AD430</f>
        <v>0</v>
      </c>
      <c r="Z427">
        <f>'RESUMEN TOTAL'!AE430</f>
        <v>0</v>
      </c>
      <c r="AA427">
        <f>'RESUMEN TOTAL'!AF430</f>
        <v>0</v>
      </c>
      <c r="AB427">
        <f>'RESUMEN TOTAL'!AG430</f>
        <v>0</v>
      </c>
      <c r="AC427">
        <f>'RESUMEN TOTAL'!AH430</f>
        <v>0</v>
      </c>
      <c r="AD427">
        <f>'RESUMEN TOTAL'!AI430</f>
        <v>0</v>
      </c>
      <c r="AE427">
        <f>'RESUMEN TOTAL'!AJ430</f>
        <v>0</v>
      </c>
      <c r="AF427">
        <f>'RESUMEN TOTAL'!AK430</f>
        <v>0</v>
      </c>
      <c r="AG427">
        <f>'RESUMEN TOTAL'!AL430</f>
        <v>0</v>
      </c>
      <c r="AH427">
        <f>'RESUMEN TOTAL'!AM430</f>
        <v>0</v>
      </c>
      <c r="AI427">
        <f>'RESUMEN TOTAL'!AN430</f>
        <v>0</v>
      </c>
      <c r="AJ427">
        <f>'RESUMEN TOTAL'!AO430</f>
        <v>0</v>
      </c>
    </row>
    <row r="428" spans="1:36" x14ac:dyDescent="0.25">
      <c r="A428" t="str">
        <f>'RESUMEN TOTAL'!A431</f>
        <v>VILLA SUSANA</v>
      </c>
      <c r="B428" t="str">
        <f>'RESUMEN TOTAL'!B431</f>
        <v>VSU 03</v>
      </c>
      <c r="C428" t="str">
        <f>'RESUMEN TOTAL'!D431</f>
        <v>EE.UU Y SERRANO</v>
      </c>
      <c r="D428" t="str">
        <f>'RESUMEN TOTAL'!E431</f>
        <v>DOMO</v>
      </c>
      <c r="E428" t="str">
        <f>'RESUMEN TOTAL'!F431</f>
        <v>Radio</v>
      </c>
      <c r="F428">
        <f>'RESUMEN TOTAL'!K431</f>
        <v>0</v>
      </c>
      <c r="G428">
        <f>'RESUMEN TOTAL'!L431</f>
        <v>0</v>
      </c>
      <c r="H428">
        <f>'RESUMEN TOTAL'!M431</f>
        <v>0</v>
      </c>
      <c r="I428">
        <f>'RESUMEN TOTAL'!N431</f>
        <v>0</v>
      </c>
      <c r="J428">
        <f>'RESUMEN TOTAL'!O431</f>
        <v>0</v>
      </c>
      <c r="K428">
        <f>'RESUMEN TOTAL'!P431</f>
        <v>0</v>
      </c>
      <c r="L428">
        <f>'RESUMEN TOTAL'!Q431</f>
        <v>0</v>
      </c>
      <c r="M428">
        <f>'RESUMEN TOTAL'!R431</f>
        <v>0</v>
      </c>
      <c r="N428">
        <f>'RESUMEN TOTAL'!S431</f>
        <v>0</v>
      </c>
      <c r="O428">
        <f>'RESUMEN TOTAL'!T431</f>
        <v>0</v>
      </c>
      <c r="P428">
        <f>'RESUMEN TOTAL'!U431</f>
        <v>0</v>
      </c>
      <c r="Q428">
        <f>'RESUMEN TOTAL'!V431</f>
        <v>0</v>
      </c>
      <c r="R428">
        <f>'RESUMEN TOTAL'!W431</f>
        <v>0</v>
      </c>
      <c r="S428">
        <f>'RESUMEN TOTAL'!X431</f>
        <v>0</v>
      </c>
      <c r="T428">
        <f>'RESUMEN TOTAL'!Y431</f>
        <v>0</v>
      </c>
      <c r="U428">
        <f>'RESUMEN TOTAL'!Z431</f>
        <v>0</v>
      </c>
      <c r="V428">
        <f>'RESUMEN TOTAL'!AA431</f>
        <v>0</v>
      </c>
      <c r="W428">
        <f>'RESUMEN TOTAL'!AB431</f>
        <v>0</v>
      </c>
      <c r="X428">
        <f>'RESUMEN TOTAL'!AC431</f>
        <v>0</v>
      </c>
      <c r="Y428">
        <f>'RESUMEN TOTAL'!AD431</f>
        <v>0</v>
      </c>
      <c r="Z428">
        <f>'RESUMEN TOTAL'!AE431</f>
        <v>0</v>
      </c>
      <c r="AA428">
        <f>'RESUMEN TOTAL'!AF431</f>
        <v>0</v>
      </c>
      <c r="AB428">
        <f>'RESUMEN TOTAL'!AG431</f>
        <v>0</v>
      </c>
      <c r="AC428">
        <f>'RESUMEN TOTAL'!AH431</f>
        <v>0</v>
      </c>
      <c r="AD428">
        <f>'RESUMEN TOTAL'!AI431</f>
        <v>0</v>
      </c>
      <c r="AE428">
        <f>'RESUMEN TOTAL'!AJ431</f>
        <v>0</v>
      </c>
      <c r="AF428">
        <f>'RESUMEN TOTAL'!AK431</f>
        <v>0</v>
      </c>
      <c r="AG428">
        <f>'RESUMEN TOTAL'!AL431</f>
        <v>0</v>
      </c>
      <c r="AH428">
        <f>'RESUMEN TOTAL'!AM431</f>
        <v>0</v>
      </c>
      <c r="AI428">
        <f>'RESUMEN TOTAL'!AN431</f>
        <v>0</v>
      </c>
      <c r="AJ428">
        <f>'RESUMEN TOTAL'!AO431</f>
        <v>0</v>
      </c>
    </row>
    <row r="429" spans="1:36" x14ac:dyDescent="0.25">
      <c r="A429" t="str">
        <f>'RESUMEN TOTAL'!A432</f>
        <v>VILLA SUSANA</v>
      </c>
      <c r="B429" t="str">
        <f>'RESUMEN TOTAL'!B432</f>
        <v>VSU 04</v>
      </c>
      <c r="C429" t="str">
        <f>'RESUMEN TOTAL'!D432</f>
        <v>Aniceto Diaz y Cordoba</v>
      </c>
      <c r="D429" t="str">
        <f>'RESUMEN TOTAL'!E432</f>
        <v>fija</v>
      </c>
      <c r="E429" t="str">
        <f>'RESUMEN TOTAL'!F432</f>
        <v>Fibra Optica</v>
      </c>
      <c r="F429">
        <f>'RESUMEN TOTAL'!K432</f>
        <v>0</v>
      </c>
      <c r="G429">
        <f>'RESUMEN TOTAL'!L432</f>
        <v>0</v>
      </c>
      <c r="H429">
        <f>'RESUMEN TOTAL'!M432</f>
        <v>0</v>
      </c>
      <c r="I429">
        <f>'RESUMEN TOTAL'!N432</f>
        <v>0</v>
      </c>
      <c r="J429">
        <f>'RESUMEN TOTAL'!O432</f>
        <v>0</v>
      </c>
      <c r="K429">
        <f>'RESUMEN TOTAL'!P432</f>
        <v>0</v>
      </c>
      <c r="L429">
        <f>'RESUMEN TOTAL'!Q432</f>
        <v>0</v>
      </c>
      <c r="M429">
        <f>'RESUMEN TOTAL'!R432</f>
        <v>0</v>
      </c>
      <c r="N429">
        <f>'RESUMEN TOTAL'!S432</f>
        <v>0</v>
      </c>
      <c r="O429">
        <f>'RESUMEN TOTAL'!T432</f>
        <v>0</v>
      </c>
      <c r="P429">
        <f>'RESUMEN TOTAL'!U432</f>
        <v>0</v>
      </c>
      <c r="Q429">
        <f>'RESUMEN TOTAL'!V432</f>
        <v>0</v>
      </c>
      <c r="R429">
        <f>'RESUMEN TOTAL'!W432</f>
        <v>0</v>
      </c>
      <c r="S429">
        <f>'RESUMEN TOTAL'!X432</f>
        <v>0</v>
      </c>
      <c r="T429">
        <f>'RESUMEN TOTAL'!Y432</f>
        <v>0</v>
      </c>
      <c r="U429">
        <f>'RESUMEN TOTAL'!Z432</f>
        <v>0</v>
      </c>
      <c r="V429">
        <f>'RESUMEN TOTAL'!AA432</f>
        <v>0</v>
      </c>
      <c r="W429">
        <f>'RESUMEN TOTAL'!AB432</f>
        <v>0</v>
      </c>
      <c r="X429">
        <f>'RESUMEN TOTAL'!AC432</f>
        <v>0</v>
      </c>
      <c r="Y429">
        <f>'RESUMEN TOTAL'!AD432</f>
        <v>0</v>
      </c>
      <c r="Z429">
        <f>'RESUMEN TOTAL'!AE432</f>
        <v>0</v>
      </c>
      <c r="AA429">
        <f>'RESUMEN TOTAL'!AF432</f>
        <v>0</v>
      </c>
      <c r="AB429">
        <f>'RESUMEN TOTAL'!AG432</f>
        <v>0</v>
      </c>
      <c r="AC429">
        <f>'RESUMEN TOTAL'!AH432</f>
        <v>0</v>
      </c>
      <c r="AD429">
        <f>'RESUMEN TOTAL'!AI432</f>
        <v>0</v>
      </c>
      <c r="AE429">
        <f>'RESUMEN TOTAL'!AJ432</f>
        <v>0</v>
      </c>
      <c r="AF429">
        <f>'RESUMEN TOTAL'!AK432</f>
        <v>0</v>
      </c>
      <c r="AG429">
        <f>'RESUMEN TOTAL'!AL432</f>
        <v>0</v>
      </c>
      <c r="AH429">
        <f>'RESUMEN TOTAL'!AM432</f>
        <v>0</v>
      </c>
      <c r="AI429">
        <f>'RESUMEN TOTAL'!AN432</f>
        <v>0</v>
      </c>
      <c r="AJ429">
        <f>'RESUMEN TOTAL'!AO432</f>
        <v>0</v>
      </c>
    </row>
    <row r="430" spans="1:36" x14ac:dyDescent="0.25">
      <c r="A430" t="str">
        <f>'RESUMEN TOTAL'!A433</f>
        <v>VILLA SUSANA</v>
      </c>
      <c r="B430" t="str">
        <f>'RESUMEN TOTAL'!B433</f>
        <v>VSU 05</v>
      </c>
      <c r="C430" t="str">
        <f>'RESUMEN TOTAL'!D433</f>
        <v>Aniceto Diaz y Cordoba</v>
      </c>
      <c r="D430" t="str">
        <f>'RESUMEN TOTAL'!E433</f>
        <v>fija</v>
      </c>
      <c r="E430" t="str">
        <f>'RESUMEN TOTAL'!F433</f>
        <v>Fibra Optica</v>
      </c>
      <c r="F430">
        <f>'RESUMEN TOTAL'!K433</f>
        <v>0</v>
      </c>
      <c r="G430">
        <f>'RESUMEN TOTAL'!L433</f>
        <v>0</v>
      </c>
      <c r="H430">
        <f>'RESUMEN TOTAL'!M433</f>
        <v>0</v>
      </c>
      <c r="I430">
        <f>'RESUMEN TOTAL'!N433</f>
        <v>0</v>
      </c>
      <c r="J430">
        <f>'RESUMEN TOTAL'!O433</f>
        <v>0</v>
      </c>
      <c r="K430">
        <f>'RESUMEN TOTAL'!P433</f>
        <v>0</v>
      </c>
      <c r="L430">
        <f>'RESUMEN TOTAL'!Q433</f>
        <v>0</v>
      </c>
      <c r="M430">
        <f>'RESUMEN TOTAL'!R433</f>
        <v>0</v>
      </c>
      <c r="N430">
        <f>'RESUMEN TOTAL'!S433</f>
        <v>0</v>
      </c>
      <c r="O430">
        <f>'RESUMEN TOTAL'!T433</f>
        <v>0</v>
      </c>
      <c r="P430">
        <f>'RESUMEN TOTAL'!U433</f>
        <v>0</v>
      </c>
      <c r="Q430">
        <f>'RESUMEN TOTAL'!V433</f>
        <v>0</v>
      </c>
      <c r="R430">
        <f>'RESUMEN TOTAL'!W433</f>
        <v>0</v>
      </c>
      <c r="S430">
        <f>'RESUMEN TOTAL'!X433</f>
        <v>0</v>
      </c>
      <c r="T430">
        <f>'RESUMEN TOTAL'!Y433</f>
        <v>0</v>
      </c>
      <c r="U430">
        <f>'RESUMEN TOTAL'!Z433</f>
        <v>0</v>
      </c>
      <c r="V430">
        <f>'RESUMEN TOTAL'!AA433</f>
        <v>0</v>
      </c>
      <c r="W430">
        <f>'RESUMEN TOTAL'!AB433</f>
        <v>0</v>
      </c>
      <c r="X430">
        <f>'RESUMEN TOTAL'!AC433</f>
        <v>0</v>
      </c>
      <c r="Y430">
        <f>'RESUMEN TOTAL'!AD433</f>
        <v>0</v>
      </c>
      <c r="Z430">
        <f>'RESUMEN TOTAL'!AE433</f>
        <v>0</v>
      </c>
      <c r="AA430">
        <f>'RESUMEN TOTAL'!AF433</f>
        <v>0</v>
      </c>
      <c r="AB430">
        <f>'RESUMEN TOTAL'!AG433</f>
        <v>0</v>
      </c>
      <c r="AC430">
        <f>'RESUMEN TOTAL'!AH433</f>
        <v>0</v>
      </c>
      <c r="AD430">
        <f>'RESUMEN TOTAL'!AI433</f>
        <v>0</v>
      </c>
      <c r="AE430">
        <f>'RESUMEN TOTAL'!AJ433</f>
        <v>0</v>
      </c>
      <c r="AF430">
        <f>'RESUMEN TOTAL'!AK433</f>
        <v>0</v>
      </c>
      <c r="AG430">
        <f>'RESUMEN TOTAL'!AL433</f>
        <v>0</v>
      </c>
      <c r="AH430">
        <f>'RESUMEN TOTAL'!AM433</f>
        <v>0</v>
      </c>
      <c r="AI430">
        <f>'RESUMEN TOTAL'!AN433</f>
        <v>0</v>
      </c>
      <c r="AJ430">
        <f>'RESUMEN TOTAL'!AO433</f>
        <v>0</v>
      </c>
    </row>
    <row r="431" spans="1:36" x14ac:dyDescent="0.25">
      <c r="A431" t="str">
        <f>'RESUMEN TOTAL'!A434</f>
        <v>VILLA SUSANA</v>
      </c>
      <c r="B431" t="str">
        <f>'RESUMEN TOTAL'!B434</f>
        <v>VSU 06</v>
      </c>
      <c r="C431" t="str">
        <f>'RESUMEN TOTAL'!D434</f>
        <v>EE.UU Y BROWN</v>
      </c>
      <c r="D431" t="str">
        <f>'RESUMEN TOTAL'!E434</f>
        <v>DOMO</v>
      </c>
      <c r="E431" t="str">
        <f>'RESUMEN TOTAL'!F434</f>
        <v>Fibra Optica</v>
      </c>
      <c r="F431">
        <f>'RESUMEN TOTAL'!K434</f>
        <v>0</v>
      </c>
      <c r="G431">
        <f>'RESUMEN TOTAL'!L434</f>
        <v>0</v>
      </c>
      <c r="H431">
        <f>'RESUMEN TOTAL'!M434</f>
        <v>0</v>
      </c>
      <c r="I431">
        <f>'RESUMEN TOTAL'!N434</f>
        <v>0</v>
      </c>
      <c r="J431">
        <f>'RESUMEN TOTAL'!O434</f>
        <v>0</v>
      </c>
      <c r="K431">
        <f>'RESUMEN TOTAL'!P434</f>
        <v>0</v>
      </c>
      <c r="L431">
        <f>'RESUMEN TOTAL'!Q434</f>
        <v>0</v>
      </c>
      <c r="M431">
        <f>'RESUMEN TOTAL'!R434</f>
        <v>0</v>
      </c>
      <c r="N431">
        <f>'RESUMEN TOTAL'!S434</f>
        <v>0</v>
      </c>
      <c r="O431">
        <f>'RESUMEN TOTAL'!T434</f>
        <v>0</v>
      </c>
      <c r="P431">
        <f>'RESUMEN TOTAL'!U434</f>
        <v>0</v>
      </c>
      <c r="Q431">
        <f>'RESUMEN TOTAL'!V434</f>
        <v>0</v>
      </c>
      <c r="R431">
        <f>'RESUMEN TOTAL'!W434</f>
        <v>0</v>
      </c>
      <c r="S431">
        <f>'RESUMEN TOTAL'!X434</f>
        <v>0</v>
      </c>
      <c r="T431">
        <f>'RESUMEN TOTAL'!Y434</f>
        <v>0</v>
      </c>
      <c r="U431">
        <f>'RESUMEN TOTAL'!Z434</f>
        <v>0</v>
      </c>
      <c r="V431">
        <f>'RESUMEN TOTAL'!AA434</f>
        <v>0</v>
      </c>
      <c r="W431">
        <f>'RESUMEN TOTAL'!AB434</f>
        <v>0</v>
      </c>
      <c r="X431">
        <f>'RESUMEN TOTAL'!AC434</f>
        <v>0</v>
      </c>
      <c r="Y431">
        <f>'RESUMEN TOTAL'!AD434</f>
        <v>0</v>
      </c>
      <c r="Z431">
        <f>'RESUMEN TOTAL'!AE434</f>
        <v>0</v>
      </c>
      <c r="AA431">
        <f>'RESUMEN TOTAL'!AF434</f>
        <v>0</v>
      </c>
      <c r="AB431">
        <f>'RESUMEN TOTAL'!AG434</f>
        <v>0</v>
      </c>
      <c r="AC431">
        <f>'RESUMEN TOTAL'!AH434</f>
        <v>0</v>
      </c>
      <c r="AD431">
        <f>'RESUMEN TOTAL'!AI434</f>
        <v>0</v>
      </c>
      <c r="AE431">
        <f>'RESUMEN TOTAL'!AJ434</f>
        <v>0</v>
      </c>
      <c r="AF431">
        <f>'RESUMEN TOTAL'!AK434</f>
        <v>0</v>
      </c>
      <c r="AG431">
        <f>'RESUMEN TOTAL'!AL434</f>
        <v>0</v>
      </c>
      <c r="AH431">
        <f>'RESUMEN TOTAL'!AM434</f>
        <v>0</v>
      </c>
      <c r="AI431">
        <f>'RESUMEN TOTAL'!AN434</f>
        <v>0</v>
      </c>
      <c r="AJ431">
        <f>'RESUMEN TOTAL'!AO434</f>
        <v>0</v>
      </c>
    </row>
    <row r="432" spans="1:36" x14ac:dyDescent="0.25">
      <c r="A432" t="str">
        <f>'RESUMEN TOTAL'!A435</f>
        <v>ZEBALLOS</v>
      </c>
      <c r="B432" t="str">
        <f>'RESUMEN TOTAL'!B435</f>
        <v>ZEB02</v>
      </c>
      <c r="C432" t="str">
        <f>'RESUMEN TOTAL'!D435</f>
        <v>Quinquela Martin y Sgo. del Estero</v>
      </c>
      <c r="D432" t="str">
        <f>'RESUMEN TOTAL'!E435</f>
        <v>Domo</v>
      </c>
      <c r="E432" t="str">
        <f>'RESUMEN TOTAL'!F435</f>
        <v>Radio</v>
      </c>
      <c r="F432">
        <f>'RESUMEN TOTAL'!K435</f>
        <v>0</v>
      </c>
      <c r="G432">
        <f>'RESUMEN TOTAL'!L435</f>
        <v>0</v>
      </c>
      <c r="H432">
        <f>'RESUMEN TOTAL'!M435</f>
        <v>0</v>
      </c>
      <c r="I432">
        <f>'RESUMEN TOTAL'!N435</f>
        <v>0</v>
      </c>
      <c r="J432">
        <f>'RESUMEN TOTAL'!O435</f>
        <v>0</v>
      </c>
      <c r="K432">
        <f>'RESUMEN TOTAL'!P435</f>
        <v>0</v>
      </c>
      <c r="L432">
        <f>'RESUMEN TOTAL'!Q435</f>
        <v>0</v>
      </c>
      <c r="M432">
        <f>'RESUMEN TOTAL'!R435</f>
        <v>0</v>
      </c>
      <c r="N432">
        <f>'RESUMEN TOTAL'!S435</f>
        <v>0</v>
      </c>
      <c r="O432">
        <f>'RESUMEN TOTAL'!T435</f>
        <v>0</v>
      </c>
      <c r="P432">
        <f>'RESUMEN TOTAL'!U435</f>
        <v>0</v>
      </c>
      <c r="Q432">
        <f>'RESUMEN TOTAL'!V435</f>
        <v>0</v>
      </c>
      <c r="R432">
        <f>'RESUMEN TOTAL'!W435</f>
        <v>0</v>
      </c>
      <c r="S432">
        <f>'RESUMEN TOTAL'!X435</f>
        <v>0</v>
      </c>
      <c r="T432">
        <f>'RESUMEN TOTAL'!Y435</f>
        <v>0</v>
      </c>
      <c r="U432">
        <f>'RESUMEN TOTAL'!Z435</f>
        <v>0</v>
      </c>
      <c r="V432">
        <f>'RESUMEN TOTAL'!AA435</f>
        <v>0</v>
      </c>
      <c r="W432">
        <f>'RESUMEN TOTAL'!AB435</f>
        <v>0</v>
      </c>
      <c r="X432">
        <f>'RESUMEN TOTAL'!AC435</f>
        <v>0</v>
      </c>
      <c r="Y432">
        <f>'RESUMEN TOTAL'!AD435</f>
        <v>0</v>
      </c>
      <c r="Z432">
        <f>'RESUMEN TOTAL'!AE435</f>
        <v>0</v>
      </c>
      <c r="AA432">
        <f>'RESUMEN TOTAL'!AF435</f>
        <v>0</v>
      </c>
      <c r="AB432">
        <f>'RESUMEN TOTAL'!AG435</f>
        <v>0</v>
      </c>
      <c r="AC432">
        <f>'RESUMEN TOTAL'!AH435</f>
        <v>0</v>
      </c>
      <c r="AD432">
        <f>'RESUMEN TOTAL'!AI435</f>
        <v>0</v>
      </c>
      <c r="AE432">
        <f>'RESUMEN TOTAL'!AJ435</f>
        <v>0</v>
      </c>
      <c r="AF432">
        <f>'RESUMEN TOTAL'!AK435</f>
        <v>0</v>
      </c>
      <c r="AG432">
        <f>'RESUMEN TOTAL'!AL435</f>
        <v>0</v>
      </c>
      <c r="AH432">
        <f>'RESUMEN TOTAL'!AM435</f>
        <v>0</v>
      </c>
      <c r="AI432">
        <f>'RESUMEN TOTAL'!AN435</f>
        <v>0</v>
      </c>
      <c r="AJ432">
        <f>'RESUMEN TOTAL'!AO435</f>
        <v>0</v>
      </c>
    </row>
    <row r="433" spans="1:36" x14ac:dyDescent="0.25">
      <c r="A433" t="str">
        <f>'RESUMEN TOTAL'!A436</f>
        <v>9 DE JULIO</v>
      </c>
      <c r="B433" t="str">
        <f>'RESUMEN TOTAL'!B436</f>
        <v>ZEB03</v>
      </c>
      <c r="C433" t="str">
        <f>'RESUMEN TOTAL'!D436</f>
        <v>Quinquela Martin y Pte. Peron</v>
      </c>
      <c r="D433" t="str">
        <f>'RESUMEN TOTAL'!E436</f>
        <v>Domo</v>
      </c>
      <c r="E433" t="str">
        <f>'RESUMEN TOTAL'!F436</f>
        <v>Radio</v>
      </c>
      <c r="F433">
        <f>'RESUMEN TOTAL'!K436</f>
        <v>0</v>
      </c>
      <c r="G433">
        <f>'RESUMEN TOTAL'!L436</f>
        <v>0</v>
      </c>
      <c r="H433">
        <f>'RESUMEN TOTAL'!M436</f>
        <v>0</v>
      </c>
      <c r="I433">
        <f>'RESUMEN TOTAL'!N436</f>
        <v>0</v>
      </c>
      <c r="J433">
        <f>'RESUMEN TOTAL'!O436</f>
        <v>0</v>
      </c>
      <c r="K433">
        <f>'RESUMEN TOTAL'!P436</f>
        <v>0</v>
      </c>
      <c r="L433">
        <f>'RESUMEN TOTAL'!Q436</f>
        <v>0</v>
      </c>
      <c r="M433">
        <f>'RESUMEN TOTAL'!R436</f>
        <v>0</v>
      </c>
      <c r="N433">
        <f>'RESUMEN TOTAL'!S436</f>
        <v>0</v>
      </c>
      <c r="O433">
        <f>'RESUMEN TOTAL'!T436</f>
        <v>0</v>
      </c>
      <c r="P433">
        <f>'RESUMEN TOTAL'!U436</f>
        <v>0</v>
      </c>
      <c r="Q433">
        <f>'RESUMEN TOTAL'!V436</f>
        <v>0</v>
      </c>
      <c r="R433">
        <f>'RESUMEN TOTAL'!W436</f>
        <v>0</v>
      </c>
      <c r="S433">
        <f>'RESUMEN TOTAL'!X436</f>
        <v>0</v>
      </c>
      <c r="T433">
        <f>'RESUMEN TOTAL'!Y436</f>
        <v>0</v>
      </c>
      <c r="U433">
        <f>'RESUMEN TOTAL'!Z436</f>
        <v>0</v>
      </c>
      <c r="V433">
        <f>'RESUMEN TOTAL'!AA436</f>
        <v>0</v>
      </c>
      <c r="W433">
        <f>'RESUMEN TOTAL'!AB436</f>
        <v>0</v>
      </c>
      <c r="X433">
        <f>'RESUMEN TOTAL'!AC436</f>
        <v>0</v>
      </c>
      <c r="Y433">
        <f>'RESUMEN TOTAL'!AD436</f>
        <v>0</v>
      </c>
      <c r="Z433">
        <f>'RESUMEN TOTAL'!AE436</f>
        <v>0</v>
      </c>
      <c r="AA433">
        <f>'RESUMEN TOTAL'!AF436</f>
        <v>0</v>
      </c>
      <c r="AB433">
        <f>'RESUMEN TOTAL'!AG436</f>
        <v>0</v>
      </c>
      <c r="AC433">
        <f>'RESUMEN TOTAL'!AH436</f>
        <v>0</v>
      </c>
      <c r="AD433">
        <f>'RESUMEN TOTAL'!AI436</f>
        <v>0</v>
      </c>
      <c r="AE433">
        <f>'RESUMEN TOTAL'!AJ436</f>
        <v>0</v>
      </c>
      <c r="AF433">
        <f>'RESUMEN TOTAL'!AK436</f>
        <v>0</v>
      </c>
      <c r="AG433">
        <f>'RESUMEN TOTAL'!AL436</f>
        <v>0</v>
      </c>
      <c r="AH433">
        <f>'RESUMEN TOTAL'!AM436</f>
        <v>0</v>
      </c>
      <c r="AI433">
        <f>'RESUMEN TOTAL'!AN436</f>
        <v>0</v>
      </c>
      <c r="AJ433">
        <f>'RESUMEN TOTAL'!AO436</f>
        <v>0</v>
      </c>
    </row>
    <row r="434" spans="1:36" x14ac:dyDescent="0.25">
      <c r="A434" t="str">
        <f>'RESUMEN TOTAL'!A437</f>
        <v>ZEBALLOS</v>
      </c>
      <c r="B434" t="str">
        <f>'RESUMEN TOTAL'!B437</f>
        <v>ZEB04</v>
      </c>
      <c r="C434" t="str">
        <f>'RESUMEN TOTAL'!D437</f>
        <v>THEVENET Y DIAGONAL GRANADEROS</v>
      </c>
      <c r="D434" t="str">
        <f>'RESUMEN TOTAL'!E437</f>
        <v>DOMO</v>
      </c>
      <c r="E434" t="str">
        <f>'RESUMEN TOTAL'!F437</f>
        <v>Radio</v>
      </c>
      <c r="F434">
        <f>'RESUMEN TOTAL'!K437</f>
        <v>0</v>
      </c>
      <c r="G434">
        <f>'RESUMEN TOTAL'!L437</f>
        <v>0</v>
      </c>
      <c r="H434">
        <f>'RESUMEN TOTAL'!M437</f>
        <v>0</v>
      </c>
      <c r="I434" t="str">
        <f>'RESUMEN TOTAL'!N437</f>
        <v>APAGADO</v>
      </c>
      <c r="J434">
        <f>'RESUMEN TOTAL'!O437</f>
        <v>0</v>
      </c>
      <c r="K434">
        <f>'RESUMEN TOTAL'!P437</f>
        <v>0</v>
      </c>
      <c r="L434">
        <f>'RESUMEN TOTAL'!Q437</f>
        <v>0</v>
      </c>
      <c r="M434">
        <f>'RESUMEN TOTAL'!R437</f>
        <v>0</v>
      </c>
      <c r="N434">
        <f>'RESUMEN TOTAL'!S437</f>
        <v>0</v>
      </c>
      <c r="O434">
        <f>'RESUMEN TOTAL'!T437</f>
        <v>0</v>
      </c>
      <c r="P434">
        <f>'RESUMEN TOTAL'!U437</f>
        <v>0</v>
      </c>
      <c r="Q434">
        <f>'RESUMEN TOTAL'!V437</f>
        <v>0</v>
      </c>
      <c r="R434">
        <f>'RESUMEN TOTAL'!W437</f>
        <v>0</v>
      </c>
      <c r="S434">
        <f>'RESUMEN TOTAL'!X437</f>
        <v>0</v>
      </c>
      <c r="T434">
        <f>'RESUMEN TOTAL'!Y437</f>
        <v>0</v>
      </c>
      <c r="U434">
        <f>'RESUMEN TOTAL'!Z437</f>
        <v>0</v>
      </c>
      <c r="V434">
        <f>'RESUMEN TOTAL'!AA437</f>
        <v>0</v>
      </c>
      <c r="W434">
        <f>'RESUMEN TOTAL'!AB437</f>
        <v>0</v>
      </c>
      <c r="X434">
        <f>'RESUMEN TOTAL'!AC437</f>
        <v>0</v>
      </c>
      <c r="Y434">
        <f>'RESUMEN TOTAL'!AD437</f>
        <v>0</v>
      </c>
      <c r="Z434">
        <f>'RESUMEN TOTAL'!AE437</f>
        <v>0</v>
      </c>
      <c r="AA434">
        <f>'RESUMEN TOTAL'!AF437</f>
        <v>0</v>
      </c>
      <c r="AB434">
        <f>'RESUMEN TOTAL'!AG437</f>
        <v>0</v>
      </c>
      <c r="AC434">
        <f>'RESUMEN TOTAL'!AH437</f>
        <v>0</v>
      </c>
      <c r="AD434">
        <f>'RESUMEN TOTAL'!AI437</f>
        <v>0</v>
      </c>
      <c r="AE434">
        <f>'RESUMEN TOTAL'!AJ437</f>
        <v>0</v>
      </c>
      <c r="AF434">
        <f>'RESUMEN TOTAL'!AK437</f>
        <v>0</v>
      </c>
      <c r="AG434">
        <f>'RESUMEN TOTAL'!AL437</f>
        <v>0</v>
      </c>
      <c r="AH434">
        <f>'RESUMEN TOTAL'!AM437</f>
        <v>0</v>
      </c>
      <c r="AI434">
        <f>'RESUMEN TOTAL'!AN437</f>
        <v>0</v>
      </c>
      <c r="AJ434">
        <f>'RESUMEN TOTAL'!AO437</f>
        <v>0</v>
      </c>
    </row>
    <row r="435" spans="1:36" x14ac:dyDescent="0.25">
      <c r="A435" t="str">
        <f>'RESUMEN TOTAL'!A438</f>
        <v>ZEBALLOS</v>
      </c>
      <c r="B435" t="str">
        <f>'RESUMEN TOTAL'!B438</f>
        <v>ZEB 05</v>
      </c>
      <c r="C435" t="str">
        <f>'RESUMEN TOTAL'!D438</f>
        <v>DIAG. GRANADEROS Y 214 BIS</v>
      </c>
      <c r="D435" t="str">
        <f>'RESUMEN TOTAL'!E438</f>
        <v>Domo</v>
      </c>
      <c r="E435" t="str">
        <f>'RESUMEN TOTAL'!F438</f>
        <v>Radio</v>
      </c>
      <c r="F435">
        <f>'RESUMEN TOTAL'!K438</f>
        <v>0</v>
      </c>
      <c r="G435">
        <f>'RESUMEN TOTAL'!L438</f>
        <v>0</v>
      </c>
      <c r="H435">
        <f>'RESUMEN TOTAL'!M438</f>
        <v>0</v>
      </c>
      <c r="I435">
        <f>'RESUMEN TOTAL'!N438</f>
        <v>0</v>
      </c>
      <c r="J435">
        <f>'RESUMEN TOTAL'!O438</f>
        <v>0</v>
      </c>
      <c r="K435">
        <f>'RESUMEN TOTAL'!P438</f>
        <v>0</v>
      </c>
      <c r="L435">
        <f>'RESUMEN TOTAL'!Q438</f>
        <v>0</v>
      </c>
      <c r="M435">
        <f>'RESUMEN TOTAL'!R438</f>
        <v>0</v>
      </c>
      <c r="N435">
        <f>'RESUMEN TOTAL'!S438</f>
        <v>0</v>
      </c>
      <c r="O435">
        <f>'RESUMEN TOTAL'!T438</f>
        <v>0</v>
      </c>
      <c r="P435">
        <f>'RESUMEN TOTAL'!U438</f>
        <v>0</v>
      </c>
      <c r="Q435">
        <f>'RESUMEN TOTAL'!V438</f>
        <v>0</v>
      </c>
      <c r="R435">
        <f>'RESUMEN TOTAL'!W438</f>
        <v>0</v>
      </c>
      <c r="S435">
        <f>'RESUMEN TOTAL'!X438</f>
        <v>0</v>
      </c>
      <c r="T435">
        <f>'RESUMEN TOTAL'!Y438</f>
        <v>0</v>
      </c>
      <c r="U435">
        <f>'RESUMEN TOTAL'!Z438</f>
        <v>0</v>
      </c>
      <c r="V435">
        <f>'RESUMEN TOTAL'!AA438</f>
        <v>0</v>
      </c>
      <c r="W435">
        <f>'RESUMEN TOTAL'!AB438</f>
        <v>0</v>
      </c>
      <c r="X435">
        <f>'RESUMEN TOTAL'!AC438</f>
        <v>0</v>
      </c>
      <c r="Y435">
        <f>'RESUMEN TOTAL'!AD438</f>
        <v>0</v>
      </c>
      <c r="Z435">
        <f>'RESUMEN TOTAL'!AE438</f>
        <v>0</v>
      </c>
      <c r="AA435">
        <f>'RESUMEN TOTAL'!AF438</f>
        <v>0</v>
      </c>
      <c r="AB435">
        <f>'RESUMEN TOTAL'!AG438</f>
        <v>0</v>
      </c>
      <c r="AC435">
        <f>'RESUMEN TOTAL'!AH438</f>
        <v>0</v>
      </c>
      <c r="AD435">
        <f>'RESUMEN TOTAL'!AI438</f>
        <v>0</v>
      </c>
      <c r="AE435">
        <f>'RESUMEN TOTAL'!AJ438</f>
        <v>0</v>
      </c>
      <c r="AF435">
        <f>'RESUMEN TOTAL'!AK438</f>
        <v>0</v>
      </c>
      <c r="AG435">
        <f>'RESUMEN TOTAL'!AL438</f>
        <v>0</v>
      </c>
      <c r="AH435">
        <f>'RESUMEN TOTAL'!AM438</f>
        <v>0</v>
      </c>
      <c r="AI435">
        <f>'RESUMEN TOTAL'!AN438</f>
        <v>0</v>
      </c>
      <c r="AJ435">
        <f>'RESUMEN TOTAL'!AO438</f>
        <v>0</v>
      </c>
    </row>
    <row r="436" spans="1:36" x14ac:dyDescent="0.25">
      <c r="A436">
        <f>'RESUMEN TOTAL'!A439</f>
        <v>0</v>
      </c>
      <c r="B436" t="str">
        <f>'RESUMEN TOTAL'!B439</f>
        <v>X</v>
      </c>
      <c r="C436" t="str">
        <f>'RESUMEN TOTAL'!D439</f>
        <v>BRAILE Y FINOCCHIETTO</v>
      </c>
      <c r="D436" t="str">
        <f>'RESUMEN TOTAL'!E439</f>
        <v>DOMO</v>
      </c>
      <c r="E436" t="str">
        <f>'RESUMEN TOTAL'!F439</f>
        <v>Fibra Optica</v>
      </c>
      <c r="F436">
        <f>'RESUMEN TOTAL'!K439</f>
        <v>0</v>
      </c>
      <c r="G436">
        <f>'RESUMEN TOTAL'!L439</f>
        <v>0</v>
      </c>
      <c r="H436">
        <f>'RESUMEN TOTAL'!M439</f>
        <v>0</v>
      </c>
      <c r="I436">
        <f>'RESUMEN TOTAL'!N439</f>
        <v>0</v>
      </c>
      <c r="J436">
        <f>'RESUMEN TOTAL'!O439</f>
        <v>0</v>
      </c>
      <c r="K436">
        <f>'RESUMEN TOTAL'!P439</f>
        <v>0</v>
      </c>
      <c r="L436">
        <f>'RESUMEN TOTAL'!Q439</f>
        <v>0</v>
      </c>
      <c r="M436">
        <f>'RESUMEN TOTAL'!R439</f>
        <v>0</v>
      </c>
      <c r="N436">
        <f>'RESUMEN TOTAL'!S439</f>
        <v>0</v>
      </c>
      <c r="O436">
        <f>'RESUMEN TOTAL'!T439</f>
        <v>0</v>
      </c>
      <c r="P436">
        <f>'RESUMEN TOTAL'!U439</f>
        <v>0</v>
      </c>
      <c r="Q436">
        <f>'RESUMEN TOTAL'!V439</f>
        <v>0</v>
      </c>
      <c r="R436">
        <f>'RESUMEN TOTAL'!W439</f>
        <v>0</v>
      </c>
      <c r="S436">
        <f>'RESUMEN TOTAL'!X439</f>
        <v>0</v>
      </c>
      <c r="T436">
        <f>'RESUMEN TOTAL'!Y439</f>
        <v>0</v>
      </c>
      <c r="U436">
        <f>'RESUMEN TOTAL'!Z439</f>
        <v>0</v>
      </c>
      <c r="V436">
        <f>'RESUMEN TOTAL'!AA439</f>
        <v>0</v>
      </c>
      <c r="W436">
        <f>'RESUMEN TOTAL'!AB439</f>
        <v>0</v>
      </c>
      <c r="X436">
        <f>'RESUMEN TOTAL'!AC439</f>
        <v>0</v>
      </c>
      <c r="Y436">
        <f>'RESUMEN TOTAL'!AD439</f>
        <v>0</v>
      </c>
      <c r="Z436">
        <f>'RESUMEN TOTAL'!AE439</f>
        <v>0</v>
      </c>
      <c r="AA436">
        <f>'RESUMEN TOTAL'!AF439</f>
        <v>0</v>
      </c>
      <c r="AB436">
        <f>'RESUMEN TOTAL'!AG439</f>
        <v>0</v>
      </c>
      <c r="AC436">
        <f>'RESUMEN TOTAL'!AH439</f>
        <v>0</v>
      </c>
      <c r="AD436">
        <f>'RESUMEN TOTAL'!AI439</f>
        <v>0</v>
      </c>
      <c r="AE436">
        <f>'RESUMEN TOTAL'!AJ439</f>
        <v>0</v>
      </c>
      <c r="AF436">
        <f>'RESUMEN TOTAL'!AK439</f>
        <v>0</v>
      </c>
      <c r="AG436">
        <f>'RESUMEN TOTAL'!AL439</f>
        <v>0</v>
      </c>
      <c r="AH436">
        <f>'RESUMEN TOTAL'!AM439</f>
        <v>0</v>
      </c>
      <c r="AI436">
        <f>'RESUMEN TOTAL'!AN439</f>
        <v>0</v>
      </c>
      <c r="AJ436">
        <f>'RESUMEN TOTAL'!AO439</f>
        <v>0</v>
      </c>
    </row>
    <row r="437" spans="1:36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>
        <f>'RESUMEN TOTAL'!AM440</f>
        <v>0</v>
      </c>
      <c r="AI437">
        <f>'RESUMEN TOTAL'!AN440</f>
        <v>0</v>
      </c>
      <c r="AJ437">
        <f>'RESUMEN TOTAL'!AO440</f>
        <v>0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>
        <f>'RESUMEN TOTAL'!AM441</f>
        <v>0</v>
      </c>
      <c r="AI438">
        <f>'RESUMEN TOTAL'!AN441</f>
        <v>0</v>
      </c>
      <c r="AJ438">
        <f>'RESUMEN TOTAL'!AO441</f>
        <v>0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>
        <f>'RESUMEN TOTAL'!AM442</f>
        <v>0</v>
      </c>
      <c r="AI439">
        <f>'RESUMEN TOTAL'!AN442</f>
        <v>0</v>
      </c>
      <c r="AJ439">
        <f>'RESUMEN TOTAL'!AO442</f>
        <v>0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>
        <f>'RESUMEN TOTAL'!AM443</f>
        <v>0</v>
      </c>
      <c r="AI440">
        <f>'RESUMEN TOTAL'!AN443</f>
        <v>0</v>
      </c>
      <c r="AJ440">
        <f>'RESUMEN TOTAL'!AO443</f>
        <v>0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>
        <f>'RESUMEN TOTAL'!AM444</f>
        <v>0</v>
      </c>
      <c r="AI441">
        <f>'RESUMEN TOTAL'!AN444</f>
        <v>0</v>
      </c>
      <c r="AJ441">
        <f>'RESUMEN TOTAL'!AO444</f>
        <v>0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>
        <f>'RESUMEN TOTAL'!AM445</f>
        <v>0</v>
      </c>
      <c r="AI442">
        <f>'RESUMEN TOTAL'!AN445</f>
        <v>0</v>
      </c>
      <c r="AJ442">
        <f>'RESUMEN TOTAL'!AO445</f>
        <v>0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>
        <f>'RESUMEN TOTAL'!AM446</f>
        <v>0</v>
      </c>
      <c r="AI443">
        <f>'RESUMEN TOTAL'!AN446</f>
        <v>0</v>
      </c>
      <c r="AJ443">
        <f>'RESUMEN TOTAL'!AO446</f>
        <v>0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>
        <f>'RESUMEN TOTAL'!AM447</f>
        <v>0</v>
      </c>
      <c r="AI444">
        <f>'RESUMEN TOTAL'!AN447</f>
        <v>0</v>
      </c>
      <c r="AJ444">
        <f>'RESUMEN TOTAL'!AO447</f>
        <v>0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>
        <f>'RESUMEN TOTAL'!AM448</f>
        <v>0</v>
      </c>
      <c r="AI445">
        <f>'RESUMEN TOTAL'!AN448</f>
        <v>0</v>
      </c>
      <c r="AJ445">
        <f>'RESUMEN TOTAL'!AO448</f>
        <v>0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>
        <f>'RESUMEN TOTAL'!AM449</f>
        <v>0</v>
      </c>
      <c r="AI446">
        <f>'RESUMEN TOTAL'!AN449</f>
        <v>0</v>
      </c>
      <c r="AJ446">
        <f>'RESUMEN TOTAL'!AO449</f>
        <v>0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>
        <f>'RESUMEN TOTAL'!AM450</f>
        <v>0</v>
      </c>
      <c r="AI447">
        <f>'RESUMEN TOTAL'!AN450</f>
        <v>0</v>
      </c>
      <c r="AJ447">
        <f>'RESUMEN TOTAL'!AO450</f>
        <v>0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>
        <f>'RESUMEN TOTAL'!AM451</f>
        <v>0</v>
      </c>
      <c r="AI448">
        <f>'RESUMEN TOTAL'!AN451</f>
        <v>0</v>
      </c>
      <c r="AJ448">
        <f>'RESUMEN TOTAL'!AO451</f>
        <v>0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>
        <f>'RESUMEN TOTAL'!AM452</f>
        <v>0</v>
      </c>
      <c r="AI449">
        <f>'RESUMEN TOTAL'!AN452</f>
        <v>0</v>
      </c>
      <c r="AJ449">
        <f>'RESUMEN TOTAL'!AO452</f>
        <v>0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>
        <f>'RESUMEN TOTAL'!AM453</f>
        <v>0</v>
      </c>
      <c r="AI450">
        <f>'RESUMEN TOTAL'!AN453</f>
        <v>0</v>
      </c>
      <c r="AJ450">
        <f>'RESUMEN TOTAL'!AO453</f>
        <v>0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>
        <f>'RESUMEN TOTAL'!AM454</f>
        <v>0</v>
      </c>
      <c r="AI451">
        <f>'RESUMEN TOTAL'!AN454</f>
        <v>0</v>
      </c>
      <c r="AJ451">
        <f>'RESUMEN TOTAL'!AO454</f>
        <v>0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>
        <f>'RESUMEN TOTAL'!AM455</f>
        <v>0</v>
      </c>
      <c r="AI452">
        <f>'RESUMEN TOTAL'!AN455</f>
        <v>0</v>
      </c>
      <c r="AJ452">
        <f>'RESUMEN TOTAL'!AO455</f>
        <v>0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>
        <f>'RESUMEN TOTAL'!AM456</f>
        <v>0</v>
      </c>
      <c r="AI453">
        <f>'RESUMEN TOTAL'!AN456</f>
        <v>0</v>
      </c>
      <c r="AJ453">
        <f>'RESUMEN TOTAL'!AO456</f>
        <v>0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>
        <f>'RESUMEN TOTAL'!AM457</f>
        <v>0</v>
      </c>
      <c r="AI454">
        <f>'RESUMEN TOTAL'!AN457</f>
        <v>0</v>
      </c>
      <c r="AJ454">
        <f>'RESUMEN TOTAL'!AO457</f>
        <v>0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>
        <f>'RESUMEN TOTAL'!AM458</f>
        <v>0</v>
      </c>
      <c r="AI455">
        <f>'RESUMEN TOTAL'!AN458</f>
        <v>0</v>
      </c>
      <c r="AJ455">
        <f>'RESUMEN TOTAL'!AO458</f>
        <v>0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>
        <f>'RESUMEN TOTAL'!AM459</f>
        <v>0</v>
      </c>
      <c r="AI456">
        <f>'RESUMEN TOTAL'!AN459</f>
        <v>0</v>
      </c>
      <c r="AJ456">
        <f>'RESUMEN TOTAL'!AO459</f>
        <v>0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>
        <f>'RESUMEN TOTAL'!AM460</f>
        <v>0</v>
      </c>
      <c r="AI457">
        <f>'RESUMEN TOTAL'!AN460</f>
        <v>0</v>
      </c>
      <c r="AJ457">
        <f>'RESUMEN TOTAL'!AO460</f>
        <v>0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>
        <f>'RESUMEN TOTAL'!AM461</f>
        <v>0</v>
      </c>
      <c r="AI458">
        <f>'RESUMEN TOTAL'!AN461</f>
        <v>0</v>
      </c>
      <c r="AJ458">
        <f>'RESUMEN TOTAL'!AO461</f>
        <v>0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>
        <f>'RESUMEN TOTAL'!AM462</f>
        <v>0</v>
      </c>
      <c r="AI459">
        <f>'RESUMEN TOTAL'!AN462</f>
        <v>0</v>
      </c>
      <c r="AJ459">
        <f>'RESUMEN TOTAL'!AO462</f>
        <v>0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>
        <f>'RESUMEN TOTAL'!AM463</f>
        <v>0</v>
      </c>
      <c r="AI460">
        <f>'RESUMEN TOTAL'!AN463</f>
        <v>0</v>
      </c>
      <c r="AJ460">
        <f>'RESUMEN TOTAL'!AO463</f>
        <v>0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>
        <f>'RESUMEN TOTAL'!AM464</f>
        <v>0</v>
      </c>
      <c r="AI461">
        <f>'RESUMEN TOTAL'!AN464</f>
        <v>0</v>
      </c>
      <c r="AJ461">
        <f>'RESUMEN TOTAL'!AO464</f>
        <v>0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>
        <f>'RESUMEN TOTAL'!AM465</f>
        <v>0</v>
      </c>
      <c r="AI462">
        <f>'RESUMEN TOTAL'!AN465</f>
        <v>0</v>
      </c>
      <c r="AJ462">
        <f>'RESUMEN TOTAL'!AO465</f>
        <v>0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>
        <f>'RESUMEN TOTAL'!AM466</f>
        <v>0</v>
      </c>
      <c r="AI463">
        <f>'RESUMEN TOTAL'!AN466</f>
        <v>0</v>
      </c>
      <c r="AJ463">
        <f>'RESUMEN TOTAL'!AO466</f>
        <v>0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>
        <f>'RESUMEN TOTAL'!AM467</f>
        <v>0</v>
      </c>
      <c r="AI464">
        <f>'RESUMEN TOTAL'!AN467</f>
        <v>0</v>
      </c>
      <c r="AJ464">
        <f>'RESUMEN TOTAL'!AO467</f>
        <v>0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>
        <f>'RESUMEN TOTAL'!AM468</f>
        <v>0</v>
      </c>
      <c r="AI465">
        <f>'RESUMEN TOTAL'!AN468</f>
        <v>0</v>
      </c>
      <c r="AJ465">
        <f>'RESUMEN TOTAL'!AO468</f>
        <v>0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>
        <f>'RESUMEN TOTAL'!AM469</f>
        <v>0</v>
      </c>
      <c r="AI466">
        <f>'RESUMEN TOTAL'!AN469</f>
        <v>0</v>
      </c>
      <c r="AJ466">
        <f>'RESUMEN TOTAL'!AO469</f>
        <v>0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>
        <f>'RESUMEN TOTAL'!AM470</f>
        <v>0</v>
      </c>
      <c r="AI467">
        <f>'RESUMEN TOTAL'!AN470</f>
        <v>0</v>
      </c>
      <c r="AJ467">
        <f>'RESUMEN TOTAL'!AO470</f>
        <v>0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>
        <f>'RESUMEN TOTAL'!AM471</f>
        <v>0</v>
      </c>
      <c r="AI468">
        <f>'RESUMEN TOTAL'!AN471</f>
        <v>0</v>
      </c>
      <c r="AJ468">
        <f>'RESUMEN TOTAL'!AO471</f>
        <v>0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>
        <f>'RESUMEN TOTAL'!AM472</f>
        <v>0</v>
      </c>
      <c r="AI469">
        <f>'RESUMEN TOTAL'!AN472</f>
        <v>0</v>
      </c>
      <c r="AJ469">
        <f>'RESUMEN TOTAL'!AO472</f>
        <v>0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>
        <f>'RESUMEN TOTAL'!AM473</f>
        <v>0</v>
      </c>
      <c r="AI470">
        <f>'RESUMEN TOTAL'!AN473</f>
        <v>0</v>
      </c>
      <c r="AJ470">
        <f>'RESUMEN TOTAL'!AO473</f>
        <v>0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>
        <f>'RESUMEN TOTAL'!AM474</f>
        <v>0</v>
      </c>
      <c r="AI471">
        <f>'RESUMEN TOTAL'!AN474</f>
        <v>0</v>
      </c>
      <c r="AJ471">
        <f>'RESUMEN TOTAL'!AO474</f>
        <v>0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>
        <f>'RESUMEN TOTAL'!AM475</f>
        <v>0</v>
      </c>
      <c r="AI472">
        <f>'RESUMEN TOTAL'!AN475</f>
        <v>0</v>
      </c>
      <c r="AJ472">
        <f>'RESUMEN TOTAL'!AO475</f>
        <v>0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>
        <f>'RESUMEN TOTAL'!AM476</f>
        <v>0</v>
      </c>
      <c r="AI473">
        <f>'RESUMEN TOTAL'!AN476</f>
        <v>0</v>
      </c>
      <c r="AJ473">
        <f>'RESUMEN TOTAL'!AO476</f>
        <v>0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>
        <f>'RESUMEN TOTAL'!AM477</f>
        <v>0</v>
      </c>
      <c r="AI474">
        <f>'RESUMEN TOTAL'!AN477</f>
        <v>0</v>
      </c>
      <c r="AJ474">
        <f>'RESUMEN TOTAL'!AO477</f>
        <v>0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>
        <f>'RESUMEN TOTAL'!AM478</f>
        <v>0</v>
      </c>
      <c r="AI475">
        <f>'RESUMEN TOTAL'!AN478</f>
        <v>0</v>
      </c>
      <c r="AJ475">
        <f>'RESUMEN TOTAL'!AO478</f>
        <v>0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>
        <f>'RESUMEN TOTAL'!AM479</f>
        <v>0</v>
      </c>
      <c r="AI476">
        <f>'RESUMEN TOTAL'!AN479</f>
        <v>0</v>
      </c>
      <c r="AJ476">
        <f>'RESUMEN TOTAL'!AO479</f>
        <v>0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>
        <f>'RESUMEN TOTAL'!AM480</f>
        <v>0</v>
      </c>
      <c r="AI477">
        <f>'RESUMEN TOTAL'!AN480</f>
        <v>0</v>
      </c>
      <c r="AJ477">
        <f>'RESUMEN TOTAL'!AO480</f>
        <v>0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>
        <f>'RESUMEN TOTAL'!AM481</f>
        <v>0</v>
      </c>
      <c r="AI478">
        <f>'RESUMEN TOTAL'!AN481</f>
        <v>0</v>
      </c>
      <c r="AJ478">
        <f>'RESUMEN TOTAL'!AO481</f>
        <v>0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>
        <f>'RESUMEN TOTAL'!AM482</f>
        <v>0</v>
      </c>
      <c r="AI479">
        <f>'RESUMEN TOTAL'!AN482</f>
        <v>0</v>
      </c>
      <c r="AJ479">
        <f>'RESUMEN TOTAL'!AO482</f>
        <v>0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>
        <f>'RESUMEN TOTAL'!AM483</f>
        <v>0</v>
      </c>
      <c r="AI480">
        <f>'RESUMEN TOTAL'!AN483</f>
        <v>0</v>
      </c>
      <c r="AJ480">
        <f>'RESUMEN TOTAL'!AO483</f>
        <v>0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>
        <f>'RESUMEN TOTAL'!AM484</f>
        <v>0</v>
      </c>
      <c r="AI481">
        <f>'RESUMEN TOTAL'!AN484</f>
        <v>0</v>
      </c>
      <c r="AJ481">
        <f>'RESUMEN TOTAL'!AO484</f>
        <v>0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>
        <f>'RESUMEN TOTAL'!AM485</f>
        <v>0</v>
      </c>
      <c r="AI482">
        <f>'RESUMEN TOTAL'!AN485</f>
        <v>0</v>
      </c>
      <c r="AJ482">
        <f>'RESUMEN TOTAL'!AO485</f>
        <v>0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>
        <f>'RESUMEN TOTAL'!AM486</f>
        <v>0</v>
      </c>
      <c r="AI483">
        <f>'RESUMEN TOTAL'!AN486</f>
        <v>0</v>
      </c>
      <c r="AJ483">
        <f>'RESUMEN TOTAL'!AO486</f>
        <v>0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>
        <f>'RESUMEN TOTAL'!AM487</f>
        <v>0</v>
      </c>
      <c r="AI484">
        <f>'RESUMEN TOTAL'!AN487</f>
        <v>0</v>
      </c>
      <c r="AJ484">
        <f>'RESUMEN TOTAL'!AO487</f>
        <v>0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>
        <f>'RESUMEN TOTAL'!AM488</f>
        <v>0</v>
      </c>
      <c r="AI485">
        <f>'RESUMEN TOTAL'!AN488</f>
        <v>0</v>
      </c>
      <c r="AJ485">
        <f>'RESUMEN TOTAL'!AO488</f>
        <v>0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>
        <f>'RESUMEN TOTAL'!AM489</f>
        <v>0</v>
      </c>
      <c r="AI486">
        <f>'RESUMEN TOTAL'!AN489</f>
        <v>0</v>
      </c>
      <c r="AJ486">
        <f>'RESUMEN TOTAL'!AO489</f>
        <v>0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>
        <f>'RESUMEN TOTAL'!AM490</f>
        <v>0</v>
      </c>
      <c r="AI487">
        <f>'RESUMEN TOTAL'!AN490</f>
        <v>0</v>
      </c>
      <c r="AJ487">
        <f>'RESUMEN TOTAL'!AO490</f>
        <v>0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>
        <f>'RESUMEN TOTAL'!AM491</f>
        <v>0</v>
      </c>
      <c r="AI488">
        <f>'RESUMEN TOTAL'!AN491</f>
        <v>0</v>
      </c>
      <c r="AJ488">
        <f>'RESUMEN TOTAL'!AO491</f>
        <v>0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>
        <f>'RESUMEN TOTAL'!AM492</f>
        <v>0</v>
      </c>
      <c r="AI489">
        <f>'RESUMEN TOTAL'!AN492</f>
        <v>0</v>
      </c>
      <c r="AJ489">
        <f>'RESUMEN TOTAL'!AO492</f>
        <v>0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>
        <f>'RESUMEN TOTAL'!AM493</f>
        <v>0</v>
      </c>
      <c r="AI490">
        <f>'RESUMEN TOTAL'!AN493</f>
        <v>0</v>
      </c>
      <c r="AJ490">
        <f>'RESUMEN TOTAL'!AO493</f>
        <v>0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>
        <f>'RESUMEN TOTAL'!AM494</f>
        <v>0</v>
      </c>
      <c r="AI491">
        <f>'RESUMEN TOTAL'!AN494</f>
        <v>0</v>
      </c>
      <c r="AJ491">
        <f>'RESUMEN TOTAL'!AO494</f>
        <v>0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>
        <f>'RESUMEN TOTAL'!AM495</f>
        <v>0</v>
      </c>
      <c r="AI492">
        <f>'RESUMEN TOTAL'!AN495</f>
        <v>0</v>
      </c>
      <c r="AJ492">
        <f>'RESUMEN TOTAL'!AO495</f>
        <v>0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>
        <f>'RESUMEN TOTAL'!AM496</f>
        <v>0</v>
      </c>
      <c r="AI493">
        <f>'RESUMEN TOTAL'!AN496</f>
        <v>0</v>
      </c>
      <c r="AJ493">
        <f>'RESUMEN TOTAL'!AO496</f>
        <v>0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>
        <f>'RESUMEN TOTAL'!AM497</f>
        <v>0</v>
      </c>
      <c r="AI494">
        <f>'RESUMEN TOTAL'!AN497</f>
        <v>0</v>
      </c>
      <c r="AJ494">
        <f>'RESUMEN TOTAL'!AO497</f>
        <v>0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>
        <f>'RESUMEN TOTAL'!AM498</f>
        <v>0</v>
      </c>
      <c r="AI495">
        <f>'RESUMEN TOTAL'!AN498</f>
        <v>0</v>
      </c>
      <c r="AJ495">
        <f>'RESUMEN TOTAL'!AO498</f>
        <v>0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>
        <f>'RESUMEN TOTAL'!AM499</f>
        <v>0</v>
      </c>
      <c r="AI496">
        <f>'RESUMEN TOTAL'!AN499</f>
        <v>0</v>
      </c>
      <c r="AJ496">
        <f>'RESUMEN TOTAL'!AO499</f>
        <v>0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>
        <f>'RESUMEN TOTAL'!AM500</f>
        <v>0</v>
      </c>
      <c r="AI497">
        <f>'RESUMEN TOTAL'!AN500</f>
        <v>0</v>
      </c>
      <c r="AJ497">
        <f>'RESUMEN TOTAL'!AO500</f>
        <v>0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>
        <f>'RESUMEN TOTAL'!AM501</f>
        <v>0</v>
      </c>
      <c r="AI498">
        <f>'RESUMEN TOTAL'!AN501</f>
        <v>0</v>
      </c>
      <c r="AJ498">
        <f>'RESUMEN TOTAL'!AO501</f>
        <v>0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>
        <f>'RESUMEN TOTAL'!AM502</f>
        <v>0</v>
      </c>
      <c r="AI499">
        <f>'RESUMEN TOTAL'!AN502</f>
        <v>0</v>
      </c>
      <c r="AJ499">
        <f>'RESUMEN TOTAL'!AO502</f>
        <v>0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>
        <f>'RESUMEN TOTAL'!AM503</f>
        <v>0</v>
      </c>
      <c r="AI500">
        <f>'RESUMEN TOTAL'!AN503</f>
        <v>0</v>
      </c>
      <c r="AJ500">
        <f>'RESUMEN TOTAL'!AO503</f>
        <v>0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>
        <f>'RESUMEN TOTAL'!AM504</f>
        <v>0</v>
      </c>
      <c r="AI501">
        <f>'RESUMEN TOTAL'!AN504</f>
        <v>0</v>
      </c>
      <c r="AJ501">
        <f>'RESUMEN TOTAL'!AO504</f>
        <v>0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>
        <f>'RESUMEN TOTAL'!AM505</f>
        <v>0</v>
      </c>
      <c r="AI502">
        <f>'RESUMEN TOTAL'!AN505</f>
        <v>0</v>
      </c>
      <c r="AJ502">
        <f>'RESUMEN TOTAL'!AO505</f>
        <v>0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>
        <f>'RESUMEN TOTAL'!AM506</f>
        <v>0</v>
      </c>
      <c r="AI503">
        <f>'RESUMEN TOTAL'!AN506</f>
        <v>0</v>
      </c>
      <c r="AJ503">
        <f>'RESUMEN TOTAL'!AO506</f>
        <v>0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>
        <f>'RESUMEN TOTAL'!AM507</f>
        <v>0</v>
      </c>
      <c r="AI504">
        <f>'RESUMEN TOTAL'!AN507</f>
        <v>0</v>
      </c>
      <c r="AJ504">
        <f>'RESUMEN TOTAL'!AO507</f>
        <v>0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>
        <f>'RESUMEN TOTAL'!AM508</f>
        <v>0</v>
      </c>
      <c r="AI505">
        <f>'RESUMEN TOTAL'!AN508</f>
        <v>0</v>
      </c>
      <c r="AJ505">
        <f>'RESUMEN TOTAL'!AO508</f>
        <v>0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>
        <f>'RESUMEN TOTAL'!AM509</f>
        <v>0</v>
      </c>
      <c r="AI506">
        <f>'RESUMEN TOTAL'!AN509</f>
        <v>0</v>
      </c>
      <c r="AJ506">
        <f>'RESUMEN TOTAL'!AO509</f>
        <v>0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>
        <f>'RESUMEN TOTAL'!AM510</f>
        <v>0</v>
      </c>
      <c r="AI507">
        <f>'RESUMEN TOTAL'!AN510</f>
        <v>0</v>
      </c>
      <c r="AJ507">
        <f>'RESUMEN TOTAL'!AO510</f>
        <v>0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>
        <f>'RESUMEN TOTAL'!AM511</f>
        <v>0</v>
      </c>
      <c r="AI508">
        <f>'RESUMEN TOTAL'!AN511</f>
        <v>0</v>
      </c>
      <c r="AJ508">
        <f>'RESUMEN TOTAL'!AO511</f>
        <v>0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>
        <f>'RESUMEN TOTAL'!AM512</f>
        <v>0</v>
      </c>
      <c r="AI509">
        <f>'RESUMEN TOTAL'!AN512</f>
        <v>0</v>
      </c>
      <c r="AJ509">
        <f>'RESUMEN TOTAL'!AO512</f>
        <v>0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>
        <f>'RESUMEN TOTAL'!AM513</f>
        <v>0</v>
      </c>
      <c r="AI510">
        <f>'RESUMEN TOTAL'!AN513</f>
        <v>0</v>
      </c>
      <c r="AJ510">
        <f>'RESUMEN TOTAL'!AO513</f>
        <v>0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>
        <f>'RESUMEN TOTAL'!AM514</f>
        <v>0</v>
      </c>
      <c r="AI511">
        <f>'RESUMEN TOTAL'!AN514</f>
        <v>0</v>
      </c>
      <c r="AJ511">
        <f>'RESUMEN TOTAL'!AO514</f>
        <v>0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>
        <f>'RESUMEN TOTAL'!AM515</f>
        <v>0</v>
      </c>
      <c r="AI512">
        <f>'RESUMEN TOTAL'!AN515</f>
        <v>0</v>
      </c>
      <c r="AJ512">
        <f>'RESUMEN TOTAL'!AO515</f>
        <v>0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>
        <f>'RESUMEN TOTAL'!AM516</f>
        <v>0</v>
      </c>
      <c r="AI513">
        <f>'RESUMEN TOTAL'!AN516</f>
        <v>0</v>
      </c>
      <c r="AJ513">
        <f>'RESUMEN TOTAL'!AO516</f>
        <v>0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>
        <f>'RESUMEN TOTAL'!AM517</f>
        <v>0</v>
      </c>
      <c r="AI514">
        <f>'RESUMEN TOTAL'!AN517</f>
        <v>0</v>
      </c>
      <c r="AJ514">
        <f>'RESUMEN TOTAL'!AO517</f>
        <v>0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>
        <f>'RESUMEN TOTAL'!AM518</f>
        <v>0</v>
      </c>
      <c r="AI515">
        <f>'RESUMEN TOTAL'!AN518</f>
        <v>0</v>
      </c>
      <c r="AJ515">
        <f>'RESUMEN TOTAL'!AO518</f>
        <v>0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>
        <f>'RESUMEN TOTAL'!AM519</f>
        <v>0</v>
      </c>
      <c r="AI516">
        <f>'RESUMEN TOTAL'!AN519</f>
        <v>0</v>
      </c>
      <c r="AJ516">
        <f>'RESUMEN TOTAL'!AO519</f>
        <v>0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>
        <f>'RESUMEN TOTAL'!AM520</f>
        <v>0</v>
      </c>
      <c r="AI517">
        <f>'RESUMEN TOTAL'!AN520</f>
        <v>0</v>
      </c>
      <c r="AJ517">
        <f>'RESUMEN TOTAL'!AO520</f>
        <v>0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>
        <f>'RESUMEN TOTAL'!AM521</f>
        <v>0</v>
      </c>
      <c r="AI518">
        <f>'RESUMEN TOTAL'!AN521</f>
        <v>0</v>
      </c>
      <c r="AJ518">
        <f>'RESUMEN TOTAL'!AO521</f>
        <v>0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>
        <f>'RESUMEN TOTAL'!AM522</f>
        <v>0</v>
      </c>
      <c r="AI519">
        <f>'RESUMEN TOTAL'!AN522</f>
        <v>0</v>
      </c>
      <c r="AJ519">
        <f>'RESUMEN TOTAL'!AO522</f>
        <v>0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>
        <f>'RESUMEN TOTAL'!AM523</f>
        <v>0</v>
      </c>
      <c r="AI520">
        <f>'RESUMEN TOTAL'!AN523</f>
        <v>0</v>
      </c>
      <c r="AJ520">
        <f>'RESUMEN TOTAL'!AO523</f>
        <v>0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>
        <f>'RESUMEN TOTAL'!AM524</f>
        <v>0</v>
      </c>
      <c r="AI521">
        <f>'RESUMEN TOTAL'!AN524</f>
        <v>0</v>
      </c>
      <c r="AJ521">
        <f>'RESUMEN TOTAL'!AO524</f>
        <v>0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>
        <f>'RESUMEN TOTAL'!AM525</f>
        <v>0</v>
      </c>
      <c r="AI522">
        <f>'RESUMEN TOTAL'!AN525</f>
        <v>0</v>
      </c>
      <c r="AJ522">
        <f>'RESUMEN TOTAL'!AO525</f>
        <v>0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>
        <f>'RESUMEN TOTAL'!AM526</f>
        <v>0</v>
      </c>
      <c r="AI523">
        <f>'RESUMEN TOTAL'!AN526</f>
        <v>0</v>
      </c>
      <c r="AJ523">
        <f>'RESUMEN TOTAL'!AO526</f>
        <v>0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>
        <f>'RESUMEN TOTAL'!AM527</f>
        <v>0</v>
      </c>
      <c r="AI524">
        <f>'RESUMEN TOTAL'!AN527</f>
        <v>0</v>
      </c>
      <c r="AJ524">
        <f>'RESUMEN TOTAL'!AO527</f>
        <v>0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>
        <f>'RESUMEN TOTAL'!AM528</f>
        <v>0</v>
      </c>
      <c r="AI525">
        <f>'RESUMEN TOTAL'!AN528</f>
        <v>0</v>
      </c>
      <c r="AJ525">
        <f>'RESUMEN TOTAL'!AO528</f>
        <v>0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>
        <f>'RESUMEN TOTAL'!AM529</f>
        <v>0</v>
      </c>
      <c r="AI526">
        <f>'RESUMEN TOTAL'!AN529</f>
        <v>0</v>
      </c>
      <c r="AJ526">
        <f>'RESUMEN TOTAL'!AO529</f>
        <v>0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>
        <f>'RESUMEN TOTAL'!AM530</f>
        <v>0</v>
      </c>
      <c r="AI527">
        <f>'RESUMEN TOTAL'!AN530</f>
        <v>0</v>
      </c>
      <c r="AJ527">
        <f>'RESUMEN TOTAL'!AO530</f>
        <v>0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>
        <f>'RESUMEN TOTAL'!AM531</f>
        <v>0</v>
      </c>
      <c r="AI528">
        <f>'RESUMEN TOTAL'!AN531</f>
        <v>0</v>
      </c>
      <c r="AJ528">
        <f>'RESUMEN TOTAL'!AO531</f>
        <v>0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>
        <f>'RESUMEN TOTAL'!AM532</f>
        <v>0</v>
      </c>
      <c r="AI529">
        <f>'RESUMEN TOTAL'!AN532</f>
        <v>0</v>
      </c>
      <c r="AJ529">
        <f>'RESUMEN TOTAL'!AO532</f>
        <v>0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>
        <f>'RESUMEN TOTAL'!AM533</f>
        <v>0</v>
      </c>
      <c r="AI530">
        <f>'RESUMEN TOTAL'!AN533</f>
        <v>0</v>
      </c>
      <c r="AJ530">
        <f>'RESUMEN TOTAL'!AO533</f>
        <v>0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>
        <f>'RESUMEN TOTAL'!AM534</f>
        <v>0</v>
      </c>
      <c r="AI531">
        <f>'RESUMEN TOTAL'!AN534</f>
        <v>0</v>
      </c>
      <c r="AJ531">
        <f>'RESUMEN TOTAL'!AO534</f>
        <v>0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>
        <f>'RESUMEN TOTAL'!AM535</f>
        <v>0</v>
      </c>
      <c r="AI532">
        <f>'RESUMEN TOTAL'!AN535</f>
        <v>0</v>
      </c>
      <c r="AJ532">
        <f>'RESUMEN TOTAL'!AO535</f>
        <v>0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>
        <f>'RESUMEN TOTAL'!AM536</f>
        <v>0</v>
      </c>
      <c r="AI533">
        <f>'RESUMEN TOTAL'!AN536</f>
        <v>0</v>
      </c>
      <c r="AJ533">
        <f>'RESUMEN TOTAL'!AO536</f>
        <v>0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>
        <f>'RESUMEN TOTAL'!AM537</f>
        <v>0</v>
      </c>
      <c r="AI534">
        <f>'RESUMEN TOTAL'!AN537</f>
        <v>0</v>
      </c>
      <c r="AJ534">
        <f>'RESUMEN TOTAL'!AO537</f>
        <v>0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>
        <f>'RESUMEN TOTAL'!AM538</f>
        <v>0</v>
      </c>
      <c r="AI535">
        <f>'RESUMEN TOTAL'!AN538</f>
        <v>0</v>
      </c>
      <c r="AJ535">
        <f>'RESUMEN TOTAL'!AO538</f>
        <v>0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>
        <f>'RESUMEN TOTAL'!AM539</f>
        <v>0</v>
      </c>
      <c r="AI536">
        <f>'RESUMEN TOTAL'!AN539</f>
        <v>0</v>
      </c>
      <c r="AJ536">
        <f>'RESUMEN TOTAL'!AO539</f>
        <v>0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>
        <f>'RESUMEN TOTAL'!AM540</f>
        <v>0</v>
      </c>
      <c r="AI537">
        <f>'RESUMEN TOTAL'!AN540</f>
        <v>0</v>
      </c>
      <c r="AJ537">
        <f>'RESUMEN TOTAL'!AO540</f>
        <v>0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>
        <f>'RESUMEN TOTAL'!AM541</f>
        <v>0</v>
      </c>
      <c r="AI538">
        <f>'RESUMEN TOTAL'!AN541</f>
        <v>0</v>
      </c>
      <c r="AJ538">
        <f>'RESUMEN TOTAL'!AO541</f>
        <v>0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>
        <f>'RESUMEN TOTAL'!AM542</f>
        <v>0</v>
      </c>
      <c r="AI539">
        <f>'RESUMEN TOTAL'!AN542</f>
        <v>0</v>
      </c>
      <c r="AJ539">
        <f>'RESUMEN TOTAL'!AO542</f>
        <v>0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>
        <f>'RESUMEN TOTAL'!AM543</f>
        <v>0</v>
      </c>
      <c r="AI540">
        <f>'RESUMEN TOTAL'!AN543</f>
        <v>0</v>
      </c>
      <c r="AJ540">
        <f>'RESUMEN TOTAL'!AO543</f>
        <v>0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>
        <f>'RESUMEN TOTAL'!AM544</f>
        <v>0</v>
      </c>
      <c r="AI541">
        <f>'RESUMEN TOTAL'!AN544</f>
        <v>0</v>
      </c>
      <c r="AJ541">
        <f>'RESUMEN TOTAL'!AO544</f>
        <v>0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>
        <f>'RESUMEN TOTAL'!AM545</f>
        <v>0</v>
      </c>
      <c r="AI542">
        <f>'RESUMEN TOTAL'!AN545</f>
        <v>0</v>
      </c>
      <c r="AJ542">
        <f>'RESUMEN TOTAL'!AO545</f>
        <v>0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>
        <f>'RESUMEN TOTAL'!AM546</f>
        <v>0</v>
      </c>
      <c r="AI543">
        <f>'RESUMEN TOTAL'!AN546</f>
        <v>0</v>
      </c>
      <c r="AJ543">
        <f>'RESUMEN TOTAL'!AO546</f>
        <v>0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>
        <f>'RESUMEN TOTAL'!AM547</f>
        <v>0</v>
      </c>
      <c r="AI544">
        <f>'RESUMEN TOTAL'!AN547</f>
        <v>0</v>
      </c>
      <c r="AJ544">
        <f>'RESUMEN TOTAL'!AO547</f>
        <v>0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>
        <f>'RESUMEN TOTAL'!AM548</f>
        <v>0</v>
      </c>
      <c r="AI545">
        <f>'RESUMEN TOTAL'!AN548</f>
        <v>0</v>
      </c>
      <c r="AJ545">
        <f>'RESUMEN TOTAL'!AO548</f>
        <v>0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>
        <f>'RESUMEN TOTAL'!AM549</f>
        <v>0</v>
      </c>
      <c r="AI546">
        <f>'RESUMEN TOTAL'!AN549</f>
        <v>0</v>
      </c>
      <c r="AJ546">
        <f>'RESUMEN TOTAL'!AO549</f>
        <v>0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>
        <f>'RESUMEN TOTAL'!AM550</f>
        <v>0</v>
      </c>
      <c r="AI547">
        <f>'RESUMEN TOTAL'!AN550</f>
        <v>0</v>
      </c>
      <c r="AJ547">
        <f>'RESUMEN TOTAL'!AO550</f>
        <v>0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>
        <f>'RESUMEN TOTAL'!AM551</f>
        <v>0</v>
      </c>
      <c r="AI548">
        <f>'RESUMEN TOTAL'!AN551</f>
        <v>0</v>
      </c>
      <c r="AJ548">
        <f>'RESUMEN TOTAL'!AO551</f>
        <v>0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>
        <f>'RESUMEN TOTAL'!AM552</f>
        <v>0</v>
      </c>
      <c r="AI549">
        <f>'RESUMEN TOTAL'!AN552</f>
        <v>0</v>
      </c>
      <c r="AJ549">
        <f>'RESUMEN TOTAL'!AO552</f>
        <v>0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>
        <f>'RESUMEN TOTAL'!AM553</f>
        <v>0</v>
      </c>
      <c r="AI550">
        <f>'RESUMEN TOTAL'!AN553</f>
        <v>0</v>
      </c>
      <c r="AJ550">
        <f>'RESUMEN TOTAL'!AO553</f>
        <v>0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>
        <f>'RESUMEN TOTAL'!AM554</f>
        <v>0</v>
      </c>
      <c r="AI551">
        <f>'RESUMEN TOTAL'!AN554</f>
        <v>0</v>
      </c>
      <c r="AJ551">
        <f>'RESUMEN TOTAL'!AO554</f>
        <v>0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>
        <f>'RESUMEN TOTAL'!AM555</f>
        <v>0</v>
      </c>
      <c r="AI552">
        <f>'RESUMEN TOTAL'!AN555</f>
        <v>0</v>
      </c>
      <c r="AJ552">
        <f>'RESUMEN TOTAL'!AO555</f>
        <v>0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>
        <f>'RESUMEN TOTAL'!AM556</f>
        <v>0</v>
      </c>
      <c r="AI553">
        <f>'RESUMEN TOTAL'!AN556</f>
        <v>0</v>
      </c>
      <c r="AJ553">
        <f>'RESUMEN TOTAL'!AO556</f>
        <v>0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>
        <f>'RESUMEN TOTAL'!AM557</f>
        <v>0</v>
      </c>
      <c r="AI554">
        <f>'RESUMEN TOTAL'!AN557</f>
        <v>0</v>
      </c>
      <c r="AJ554">
        <f>'RESUMEN TOTAL'!AO557</f>
        <v>0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>
        <f>'RESUMEN TOTAL'!AM558</f>
        <v>0</v>
      </c>
      <c r="AI555">
        <f>'RESUMEN TOTAL'!AN558</f>
        <v>0</v>
      </c>
      <c r="AJ555">
        <f>'RESUMEN TOTAL'!AO558</f>
        <v>0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>
        <f>'RESUMEN TOTAL'!AM559</f>
        <v>0</v>
      </c>
      <c r="AI556">
        <f>'RESUMEN TOTAL'!AN559</f>
        <v>0</v>
      </c>
      <c r="AJ556">
        <f>'RESUMEN TOTAL'!AO559</f>
        <v>0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>
        <f>'RESUMEN TOTAL'!AM560</f>
        <v>0</v>
      </c>
      <c r="AI557">
        <f>'RESUMEN TOTAL'!AN560</f>
        <v>0</v>
      </c>
      <c r="AJ557">
        <f>'RESUMEN TOTAL'!AO560</f>
        <v>0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>
        <f>'RESUMEN TOTAL'!AM561</f>
        <v>0</v>
      </c>
      <c r="AI558">
        <f>'RESUMEN TOTAL'!AN561</f>
        <v>0</v>
      </c>
      <c r="AJ558">
        <f>'RESUMEN TOTAL'!AO561</f>
        <v>0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>
        <f>'RESUMEN TOTAL'!AM562</f>
        <v>0</v>
      </c>
      <c r="AI559">
        <f>'RESUMEN TOTAL'!AN562</f>
        <v>0</v>
      </c>
      <c r="AJ559">
        <f>'RESUMEN TOTAL'!AO562</f>
        <v>0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>
        <f>'RESUMEN TOTAL'!AM563</f>
        <v>0</v>
      </c>
      <c r="AI560">
        <f>'RESUMEN TOTAL'!AN563</f>
        <v>0</v>
      </c>
      <c r="AJ560">
        <f>'RESUMEN TOTAL'!AO563</f>
        <v>0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>
        <f>'RESUMEN TOTAL'!AM564</f>
        <v>0</v>
      </c>
      <c r="AI561">
        <f>'RESUMEN TOTAL'!AN564</f>
        <v>0</v>
      </c>
      <c r="AJ561">
        <f>'RESUMEN TOTAL'!AO564</f>
        <v>0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>
        <f>'RESUMEN TOTAL'!AM565</f>
        <v>0</v>
      </c>
      <c r="AI562">
        <f>'RESUMEN TOTAL'!AN565</f>
        <v>0</v>
      </c>
      <c r="AJ562">
        <f>'RESUMEN TOTAL'!AO565</f>
        <v>0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>
        <f>'RESUMEN TOTAL'!AM566</f>
        <v>0</v>
      </c>
      <c r="AI563">
        <f>'RESUMEN TOTAL'!AN566</f>
        <v>0</v>
      </c>
      <c r="AJ563">
        <f>'RESUMEN TOTAL'!AO566</f>
        <v>0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>
        <f>'RESUMEN TOTAL'!AM567</f>
        <v>0</v>
      </c>
      <c r="AI564">
        <f>'RESUMEN TOTAL'!AN567</f>
        <v>0</v>
      </c>
      <c r="AJ564">
        <f>'RESUMEN TOTAL'!AO567</f>
        <v>0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>
        <f>'RESUMEN TOTAL'!AM568</f>
        <v>0</v>
      </c>
      <c r="AI565">
        <f>'RESUMEN TOTAL'!AN568</f>
        <v>0</v>
      </c>
      <c r="AJ565">
        <f>'RESUMEN TOTAL'!AO568</f>
        <v>0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>
        <f>'RESUMEN TOTAL'!AM569</f>
        <v>0</v>
      </c>
      <c r="AI566">
        <f>'RESUMEN TOTAL'!AN569</f>
        <v>0</v>
      </c>
      <c r="AJ566">
        <f>'RESUMEN TOTAL'!AO569</f>
        <v>0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>
        <f>'RESUMEN TOTAL'!AM570</f>
        <v>0</v>
      </c>
      <c r="AI567">
        <f>'RESUMEN TOTAL'!AN570</f>
        <v>0</v>
      </c>
      <c r="AJ567">
        <f>'RESUMEN TOTAL'!AO570</f>
        <v>0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>
        <f>'RESUMEN TOTAL'!AM571</f>
        <v>0</v>
      </c>
      <c r="AI568">
        <f>'RESUMEN TOTAL'!AN571</f>
        <v>0</v>
      </c>
      <c r="AJ568">
        <f>'RESUMEN TOTAL'!AO571</f>
        <v>0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>
        <f>'RESUMEN TOTAL'!AM572</f>
        <v>0</v>
      </c>
      <c r="AI569">
        <f>'RESUMEN TOTAL'!AN572</f>
        <v>0</v>
      </c>
      <c r="AJ569">
        <f>'RESUMEN TOTAL'!AO572</f>
        <v>0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>
        <f>'RESUMEN TOTAL'!AM573</f>
        <v>0</v>
      </c>
      <c r="AI570">
        <f>'RESUMEN TOTAL'!AN573</f>
        <v>0</v>
      </c>
      <c r="AJ570">
        <f>'RESUMEN TOTAL'!AO573</f>
        <v>0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>
        <f>'RESUMEN TOTAL'!AM574</f>
        <v>0</v>
      </c>
      <c r="AI571">
        <f>'RESUMEN TOTAL'!AN574</f>
        <v>0</v>
      </c>
      <c r="AJ571">
        <f>'RESUMEN TOTAL'!AO574</f>
        <v>0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>
        <f>'RESUMEN TOTAL'!AM575</f>
        <v>0</v>
      </c>
      <c r="AI572">
        <f>'RESUMEN TOTAL'!AN575</f>
        <v>0</v>
      </c>
      <c r="AJ572">
        <f>'RESUMEN TOTAL'!AO575</f>
        <v>0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>
        <f>'RESUMEN TOTAL'!AM576</f>
        <v>0</v>
      </c>
      <c r="AI573">
        <f>'RESUMEN TOTAL'!AN576</f>
        <v>0</v>
      </c>
      <c r="AJ573">
        <f>'RESUMEN TOTAL'!AO576</f>
        <v>0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>
        <f>'RESUMEN TOTAL'!AM577</f>
        <v>0</v>
      </c>
      <c r="AI574">
        <f>'RESUMEN TOTAL'!AN577</f>
        <v>0</v>
      </c>
      <c r="AJ574">
        <f>'RESUMEN TOTAL'!AO577</f>
        <v>0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>
        <f>'RESUMEN TOTAL'!AM578</f>
        <v>0</v>
      </c>
      <c r="AI575">
        <f>'RESUMEN TOTAL'!AN578</f>
        <v>0</v>
      </c>
      <c r="AJ575">
        <f>'RESUMEN TOTAL'!AO578</f>
        <v>0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>
        <f>'RESUMEN TOTAL'!AM579</f>
        <v>0</v>
      </c>
      <c r="AI576">
        <f>'RESUMEN TOTAL'!AN579</f>
        <v>0</v>
      </c>
      <c r="AJ576">
        <f>'RESUMEN TOTAL'!AO579</f>
        <v>0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>
        <f>'RESUMEN TOTAL'!AM580</f>
        <v>0</v>
      </c>
      <c r="AI577">
        <f>'RESUMEN TOTAL'!AN580</f>
        <v>0</v>
      </c>
      <c r="AJ577">
        <f>'RESUMEN TOTAL'!AO580</f>
        <v>0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>
        <f>'RESUMEN TOTAL'!AM581</f>
        <v>0</v>
      </c>
      <c r="AI578">
        <f>'RESUMEN TOTAL'!AN581</f>
        <v>0</v>
      </c>
      <c r="AJ578">
        <f>'RESUMEN TOTAL'!AO581</f>
        <v>0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>
        <f>'RESUMEN TOTAL'!AM582</f>
        <v>0</v>
      </c>
      <c r="AI579">
        <f>'RESUMEN TOTAL'!AN582</f>
        <v>0</v>
      </c>
      <c r="AJ579">
        <f>'RESUMEN TOTAL'!AO582</f>
        <v>0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>
        <f>'RESUMEN TOTAL'!AM583</f>
        <v>0</v>
      </c>
      <c r="AI580">
        <f>'RESUMEN TOTAL'!AN583</f>
        <v>0</v>
      </c>
      <c r="AJ580">
        <f>'RESUMEN TOTAL'!AO583</f>
        <v>0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>
        <f>'RESUMEN TOTAL'!AM584</f>
        <v>0</v>
      </c>
      <c r="AI581">
        <f>'RESUMEN TOTAL'!AN584</f>
        <v>0</v>
      </c>
      <c r="AJ581">
        <f>'RESUMEN TOTAL'!AO584</f>
        <v>0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>
        <f>'RESUMEN TOTAL'!AM585</f>
        <v>0</v>
      </c>
      <c r="AI582">
        <f>'RESUMEN TOTAL'!AN585</f>
        <v>0</v>
      </c>
      <c r="AJ582">
        <f>'RESUMEN TOTAL'!AO585</f>
        <v>0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>
        <f>'RESUMEN TOTAL'!AM586</f>
        <v>0</v>
      </c>
      <c r="AI583">
        <f>'RESUMEN TOTAL'!AN586</f>
        <v>0</v>
      </c>
      <c r="AJ583">
        <f>'RESUMEN TOTAL'!AO586</f>
        <v>0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>
        <f>'RESUMEN TOTAL'!AM587</f>
        <v>0</v>
      </c>
      <c r="AI584">
        <f>'RESUMEN TOTAL'!AN587</f>
        <v>0</v>
      </c>
      <c r="AJ584">
        <f>'RESUMEN TOTAL'!AO587</f>
        <v>0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>
        <f>'RESUMEN TOTAL'!AM588</f>
        <v>0</v>
      </c>
      <c r="AI585">
        <f>'RESUMEN TOTAL'!AN588</f>
        <v>0</v>
      </c>
      <c r="AJ585">
        <f>'RESUMEN TOTAL'!AO588</f>
        <v>0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>
        <f>'RESUMEN TOTAL'!AM589</f>
        <v>0</v>
      </c>
      <c r="AI586">
        <f>'RESUMEN TOTAL'!AN589</f>
        <v>0</v>
      </c>
      <c r="AJ586">
        <f>'RESUMEN TOTAL'!AO589</f>
        <v>0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>
        <f>'RESUMEN TOTAL'!AM590</f>
        <v>0</v>
      </c>
      <c r="AI587">
        <f>'RESUMEN TOTAL'!AN590</f>
        <v>0</v>
      </c>
      <c r="AJ587">
        <f>'RESUMEN TOTAL'!AO590</f>
        <v>0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>
        <f>'RESUMEN TOTAL'!AM591</f>
        <v>0</v>
      </c>
      <c r="AI588">
        <f>'RESUMEN TOTAL'!AN591</f>
        <v>0</v>
      </c>
      <c r="AJ588">
        <f>'RESUMEN TOTAL'!AO591</f>
        <v>0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>
        <f>'RESUMEN TOTAL'!AM592</f>
        <v>0</v>
      </c>
      <c r="AI589">
        <f>'RESUMEN TOTAL'!AN592</f>
        <v>0</v>
      </c>
      <c r="AJ589">
        <f>'RESUMEN TOTAL'!AO592</f>
        <v>0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>
        <f>'RESUMEN TOTAL'!AM593</f>
        <v>0</v>
      </c>
      <c r="AI590">
        <f>'RESUMEN TOTAL'!AN593</f>
        <v>0</v>
      </c>
      <c r="AJ590">
        <f>'RESUMEN TOTAL'!AO593</f>
        <v>0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>
        <f>'RESUMEN TOTAL'!AM594</f>
        <v>0</v>
      </c>
      <c r="AI591">
        <f>'RESUMEN TOTAL'!AN594</f>
        <v>0</v>
      </c>
      <c r="AJ591">
        <f>'RESUMEN TOTAL'!AO594</f>
        <v>0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>
        <f>'RESUMEN TOTAL'!AM595</f>
        <v>0</v>
      </c>
      <c r="AI592">
        <f>'RESUMEN TOTAL'!AN595</f>
        <v>0</v>
      </c>
      <c r="AJ592">
        <f>'RESUMEN TOTAL'!AO595</f>
        <v>0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>
        <f>'RESUMEN TOTAL'!AM596</f>
        <v>0</v>
      </c>
      <c r="AI593">
        <f>'RESUMEN TOTAL'!AN596</f>
        <v>0</v>
      </c>
      <c r="AJ593">
        <f>'RESUMEN TOTAL'!AO596</f>
        <v>0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>
        <f>'RESUMEN TOTAL'!AM597</f>
        <v>0</v>
      </c>
      <c r="AI594">
        <f>'RESUMEN TOTAL'!AN597</f>
        <v>0</v>
      </c>
      <c r="AJ594">
        <f>'RESUMEN TOTAL'!AO597</f>
        <v>0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>
        <f>'RESUMEN TOTAL'!AM598</f>
        <v>0</v>
      </c>
      <c r="AI595">
        <f>'RESUMEN TOTAL'!AN598</f>
        <v>0</v>
      </c>
      <c r="AJ595">
        <f>'RESUMEN TOTAL'!AO598</f>
        <v>0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>
        <f>'RESUMEN TOTAL'!AM599</f>
        <v>0</v>
      </c>
      <c r="AI596">
        <f>'RESUMEN TOTAL'!AN599</f>
        <v>0</v>
      </c>
      <c r="AJ596">
        <f>'RESUMEN TOTAL'!AO599</f>
        <v>0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>
        <f>'RESUMEN TOTAL'!AM600</f>
        <v>0</v>
      </c>
      <c r="AI597">
        <f>'RESUMEN TOTAL'!AN600</f>
        <v>0</v>
      </c>
      <c r="AJ597">
        <f>'RESUMEN TOTAL'!AO600</f>
        <v>0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>
        <f>'RESUMEN TOTAL'!AM601</f>
        <v>0</v>
      </c>
      <c r="AI598">
        <f>'RESUMEN TOTAL'!AN601</f>
        <v>0</v>
      </c>
      <c r="AJ598">
        <f>'RESUMEN TOTAL'!AO601</f>
        <v>0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>
        <f>'RESUMEN TOTAL'!AM602</f>
        <v>0</v>
      </c>
      <c r="AI599">
        <f>'RESUMEN TOTAL'!AN602</f>
        <v>0</v>
      </c>
      <c r="AJ599">
        <f>'RESUMEN TOTAL'!AO602</f>
        <v>0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>
        <f>'RESUMEN TOTAL'!AM603</f>
        <v>0</v>
      </c>
      <c r="AI600">
        <f>'RESUMEN TOTAL'!AN603</f>
        <v>0</v>
      </c>
      <c r="AJ600">
        <f>'RESUMEN TOTAL'!AO603</f>
        <v>0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>
        <f>'RESUMEN TOTAL'!AM604</f>
        <v>0</v>
      </c>
      <c r="AI601">
        <f>'RESUMEN TOTAL'!AN604</f>
        <v>0</v>
      </c>
      <c r="AJ601">
        <f>'RESUMEN TOTAL'!AO604</f>
        <v>0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>
        <f>'RESUMEN TOTAL'!AM605</f>
        <v>0</v>
      </c>
      <c r="AI602">
        <f>'RESUMEN TOTAL'!AN605</f>
        <v>0</v>
      </c>
      <c r="AJ602">
        <f>'RESUMEN TOTAL'!AO605</f>
        <v>0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>
        <f>'RESUMEN TOTAL'!AM606</f>
        <v>0</v>
      </c>
      <c r="AI603">
        <f>'RESUMEN TOTAL'!AN606</f>
        <v>0</v>
      </c>
      <c r="AJ603">
        <f>'RESUMEN TOTAL'!AO606</f>
        <v>0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>
        <f>'RESUMEN TOTAL'!AM607</f>
        <v>0</v>
      </c>
      <c r="AI604">
        <f>'RESUMEN TOTAL'!AN607</f>
        <v>0</v>
      </c>
      <c r="AJ604">
        <f>'RESUMEN TOTAL'!AO607</f>
        <v>0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>
        <f>'RESUMEN TOTAL'!AM608</f>
        <v>0</v>
      </c>
      <c r="AI605">
        <f>'RESUMEN TOTAL'!AN608</f>
        <v>0</v>
      </c>
      <c r="AJ605">
        <f>'RESUMEN TOTAL'!AO608</f>
        <v>0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>
        <f>'RESUMEN TOTAL'!AM609</f>
        <v>0</v>
      </c>
      <c r="AI606">
        <f>'RESUMEN TOTAL'!AN609</f>
        <v>0</v>
      </c>
      <c r="AJ606">
        <f>'RESUMEN TOTAL'!AO609</f>
        <v>0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>
        <f>'RESUMEN TOTAL'!AM610</f>
        <v>0</v>
      </c>
      <c r="AI607">
        <f>'RESUMEN TOTAL'!AN610</f>
        <v>0</v>
      </c>
      <c r="AJ607">
        <f>'RESUMEN TOTAL'!AO610</f>
        <v>0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>
        <f>'RESUMEN TOTAL'!AM611</f>
        <v>0</v>
      </c>
      <c r="AI608">
        <f>'RESUMEN TOTAL'!AN611</f>
        <v>0</v>
      </c>
      <c r="AJ608">
        <f>'RESUMEN TOTAL'!AO611</f>
        <v>0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>
        <f>'RESUMEN TOTAL'!AM612</f>
        <v>0</v>
      </c>
      <c r="AI609">
        <f>'RESUMEN TOTAL'!AN612</f>
        <v>0</v>
      </c>
      <c r="AJ609">
        <f>'RESUMEN TOTAL'!AO612</f>
        <v>0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>
        <f>'RESUMEN TOTAL'!AM613</f>
        <v>0</v>
      </c>
      <c r="AI610">
        <f>'RESUMEN TOTAL'!AN613</f>
        <v>0</v>
      </c>
      <c r="AJ610">
        <f>'RESUMEN TOTAL'!AO613</f>
        <v>0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>
        <f>'RESUMEN TOTAL'!AM614</f>
        <v>0</v>
      </c>
      <c r="AI611">
        <f>'RESUMEN TOTAL'!AN614</f>
        <v>0</v>
      </c>
      <c r="AJ611">
        <f>'RESUMEN TOTAL'!AO614</f>
        <v>0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>
        <f>'RESUMEN TOTAL'!AM615</f>
        <v>0</v>
      </c>
      <c r="AI612">
        <f>'RESUMEN TOTAL'!AN615</f>
        <v>0</v>
      </c>
      <c r="AJ612">
        <f>'RESUMEN TOTAL'!AO615</f>
        <v>0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>
        <f>'RESUMEN TOTAL'!AM616</f>
        <v>0</v>
      </c>
      <c r="AI613">
        <f>'RESUMEN TOTAL'!AN616</f>
        <v>0</v>
      </c>
      <c r="AJ613">
        <f>'RESUMEN TOTAL'!AO616</f>
        <v>0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>
        <f>'RESUMEN TOTAL'!AM617</f>
        <v>0</v>
      </c>
      <c r="AI614">
        <f>'RESUMEN TOTAL'!AN617</f>
        <v>0</v>
      </c>
      <c r="AJ614">
        <f>'RESUMEN TOTAL'!AO617</f>
        <v>0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>
        <f>'RESUMEN TOTAL'!AM618</f>
        <v>0</v>
      </c>
      <c r="AI615">
        <f>'RESUMEN TOTAL'!AN618</f>
        <v>0</v>
      </c>
      <c r="AJ615">
        <f>'RESUMEN TOTAL'!AO618</f>
        <v>0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>
        <f>'RESUMEN TOTAL'!AM619</f>
        <v>0</v>
      </c>
      <c r="AI616">
        <f>'RESUMEN TOTAL'!AN619</f>
        <v>0</v>
      </c>
      <c r="AJ616">
        <f>'RESUMEN TOTAL'!AO619</f>
        <v>0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>
        <f>'RESUMEN TOTAL'!AM620</f>
        <v>0</v>
      </c>
      <c r="AI617">
        <f>'RESUMEN TOTAL'!AN620</f>
        <v>0</v>
      </c>
      <c r="AJ617">
        <f>'RESUMEN TOTAL'!AO620</f>
        <v>0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>
        <f>'RESUMEN TOTAL'!AM621</f>
        <v>0</v>
      </c>
      <c r="AI618">
        <f>'RESUMEN TOTAL'!AN621</f>
        <v>0</v>
      </c>
      <c r="AJ618">
        <f>'RESUMEN TOTAL'!AO621</f>
        <v>0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>
        <f>'RESUMEN TOTAL'!AM622</f>
        <v>0</v>
      </c>
      <c r="AI619">
        <f>'RESUMEN TOTAL'!AN622</f>
        <v>0</v>
      </c>
      <c r="AJ619">
        <f>'RESUMEN TOTAL'!AO622</f>
        <v>0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>
        <f>'RESUMEN TOTAL'!AM623</f>
        <v>0</v>
      </c>
      <c r="AI620">
        <f>'RESUMEN TOTAL'!AN623</f>
        <v>0</v>
      </c>
      <c r="AJ620">
        <f>'RESUMEN TOTAL'!AO623</f>
        <v>0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>
        <f>'RESUMEN TOTAL'!AM624</f>
        <v>0</v>
      </c>
      <c r="AI621">
        <f>'RESUMEN TOTAL'!AN624</f>
        <v>0</v>
      </c>
      <c r="AJ621">
        <f>'RESUMEN TOTAL'!AO624</f>
        <v>0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>
        <f>'RESUMEN TOTAL'!AM625</f>
        <v>0</v>
      </c>
      <c r="AI622">
        <f>'RESUMEN TOTAL'!AN625</f>
        <v>0</v>
      </c>
      <c r="AJ622">
        <f>'RESUMEN TOTAL'!AO625</f>
        <v>0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>
        <f>'RESUMEN TOTAL'!AM626</f>
        <v>0</v>
      </c>
      <c r="AI623">
        <f>'RESUMEN TOTAL'!AN626</f>
        <v>0</v>
      </c>
      <c r="AJ623">
        <f>'RESUMEN TOTAL'!AO626</f>
        <v>0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>
        <f>'RESUMEN TOTAL'!AM627</f>
        <v>0</v>
      </c>
      <c r="AI624">
        <f>'RESUMEN TOTAL'!AN627</f>
        <v>0</v>
      </c>
      <c r="AJ624">
        <f>'RESUMEN TOTAL'!AO627</f>
        <v>0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>
        <f>'RESUMEN TOTAL'!AM628</f>
        <v>0</v>
      </c>
      <c r="AI625">
        <f>'RESUMEN TOTAL'!AN628</f>
        <v>0</v>
      </c>
      <c r="AJ625">
        <f>'RESUMEN TOTAL'!AO628</f>
        <v>0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>
        <f>'RESUMEN TOTAL'!AM629</f>
        <v>0</v>
      </c>
      <c r="AI626">
        <f>'RESUMEN TOTAL'!AN629</f>
        <v>0</v>
      </c>
      <c r="AJ626">
        <f>'RESUMEN TOTAL'!AO629</f>
        <v>0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>
        <f>'RESUMEN TOTAL'!AM630</f>
        <v>0</v>
      </c>
      <c r="AI627">
        <f>'RESUMEN TOTAL'!AN630</f>
        <v>0</v>
      </c>
      <c r="AJ627">
        <f>'RESUMEN TOTAL'!AO630</f>
        <v>0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>
        <f>'RESUMEN TOTAL'!AM631</f>
        <v>0</v>
      </c>
      <c r="AI628">
        <f>'RESUMEN TOTAL'!AN631</f>
        <v>0</v>
      </c>
      <c r="AJ628">
        <f>'RESUMEN TOTAL'!AO631</f>
        <v>0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>
        <f>'RESUMEN TOTAL'!AM632</f>
        <v>0</v>
      </c>
      <c r="AI629">
        <f>'RESUMEN TOTAL'!AN632</f>
        <v>0</v>
      </c>
      <c r="AJ629">
        <f>'RESUMEN TOTAL'!AO632</f>
        <v>0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>
        <f>'RESUMEN TOTAL'!AM633</f>
        <v>0</v>
      </c>
      <c r="AI630">
        <f>'RESUMEN TOTAL'!AN633</f>
        <v>0</v>
      </c>
      <c r="AJ630">
        <f>'RESUMEN TOTAL'!AO633</f>
        <v>0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>
        <f>'RESUMEN TOTAL'!AM634</f>
        <v>0</v>
      </c>
      <c r="AI631">
        <f>'RESUMEN TOTAL'!AN634</f>
        <v>0</v>
      </c>
      <c r="AJ631">
        <f>'RESUMEN TOTAL'!AO634</f>
        <v>0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>
        <f>'RESUMEN TOTAL'!AM635</f>
        <v>0</v>
      </c>
      <c r="AI632">
        <f>'RESUMEN TOTAL'!AN635</f>
        <v>0</v>
      </c>
      <c r="AJ632">
        <f>'RESUMEN TOTAL'!AO635</f>
        <v>0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>
        <f>'RESUMEN TOTAL'!AM636</f>
        <v>0</v>
      </c>
      <c r="AI633">
        <f>'RESUMEN TOTAL'!AN636</f>
        <v>0</v>
      </c>
      <c r="AJ633">
        <f>'RESUMEN TOTAL'!AO636</f>
        <v>0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>
        <f>'RESUMEN TOTAL'!AM637</f>
        <v>0</v>
      </c>
      <c r="AI634">
        <f>'RESUMEN TOTAL'!AN637</f>
        <v>0</v>
      </c>
      <c r="AJ634">
        <f>'RESUMEN TOTAL'!AO637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36</v>
      </c>
      <c r="G1" s="19">
        <f t="shared" ref="G1:AG1" si="0">COUNTIF(G3:G400, "APAGADO")</f>
        <v>23</v>
      </c>
      <c r="H1" s="19">
        <f>COUNTIF(H3:H500, "APAGADO")</f>
        <v>38</v>
      </c>
      <c r="I1" s="19">
        <f t="shared" si="0"/>
        <v>46</v>
      </c>
      <c r="J1" s="19">
        <f t="shared" si="0"/>
        <v>25</v>
      </c>
      <c r="K1" s="19">
        <f t="shared" si="0"/>
        <v>36</v>
      </c>
      <c r="L1" s="19">
        <f t="shared" si="0"/>
        <v>22</v>
      </c>
      <c r="M1" s="19">
        <f t="shared" si="0"/>
        <v>28</v>
      </c>
      <c r="N1" s="19">
        <f t="shared" si="0"/>
        <v>21</v>
      </c>
      <c r="O1" s="19">
        <f t="shared" si="0"/>
        <v>21</v>
      </c>
      <c r="P1" s="19">
        <f t="shared" si="0"/>
        <v>18</v>
      </c>
      <c r="Q1" s="19">
        <f t="shared" si="0"/>
        <v>13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44927</v>
      </c>
      <c r="G2" s="43">
        <f>ESTADISTICA!G1</f>
        <v>44928</v>
      </c>
      <c r="H2" s="43">
        <f>ESTADISTICA!H1</f>
        <v>44929</v>
      </c>
      <c r="I2" s="43">
        <f>ESTADISTICA!I1</f>
        <v>44930</v>
      </c>
      <c r="J2" s="43">
        <f>ESTADISTICA!J1</f>
        <v>44931</v>
      </c>
      <c r="K2" s="43">
        <f>ESTADISTICA!K1</f>
        <v>44932</v>
      </c>
      <c r="L2" s="43">
        <f>ESTADISTICA!L1</f>
        <v>44933</v>
      </c>
      <c r="M2" s="43">
        <f>ESTADISTICA!M1</f>
        <v>44934</v>
      </c>
      <c r="N2" s="43">
        <f>ESTADISTICA!N1</f>
        <v>44935</v>
      </c>
      <c r="O2" s="43">
        <f>ESTADISTICA!O1</f>
        <v>44936</v>
      </c>
      <c r="P2" s="43">
        <f>ESTADISTICA!P1</f>
        <v>44937</v>
      </c>
      <c r="Q2" s="43">
        <f>ESTADISTICA!Q1</f>
        <v>44938</v>
      </c>
      <c r="R2" s="43">
        <f>ESTADISTICA!R1</f>
        <v>44939</v>
      </c>
      <c r="S2" s="43">
        <f>ESTADISTICA!S1</f>
        <v>44940</v>
      </c>
      <c r="T2" s="43">
        <f>ESTADISTICA!T1</f>
        <v>44941</v>
      </c>
      <c r="U2" s="43">
        <f>ESTADISTICA!U1</f>
        <v>44942</v>
      </c>
      <c r="V2" s="43">
        <f>ESTADISTICA!V1</f>
        <v>44943</v>
      </c>
      <c r="W2" s="43">
        <f>ESTADISTICA!W1</f>
        <v>44944</v>
      </c>
      <c r="X2" s="43">
        <f>ESTADISTICA!X1</f>
        <v>44945</v>
      </c>
      <c r="Y2" s="43">
        <f>ESTADISTICA!Y1</f>
        <v>44946</v>
      </c>
      <c r="Z2" s="43">
        <f>ESTADISTICA!Z1</f>
        <v>44947</v>
      </c>
      <c r="AA2" s="43">
        <f>ESTADISTICA!AA1</f>
        <v>44948</v>
      </c>
      <c r="AB2" s="43">
        <f>ESTADISTICA!AB1</f>
        <v>44949</v>
      </c>
      <c r="AC2" s="43">
        <f>ESTADISTICA!AC1</f>
        <v>44950</v>
      </c>
      <c r="AD2" s="43">
        <f>ESTADISTICA!AD1</f>
        <v>44951</v>
      </c>
      <c r="AE2" s="43">
        <f>ESTADISTICA!AE1</f>
        <v>44952</v>
      </c>
      <c r="AF2" s="43">
        <f>ESTADISTICA!AF1</f>
        <v>44953</v>
      </c>
      <c r="AG2" s="43">
        <f>ESTADISTICA!AG1</f>
        <v>44954</v>
      </c>
      <c r="AH2" s="43">
        <f>ESTADISTICA!AH1</f>
        <v>44955</v>
      </c>
      <c r="AI2" s="43">
        <f>ESTADISTICA!AI1</f>
        <v>44956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 t="str">
        <f>ESTADISTICA!F37</f>
        <v>APAGADO</v>
      </c>
      <c r="G38">
        <f>ESTADISTICA!G37</f>
        <v>0</v>
      </c>
      <c r="H38" t="str">
        <f>ESTADISTICA!H37</f>
        <v>APAGADO</v>
      </c>
      <c r="I38" t="str">
        <f>ESTADISTICA!I37</f>
        <v>APAGADO</v>
      </c>
      <c r="J38" t="str">
        <f>ESTADISTICA!J37</f>
        <v>APAGADO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 t="str">
        <f>ESTADISTICA!O40</f>
        <v>APAGADO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 t="str">
        <f>ESTADISTICA!F72</f>
        <v>APAGADO</v>
      </c>
      <c r="G73" t="str">
        <f>ESTADISTICA!G72</f>
        <v>APAGADO</v>
      </c>
      <c r="H73" t="str">
        <f>ESTADISTICA!H72</f>
        <v>APAGADO</v>
      </c>
      <c r="I73" t="str">
        <f>ESTADISTICA!I72</f>
        <v>APAGADO</v>
      </c>
      <c r="J73" t="str">
        <f>ESTADISTICA!J72</f>
        <v>APAGADO</v>
      </c>
      <c r="K73" t="str">
        <f>ESTADISTICA!K72</f>
        <v>APAGADO</v>
      </c>
      <c r="L73" t="str">
        <f>ESTADISTICA!L72</f>
        <v>APAGADO</v>
      </c>
      <c r="M73" t="str">
        <f>ESTADISTICA!M72</f>
        <v>APAGADO</v>
      </c>
      <c r="N73" t="str">
        <f>ESTADISTICA!N72</f>
        <v>APAGADO</v>
      </c>
      <c r="O73" t="str">
        <f>ESTADISTICA!O72</f>
        <v>APAGADO</v>
      </c>
      <c r="P73" t="str">
        <f>ESTADISTICA!P72</f>
        <v>APAGADO</v>
      </c>
      <c r="Q73" t="str">
        <f>ESTADISTICA!Q72</f>
        <v>APAGADO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 t="str">
        <f>ESTADISTICA!J76</f>
        <v>APAGADO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 t="str">
        <f>ESTADISTICA!F79</f>
        <v>APAGADO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 t="str">
        <f>ESTADISTICA!L79</f>
        <v>APAGADO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>
        <f>ESTADISTICA!L96</f>
        <v>0</v>
      </c>
      <c r="M97" t="str">
        <f>ESTADISTICA!M96</f>
        <v>APAGADO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 t="str">
        <f>ESTADISTICA!H133</f>
        <v>APAGADO</v>
      </c>
      <c r="I134" t="str">
        <f>ESTADISTICA!I133</f>
        <v>APAGADO</v>
      </c>
      <c r="J134" t="str">
        <f>ESTADISTICA!J133</f>
        <v>APAGADO</v>
      </c>
      <c r="K134" t="str">
        <f>ESTADISTICA!K133</f>
        <v>APAGADO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 t="str">
        <f>ESTADISTICA!H134</f>
        <v>APAGADO</v>
      </c>
      <c r="I135" t="str">
        <f>ESTADISTICA!I134</f>
        <v>APAGADO</v>
      </c>
      <c r="J135" t="str">
        <f>ESTADISTICA!J134</f>
        <v>APAGADO</v>
      </c>
      <c r="K135" t="str">
        <f>ESTADISTICA!K134</f>
        <v>APAGADO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>
        <f>ESTADISTICA!J137</f>
        <v>0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 t="str">
        <f>ESTADISTICA!Q145</f>
        <v>APAGADO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 t="str">
        <f>ESTADISTICA!K167</f>
        <v>APAGADO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>
        <f>ESTADISTICA!K175</f>
        <v>0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>
        <f>ESTADISTICA!N207</f>
        <v>0</v>
      </c>
      <c r="O208">
        <f>ESTADISTICA!O207</f>
        <v>0</v>
      </c>
      <c r="P208" t="str">
        <f>ESTADISTICA!P207</f>
        <v>APAGADO</v>
      </c>
      <c r="Q208" t="str">
        <f>ESTADISTICA!Q207</f>
        <v>APAGADO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 t="str">
        <f>ESTADISTICA!I220</f>
        <v>APAGADO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NUÃ‘EZ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NUÃ‘EZ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 t="str">
        <f>ESTADISTICA!I233</f>
        <v>APAGADO</v>
      </c>
      <c r="J234" t="str">
        <f>ESTADISTICA!J233</f>
        <v>APAGADO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 t="str">
        <f>ESTADISTICA!Q233</f>
        <v>APAGADO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 t="str">
        <f>ESTADISTICA!I236</f>
        <v>APAGADO</v>
      </c>
      <c r="J237">
        <f>ESTADISTICA!J236</f>
        <v>0</v>
      </c>
      <c r="K237" t="str">
        <f>ESTADISTICA!K236</f>
        <v>APAGADO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 t="str">
        <f>ESTADISTICA!F244</f>
        <v>APAGADO</v>
      </c>
      <c r="G245" t="str">
        <f>ESTADISTICA!G244</f>
        <v>APAGADO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 t="str">
        <f>ESTADISTICA!I266</f>
        <v>APAGADO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 t="str">
        <f>ESTADISTICA!Q266</f>
        <v>APAGADO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 t="str">
        <f>ESTADISTICA!M284</f>
        <v>APAGADO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 t="str">
        <f>ESTADISTICA!M324</f>
        <v>APAGADO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 t="str">
        <f>ESTADISTICA!H355</f>
        <v>APAGADO</v>
      </c>
      <c r="I356" t="str">
        <f>ESTADISTICA!I355</f>
        <v>APAGADO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 t="str">
        <f>ESTADISTICA!P355</f>
        <v>APAGADO</v>
      </c>
      <c r="Q356" t="str">
        <f>ESTADISTICA!Q355</f>
        <v>APAGADO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 t="str">
        <f>ESTADISTICA!I358</f>
        <v>APAGADO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>
        <f>ESTADISTICA!G373</f>
        <v>0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 t="str">
        <f>ESTADISTICA!N373</f>
        <v>APAGADO</v>
      </c>
      <c r="O374" t="str">
        <f>ESTADISTICA!O373</f>
        <v>APAGADO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 t="str">
        <f>ESTADISTICA!H389</f>
        <v>APAGADO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 t="str">
        <f>ESTADISTICA!H390</f>
        <v>APAGADO</v>
      </c>
      <c r="I391">
        <f>ESTADISTICA!I390</f>
        <v>0</v>
      </c>
      <c r="J391">
        <f>ESTADISTICA!J390</f>
        <v>0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 t="str">
        <f>ESTADISTICA!N390</f>
        <v>APAGADO</v>
      </c>
      <c r="O391" t="str">
        <f>ESTADISTICA!O390</f>
        <v>APAGADO</v>
      </c>
      <c r="P391" t="str">
        <f>ESTADISTICA!P390</f>
        <v>APAGADO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 t="str">
        <f>ESTADISTICA!I434</f>
        <v>APAGADO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 t="str">
        <f>ESTADISTICA!B436</f>
        <v>X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71" priority="1" operator="equal">
      <formula>0</formula>
    </cfRule>
    <cfRule type="cellIs" dxfId="17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F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267</v>
      </c>
    </row>
    <row r="2" spans="1:35" ht="21" x14ac:dyDescent="0.35">
      <c r="E2" s="19" t="s">
        <v>618</v>
      </c>
      <c r="F2" s="19">
        <f>COUNTIFS(F4:F500, "=APAGADO",E4:E500,"=Fibra Optica")</f>
        <v>28</v>
      </c>
      <c r="G2" s="19">
        <f>COUNTIFS(G4:G500, "=APAGADO",E4:E500,"=Fibra Optica")</f>
        <v>20</v>
      </c>
      <c r="H2" s="19">
        <f>COUNTIFS(H4:H500, "=APAGADO",E4:E500,"=Fibra Optica")</f>
        <v>29</v>
      </c>
      <c r="I2" s="19">
        <f>COUNTIFS(I4:I500, "=APAGADO",E4:E500,"=Fibra Optica")</f>
        <v>39</v>
      </c>
      <c r="J2" s="19">
        <f>COUNTIFS(J4:J500, "=APAGADO",E4:E500,"=Fibra Optica")</f>
        <v>17</v>
      </c>
      <c r="K2" s="19">
        <f>COUNTIFS(K4:K500, "=APAGADO",E4:E500,"=Fibra Optica")</f>
        <v>29</v>
      </c>
      <c r="L2" s="19">
        <f>COUNTIFS(L4:L500, "=APAGADO",E4:E500,"=Fibra Optica")</f>
        <v>13</v>
      </c>
      <c r="M2" s="19">
        <f>COUNTIFS(M4:M500, "=APAGADO",E4:E500,"=Fibra Optica")</f>
        <v>17</v>
      </c>
      <c r="N2" s="19">
        <f>COUNTIFS(N4:N500, "=APAGADO",E4:E500,"=Fibra Optica")</f>
        <v>14</v>
      </c>
      <c r="O2" s="19">
        <f>COUNTIFS(O4:O500, "=APAGADO",E4:E500,"=Fibra Optica")</f>
        <v>14</v>
      </c>
      <c r="P2" s="19">
        <f>COUNTIFS(P4:P500, "=APAGADO",E4:E500,"=Fibra Optica")</f>
        <v>12</v>
      </c>
      <c r="Q2" s="19">
        <f>COUNTIFS(Q4:Q500, "=APAGADO",E4:E500,"=Fibra Optica")</f>
        <v>7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G248" activePane="bottomRight" state="frozenSplit"/>
      <selection pane="topRight" activeCell="F1" sqref="F1"/>
      <selection pane="bottomLeft" activeCell="A3" sqref="A3"/>
      <selection pane="bottomRight" activeCell="A4" sqref="A4:AI53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1158</v>
      </c>
      <c r="D1" s="38"/>
    </row>
    <row r="2" spans="1:35" ht="21" x14ac:dyDescent="0.35">
      <c r="E2" s="19" t="s">
        <v>618</v>
      </c>
      <c r="F2" s="19">
        <f>COUNTIFS(F4:F500, "=APAGADO",E4:E500,"=PTO A FO")</f>
        <v>3</v>
      </c>
      <c r="G2" s="19">
        <f>COUNTIFS(G4:G500, "=APAGADO",E4:E500,"=PTO A FO")</f>
        <v>0</v>
      </c>
      <c r="H2" s="19">
        <f>COUNTIFS(H4:H500, "=APAGADO",E4:E500,"=PTO A FO")</f>
        <v>1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1</v>
      </c>
      <c r="L2" s="19">
        <f>COUNTIFS(L4:L500, "=APAGADO",E4:E500,"=PTO A FO")</f>
        <v>2</v>
      </c>
      <c r="M2" s="19">
        <f>COUNTIFS(M4:M500, "=APAGADO",E4:E500,"=PTO A FO")</f>
        <v>2</v>
      </c>
      <c r="N2" s="19">
        <f>COUNTIFS(N4:N500, "=APAGADO",E4:E500,"=PTO A FO")</f>
        <v>1</v>
      </c>
      <c r="O2" s="19">
        <f>COUNTIFS(O4:O500, "=APAGADO",E4:E500,"=PTO A FO")</f>
        <v>2</v>
      </c>
      <c r="P2" s="19">
        <f>COUNTIFS(P4:P500, "=APAGADO",E4:E500,"=PTO A FO")</f>
        <v>1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69" priority="2" operator="containsText" text="APAGADO">
      <formula>NOT(ISERROR(SEARCH("APAGADO",AE3)))</formula>
    </cfRule>
  </conditionalFormatting>
  <conditionalFormatting sqref="F4:AI539">
    <cfRule type="containsText" dxfId="16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H4" activePane="bottomRight" state="frozenSplit"/>
      <selection pane="topRight" activeCell="F1" sqref="F1"/>
      <selection pane="bottomLeft" activeCell="A3" sqref="A3"/>
      <selection pane="bottomRight" activeCell="K2" sqref="K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5</v>
      </c>
      <c r="G2" s="19">
        <f>COUNTIFS(G4:G500, "=APAGADO",E4:E500,"=radio")</f>
        <v>3</v>
      </c>
      <c r="H2" s="19">
        <f>COUNTIFS(H4:H500, "=APAGADO",E4:E500,"=radio")</f>
        <v>8</v>
      </c>
      <c r="I2" s="19">
        <f>COUNTIFS(I4:I500, "=APAGADO",E4:E500,"=radio")</f>
        <v>8</v>
      </c>
      <c r="J2" s="19">
        <f>COUNTIFS(J4:J500, "=APAGADO",E4:E500,"=radio")</f>
        <v>8</v>
      </c>
      <c r="K2" s="19">
        <f>COUNTIFS(K4:K500, "=APAGADO",E4:E500,"=radio")</f>
        <v>6</v>
      </c>
      <c r="L2" s="19">
        <f>COUNTIFS(L4:L500, "=APAGADO",E4:E500,"=radio")</f>
        <v>7</v>
      </c>
      <c r="M2" s="19">
        <f>COUNTIFS(M4:M500, "=APAGADO",E4:E500,"=radio")</f>
        <v>9</v>
      </c>
      <c r="N2" s="19">
        <f>COUNTIFS(N4:N500, "=APAGADO",E4:E500,"=radio")</f>
        <v>6</v>
      </c>
      <c r="O2" s="19">
        <f>COUNTIFS(O4:O500, "=APAGADO",E4:E500,"=radio")</f>
        <v>6</v>
      </c>
      <c r="P2" s="19">
        <f>COUNTIFS(P4:P500, "=APAGADO",E4:E500,"=radio")</f>
        <v>6</v>
      </c>
      <c r="Q2" s="19">
        <f>COUNTIFS(Q4:Q367, "=APAGADO",E4:E367,"=radio")</f>
        <v>6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67" priority="2" operator="containsText" text="APAGADO">
      <formula>NOT(ISERROR(SEARCH("APAGADO",AE3)))</formula>
    </cfRule>
  </conditionalFormatting>
  <conditionalFormatting sqref="F4:AI686">
    <cfRule type="containsText" dxfId="16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abSelected="1" topLeftCell="A34" workbookViewId="0">
      <selection activeCell="A42" sqref="A42:E46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5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999</v>
      </c>
      <c r="D1" s="69" t="s">
        <v>1000</v>
      </c>
    </row>
    <row r="2" spans="1:13" ht="16.5" thickTop="1" thickBot="1" x14ac:dyDescent="0.3">
      <c r="A2" s="70" t="s">
        <v>996</v>
      </c>
      <c r="B2" s="71">
        <v>436</v>
      </c>
      <c r="C2" s="72"/>
      <c r="D2" s="73"/>
      <c r="E2" s="139"/>
      <c r="F2" s="136"/>
    </row>
    <row r="3" spans="1:13" ht="15" customHeight="1" thickTop="1" x14ac:dyDescent="0.25">
      <c r="A3" s="74" t="s">
        <v>6</v>
      </c>
      <c r="B3" s="75">
        <v>23</v>
      </c>
      <c r="C3" s="76">
        <v>23</v>
      </c>
      <c r="D3" s="77">
        <f>C3/B2</f>
        <v>5.2752293577981654E-2</v>
      </c>
      <c r="E3" s="140"/>
      <c r="F3" s="137"/>
      <c r="G3" s="78"/>
      <c r="H3" s="79"/>
      <c r="I3" s="79"/>
      <c r="J3" s="79"/>
      <c r="K3" s="80"/>
      <c r="L3" s="81"/>
      <c r="M3" s="144"/>
    </row>
    <row r="4" spans="1:13" x14ac:dyDescent="0.25">
      <c r="A4" s="74" t="s">
        <v>998</v>
      </c>
      <c r="B4" s="75">
        <v>0</v>
      </c>
      <c r="C4" s="76">
        <f>C3-B4</f>
        <v>23</v>
      </c>
      <c r="D4" s="77">
        <f>C4/B2</f>
        <v>5.2752293577981654E-2</v>
      </c>
      <c r="E4" s="140"/>
      <c r="F4" s="137"/>
      <c r="G4" s="82"/>
      <c r="H4" s="83"/>
      <c r="I4" s="83"/>
      <c r="J4" s="83"/>
      <c r="K4" s="84"/>
      <c r="L4" s="85"/>
      <c r="M4" s="145"/>
    </row>
    <row r="5" spans="1:13" x14ac:dyDescent="0.25">
      <c r="A5" s="74" t="s">
        <v>997</v>
      </c>
      <c r="B5" s="75">
        <v>4</v>
      </c>
      <c r="C5" s="76">
        <f>C4-B5</f>
        <v>19</v>
      </c>
      <c r="D5" s="77">
        <f>C5/B2</f>
        <v>4.3577981651376149E-2</v>
      </c>
      <c r="E5" s="140"/>
      <c r="F5" s="137"/>
      <c r="G5" s="82"/>
      <c r="H5" s="83"/>
      <c r="I5" s="83"/>
      <c r="J5" s="83"/>
      <c r="K5" s="84"/>
      <c r="L5" s="85"/>
      <c r="M5" s="145"/>
    </row>
    <row r="6" spans="1:13" ht="15.75" thickBot="1" x14ac:dyDescent="0.3">
      <c r="A6" s="86" t="s">
        <v>16</v>
      </c>
      <c r="B6" s="87">
        <v>3</v>
      </c>
      <c r="C6" s="88">
        <f>C5-B6</f>
        <v>16</v>
      </c>
      <c r="D6" s="77">
        <f>C6/B2</f>
        <v>3.669724770642202E-2</v>
      </c>
      <c r="E6" s="141"/>
      <c r="F6" s="138"/>
      <c r="G6" s="82"/>
      <c r="H6" s="83"/>
      <c r="I6" s="83"/>
      <c r="J6" s="83"/>
      <c r="K6" s="84"/>
      <c r="L6" s="85"/>
      <c r="M6" s="145"/>
    </row>
    <row r="7" spans="1:13" ht="15" customHeight="1" thickTop="1" x14ac:dyDescent="0.25">
      <c r="A7" s="70" t="s">
        <v>996</v>
      </c>
      <c r="B7" s="71">
        <v>436</v>
      </c>
      <c r="C7" s="72"/>
      <c r="D7" s="73"/>
      <c r="E7" s="139">
        <v>44929</v>
      </c>
      <c r="F7" s="47"/>
      <c r="G7" s="82"/>
      <c r="H7" s="83"/>
      <c r="I7" s="83"/>
      <c r="J7" s="83"/>
      <c r="K7" s="84"/>
      <c r="L7" s="85"/>
      <c r="M7" s="145"/>
    </row>
    <row r="8" spans="1:13" ht="15.75" thickBot="1" x14ac:dyDescent="0.3">
      <c r="A8" s="74" t="s">
        <v>6</v>
      </c>
      <c r="B8" s="75">
        <v>38</v>
      </c>
      <c r="C8" s="76">
        <v>38</v>
      </c>
      <c r="D8" s="77">
        <f>C8/B7</f>
        <v>8.7155963302752298E-2</v>
      </c>
      <c r="E8" s="140"/>
      <c r="G8" s="90"/>
      <c r="H8" s="91"/>
      <c r="I8" s="91"/>
      <c r="J8" s="91"/>
      <c r="K8" s="92"/>
      <c r="L8" s="93"/>
      <c r="M8" s="147"/>
    </row>
    <row r="9" spans="1:13" ht="16.5" thickTop="1" thickBot="1" x14ac:dyDescent="0.3">
      <c r="A9" s="74" t="s">
        <v>998</v>
      </c>
      <c r="B9" s="75">
        <v>0</v>
      </c>
      <c r="C9" s="76">
        <f>C8-B9</f>
        <v>38</v>
      </c>
      <c r="D9" s="77">
        <f>C9/B7</f>
        <v>8.7155963302752298E-2</v>
      </c>
      <c r="E9" s="140"/>
      <c r="G9" s="39"/>
      <c r="K9" s="94"/>
      <c r="M9" s="95"/>
    </row>
    <row r="10" spans="1:13" ht="15.75" thickTop="1" x14ac:dyDescent="0.25">
      <c r="A10" s="74" t="s">
        <v>997</v>
      </c>
      <c r="B10" s="75">
        <v>4</v>
      </c>
      <c r="C10" s="76">
        <f>C9-B10</f>
        <v>34</v>
      </c>
      <c r="D10" s="77">
        <f>C10/B7</f>
        <v>7.7981651376146793E-2</v>
      </c>
      <c r="E10" s="140"/>
      <c r="G10" s="96"/>
      <c r="H10" s="97"/>
      <c r="I10" s="97"/>
      <c r="J10" s="97"/>
      <c r="K10" s="98"/>
      <c r="L10" s="99"/>
      <c r="M10" s="144"/>
    </row>
    <row r="11" spans="1:13" ht="15.75" thickBot="1" x14ac:dyDescent="0.3">
      <c r="A11" s="86" t="s">
        <v>16</v>
      </c>
      <c r="B11" s="87">
        <v>8</v>
      </c>
      <c r="C11" s="88">
        <f>C10-B11</f>
        <v>26</v>
      </c>
      <c r="D11" s="77">
        <f>C11/B7</f>
        <v>5.9633027522935783E-2</v>
      </c>
      <c r="E11" s="141"/>
      <c r="G11" s="100"/>
      <c r="K11" s="94"/>
      <c r="L11" s="101"/>
      <c r="M11" s="145"/>
    </row>
    <row r="12" spans="1:13" ht="15.75" thickTop="1" x14ac:dyDescent="0.25">
      <c r="A12" s="70" t="s">
        <v>996</v>
      </c>
      <c r="B12" s="71">
        <v>436</v>
      </c>
      <c r="C12" s="72"/>
      <c r="D12" s="73"/>
      <c r="E12" s="139">
        <v>44930</v>
      </c>
      <c r="G12" s="100"/>
      <c r="K12" s="94"/>
      <c r="L12" s="101"/>
      <c r="M12" s="145"/>
    </row>
    <row r="13" spans="1:13" x14ac:dyDescent="0.25">
      <c r="A13" s="74" t="s">
        <v>6</v>
      </c>
      <c r="B13" s="75">
        <v>47</v>
      </c>
      <c r="C13" s="76">
        <v>47</v>
      </c>
      <c r="D13" s="77">
        <f>C13/B12</f>
        <v>0.10779816513761468</v>
      </c>
      <c r="E13" s="140"/>
      <c r="G13" s="100"/>
      <c r="K13" s="94"/>
      <c r="L13" s="101"/>
      <c r="M13" s="145"/>
    </row>
    <row r="14" spans="1:13" x14ac:dyDescent="0.25">
      <c r="A14" s="74" t="s">
        <v>998</v>
      </c>
      <c r="B14" s="75">
        <v>2</v>
      </c>
      <c r="C14" s="76">
        <f>C13-B14</f>
        <v>45</v>
      </c>
      <c r="D14" s="77">
        <f>C14/B12</f>
        <v>0.10321100917431193</v>
      </c>
      <c r="E14" s="140"/>
      <c r="G14" s="100"/>
      <c r="K14" s="94"/>
      <c r="L14" s="101"/>
      <c r="M14" s="145"/>
    </row>
    <row r="15" spans="1:13" ht="15" customHeight="1" thickBot="1" x14ac:dyDescent="0.3">
      <c r="A15" s="74" t="s">
        <v>997</v>
      </c>
      <c r="B15" s="75">
        <v>4</v>
      </c>
      <c r="C15" s="76">
        <f>C14-B15</f>
        <v>41</v>
      </c>
      <c r="D15" s="77">
        <f>C15/B12</f>
        <v>9.4036697247706427E-2</v>
      </c>
      <c r="E15" s="140"/>
      <c r="G15" s="102"/>
      <c r="H15" s="103"/>
      <c r="I15" s="103"/>
      <c r="J15" s="103"/>
      <c r="K15" s="103"/>
      <c r="L15" s="104"/>
      <c r="M15" s="146"/>
    </row>
    <row r="16" spans="1:13" ht="16.5" thickTop="1" thickBot="1" x14ac:dyDescent="0.3">
      <c r="A16" s="86" t="s">
        <v>16</v>
      </c>
      <c r="B16" s="87">
        <v>9</v>
      </c>
      <c r="C16" s="88">
        <f>C15-B16</f>
        <v>32</v>
      </c>
      <c r="D16" s="77">
        <f>C16/B12</f>
        <v>7.3394495412844041E-2</v>
      </c>
      <c r="E16" s="141"/>
      <c r="G16" s="105"/>
      <c r="H16" s="106"/>
      <c r="I16" s="106"/>
      <c r="J16" s="106"/>
      <c r="K16" s="107"/>
      <c r="L16" s="108"/>
      <c r="M16" s="144"/>
    </row>
    <row r="17" spans="1:14" ht="15.75" thickTop="1" x14ac:dyDescent="0.25">
      <c r="A17" s="70" t="s">
        <v>996</v>
      </c>
      <c r="B17" s="71">
        <v>436</v>
      </c>
      <c r="C17" s="72"/>
      <c r="D17" s="73"/>
      <c r="E17" s="139">
        <v>44931</v>
      </c>
      <c r="G17" s="109"/>
      <c r="K17" s="94"/>
      <c r="L17" s="110"/>
      <c r="M17" s="145"/>
    </row>
    <row r="18" spans="1:14" x14ac:dyDescent="0.25">
      <c r="A18" s="74" t="s">
        <v>6</v>
      </c>
      <c r="B18" s="75">
        <v>25</v>
      </c>
      <c r="C18" s="76">
        <v>25</v>
      </c>
      <c r="D18" s="77">
        <f>C18/B17</f>
        <v>5.7339449541284407E-2</v>
      </c>
      <c r="E18" s="140"/>
      <c r="G18" s="109"/>
      <c r="K18" s="94"/>
      <c r="L18" s="110"/>
      <c r="M18" s="145"/>
    </row>
    <row r="19" spans="1:14" x14ac:dyDescent="0.25">
      <c r="A19" s="74" t="s">
        <v>998</v>
      </c>
      <c r="B19" s="75">
        <v>1</v>
      </c>
      <c r="C19" s="76">
        <f>C18-B19</f>
        <v>24</v>
      </c>
      <c r="D19" s="77">
        <f>C19/B17</f>
        <v>5.5045871559633031E-2</v>
      </c>
      <c r="E19" s="140"/>
      <c r="G19" s="109"/>
      <c r="K19" s="94"/>
      <c r="L19" s="110"/>
      <c r="M19" s="145"/>
    </row>
    <row r="20" spans="1:14" x14ac:dyDescent="0.25">
      <c r="A20" s="74" t="s">
        <v>997</v>
      </c>
      <c r="B20" s="75">
        <v>1</v>
      </c>
      <c r="C20" s="76">
        <f>C19-B20</f>
        <v>23</v>
      </c>
      <c r="D20" s="77">
        <f>C20/B17</f>
        <v>5.2752293577981654E-2</v>
      </c>
      <c r="E20" s="140"/>
      <c r="G20" s="109"/>
      <c r="K20" s="94"/>
      <c r="L20" s="110"/>
      <c r="M20" s="145"/>
    </row>
    <row r="21" spans="1:14" ht="15.75" thickBot="1" x14ac:dyDescent="0.3">
      <c r="A21" s="86" t="s">
        <v>16</v>
      </c>
      <c r="B21" s="87">
        <v>4</v>
      </c>
      <c r="C21" s="88">
        <f>C20-B21</f>
        <v>19</v>
      </c>
      <c r="D21" s="77">
        <f>C21/B17</f>
        <v>4.3577981651376149E-2</v>
      </c>
      <c r="E21" s="141"/>
      <c r="G21" s="102"/>
      <c r="H21" s="103"/>
      <c r="I21" s="103"/>
      <c r="J21" s="103"/>
      <c r="K21" s="103"/>
      <c r="L21" s="104"/>
      <c r="M21" s="146"/>
    </row>
    <row r="22" spans="1:14" ht="15.75" thickTop="1" x14ac:dyDescent="0.25">
      <c r="A22" s="70" t="s">
        <v>996</v>
      </c>
      <c r="B22" s="71">
        <v>436</v>
      </c>
      <c r="C22" s="72"/>
      <c r="D22" s="73"/>
      <c r="E22" s="139">
        <v>44932</v>
      </c>
    </row>
    <row r="23" spans="1:14" ht="15.75" thickBot="1" x14ac:dyDescent="0.3">
      <c r="A23" s="74" t="s">
        <v>6</v>
      </c>
      <c r="B23" s="75">
        <v>38</v>
      </c>
      <c r="C23" s="76">
        <v>38</v>
      </c>
      <c r="D23" s="77">
        <f>C23/B22</f>
        <v>8.7155963302752298E-2</v>
      </c>
      <c r="E23" s="140"/>
    </row>
    <row r="24" spans="1:14" ht="15.75" thickTop="1" x14ac:dyDescent="0.25">
      <c r="A24" s="74" t="s">
        <v>998</v>
      </c>
      <c r="B24" s="75">
        <v>6</v>
      </c>
      <c r="C24" s="76">
        <f>C23-B24</f>
        <v>32</v>
      </c>
      <c r="D24" s="77">
        <f>C24/B22</f>
        <v>7.3394495412844041E-2</v>
      </c>
      <c r="E24" s="140"/>
      <c r="G24" s="96"/>
      <c r="H24" s="97"/>
      <c r="I24" s="97"/>
      <c r="J24" s="97"/>
      <c r="K24" s="98"/>
      <c r="L24" s="99"/>
      <c r="M24" s="144"/>
    </row>
    <row r="25" spans="1:14" x14ac:dyDescent="0.25">
      <c r="A25" s="74" t="s">
        <v>997</v>
      </c>
      <c r="B25" s="75">
        <v>1</v>
      </c>
      <c r="C25" s="76">
        <f>C24-B25</f>
        <v>31</v>
      </c>
      <c r="D25" s="77">
        <f>C25/B22</f>
        <v>7.1100917431192664E-2</v>
      </c>
      <c r="E25" s="140"/>
      <c r="G25" s="100"/>
      <c r="K25" s="94"/>
      <c r="L25" s="101"/>
      <c r="M25" s="145"/>
    </row>
    <row r="26" spans="1:14" ht="15.75" thickBot="1" x14ac:dyDescent="0.3">
      <c r="A26" s="86" t="s">
        <v>16</v>
      </c>
      <c r="B26" s="87">
        <v>6</v>
      </c>
      <c r="C26" s="88">
        <f>C25-B26</f>
        <v>25</v>
      </c>
      <c r="D26" s="77">
        <f>C26/B22</f>
        <v>5.7339449541284407E-2</v>
      </c>
      <c r="E26" s="141"/>
      <c r="G26" s="100"/>
      <c r="K26" s="94"/>
      <c r="L26" s="101"/>
      <c r="M26" s="145"/>
    </row>
    <row r="27" spans="1:14" ht="15.75" thickTop="1" x14ac:dyDescent="0.25">
      <c r="A27" s="70" t="s">
        <v>996</v>
      </c>
      <c r="B27" s="71">
        <v>436</v>
      </c>
      <c r="C27" s="72"/>
      <c r="D27" s="73"/>
      <c r="E27" s="139">
        <v>44935</v>
      </c>
      <c r="G27" s="100"/>
      <c r="K27" s="94"/>
      <c r="L27" s="101"/>
      <c r="M27" s="145"/>
    </row>
    <row r="28" spans="1:14" x14ac:dyDescent="0.25">
      <c r="A28" s="74" t="s">
        <v>6</v>
      </c>
      <c r="B28" s="75">
        <v>21</v>
      </c>
      <c r="C28" s="76">
        <v>21</v>
      </c>
      <c r="D28" s="77">
        <f>C28/B27</f>
        <v>4.8165137614678902E-2</v>
      </c>
      <c r="E28" s="140"/>
      <c r="G28" s="100"/>
      <c r="K28" s="94"/>
      <c r="L28" s="101"/>
      <c r="M28" s="145"/>
    </row>
    <row r="29" spans="1:14" ht="15.75" thickBot="1" x14ac:dyDescent="0.3">
      <c r="A29" s="74" t="s">
        <v>998</v>
      </c>
      <c r="B29" s="135">
        <v>1</v>
      </c>
      <c r="C29" s="76">
        <f>C28-B29</f>
        <v>20</v>
      </c>
      <c r="D29" s="77">
        <f>C29/B27</f>
        <v>4.5871559633027525E-2</v>
      </c>
      <c r="E29" s="140"/>
      <c r="G29" s="102"/>
      <c r="H29" s="103"/>
      <c r="I29" s="103"/>
      <c r="J29" s="103"/>
      <c r="K29" s="103"/>
      <c r="L29" s="104"/>
      <c r="M29" s="146"/>
    </row>
    <row r="30" spans="1:14" ht="16.5" thickTop="1" thickBot="1" x14ac:dyDescent="0.3">
      <c r="A30" s="74" t="s">
        <v>997</v>
      </c>
      <c r="B30" s="135">
        <v>1</v>
      </c>
      <c r="C30" s="76">
        <f>C29-B30</f>
        <v>19</v>
      </c>
      <c r="D30" s="77">
        <f>C30/B27</f>
        <v>4.3577981651376149E-2</v>
      </c>
      <c r="E30" s="140"/>
    </row>
    <row r="31" spans="1:14" ht="16.5" thickTop="1" thickBot="1" x14ac:dyDescent="0.3">
      <c r="A31" s="86" t="s">
        <v>16</v>
      </c>
      <c r="B31" s="87">
        <v>6</v>
      </c>
      <c r="C31" s="88">
        <f>C30-B31</f>
        <v>13</v>
      </c>
      <c r="D31" s="77">
        <f>C31/B27</f>
        <v>2.9816513761467892E-2</v>
      </c>
      <c r="E31" s="141"/>
      <c r="G31" s="105"/>
      <c r="H31" s="111"/>
      <c r="I31" s="106"/>
      <c r="J31" s="106"/>
      <c r="K31" s="106"/>
      <c r="L31" s="107"/>
      <c r="M31" s="108"/>
      <c r="N31" s="142"/>
    </row>
    <row r="32" spans="1:14" ht="15.75" thickTop="1" x14ac:dyDescent="0.25">
      <c r="A32" s="70" t="s">
        <v>996</v>
      </c>
      <c r="B32" s="71">
        <v>436</v>
      </c>
      <c r="C32" s="72"/>
      <c r="D32" s="73"/>
      <c r="E32" s="139">
        <v>44936</v>
      </c>
      <c r="G32" s="109"/>
      <c r="H32" s="39"/>
      <c r="L32" s="94"/>
      <c r="M32" s="110"/>
      <c r="N32" s="143"/>
    </row>
    <row r="33" spans="1:14" ht="15.75" thickBot="1" x14ac:dyDescent="0.3">
      <c r="A33" s="74" t="s">
        <v>6</v>
      </c>
      <c r="B33" s="75">
        <f>'RESUMEN TOTAL'!T3</f>
        <v>22</v>
      </c>
      <c r="C33" s="76">
        <f>B33</f>
        <v>22</v>
      </c>
      <c r="D33" s="77">
        <f>C33/B32</f>
        <v>5.0458715596330278E-2</v>
      </c>
      <c r="E33" s="140"/>
      <c r="G33" s="112"/>
      <c r="H33" s="113"/>
      <c r="I33" s="103"/>
      <c r="J33" s="103"/>
      <c r="K33" s="103"/>
      <c r="L33" s="114"/>
      <c r="M33" s="104"/>
      <c r="N33" s="143"/>
    </row>
    <row r="34" spans="1:14" ht="15.75" thickTop="1" x14ac:dyDescent="0.25">
      <c r="A34" s="74" t="s">
        <v>998</v>
      </c>
      <c r="B34" s="135">
        <v>0</v>
      </c>
      <c r="C34" s="76">
        <f>C33-B34</f>
        <v>22</v>
      </c>
      <c r="D34" s="77">
        <f>C34/B32</f>
        <v>5.0458715596330278E-2</v>
      </c>
      <c r="E34" s="140"/>
      <c r="G34" s="39"/>
      <c r="K34" s="94"/>
    </row>
    <row r="35" spans="1:14" x14ac:dyDescent="0.25">
      <c r="A35" s="74" t="s">
        <v>997</v>
      </c>
      <c r="B35" s="135">
        <v>1</v>
      </c>
      <c r="C35" s="76">
        <f>C34-B35</f>
        <v>21</v>
      </c>
      <c r="D35" s="77">
        <f>C35/B32</f>
        <v>4.8165137614678902E-2</v>
      </c>
      <c r="E35" s="140"/>
      <c r="G35" s="39"/>
      <c r="K35" s="94"/>
    </row>
    <row r="36" spans="1:14" ht="15.75" thickBot="1" x14ac:dyDescent="0.3">
      <c r="A36" s="86" t="s">
        <v>16</v>
      </c>
      <c r="B36" s="87">
        <f>'APAGADOS RADIO'!O2</f>
        <v>6</v>
      </c>
      <c r="C36" s="88">
        <f>C35-B36</f>
        <v>15</v>
      </c>
      <c r="D36" s="77">
        <f>C36/B32</f>
        <v>3.4403669724770644E-2</v>
      </c>
      <c r="E36" s="141"/>
      <c r="G36" s="39"/>
      <c r="K36" s="94"/>
    </row>
    <row r="37" spans="1:14" ht="15.75" thickTop="1" x14ac:dyDescent="0.25">
      <c r="A37" s="70" t="s">
        <v>996</v>
      </c>
      <c r="B37" s="71">
        <v>436</v>
      </c>
      <c r="C37" s="72"/>
      <c r="D37" s="73"/>
      <c r="E37" s="139">
        <v>44937</v>
      </c>
      <c r="G37" s="39"/>
      <c r="K37" s="94"/>
    </row>
    <row r="38" spans="1:14" x14ac:dyDescent="0.25">
      <c r="A38" s="74" t="s">
        <v>6</v>
      </c>
      <c r="B38" s="75">
        <f>'RESUMEN TOTAL'!U3</f>
        <v>19</v>
      </c>
      <c r="C38" s="76">
        <f>B38</f>
        <v>19</v>
      </c>
      <c r="D38" s="77">
        <f>C38/B37</f>
        <v>4.3577981651376149E-2</v>
      </c>
      <c r="E38" s="140"/>
      <c r="G38" s="39"/>
      <c r="K38" s="94"/>
      <c r="L38" s="21"/>
    </row>
    <row r="39" spans="1:14" ht="15.75" thickBot="1" x14ac:dyDescent="0.3">
      <c r="A39" s="74" t="s">
        <v>998</v>
      </c>
      <c r="B39" s="135">
        <v>1</v>
      </c>
      <c r="C39" s="76">
        <f>C38-B39</f>
        <v>18</v>
      </c>
      <c r="D39" s="77">
        <f>C39/B37</f>
        <v>4.1284403669724773E-2</v>
      </c>
      <c r="E39" s="140"/>
    </row>
    <row r="40" spans="1:14" ht="15.75" thickTop="1" x14ac:dyDescent="0.25">
      <c r="A40" s="74" t="s">
        <v>997</v>
      </c>
      <c r="B40" s="135">
        <v>1</v>
      </c>
      <c r="C40" s="76">
        <f>C39-B40</f>
        <v>17</v>
      </c>
      <c r="D40" s="77">
        <f>C40/B37</f>
        <v>3.8990825688073397E-2</v>
      </c>
      <c r="E40" s="140"/>
      <c r="G40" s="96"/>
      <c r="H40" s="97"/>
      <c r="I40" s="97"/>
      <c r="J40" s="97"/>
      <c r="K40" s="98"/>
      <c r="L40" s="99"/>
      <c r="M40" s="144"/>
    </row>
    <row r="41" spans="1:14" ht="15.75" thickBot="1" x14ac:dyDescent="0.3">
      <c r="A41" s="86" t="s">
        <v>16</v>
      </c>
      <c r="B41" s="87">
        <f>'APAGADOS RADIO'!P2</f>
        <v>6</v>
      </c>
      <c r="C41" s="88">
        <f>C40-B41</f>
        <v>11</v>
      </c>
      <c r="D41" s="77">
        <f>C41/B37</f>
        <v>2.5229357798165139E-2</v>
      </c>
      <c r="E41" s="141"/>
      <c r="G41" s="100"/>
      <c r="K41" s="94"/>
      <c r="L41" s="101"/>
      <c r="M41" s="145"/>
    </row>
    <row r="42" spans="1:14" ht="15" customHeight="1" thickTop="1" x14ac:dyDescent="0.25">
      <c r="A42" s="70" t="s">
        <v>996</v>
      </c>
      <c r="B42" s="71">
        <v>436</v>
      </c>
      <c r="C42" s="72"/>
      <c r="D42" s="73"/>
      <c r="E42" s="139">
        <v>44938</v>
      </c>
      <c r="G42" s="100"/>
      <c r="K42" s="94"/>
      <c r="L42" s="101"/>
      <c r="M42" s="145"/>
    </row>
    <row r="43" spans="1:14" x14ac:dyDescent="0.25">
      <c r="A43" s="74" t="s">
        <v>6</v>
      </c>
      <c r="B43" s="134">
        <f>'RESUMEN TOTAL'!V3</f>
        <v>14</v>
      </c>
      <c r="C43" s="76">
        <f>B43</f>
        <v>14</v>
      </c>
      <c r="D43" s="77">
        <f>C43/B42</f>
        <v>3.2110091743119268E-2</v>
      </c>
      <c r="E43" s="140"/>
      <c r="G43" s="100"/>
      <c r="K43" s="94"/>
      <c r="L43" s="101"/>
      <c r="M43" s="145"/>
    </row>
    <row r="44" spans="1:14" x14ac:dyDescent="0.25">
      <c r="A44" s="74" t="s">
        <v>998</v>
      </c>
      <c r="B44" s="135">
        <v>2</v>
      </c>
      <c r="C44" s="76">
        <f>C43-B44</f>
        <v>12</v>
      </c>
      <c r="D44" s="77">
        <f>C44/B42</f>
        <v>2.7522935779816515E-2</v>
      </c>
      <c r="E44" s="140"/>
      <c r="G44" s="100"/>
      <c r="K44" s="94"/>
      <c r="L44" s="101"/>
      <c r="M44" s="145"/>
    </row>
    <row r="45" spans="1:14" ht="15.75" thickBot="1" x14ac:dyDescent="0.3">
      <c r="A45" s="74" t="s">
        <v>997</v>
      </c>
      <c r="B45" s="135">
        <v>1</v>
      </c>
      <c r="C45" s="76">
        <f>C44-B45</f>
        <v>11</v>
      </c>
      <c r="D45" s="77">
        <f>C45/B42</f>
        <v>2.5229357798165139E-2</v>
      </c>
      <c r="E45" s="140"/>
      <c r="G45" s="102"/>
      <c r="H45" s="103"/>
      <c r="I45" s="103"/>
      <c r="J45" s="103"/>
      <c r="K45" s="103"/>
      <c r="L45" s="104"/>
      <c r="M45" s="146"/>
    </row>
    <row r="46" spans="1:14" ht="16.5" thickTop="1" thickBot="1" x14ac:dyDescent="0.3">
      <c r="A46" s="86" t="s">
        <v>16</v>
      </c>
      <c r="B46" s="87">
        <f>'APAGADOS RADIO'!Q2</f>
        <v>6</v>
      </c>
      <c r="C46" s="88">
        <f>C45-B46</f>
        <v>5</v>
      </c>
      <c r="D46" s="77">
        <f>C46/B42</f>
        <v>1.1467889908256881E-2</v>
      </c>
      <c r="E46" s="141"/>
    </row>
    <row r="47" spans="1:14" ht="15.75" thickTop="1" x14ac:dyDescent="0.25">
      <c r="A47" s="70" t="s">
        <v>996</v>
      </c>
      <c r="B47" s="71">
        <v>436</v>
      </c>
      <c r="C47" s="72"/>
      <c r="D47" s="73"/>
      <c r="E47" s="139">
        <v>44939</v>
      </c>
      <c r="G47" s="39"/>
      <c r="K47" s="94"/>
    </row>
    <row r="48" spans="1:14" x14ac:dyDescent="0.25">
      <c r="A48" s="74" t="s">
        <v>6</v>
      </c>
      <c r="B48" s="134">
        <f>'RESUMEN TOTAL'!W3</f>
        <v>0</v>
      </c>
      <c r="C48" s="76">
        <f>B48</f>
        <v>0</v>
      </c>
      <c r="D48" s="77">
        <f>C48/B47</f>
        <v>0</v>
      </c>
      <c r="E48" s="140"/>
      <c r="G48" s="39"/>
      <c r="K48" s="94"/>
    </row>
    <row r="49" spans="1:11" x14ac:dyDescent="0.25">
      <c r="A49" s="74" t="s">
        <v>998</v>
      </c>
      <c r="B49" s="135">
        <v>0</v>
      </c>
      <c r="C49" s="76">
        <f>C48-B49</f>
        <v>0</v>
      </c>
      <c r="D49" s="77">
        <f>C49/B47</f>
        <v>0</v>
      </c>
      <c r="E49" s="140"/>
      <c r="G49" s="39"/>
      <c r="K49" s="94"/>
    </row>
    <row r="50" spans="1:11" x14ac:dyDescent="0.25">
      <c r="A50" s="74" t="s">
        <v>997</v>
      </c>
      <c r="B50" s="135">
        <v>1</v>
      </c>
      <c r="C50" s="76">
        <f>C49-B50</f>
        <v>-1</v>
      </c>
      <c r="D50" s="77">
        <f>C50/B47</f>
        <v>-2.2935779816513763E-3</v>
      </c>
      <c r="E50" s="140"/>
      <c r="G50" s="39"/>
      <c r="K50" s="94"/>
    </row>
    <row r="51" spans="1:11" ht="15.75" thickBot="1" x14ac:dyDescent="0.3">
      <c r="A51" s="86" t="s">
        <v>16</v>
      </c>
      <c r="B51" s="87">
        <f>'APAGADOS RADIO'!R2</f>
        <v>0</v>
      </c>
      <c r="C51" s="88">
        <f>C50-B51</f>
        <v>-1</v>
      </c>
      <c r="D51" s="77">
        <f>C51/B47</f>
        <v>-2.2935779816513763E-3</v>
      </c>
      <c r="E51" s="141"/>
      <c r="G51" s="39"/>
      <c r="K51" s="94"/>
    </row>
    <row r="52" spans="1:11" ht="15.75" thickTop="1" x14ac:dyDescent="0.25">
      <c r="A52" s="70" t="s">
        <v>996</v>
      </c>
      <c r="B52" s="71"/>
      <c r="C52" s="72"/>
      <c r="D52" s="73"/>
      <c r="E52" s="139"/>
      <c r="G52" s="39"/>
      <c r="K52" s="94"/>
    </row>
    <row r="53" spans="1:11" x14ac:dyDescent="0.25">
      <c r="A53" s="74" t="s">
        <v>6</v>
      </c>
      <c r="B53" s="75"/>
      <c r="C53" s="76"/>
      <c r="D53" s="77"/>
      <c r="E53" s="140"/>
      <c r="G53" s="39"/>
      <c r="K53" s="94"/>
    </row>
    <row r="54" spans="1:11" x14ac:dyDescent="0.25">
      <c r="A54" s="74" t="s">
        <v>998</v>
      </c>
      <c r="B54" s="75"/>
      <c r="C54" s="76"/>
      <c r="D54" s="77"/>
      <c r="E54" s="140"/>
    </row>
    <row r="55" spans="1:11" x14ac:dyDescent="0.25">
      <c r="A55" s="74" t="s">
        <v>997</v>
      </c>
      <c r="B55" s="75"/>
      <c r="C55" s="76"/>
      <c r="D55" s="77"/>
      <c r="E55" s="140"/>
    </row>
    <row r="56" spans="1:11" ht="15.75" thickBot="1" x14ac:dyDescent="0.3">
      <c r="A56" s="86" t="s">
        <v>16</v>
      </c>
      <c r="B56" s="87"/>
      <c r="C56" s="88"/>
      <c r="D56" s="77"/>
      <c r="E56" s="141"/>
    </row>
    <row r="57" spans="1:11" ht="15.75" thickTop="1" x14ac:dyDescent="0.25">
      <c r="A57" s="70" t="s">
        <v>996</v>
      </c>
      <c r="B57" s="71"/>
      <c r="C57" s="72"/>
      <c r="D57" s="73"/>
      <c r="E57" s="139"/>
    </row>
    <row r="58" spans="1:11" x14ac:dyDescent="0.25">
      <c r="A58" s="74" t="s">
        <v>6</v>
      </c>
      <c r="B58" s="75"/>
      <c r="C58" s="76"/>
      <c r="D58" s="77"/>
      <c r="E58" s="140"/>
    </row>
    <row r="59" spans="1:11" x14ac:dyDescent="0.25">
      <c r="A59" s="74" t="s">
        <v>998</v>
      </c>
      <c r="B59" s="75"/>
      <c r="C59" s="76"/>
      <c r="D59" s="77"/>
      <c r="E59" s="140"/>
    </row>
    <row r="60" spans="1:11" x14ac:dyDescent="0.25">
      <c r="A60" s="74" t="s">
        <v>997</v>
      </c>
      <c r="B60" s="75"/>
      <c r="C60" s="76"/>
      <c r="D60" s="77"/>
      <c r="E60" s="140"/>
    </row>
    <row r="61" spans="1:11" ht="15.75" thickBot="1" x14ac:dyDescent="0.3">
      <c r="A61" s="86" t="s">
        <v>16</v>
      </c>
      <c r="B61" s="87"/>
      <c r="C61" s="88"/>
      <c r="D61" s="77"/>
      <c r="E61" s="141"/>
    </row>
    <row r="62" spans="1:11" ht="15.75" thickTop="1" x14ac:dyDescent="0.25">
      <c r="A62" s="70" t="s">
        <v>996</v>
      </c>
      <c r="B62" s="71"/>
      <c r="C62" s="72"/>
      <c r="D62" s="73"/>
      <c r="E62" s="139"/>
    </row>
    <row r="63" spans="1:11" x14ac:dyDescent="0.25">
      <c r="A63" s="74" t="s">
        <v>6</v>
      </c>
      <c r="B63" s="75"/>
      <c r="C63" s="76"/>
      <c r="D63" s="77"/>
      <c r="E63" s="140"/>
    </row>
    <row r="64" spans="1:11" x14ac:dyDescent="0.25">
      <c r="A64" s="74" t="s">
        <v>998</v>
      </c>
      <c r="B64" s="75"/>
      <c r="C64" s="76"/>
      <c r="D64" s="77"/>
      <c r="E64" s="140"/>
    </row>
    <row r="65" spans="1:5" x14ac:dyDescent="0.25">
      <c r="A65" s="74" t="s">
        <v>997</v>
      </c>
      <c r="B65" s="75"/>
      <c r="C65" s="76"/>
      <c r="D65" s="77"/>
      <c r="E65" s="140"/>
    </row>
    <row r="66" spans="1:5" ht="15.75" thickBot="1" x14ac:dyDescent="0.3">
      <c r="A66" s="86" t="s">
        <v>16</v>
      </c>
      <c r="B66" s="87"/>
      <c r="C66" s="88"/>
      <c r="D66" s="89"/>
      <c r="E66" s="141"/>
    </row>
    <row r="67" spans="1:5" ht="15.75" thickTop="1" x14ac:dyDescent="0.25">
      <c r="A67" s="70" t="s">
        <v>996</v>
      </c>
      <c r="B67" s="71"/>
      <c r="C67" s="72"/>
      <c r="D67" s="73"/>
      <c r="E67" s="139"/>
    </row>
    <row r="68" spans="1:5" x14ac:dyDescent="0.25">
      <c r="A68" s="74" t="s">
        <v>6</v>
      </c>
      <c r="B68" s="75"/>
      <c r="C68" s="76"/>
      <c r="D68" s="77"/>
      <c r="E68" s="140"/>
    </row>
    <row r="69" spans="1:5" x14ac:dyDescent="0.25">
      <c r="A69" s="74" t="s">
        <v>998</v>
      </c>
      <c r="B69" s="75"/>
      <c r="C69" s="76"/>
      <c r="D69" s="77"/>
      <c r="E69" s="140"/>
    </row>
    <row r="70" spans="1:5" x14ac:dyDescent="0.25">
      <c r="A70" s="74" t="s">
        <v>997</v>
      </c>
      <c r="B70" s="75"/>
      <c r="C70" s="76"/>
      <c r="D70" s="77"/>
      <c r="E70" s="140"/>
    </row>
    <row r="71" spans="1:5" ht="15.75" thickBot="1" x14ac:dyDescent="0.3">
      <c r="A71" s="86" t="s">
        <v>16</v>
      </c>
      <c r="B71" s="87"/>
      <c r="C71" s="88"/>
      <c r="D71" s="89"/>
      <c r="E71" s="141"/>
    </row>
    <row r="72" spans="1:5" ht="15.75" thickTop="1" x14ac:dyDescent="0.25">
      <c r="A72" s="70" t="s">
        <v>996</v>
      </c>
      <c r="B72" s="71"/>
      <c r="C72" s="72"/>
      <c r="D72" s="73"/>
      <c r="E72" s="139"/>
    </row>
    <row r="73" spans="1:5" x14ac:dyDescent="0.25">
      <c r="A73" s="74" t="s">
        <v>6</v>
      </c>
      <c r="B73" s="75"/>
      <c r="C73" s="76"/>
      <c r="D73" s="77"/>
      <c r="E73" s="140"/>
    </row>
    <row r="74" spans="1:5" x14ac:dyDescent="0.25">
      <c r="A74" s="74" t="s">
        <v>998</v>
      </c>
      <c r="B74" s="75"/>
      <c r="C74" s="76"/>
      <c r="D74" s="77"/>
      <c r="E74" s="140"/>
    </row>
    <row r="75" spans="1:5" x14ac:dyDescent="0.25">
      <c r="A75" s="74" t="s">
        <v>997</v>
      </c>
      <c r="B75" s="75"/>
      <c r="C75" s="76"/>
      <c r="D75" s="77"/>
      <c r="E75" s="140"/>
    </row>
    <row r="76" spans="1:5" ht="15.75" thickBot="1" x14ac:dyDescent="0.3">
      <c r="A76" s="86" t="s">
        <v>16</v>
      </c>
      <c r="B76" s="87"/>
      <c r="C76" s="88"/>
      <c r="D76" s="89"/>
      <c r="E76" s="141"/>
    </row>
    <row r="77" spans="1:5" ht="15.75" thickTop="1" x14ac:dyDescent="0.25"/>
  </sheetData>
  <mergeCells count="22"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F2:F6"/>
    <mergeCell ref="E47:E51"/>
    <mergeCell ref="E52:E56"/>
    <mergeCell ref="E67:E71"/>
    <mergeCell ref="E57:E61"/>
    <mergeCell ref="E17:E21"/>
  </mergeCells>
  <conditionalFormatting sqref="I9:L9">
    <cfRule type="containsText" dxfId="165" priority="259" operator="containsText" text="Radio">
      <formula>NOT(ISERROR(SEARCH("Radio",I9)))</formula>
    </cfRule>
  </conditionalFormatting>
  <conditionalFormatting sqref="I9">
    <cfRule type="containsText" dxfId="164" priority="251" operator="containsText" text="fija">
      <formula>NOT(ISERROR(SEARCH("fija",I9)))</formula>
    </cfRule>
    <cfRule type="containsText" dxfId="163" priority="252" operator="containsText" text="domo">
      <formula>NOT(ISERROR(SEARCH("domo",I9)))</formula>
    </cfRule>
  </conditionalFormatting>
  <conditionalFormatting sqref="J9">
    <cfRule type="cellIs" dxfId="162" priority="250" operator="equal">
      <formula>"PTP A FO"</formula>
    </cfRule>
  </conditionalFormatting>
  <conditionalFormatting sqref="L20">
    <cfRule type="containsText" dxfId="161" priority="217" operator="containsText" text="Radio">
      <formula>NOT(ISERROR(SEARCH("Radio",L20)))</formula>
    </cfRule>
  </conditionalFormatting>
  <conditionalFormatting sqref="I20:K20">
    <cfRule type="containsText" dxfId="160" priority="207" operator="containsText" text="Radio">
      <formula>NOT(ISERROR(SEARCH("Radio",I20)))</formula>
    </cfRule>
  </conditionalFormatting>
  <conditionalFormatting sqref="I20">
    <cfRule type="containsText" dxfId="159" priority="205" operator="containsText" text="fija">
      <formula>NOT(ISERROR(SEARCH("fija",I20)))</formula>
    </cfRule>
    <cfRule type="containsText" dxfId="158" priority="206" operator="containsText" text="domo">
      <formula>NOT(ISERROR(SEARCH("domo",I20)))</formula>
    </cfRule>
  </conditionalFormatting>
  <conditionalFormatting sqref="J20">
    <cfRule type="cellIs" dxfId="157" priority="204" operator="equal">
      <formula>"PTP A FO"</formula>
    </cfRule>
  </conditionalFormatting>
  <conditionalFormatting sqref="I24:L27 L28">
    <cfRule type="containsText" dxfId="156" priority="179" operator="containsText" text="Radio">
      <formula>NOT(ISERROR(SEARCH("Radio",I24)))</formula>
    </cfRule>
  </conditionalFormatting>
  <conditionalFormatting sqref="I27">
    <cfRule type="containsText" dxfId="155" priority="177" operator="containsText" text="fija">
      <formula>NOT(ISERROR(SEARCH("fija",I27)))</formula>
    </cfRule>
    <cfRule type="containsText" dxfId="154" priority="178" operator="containsText" text="domo">
      <formula>NOT(ISERROR(SEARCH("domo",I27)))</formula>
    </cfRule>
  </conditionalFormatting>
  <conditionalFormatting sqref="J27">
    <cfRule type="cellIs" dxfId="153" priority="176" operator="equal">
      <formula>"PTP A FO"</formula>
    </cfRule>
  </conditionalFormatting>
  <conditionalFormatting sqref="I24">
    <cfRule type="containsText" dxfId="152" priority="174" operator="containsText" text="fija">
      <formula>NOT(ISERROR(SEARCH("fija",I24)))</formula>
    </cfRule>
    <cfRule type="containsText" dxfId="151" priority="175" operator="containsText" text="domo">
      <formula>NOT(ISERROR(SEARCH("domo",I24)))</formula>
    </cfRule>
  </conditionalFormatting>
  <conditionalFormatting sqref="J24">
    <cfRule type="cellIs" dxfId="150" priority="173" operator="equal">
      <formula>"PTP A FO"</formula>
    </cfRule>
  </conditionalFormatting>
  <conditionalFormatting sqref="I25:I26">
    <cfRule type="containsText" dxfId="149" priority="171" operator="containsText" text="fija">
      <formula>NOT(ISERROR(SEARCH("fija",I25)))</formula>
    </cfRule>
    <cfRule type="containsText" dxfId="148" priority="172" operator="containsText" text="domo">
      <formula>NOT(ISERROR(SEARCH("domo",I25)))</formula>
    </cfRule>
  </conditionalFormatting>
  <conditionalFormatting sqref="J25:J26">
    <cfRule type="cellIs" dxfId="147" priority="170" operator="equal">
      <formula>"PTP A FO"</formula>
    </cfRule>
  </conditionalFormatting>
  <conditionalFormatting sqref="I28:K28">
    <cfRule type="containsText" dxfId="146" priority="169" operator="containsText" text="Radio">
      <formula>NOT(ISERROR(SEARCH("Radio",I28)))</formula>
    </cfRule>
  </conditionalFormatting>
  <conditionalFormatting sqref="I28">
    <cfRule type="containsText" dxfId="145" priority="167" operator="containsText" text="fija">
      <formula>NOT(ISERROR(SEARCH("fija",I28)))</formula>
    </cfRule>
    <cfRule type="containsText" dxfId="144" priority="168" operator="containsText" text="domo">
      <formula>NOT(ISERROR(SEARCH("domo",I28)))</formula>
    </cfRule>
  </conditionalFormatting>
  <conditionalFormatting sqref="J28">
    <cfRule type="cellIs" dxfId="143" priority="166" operator="equal">
      <formula>"PTP A FO"</formula>
    </cfRule>
  </conditionalFormatting>
  <conditionalFormatting sqref="I32:L32 I34:L34">
    <cfRule type="containsText" dxfId="142" priority="165" operator="containsText" text="Radio">
      <formula>NOT(ISERROR(SEARCH("Radio",I32)))</formula>
    </cfRule>
  </conditionalFormatting>
  <conditionalFormatting sqref="I32 I34">
    <cfRule type="containsText" dxfId="141" priority="163" operator="containsText" text="fija">
      <formula>NOT(ISERROR(SEARCH("fija",I32)))</formula>
    </cfRule>
    <cfRule type="containsText" dxfId="140" priority="164" operator="containsText" text="domo">
      <formula>NOT(ISERROR(SEARCH("domo",I32)))</formula>
    </cfRule>
  </conditionalFormatting>
  <conditionalFormatting sqref="J32 L34 J34">
    <cfRule type="cellIs" dxfId="139" priority="162" operator="equal">
      <formula>"PTP A FO"</formula>
    </cfRule>
  </conditionalFormatting>
  <conditionalFormatting sqref="I33:L33">
    <cfRule type="containsText" dxfId="138" priority="161" operator="containsText" text="Radio">
      <formula>NOT(ISERROR(SEARCH("Radio",I33)))</formula>
    </cfRule>
  </conditionalFormatting>
  <conditionalFormatting sqref="I33">
    <cfRule type="containsText" dxfId="137" priority="159" operator="containsText" text="fija">
      <formula>NOT(ISERROR(SEARCH("fija",I33)))</formula>
    </cfRule>
    <cfRule type="containsText" dxfId="136" priority="160" operator="containsText" text="domo">
      <formula>NOT(ISERROR(SEARCH("domo",I33)))</formula>
    </cfRule>
  </conditionalFormatting>
  <conditionalFormatting sqref="J33">
    <cfRule type="cellIs" dxfId="135" priority="158" operator="equal">
      <formula>"PTP A FO"</formula>
    </cfRule>
  </conditionalFormatting>
  <conditionalFormatting sqref="L35">
    <cfRule type="containsText" dxfId="134" priority="157" operator="containsText" text="Radio">
      <formula>NOT(ISERROR(SEARCH("Radio",L35)))</formula>
    </cfRule>
  </conditionalFormatting>
  <conditionalFormatting sqref="L35">
    <cfRule type="cellIs" dxfId="133" priority="156" operator="equal">
      <formula>"PTP A FO"</formula>
    </cfRule>
  </conditionalFormatting>
  <conditionalFormatting sqref="I35:K35">
    <cfRule type="containsText" dxfId="132" priority="155" operator="containsText" text="Radio">
      <formula>NOT(ISERROR(SEARCH("Radio",I35)))</formula>
    </cfRule>
  </conditionalFormatting>
  <conditionalFormatting sqref="I35">
    <cfRule type="containsText" dxfId="131" priority="153" operator="containsText" text="fija">
      <formula>NOT(ISERROR(SEARCH("fija",I35)))</formula>
    </cfRule>
    <cfRule type="containsText" dxfId="130" priority="154" operator="containsText" text="domo">
      <formula>NOT(ISERROR(SEARCH("domo",I35)))</formula>
    </cfRule>
  </conditionalFormatting>
  <conditionalFormatting sqref="J35">
    <cfRule type="cellIs" dxfId="129" priority="152" operator="equal">
      <formula>"PTP A FO"</formula>
    </cfRule>
  </conditionalFormatting>
  <conditionalFormatting sqref="I36:L37">
    <cfRule type="containsText" dxfId="128" priority="151" operator="containsText" text="Radio">
      <formula>NOT(ISERROR(SEARCH("Radio",I36)))</formula>
    </cfRule>
  </conditionalFormatting>
  <conditionalFormatting sqref="I36:I37">
    <cfRule type="containsText" dxfId="127" priority="149" operator="containsText" text="fija">
      <formula>NOT(ISERROR(SEARCH("fija",I36)))</formula>
    </cfRule>
    <cfRule type="containsText" dxfId="126" priority="150" operator="containsText" text="domo">
      <formula>NOT(ISERROR(SEARCH("domo",I36)))</formula>
    </cfRule>
  </conditionalFormatting>
  <conditionalFormatting sqref="J36:J37">
    <cfRule type="cellIs" dxfId="125" priority="148" operator="equal">
      <formula>"PTP A FO"</formula>
    </cfRule>
  </conditionalFormatting>
  <conditionalFormatting sqref="I38:L38">
    <cfRule type="containsText" dxfId="124" priority="147" operator="containsText" text="Radio">
      <formula>NOT(ISERROR(SEARCH("Radio",I38)))</formula>
    </cfRule>
  </conditionalFormatting>
  <conditionalFormatting sqref="I38">
    <cfRule type="containsText" dxfId="123" priority="145" operator="containsText" text="fija">
      <formula>NOT(ISERROR(SEARCH("fija",I38)))</formula>
    </cfRule>
    <cfRule type="containsText" dxfId="122" priority="146" operator="containsText" text="domo">
      <formula>NOT(ISERROR(SEARCH("domo",I38)))</formula>
    </cfRule>
  </conditionalFormatting>
  <conditionalFormatting sqref="J38">
    <cfRule type="cellIs" dxfId="121" priority="144" operator="equal">
      <formula>"PTP A FO"</formula>
    </cfRule>
  </conditionalFormatting>
  <conditionalFormatting sqref="I40:L43 L44">
    <cfRule type="containsText" dxfId="120" priority="113" operator="containsText" text="Radio">
      <formula>NOT(ISERROR(SEARCH("Radio",I40)))</formula>
    </cfRule>
  </conditionalFormatting>
  <conditionalFormatting sqref="I43">
    <cfRule type="containsText" dxfId="119" priority="111" operator="containsText" text="fija">
      <formula>NOT(ISERROR(SEARCH("fija",I43)))</formula>
    </cfRule>
    <cfRule type="containsText" dxfId="118" priority="112" operator="containsText" text="domo">
      <formula>NOT(ISERROR(SEARCH("domo",I43)))</formula>
    </cfRule>
  </conditionalFormatting>
  <conditionalFormatting sqref="J43">
    <cfRule type="cellIs" dxfId="117" priority="110" operator="equal">
      <formula>"PTP A FO"</formula>
    </cfRule>
  </conditionalFormatting>
  <conditionalFormatting sqref="I40">
    <cfRule type="containsText" dxfId="116" priority="108" operator="containsText" text="fija">
      <formula>NOT(ISERROR(SEARCH("fija",I40)))</formula>
    </cfRule>
    <cfRule type="containsText" dxfId="115" priority="109" operator="containsText" text="domo">
      <formula>NOT(ISERROR(SEARCH("domo",I40)))</formula>
    </cfRule>
  </conditionalFormatting>
  <conditionalFormatting sqref="J40">
    <cfRule type="cellIs" dxfId="114" priority="107" operator="equal">
      <formula>"PTP A FO"</formula>
    </cfRule>
  </conditionalFormatting>
  <conditionalFormatting sqref="I41:I42">
    <cfRule type="containsText" dxfId="113" priority="105" operator="containsText" text="fija">
      <formula>NOT(ISERROR(SEARCH("fija",I41)))</formula>
    </cfRule>
    <cfRule type="containsText" dxfId="112" priority="106" operator="containsText" text="domo">
      <formula>NOT(ISERROR(SEARCH("domo",I41)))</formula>
    </cfRule>
  </conditionalFormatting>
  <conditionalFormatting sqref="J41:J42">
    <cfRule type="cellIs" dxfId="111" priority="104" operator="equal">
      <formula>"PTP A FO"</formula>
    </cfRule>
  </conditionalFormatting>
  <conditionalFormatting sqref="I44:K44">
    <cfRule type="containsText" dxfId="110" priority="103" operator="containsText" text="Radio">
      <formula>NOT(ISERROR(SEARCH("Radio",I44)))</formula>
    </cfRule>
  </conditionalFormatting>
  <conditionalFormatting sqref="I44">
    <cfRule type="containsText" dxfId="109" priority="101" operator="containsText" text="fija">
      <formula>NOT(ISERROR(SEARCH("fija",I44)))</formula>
    </cfRule>
    <cfRule type="containsText" dxfId="108" priority="102" operator="containsText" text="domo">
      <formula>NOT(ISERROR(SEARCH("domo",I44)))</formula>
    </cfRule>
  </conditionalFormatting>
  <conditionalFormatting sqref="J44">
    <cfRule type="cellIs" dxfId="107" priority="100" operator="equal">
      <formula>"PTP A FO"</formula>
    </cfRule>
  </conditionalFormatting>
  <conditionalFormatting sqref="I47:L49">
    <cfRule type="containsText" dxfId="106" priority="99" operator="containsText" text="Radio">
      <formula>NOT(ISERROR(SEARCH("Radio",I47)))</formula>
    </cfRule>
  </conditionalFormatting>
  <conditionalFormatting sqref="I47">
    <cfRule type="containsText" dxfId="105" priority="97" operator="containsText" text="fija">
      <formula>NOT(ISERROR(SEARCH("fija",I47)))</formula>
    </cfRule>
    <cfRule type="containsText" dxfId="104" priority="98" operator="containsText" text="domo">
      <formula>NOT(ISERROR(SEARCH("domo",I47)))</formula>
    </cfRule>
  </conditionalFormatting>
  <conditionalFormatting sqref="J47">
    <cfRule type="cellIs" dxfId="103" priority="96" operator="equal">
      <formula>"PTP A FO"</formula>
    </cfRule>
  </conditionalFormatting>
  <conditionalFormatting sqref="I48">
    <cfRule type="containsText" dxfId="102" priority="94" operator="containsText" text="fija">
      <formula>NOT(ISERROR(SEARCH("fija",I48)))</formula>
    </cfRule>
    <cfRule type="containsText" dxfId="101" priority="95" operator="containsText" text="domo">
      <formula>NOT(ISERROR(SEARCH("domo",I48)))</formula>
    </cfRule>
  </conditionalFormatting>
  <conditionalFormatting sqref="J48">
    <cfRule type="cellIs" dxfId="100" priority="93" operator="equal">
      <formula>"PTP A FO"</formula>
    </cfRule>
  </conditionalFormatting>
  <conditionalFormatting sqref="I49">
    <cfRule type="containsText" dxfId="99" priority="91" operator="containsText" text="fija">
      <formula>NOT(ISERROR(SEARCH("fija",I49)))</formula>
    </cfRule>
    <cfRule type="containsText" dxfId="98" priority="92" operator="containsText" text="domo">
      <formula>NOT(ISERROR(SEARCH("domo",I49)))</formula>
    </cfRule>
  </conditionalFormatting>
  <conditionalFormatting sqref="J49">
    <cfRule type="cellIs" dxfId="97" priority="90" operator="equal">
      <formula>"PTP A FO"</formula>
    </cfRule>
  </conditionalFormatting>
  <conditionalFormatting sqref="I50:L50">
    <cfRule type="containsText" dxfId="96" priority="89" operator="containsText" text="Radio">
      <formula>NOT(ISERROR(SEARCH("Radio",I50)))</formula>
    </cfRule>
  </conditionalFormatting>
  <conditionalFormatting sqref="I50">
    <cfRule type="containsText" dxfId="95" priority="87" operator="containsText" text="fija">
      <formula>NOT(ISERROR(SEARCH("fija",I50)))</formula>
    </cfRule>
    <cfRule type="containsText" dxfId="94" priority="88" operator="containsText" text="domo">
      <formula>NOT(ISERROR(SEARCH("domo",I50)))</formula>
    </cfRule>
  </conditionalFormatting>
  <conditionalFormatting sqref="J50">
    <cfRule type="cellIs" dxfId="93" priority="86" operator="equal">
      <formula>"PTP A FO"</formula>
    </cfRule>
  </conditionalFormatting>
  <conditionalFormatting sqref="L51">
    <cfRule type="containsText" dxfId="92" priority="85" operator="containsText" text="Radio">
      <formula>NOT(ISERROR(SEARCH("Radio",L51)))</formula>
    </cfRule>
  </conditionalFormatting>
  <conditionalFormatting sqref="L51">
    <cfRule type="cellIs" dxfId="91" priority="84" operator="equal">
      <formula>"PTP A FO"</formula>
    </cfRule>
  </conditionalFormatting>
  <conditionalFormatting sqref="I51:K51">
    <cfRule type="containsText" dxfId="90" priority="83" operator="containsText" text="Radio">
      <formula>NOT(ISERROR(SEARCH("Radio",I51)))</formula>
    </cfRule>
  </conditionalFormatting>
  <conditionalFormatting sqref="I51">
    <cfRule type="containsText" dxfId="89" priority="81" operator="containsText" text="fija">
      <formula>NOT(ISERROR(SEARCH("fija",I51)))</formula>
    </cfRule>
    <cfRule type="containsText" dxfId="88" priority="82" operator="containsText" text="domo">
      <formula>NOT(ISERROR(SEARCH("domo",I51)))</formula>
    </cfRule>
  </conditionalFormatting>
  <conditionalFormatting sqref="J51">
    <cfRule type="cellIs" dxfId="87" priority="80" operator="equal">
      <formula>"PTP A FO"</formula>
    </cfRule>
  </conditionalFormatting>
  <conditionalFormatting sqref="I52:L53">
    <cfRule type="containsText" dxfId="86" priority="79" operator="containsText" text="Radio">
      <formula>NOT(ISERROR(SEARCH("Radio",I52)))</formula>
    </cfRule>
  </conditionalFormatting>
  <conditionalFormatting sqref="I52:I53">
    <cfRule type="containsText" dxfId="85" priority="77" operator="containsText" text="fija">
      <formula>NOT(ISERROR(SEARCH("fija",I52)))</formula>
    </cfRule>
    <cfRule type="containsText" dxfId="84" priority="78" operator="containsText" text="domo">
      <formula>NOT(ISERROR(SEARCH("domo",I52)))</formula>
    </cfRule>
  </conditionalFormatting>
  <conditionalFormatting sqref="J52:J53">
    <cfRule type="cellIs" dxfId="83" priority="76" operator="equal">
      <formula>"PTP A FO"</formula>
    </cfRule>
  </conditionalFormatting>
  <conditionalFormatting sqref="I3:L3">
    <cfRule type="containsText" dxfId="82" priority="75" operator="containsText" text="Radio">
      <formula>NOT(ISERROR(SEARCH("Radio",I3)))</formula>
    </cfRule>
  </conditionalFormatting>
  <conditionalFormatting sqref="I3">
    <cfRule type="containsText" dxfId="81" priority="73" operator="containsText" text="fija">
      <formula>NOT(ISERROR(SEARCH("fija",I3)))</formula>
    </cfRule>
    <cfRule type="containsText" dxfId="80" priority="74" operator="containsText" text="domo">
      <formula>NOT(ISERROR(SEARCH("domo",I3)))</formula>
    </cfRule>
  </conditionalFormatting>
  <conditionalFormatting sqref="J3">
    <cfRule type="cellIs" dxfId="79" priority="72" operator="equal">
      <formula>"PTP A FO"</formula>
    </cfRule>
  </conditionalFormatting>
  <conditionalFormatting sqref="I4:L4">
    <cfRule type="containsText" dxfId="78" priority="71" operator="containsText" text="Radio">
      <formula>NOT(ISERROR(SEARCH("Radio",I4)))</formula>
    </cfRule>
  </conditionalFormatting>
  <conditionalFormatting sqref="I4">
    <cfRule type="containsText" dxfId="77" priority="69" operator="containsText" text="fija">
      <formula>NOT(ISERROR(SEARCH("fija",I4)))</formula>
    </cfRule>
    <cfRule type="containsText" dxfId="76" priority="70" operator="containsText" text="domo">
      <formula>NOT(ISERROR(SEARCH("domo",I4)))</formula>
    </cfRule>
  </conditionalFormatting>
  <conditionalFormatting sqref="J4">
    <cfRule type="cellIs" dxfId="75" priority="68" operator="equal">
      <formula>"PTP A FO"</formula>
    </cfRule>
  </conditionalFormatting>
  <conditionalFormatting sqref="I5:L5">
    <cfRule type="containsText" dxfId="74" priority="67" operator="containsText" text="Radio">
      <formula>NOT(ISERROR(SEARCH("Radio",I5)))</formula>
    </cfRule>
  </conditionalFormatting>
  <conditionalFormatting sqref="I5">
    <cfRule type="containsText" dxfId="73" priority="65" operator="containsText" text="fija">
      <formula>NOT(ISERROR(SEARCH("fija",I5)))</formula>
    </cfRule>
    <cfRule type="containsText" dxfId="72" priority="66" operator="containsText" text="domo">
      <formula>NOT(ISERROR(SEARCH("domo",I5)))</formula>
    </cfRule>
  </conditionalFormatting>
  <conditionalFormatting sqref="J5">
    <cfRule type="cellIs" dxfId="71" priority="64" operator="equal">
      <formula>"PTP A FO"</formula>
    </cfRule>
  </conditionalFormatting>
  <conditionalFormatting sqref="L6">
    <cfRule type="containsText" dxfId="70" priority="63" operator="containsText" text="Radio">
      <formula>NOT(ISERROR(SEARCH("Radio",L6)))</formula>
    </cfRule>
  </conditionalFormatting>
  <conditionalFormatting sqref="L6">
    <cfRule type="cellIs" dxfId="69" priority="62" operator="equal">
      <formula>"PTP A FO"</formula>
    </cfRule>
  </conditionalFormatting>
  <conditionalFormatting sqref="I6:K6">
    <cfRule type="containsText" dxfId="68" priority="61" operator="containsText" text="Radio">
      <formula>NOT(ISERROR(SEARCH("Radio",I6)))</formula>
    </cfRule>
  </conditionalFormatting>
  <conditionalFormatting sqref="I6">
    <cfRule type="containsText" dxfId="67" priority="59" operator="containsText" text="fija">
      <formula>NOT(ISERROR(SEARCH("fija",I6)))</formula>
    </cfRule>
    <cfRule type="containsText" dxfId="66" priority="60" operator="containsText" text="domo">
      <formula>NOT(ISERROR(SEARCH("domo",I6)))</formula>
    </cfRule>
  </conditionalFormatting>
  <conditionalFormatting sqref="J6">
    <cfRule type="cellIs" dxfId="65" priority="58" operator="equal">
      <formula>"PTP A FO"</formula>
    </cfRule>
  </conditionalFormatting>
  <conditionalFormatting sqref="I7:L8">
    <cfRule type="containsText" dxfId="64" priority="57" operator="containsText" text="Radio">
      <formula>NOT(ISERROR(SEARCH("Radio",I7)))</formula>
    </cfRule>
  </conditionalFormatting>
  <conditionalFormatting sqref="I7:I8">
    <cfRule type="containsText" dxfId="63" priority="55" operator="containsText" text="fija">
      <formula>NOT(ISERROR(SEARCH("fija",I7)))</formula>
    </cfRule>
    <cfRule type="containsText" dxfId="62" priority="56" operator="containsText" text="domo">
      <formula>NOT(ISERROR(SEARCH("domo",I7)))</formula>
    </cfRule>
  </conditionalFormatting>
  <conditionalFormatting sqref="J7:J8">
    <cfRule type="cellIs" dxfId="61" priority="54" operator="equal">
      <formula>"PTP A FO"</formula>
    </cfRule>
  </conditionalFormatting>
  <conditionalFormatting sqref="I10:L13 L14">
    <cfRule type="containsText" dxfId="60" priority="31" operator="containsText" text="Radio">
      <formula>NOT(ISERROR(SEARCH("Radio",I10)))</formula>
    </cfRule>
  </conditionalFormatting>
  <conditionalFormatting sqref="I13">
    <cfRule type="containsText" dxfId="59" priority="29" operator="containsText" text="fija">
      <formula>NOT(ISERROR(SEARCH("fija",I13)))</formula>
    </cfRule>
    <cfRule type="containsText" dxfId="58" priority="30" operator="containsText" text="domo">
      <formula>NOT(ISERROR(SEARCH("domo",I13)))</formula>
    </cfRule>
  </conditionalFormatting>
  <conditionalFormatting sqref="J13">
    <cfRule type="cellIs" dxfId="57" priority="28" operator="equal">
      <formula>"PTP A FO"</formula>
    </cfRule>
  </conditionalFormatting>
  <conditionalFormatting sqref="I10">
    <cfRule type="containsText" dxfId="56" priority="26" operator="containsText" text="fija">
      <formula>NOT(ISERROR(SEARCH("fija",I10)))</formula>
    </cfRule>
    <cfRule type="containsText" dxfId="55" priority="27" operator="containsText" text="domo">
      <formula>NOT(ISERROR(SEARCH("domo",I10)))</formula>
    </cfRule>
  </conditionalFormatting>
  <conditionalFormatting sqref="J10">
    <cfRule type="cellIs" dxfId="54" priority="25" operator="equal">
      <formula>"PTP A FO"</formula>
    </cfRule>
  </conditionalFormatting>
  <conditionalFormatting sqref="I11:I12">
    <cfRule type="containsText" dxfId="53" priority="23" operator="containsText" text="fija">
      <formula>NOT(ISERROR(SEARCH("fija",I11)))</formula>
    </cfRule>
    <cfRule type="containsText" dxfId="52" priority="24" operator="containsText" text="domo">
      <formula>NOT(ISERROR(SEARCH("domo",I11)))</formula>
    </cfRule>
  </conditionalFormatting>
  <conditionalFormatting sqref="J11:J12">
    <cfRule type="cellIs" dxfId="51" priority="22" operator="equal">
      <formula>"PTP A FO"</formula>
    </cfRule>
  </conditionalFormatting>
  <conditionalFormatting sqref="I14:K14">
    <cfRule type="containsText" dxfId="50" priority="21" operator="containsText" text="Radio">
      <formula>NOT(ISERROR(SEARCH("Radio",I14)))</formula>
    </cfRule>
  </conditionalFormatting>
  <conditionalFormatting sqref="I14">
    <cfRule type="containsText" dxfId="49" priority="19" operator="containsText" text="fija">
      <formula>NOT(ISERROR(SEARCH("fija",I14)))</formula>
    </cfRule>
    <cfRule type="containsText" dxfId="48" priority="20" operator="containsText" text="domo">
      <formula>NOT(ISERROR(SEARCH("domo",I14)))</formula>
    </cfRule>
  </conditionalFormatting>
  <conditionalFormatting sqref="J14">
    <cfRule type="cellIs" dxfId="47" priority="18" operator="equal">
      <formula>"PTP A FO"</formula>
    </cfRule>
  </conditionalFormatting>
  <conditionalFormatting sqref="I16:L16">
    <cfRule type="containsText" dxfId="46" priority="17" operator="containsText" text="Radio">
      <formula>NOT(ISERROR(SEARCH("Radio",I16)))</formula>
    </cfRule>
  </conditionalFormatting>
  <conditionalFormatting sqref="I16">
    <cfRule type="containsText" dxfId="45" priority="15" operator="containsText" text="fija">
      <formula>NOT(ISERROR(SEARCH("fija",I16)))</formula>
    </cfRule>
    <cfRule type="containsText" dxfId="44" priority="16" operator="containsText" text="domo">
      <formula>NOT(ISERROR(SEARCH("domo",I16)))</formula>
    </cfRule>
  </conditionalFormatting>
  <conditionalFormatting sqref="J16">
    <cfRule type="cellIs" dxfId="43" priority="14" operator="equal">
      <formula>"PTP A FO"</formula>
    </cfRule>
  </conditionalFormatting>
  <conditionalFormatting sqref="I17:L17">
    <cfRule type="containsText" dxfId="42" priority="13" operator="containsText" text="Radio">
      <formula>NOT(ISERROR(SEARCH("Radio",I17)))</formula>
    </cfRule>
  </conditionalFormatting>
  <conditionalFormatting sqref="I17">
    <cfRule type="containsText" dxfId="41" priority="11" operator="containsText" text="fija">
      <formula>NOT(ISERROR(SEARCH("fija",I17)))</formula>
    </cfRule>
    <cfRule type="containsText" dxfId="40" priority="12" operator="containsText" text="domo">
      <formula>NOT(ISERROR(SEARCH("domo",I17)))</formula>
    </cfRule>
  </conditionalFormatting>
  <conditionalFormatting sqref="J17">
    <cfRule type="cellIs" dxfId="39" priority="10" operator="equal">
      <formula>"PTP A FO"</formula>
    </cfRule>
  </conditionalFormatting>
  <conditionalFormatting sqref="L18">
    <cfRule type="containsText" dxfId="38" priority="9" operator="containsText" text="Radio">
      <formula>NOT(ISERROR(SEARCH("Radio",L18)))</formula>
    </cfRule>
  </conditionalFormatting>
  <conditionalFormatting sqref="I18:K18">
    <cfRule type="containsText" dxfId="37" priority="8" operator="containsText" text="Radio">
      <formula>NOT(ISERROR(SEARCH("Radio",I18)))</formula>
    </cfRule>
  </conditionalFormatting>
  <conditionalFormatting sqref="I18">
    <cfRule type="containsText" dxfId="36" priority="6" operator="containsText" text="fija">
      <formula>NOT(ISERROR(SEARCH("fija",I18)))</formula>
    </cfRule>
    <cfRule type="containsText" dxfId="35" priority="7" operator="containsText" text="domo">
      <formula>NOT(ISERROR(SEARCH("domo",I18)))</formula>
    </cfRule>
  </conditionalFormatting>
  <conditionalFormatting sqref="J18">
    <cfRule type="cellIs" dxfId="34" priority="5" operator="equal">
      <formula>"PTP A FO"</formula>
    </cfRule>
  </conditionalFormatting>
  <conditionalFormatting sqref="I19:L19">
    <cfRule type="containsText" dxfId="33" priority="4" operator="containsText" text="Radio">
      <formula>NOT(ISERROR(SEARCH("Radio",I19)))</formula>
    </cfRule>
  </conditionalFormatting>
  <conditionalFormatting sqref="I19">
    <cfRule type="containsText" dxfId="32" priority="2" operator="containsText" text="fija">
      <formula>NOT(ISERROR(SEARCH("fija",I19)))</formula>
    </cfRule>
    <cfRule type="containsText" dxfId="31" priority="3" operator="containsText" text="domo">
      <formula>NOT(ISERROR(SEARCH("domo",I19)))</formula>
    </cfRule>
  </conditionalFormatting>
  <conditionalFormatting sqref="J19">
    <cfRule type="cellIs" dxfId="3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1165</v>
      </c>
      <c r="D3" s="48">
        <v>44931</v>
      </c>
      <c r="G3" s="53"/>
      <c r="H3" s="57" t="s">
        <v>1165</v>
      </c>
      <c r="I3" s="48">
        <v>44928</v>
      </c>
    </row>
    <row r="4" spans="2:9" ht="15.75" thickTop="1" x14ac:dyDescent="0.25">
      <c r="B4" s="65" t="s">
        <v>1156</v>
      </c>
      <c r="C4" s="54">
        <f>COUNTIFS('RESUMEN TOTAL'!C5:C504,"=BONOMO")</f>
        <v>228</v>
      </c>
      <c r="D4" s="61">
        <v>16</v>
      </c>
      <c r="F4" t="s">
        <v>1313</v>
      </c>
      <c r="G4" s="65" t="s">
        <v>1156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1157</v>
      </c>
      <c r="C6" s="54">
        <f>COUNTIFS('RESUMEN TOTAL'!C5:C504,"=COSEIDI")</f>
        <v>207</v>
      </c>
      <c r="D6" s="63">
        <v>9</v>
      </c>
      <c r="E6" t="s">
        <v>1307</v>
      </c>
      <c r="F6" t="s">
        <v>1312</v>
      </c>
      <c r="G6" s="64" t="s">
        <v>1157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29" priority="7" operator="greaterThan">
      <formula>0.1</formula>
    </cfRule>
    <cfRule type="cellIs" dxfId="28" priority="8" operator="greaterThan">
      <formula>10</formula>
    </cfRule>
  </conditionalFormatting>
  <conditionalFormatting sqref="D7">
    <cfRule type="cellIs" dxfId="27" priority="5" operator="greaterThan">
      <formula>0.1</formula>
    </cfRule>
    <cfRule type="cellIs" dxfId="26" priority="6" operator="greaterThan">
      <formula>0.11</formula>
    </cfRule>
  </conditionalFormatting>
  <conditionalFormatting sqref="I5">
    <cfRule type="cellIs" dxfId="25" priority="3" operator="greaterThan">
      <formula>0.1</formula>
    </cfRule>
    <cfRule type="cellIs" dxfId="24" priority="4" operator="greaterThan">
      <formula>10</formula>
    </cfRule>
  </conditionalFormatting>
  <conditionalFormatting sqref="I7">
    <cfRule type="cellIs" dxfId="23" priority="1" operator="greaterThan">
      <formula>0.1</formula>
    </cfRule>
    <cfRule type="cellIs" dxfId="22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8" sqref="F8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44927</v>
      </c>
      <c r="B2">
        <f>'APAGADOS RADIO'!F2+D2</f>
        <v>8</v>
      </c>
      <c r="C2">
        <f>'APAGADOS FIBRA'!F2</f>
        <v>28</v>
      </c>
      <c r="D2">
        <f>'APAGADOS ANTENA'!F2</f>
        <v>3</v>
      </c>
      <c r="E2">
        <f t="shared" ref="E2" si="0">B2+C2</f>
        <v>36</v>
      </c>
      <c r="F2">
        <f>'RESUMEN TOTAL'!B1</f>
        <v>435</v>
      </c>
      <c r="G2" s="42">
        <f t="shared" ref="G2" si="1">E2/F2</f>
        <v>8.2758620689655171E-2</v>
      </c>
    </row>
    <row r="3" spans="1:7" x14ac:dyDescent="0.25">
      <c r="A3" s="18">
        <f>'APAGADOS RADIO'!G3</f>
        <v>44928</v>
      </c>
      <c r="B3">
        <f>'APAGADOS RADIO'!G2+D3</f>
        <v>3</v>
      </c>
      <c r="C3">
        <f>'APAGADOS FIBRA'!G2</f>
        <v>20</v>
      </c>
      <c r="D3">
        <f>'APAGADOS ANTENA'!G2</f>
        <v>0</v>
      </c>
      <c r="E3">
        <f t="shared" ref="E3" si="2">B3+C3</f>
        <v>23</v>
      </c>
      <c r="F3">
        <f>'RESUMEN TOTAL'!B1</f>
        <v>435</v>
      </c>
      <c r="G3" s="42">
        <f t="shared" ref="G3" si="3">E3/F3</f>
        <v>5.2873563218390804E-2</v>
      </c>
    </row>
    <row r="4" spans="1:7" x14ac:dyDescent="0.25">
      <c r="A4" s="18">
        <f>'APAGADOS RADIO'!H3</f>
        <v>44929</v>
      </c>
      <c r="B4">
        <f>'APAGADOS RADIO'!H2+D4</f>
        <v>9</v>
      </c>
      <c r="C4">
        <f>'APAGADOS FIBRA'!H2</f>
        <v>29</v>
      </c>
      <c r="D4">
        <f>'APAGADOS ANTENA'!H2</f>
        <v>1</v>
      </c>
      <c r="E4">
        <f t="shared" ref="E4" si="4">B4+C4</f>
        <v>38</v>
      </c>
      <c r="F4">
        <f>'RESUMEN TOTAL'!B1</f>
        <v>435</v>
      </c>
      <c r="G4" s="42">
        <f t="shared" ref="G4" si="5">E4/F4</f>
        <v>8.7356321839080459E-2</v>
      </c>
    </row>
    <row r="5" spans="1:7" x14ac:dyDescent="0.25">
      <c r="A5" s="18">
        <f>'APAGADOS RADIO'!I3</f>
        <v>44930</v>
      </c>
      <c r="B5">
        <f>'APAGADOS RADIO'!I2+D5</f>
        <v>8</v>
      </c>
      <c r="C5">
        <f>'APAGADOS FIBRA'!I2</f>
        <v>39</v>
      </c>
      <c r="D5">
        <f>'APAGADOS ANTENA'!I2</f>
        <v>0</v>
      </c>
      <c r="E5">
        <f t="shared" ref="E5" si="6">B5+C5</f>
        <v>47</v>
      </c>
      <c r="F5">
        <f>'RESUMEN TOTAL'!B1</f>
        <v>435</v>
      </c>
      <c r="G5" s="42">
        <f t="shared" ref="G5" si="7">E5/F5</f>
        <v>0.10804597701149425</v>
      </c>
    </row>
    <row r="6" spans="1:7" x14ac:dyDescent="0.25">
      <c r="A6" s="18">
        <f>'APAGADOS RADIO'!J3</f>
        <v>44931</v>
      </c>
      <c r="B6">
        <f>'APAGADOS RADIO'!J2+D6</f>
        <v>8</v>
      </c>
      <c r="C6">
        <f>'APAGADOS FIBRA'!J2</f>
        <v>17</v>
      </c>
      <c r="D6">
        <f>'APAGADOS ANTENA'!J2</f>
        <v>0</v>
      </c>
      <c r="E6">
        <f t="shared" ref="E6" si="8">B6+C6</f>
        <v>25</v>
      </c>
      <c r="F6">
        <f>'RESUMEN TOTAL'!B1</f>
        <v>435</v>
      </c>
      <c r="G6" s="42">
        <f t="shared" ref="G6" si="9">E6/F6</f>
        <v>5.7471264367816091E-2</v>
      </c>
    </row>
    <row r="7" spans="1:7" x14ac:dyDescent="0.25">
      <c r="A7" s="18">
        <f>'APAGADOS RADIO'!K3</f>
        <v>44932</v>
      </c>
      <c r="B7">
        <f>'APAGADOS RADIO'!K2+D7</f>
        <v>7</v>
      </c>
      <c r="C7">
        <f>'APAGADOS FIBRA'!K2</f>
        <v>29</v>
      </c>
      <c r="D7">
        <f>'APAGADOS ANTENA'!K2</f>
        <v>1</v>
      </c>
      <c r="E7">
        <f t="shared" ref="E7" si="10">B7+C7</f>
        <v>36</v>
      </c>
      <c r="F7">
        <f>'RESUMEN TOTAL'!B1</f>
        <v>435</v>
      </c>
      <c r="G7" s="42">
        <f t="shared" ref="G7" si="11">E7/F7</f>
        <v>8.2758620689655171E-2</v>
      </c>
    </row>
    <row r="8" spans="1:7" x14ac:dyDescent="0.25">
      <c r="A8" s="18">
        <f>'APAGADOS RADIO'!L3</f>
        <v>44933</v>
      </c>
    </row>
    <row r="9" spans="1:7" x14ac:dyDescent="0.25">
      <c r="A9" s="18">
        <f>'APAGADOS RADIO'!M3</f>
        <v>44934</v>
      </c>
    </row>
    <row r="10" spans="1:7" x14ac:dyDescent="0.25">
      <c r="A10" s="18">
        <f>'APAGADOS RADIO'!N3</f>
        <v>44935</v>
      </c>
    </row>
    <row r="11" spans="1:7" x14ac:dyDescent="0.25">
      <c r="A11" s="18">
        <f>'APAGADOS RADIO'!O3</f>
        <v>44936</v>
      </c>
    </row>
    <row r="12" spans="1:7" x14ac:dyDescent="0.25">
      <c r="A12" s="18">
        <f>'APAGADOS RADIO'!P3</f>
        <v>44937</v>
      </c>
    </row>
    <row r="13" spans="1:7" x14ac:dyDescent="0.25">
      <c r="A13" s="18">
        <f>'APAGADOS RADIO'!Q3</f>
        <v>44938</v>
      </c>
    </row>
    <row r="14" spans="1:7" x14ac:dyDescent="0.25">
      <c r="A14" s="18">
        <f>'APAGADOS RADIO'!R3</f>
        <v>44939</v>
      </c>
    </row>
    <row r="15" spans="1:7" x14ac:dyDescent="0.25">
      <c r="A15" s="18">
        <f>'APAGADOS RADIO'!S3</f>
        <v>44940</v>
      </c>
    </row>
    <row r="16" spans="1:7" x14ac:dyDescent="0.25">
      <c r="A16" s="18">
        <f>'APAGADOS RADIO'!T3</f>
        <v>44941</v>
      </c>
    </row>
    <row r="17" spans="1:1" x14ac:dyDescent="0.25">
      <c r="A17" s="18">
        <f>'APAGADOS RADIO'!U3</f>
        <v>44942</v>
      </c>
    </row>
    <row r="18" spans="1:1" x14ac:dyDescent="0.25">
      <c r="A18" s="18">
        <f>'APAGADOS RADIO'!V3</f>
        <v>44943</v>
      </c>
    </row>
    <row r="19" spans="1:1" x14ac:dyDescent="0.25">
      <c r="A19" s="18">
        <f>'APAGADOS RADIO'!W3</f>
        <v>44944</v>
      </c>
    </row>
    <row r="20" spans="1:1" x14ac:dyDescent="0.25">
      <c r="A20" s="18">
        <f>'APAGADOS RADIO'!X3</f>
        <v>44945</v>
      </c>
    </row>
    <row r="21" spans="1:1" x14ac:dyDescent="0.25">
      <c r="A21" s="18">
        <f>'APAGADOS RADIO'!Y3</f>
        <v>44946</v>
      </c>
    </row>
    <row r="22" spans="1:1" x14ac:dyDescent="0.25">
      <c r="A22" s="18">
        <f>'APAGADOS RADIO'!Z3</f>
        <v>44947</v>
      </c>
    </row>
    <row r="23" spans="1:1" x14ac:dyDescent="0.25">
      <c r="A23" s="18">
        <f>'APAGADOS RADIO'!AA3</f>
        <v>44948</v>
      </c>
    </row>
    <row r="24" spans="1:1" x14ac:dyDescent="0.25">
      <c r="A24" s="18">
        <f>'APAGADOS RADIO'!AB3</f>
        <v>44949</v>
      </c>
    </row>
    <row r="25" spans="1:1" x14ac:dyDescent="0.25">
      <c r="A25" s="18">
        <f>'APAGADOS RADIO'!AC3</f>
        <v>44950</v>
      </c>
    </row>
    <row r="26" spans="1:1" x14ac:dyDescent="0.25">
      <c r="A26" s="18">
        <f>'APAGADOS RADIO'!AD3</f>
        <v>44951</v>
      </c>
    </row>
    <row r="27" spans="1:1" x14ac:dyDescent="0.25">
      <c r="A27" s="18">
        <f>'APAGADOS RADIO'!AE3</f>
        <v>44952</v>
      </c>
    </row>
    <row r="28" spans="1:1" x14ac:dyDescent="0.25">
      <c r="A28" s="18">
        <f>'APAGADOS RADIO'!AF3</f>
        <v>44953</v>
      </c>
    </row>
    <row r="29" spans="1:1" x14ac:dyDescent="0.25">
      <c r="A29" s="18">
        <f>'APAGADOS RADIO'!AG3</f>
        <v>44954</v>
      </c>
    </row>
    <row r="30" spans="1:1" x14ac:dyDescent="0.25">
      <c r="A30" s="18">
        <f>'APAGADOS RADIO'!AH3</f>
        <v>44955</v>
      </c>
    </row>
    <row r="31" spans="1:1" x14ac:dyDescent="0.25">
      <c r="A31" s="18">
        <f>'APAGADOS RADIO'!AI3</f>
        <v>44956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F4" sqref="F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1165</v>
      </c>
    </row>
    <row r="2" spans="1:36" ht="16.5" thickTop="1" thickBot="1" x14ac:dyDescent="0.3">
      <c r="A2" s="65" t="s">
        <v>1156</v>
      </c>
      <c r="B2" s="54">
        <f>COUNTIFS('RESUMEN TOTAL'!C5:C503,"=BONOMO")</f>
        <v>228</v>
      </c>
      <c r="F2" s="48">
        <v>44927</v>
      </c>
      <c r="G2" s="48">
        <v>44928</v>
      </c>
      <c r="H2" s="48">
        <v>44929</v>
      </c>
      <c r="I2" s="48">
        <v>44930</v>
      </c>
      <c r="J2" s="48">
        <v>44931</v>
      </c>
      <c r="K2" s="48">
        <v>44932</v>
      </c>
      <c r="L2" s="48">
        <v>44933</v>
      </c>
      <c r="M2" s="48">
        <v>44934</v>
      </c>
      <c r="N2" s="48">
        <v>44935</v>
      </c>
      <c r="O2" s="48">
        <v>44936</v>
      </c>
      <c r="P2" s="48">
        <v>44937</v>
      </c>
      <c r="Q2" s="48">
        <v>44938</v>
      </c>
      <c r="R2" s="48">
        <v>44939</v>
      </c>
      <c r="S2" s="48">
        <v>44940</v>
      </c>
      <c r="T2" s="48">
        <v>44941</v>
      </c>
      <c r="U2" s="48">
        <v>44942</v>
      </c>
      <c r="V2" s="48">
        <v>44943</v>
      </c>
      <c r="W2" s="48">
        <v>44944</v>
      </c>
      <c r="X2" s="48">
        <v>44945</v>
      </c>
      <c r="Y2" s="48">
        <v>44946</v>
      </c>
      <c r="Z2" s="48">
        <v>44947</v>
      </c>
      <c r="AA2" s="48">
        <v>44948</v>
      </c>
      <c r="AB2" s="48">
        <v>44949</v>
      </c>
      <c r="AC2" s="48">
        <v>44950</v>
      </c>
      <c r="AD2" s="48">
        <v>44951</v>
      </c>
      <c r="AE2" s="48">
        <v>44952</v>
      </c>
      <c r="AF2" s="48">
        <v>44953</v>
      </c>
      <c r="AG2" s="48">
        <v>44954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1156</v>
      </c>
      <c r="E3" s="58" t="s">
        <v>1166</v>
      </c>
      <c r="F3" s="59">
        <f>COUNTIFS('RESUMEN TOTAL'!C7:C504, "=BONOMO",'RESUMEN TOTAL'!K7:K504,"=APAGADO")</f>
        <v>23</v>
      </c>
      <c r="G3" s="60">
        <f>COUNTIFS('RESUMEN TOTAL'!C7:C504, "=BONOMO",'RESUMEN TOTAL'!L7:L504,"=APAGADO")</f>
        <v>15</v>
      </c>
      <c r="H3" s="60">
        <f>COUNTIFS('RESUMEN TOTAL'!C7:C504, "=BONOMO",'RESUMEN TOTAL'!M7:M504,"=APAGADO")</f>
        <v>23</v>
      </c>
      <c r="I3" s="60">
        <f>COUNTIFS('RESUMEN TOTAL'!C7:C504, "=BONOMO",'RESUMEN TOTAL'!N7:N504,"=APAGADO")</f>
        <v>21</v>
      </c>
      <c r="J3" s="60">
        <f>COUNTIFS('RESUMEN TOTAL'!C7:C504, "=BONOMO",'RESUMEN TOTAL'!O7:O504,"=APAGADO")</f>
        <v>16</v>
      </c>
      <c r="K3" s="60">
        <f>COUNTIFS('RESUMEN TOTAL'!C7:C504, "=BONOMO",'RESUMEN TOTAL'!P7:P504,"=APAGADO")</f>
        <v>18</v>
      </c>
      <c r="L3" s="60">
        <f>COUNTIFS('RESUMEN TOTAL'!C7:C504, "=BONOMO",'RESUMEN TOTAL'!Q7:Q504,"=APAGADO")</f>
        <v>16</v>
      </c>
      <c r="M3" s="60">
        <f>COUNTIFS('RESUMEN TOTAL'!C7:C504, "=BONOMO",'RESUMEN TOTAL'!R7:R504,"=APAGADO")</f>
        <v>15</v>
      </c>
      <c r="N3" s="60">
        <f>COUNTIFS('RESUMEN TOTAL'!C7:C504, "=BONOMO",'RESUMEN TOTAL'!S7:S504,"=APAGADO")</f>
        <v>14</v>
      </c>
      <c r="O3" s="60">
        <f>COUNTIFS('RESUMEN TOTAL'!C7:C504, "=BONOMO",'RESUMEN TOTAL'!T7:T504,"=APAGADO")</f>
        <v>15</v>
      </c>
      <c r="P3" s="61">
        <f>COUNTIFS('RESUMEN TOTAL'!C7:C504, "=BONOMO",'RESUMEN TOTAL'!U7:U504,"=APAGADO")</f>
        <v>14</v>
      </c>
      <c r="Q3" s="61">
        <f>COUNTIFS('RESUMEN TOTAL'!C7:C504, "=BONOMO",'RESUMEN TOTAL'!V7:V504,"=APAGADO")</f>
        <v>9</v>
      </c>
      <c r="R3" s="61">
        <f>COUNTIFS('RESUMEN TOTAL'!C7:C504, "=BONOMO",'RESUMEN TOTAL'!W7:W504,"=APAGADO")</f>
        <v>0</v>
      </c>
      <c r="S3" s="61">
        <f>COUNTIFS('RESUMEN TOTAL'!C7:C504, "=BONOMO",'RESUMEN TOTAL'!X7:X504,"=APAGADO")</f>
        <v>0</v>
      </c>
      <c r="T3" s="61">
        <f>COUNTIFS('RESUMEN TOTAL'!C7:C504, "=BONOMO",'RESUMEN TOTAL'!Y7:Y504,"=APAGADO")</f>
        <v>0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6.5" thickTop="1" thickBot="1" x14ac:dyDescent="0.3">
      <c r="A4" s="64" t="s">
        <v>1157</v>
      </c>
      <c r="B4" s="54">
        <f>COUNTIFS('RESUMEN TOTAL'!C5:C503,"=COSEIDI")</f>
        <v>207</v>
      </c>
      <c r="D4" s="52"/>
      <c r="E4" s="50" t="s">
        <v>1168</v>
      </c>
      <c r="F4" s="66">
        <f t="shared" ref="F4:AI4" si="0">F3/BONOMOcam</f>
        <v>0.10087719298245613</v>
      </c>
      <c r="G4" s="67">
        <f t="shared" si="0"/>
        <v>6.5789473684210523E-2</v>
      </c>
      <c r="H4" s="67">
        <f t="shared" si="0"/>
        <v>0.10087719298245613</v>
      </c>
      <c r="I4" s="67">
        <f t="shared" si="0"/>
        <v>9.2105263157894732E-2</v>
      </c>
      <c r="J4" s="67">
        <f t="shared" si="0"/>
        <v>7.0175438596491224E-2</v>
      </c>
      <c r="K4" s="67">
        <f t="shared" ref="K4" si="1">K3/BONOMOcam</f>
        <v>7.8947368421052627E-2</v>
      </c>
      <c r="L4" s="67">
        <f t="shared" si="0"/>
        <v>7.0175438596491224E-2</v>
      </c>
      <c r="M4" s="67">
        <f t="shared" ref="M4" si="2">M3/BONOMOcam</f>
        <v>6.5789473684210523E-2</v>
      </c>
      <c r="N4" s="67">
        <f t="shared" si="0"/>
        <v>6.1403508771929821E-2</v>
      </c>
      <c r="O4" s="67">
        <f t="shared" si="0"/>
        <v>6.5789473684210523E-2</v>
      </c>
      <c r="P4" s="68">
        <f t="shared" si="0"/>
        <v>6.1403508771929821E-2</v>
      </c>
      <c r="Q4" s="68">
        <f t="shared" si="0"/>
        <v>3.9473684210526314E-2</v>
      </c>
      <c r="R4" s="68">
        <f t="shared" si="0"/>
        <v>0</v>
      </c>
      <c r="S4" s="68">
        <f t="shared" si="0"/>
        <v>0</v>
      </c>
      <c r="T4" s="68">
        <f t="shared" si="0"/>
        <v>0</v>
      </c>
      <c r="U4" s="68">
        <f t="shared" si="0"/>
        <v>0</v>
      </c>
      <c r="V4" s="68">
        <f t="shared" si="0"/>
        <v>0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4">AJ3/BONOMOcam</f>
        <v>0</v>
      </c>
    </row>
    <row r="5" spans="1:36" ht="16.5" thickTop="1" thickBot="1" x14ac:dyDescent="0.3">
      <c r="A5" s="55"/>
      <c r="B5" s="56"/>
      <c r="D5" s="51" t="s">
        <v>1157</v>
      </c>
      <c r="E5" s="62" t="s">
        <v>1167</v>
      </c>
      <c r="F5" s="63">
        <f>COUNTIFS('RESUMEN TOTAL'!C10:C424, "=COSEIDI",'RESUMEN TOTAL'!K10:K424,"=APAGADO")</f>
        <v>13</v>
      </c>
      <c r="G5" s="63">
        <f>COUNTIFS('RESUMEN TOTAL'!C10:C424, "=COSEIDI",'RESUMEN TOTAL'!L10:L424,"=APAGADO")</f>
        <v>8</v>
      </c>
      <c r="H5" s="63">
        <f>COUNTIFS('RESUMEN TOTAL'!C10:C424, "=COSEIDI",'RESUMEN TOTAL'!M10:M424,"=APAGADO")</f>
        <v>15</v>
      </c>
      <c r="I5" s="63">
        <f>COUNTIFS('RESUMEN TOTAL'!C10:C424, "=COSEIDI",'RESUMEN TOTAL'!N10:N424,"=APAGADO")</f>
        <v>25</v>
      </c>
      <c r="J5" s="63">
        <f>COUNTIFS('RESUMEN TOTAL'!C10:C424, "=COSEIDI",'RESUMEN TOTAL'!O10:O424,"=APAGADO")</f>
        <v>9</v>
      </c>
      <c r="K5" s="63">
        <f>COUNTIFS('RESUMEN TOTAL'!C10:C424, "=COSEIDI",'RESUMEN TOTAL'!P10:P424,"=APAGADO")</f>
        <v>18</v>
      </c>
      <c r="L5" s="63">
        <f>COUNTIFS('RESUMEN TOTAL'!C10:C424, "=COSEIDI",'RESUMEN TOTAL'!Q10:Q424,"=APAGADO")</f>
        <v>6</v>
      </c>
      <c r="M5" s="63">
        <f>COUNTIFS('RESUMEN TOTAL'!C10:C424, "=COSEIDI",'RESUMEN TOTAL'!R10:R424,"=APAGADO")</f>
        <v>13</v>
      </c>
      <c r="N5" s="63">
        <f>COUNTIFS('RESUMEN TOTAL'!C10:C424, "=COSEIDI",'RESUMEN TOTAL'!S10:S424,"=APAGADO")</f>
        <v>7</v>
      </c>
      <c r="O5" s="63">
        <f>COUNTIFS('RESUMEN TOTAL'!C10:C424, "=COSEIDI",'RESUMEN TOTAL'!T10:T424,"=APAGADO")</f>
        <v>7</v>
      </c>
      <c r="P5" s="63">
        <f>COUNTIFS('RESUMEN TOTAL'!C10:C424, "=COSEIDI",'RESUMEN TOTAL'!U10:U424,"=APAGADO")</f>
        <v>5</v>
      </c>
      <c r="Q5" s="63">
        <f>COUNTIFS('RESUMEN TOTAL'!C10:C424, "=COSEIDI",'RESUMEN TOTAL'!V10:V424,"=APAGADO")</f>
        <v>5</v>
      </c>
      <c r="R5" s="63">
        <f>COUNTIFS('RESUMEN TOTAL'!C10:C424, "=COSEIDI",'RESUMEN TOTAL'!W10:W424,"=APAGADO")</f>
        <v>0</v>
      </c>
      <c r="S5" s="63">
        <f>COUNTIFS('RESUMEN TOTAL'!C10:C424, "=COSEIDI",'RESUMEN TOTAL'!X10:X424,"=APAGADO")</f>
        <v>0</v>
      </c>
      <c r="T5" s="63">
        <f>COUNTIFS('RESUMEN TOTAL'!C10:C424, "=COSEIDI",'RESUMEN TOTAL'!Y10:Y424,"=APAGADO")</f>
        <v>0</v>
      </c>
      <c r="U5" s="63">
        <f>COUNTIFS('RESUMEN TOTAL'!C10:C424, "=COSEIDI",'RESUMEN TOTAL'!Z10:Z424,"=APAGADO")</f>
        <v>0</v>
      </c>
      <c r="V5" s="63">
        <f>COUNTIFS('RESUMEN TOTAL'!C10:C424, "=COSEIDI",'RESUMEN TOTAL'!AA10:AA424,"=APAGADO")</f>
        <v>0</v>
      </c>
      <c r="W5" s="63">
        <f>COUNTIFS('RESUMEN TOTAL'!C10:C424, "=COSEIDI",'RESUMEN TOTAL'!AB10:AB424,"=APAGADO")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TOTAL'!C10:C424, "=COSEIDI",'RESUMEN TOTAL'!AE10:AE424,"=APAGADO")</f>
        <v>0</v>
      </c>
      <c r="AA5" s="63">
        <f>COUNTIFS('RESUMEN TOTAL'!C10:C424, "=COSEIDI",'RESUMEN TOTAL'!AF10:AF424,"=APAGADO")</f>
        <v>0</v>
      </c>
      <c r="AB5" s="63">
        <f>COUNTIFS('RESUMEN TOTAL'!C10:C424, "=COSEIDI",'RESUMEN TOTAL'!AG10:AG424,"=APAGADO")</f>
        <v>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6.5" thickTop="1" thickBot="1" x14ac:dyDescent="0.3">
      <c r="D6" s="52"/>
      <c r="E6" s="50" t="s">
        <v>1169</v>
      </c>
      <c r="F6" s="67">
        <f t="shared" ref="F6:AI6" si="5">F5/COSEIDIcam</f>
        <v>6.280193236714976E-2</v>
      </c>
      <c r="G6" s="67">
        <f t="shared" si="5"/>
        <v>3.864734299516908E-2</v>
      </c>
      <c r="H6" s="67">
        <f t="shared" si="5"/>
        <v>7.2463768115942032E-2</v>
      </c>
      <c r="I6" s="67">
        <f t="shared" si="5"/>
        <v>0.12077294685990338</v>
      </c>
      <c r="J6" s="67">
        <f t="shared" si="5"/>
        <v>4.3478260869565216E-2</v>
      </c>
      <c r="K6" s="67">
        <f t="shared" ref="K6" si="6">K5/COSEIDIcam</f>
        <v>8.6956521739130432E-2</v>
      </c>
      <c r="L6" s="67">
        <f t="shared" si="5"/>
        <v>2.8985507246376812E-2</v>
      </c>
      <c r="M6" s="67">
        <f t="shared" ref="M6" si="7">M5/COSEIDIcam</f>
        <v>6.280193236714976E-2</v>
      </c>
      <c r="N6" s="67">
        <f t="shared" si="5"/>
        <v>3.3816425120772944E-2</v>
      </c>
      <c r="O6" s="67">
        <f t="shared" si="5"/>
        <v>3.3816425120772944E-2</v>
      </c>
      <c r="P6" s="67">
        <f t="shared" si="5"/>
        <v>2.4154589371980676E-2</v>
      </c>
      <c r="Q6" s="67">
        <f t="shared" si="5"/>
        <v>2.4154589371980676E-2</v>
      </c>
      <c r="R6" s="67">
        <f t="shared" si="5"/>
        <v>0</v>
      </c>
      <c r="S6" s="67">
        <f t="shared" si="5"/>
        <v>0</v>
      </c>
      <c r="T6" s="67">
        <f t="shared" si="5"/>
        <v>0</v>
      </c>
      <c r="U6" s="67">
        <f t="shared" si="5"/>
        <v>0</v>
      </c>
      <c r="V6" s="67">
        <f t="shared" si="5"/>
        <v>0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>
        <f t="shared" si="5"/>
        <v>0</v>
      </c>
      <c r="AI6" s="49">
        <f t="shared" si="5"/>
        <v>0</v>
      </c>
      <c r="AJ6" s="49">
        <f t="shared" ref="AJ6" si="9">AJ5/COSEIDIcam</f>
        <v>0</v>
      </c>
    </row>
    <row r="7" spans="1:36" ht="15.75" thickTop="1" x14ac:dyDescent="0.25"/>
  </sheetData>
  <conditionalFormatting sqref="F4:AJ4">
    <cfRule type="cellIs" dxfId="21" priority="3" operator="greaterThan">
      <formula>0.1</formula>
    </cfRule>
    <cfRule type="cellIs" dxfId="20" priority="4" operator="greaterThan">
      <formula>10</formula>
    </cfRule>
  </conditionalFormatting>
  <conditionalFormatting sqref="F6:AJ6">
    <cfRule type="cellIs" dxfId="19" priority="1" operator="greaterThan">
      <formula>0.1</formula>
    </cfRule>
    <cfRule type="cellIs" dxfId="18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2023-01-11T10:05:06Z</cp:lastPrinted>
  <dcterms:created xsi:type="dcterms:W3CDTF">2022-01-21T13:32:57Z</dcterms:created>
  <dcterms:modified xsi:type="dcterms:W3CDTF">2023-01-12T10:37:05Z</dcterms:modified>
</cp:coreProperties>
</file>