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8_{0E8C6F5B-BEEA-40D7-939E-60262E85AE1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21"/>
  <c r="AJ23" i="21"/>
  <c r="AJ2" i="11"/>
  <c r="AJ22" i="11"/>
  <c r="AJ2" i="10"/>
  <c r="AJ22" i="10"/>
  <c r="AJ25" i="11"/>
  <c r="AJ26" i="21"/>
  <c r="AJ25" i="10"/>
  <c r="AJ22" i="8"/>
  <c r="AJ23" i="9"/>
  <c r="AJ1" i="9"/>
  <c r="AP28" i="2"/>
  <c r="AJ25" i="8"/>
  <c r="AJ26" i="9"/>
  <c r="AP25" i="2"/>
  <c r="AP3" i="2"/>
  <c r="AP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<sst xmlns="http://schemas.openxmlformats.org/spreadsheetml/2006/main" count="6036" uniqueCount="1614">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</sst>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4.8192771084337352E-2</c:v>
                      </c:pt>
                      <c:pt idx="19">
                        <c:v>5.6224899598393573E-2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0.17788461538461539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4.8192771084337352E-2</c:v>
                </c:pt>
                <c:pt idx="19">
                  <c:v>5.6224899598393573E-2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0.17788461538461539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AD527" activePane="bottomRight" state="frozen"/>
      <selection pane="topRight" activeCell="M1" sqref="M1"/>
      <selection pane="bottomLeft" activeCell="A5" sqref="A5"/>
      <selection pane="bottomRight" activeCell="AE548" sqref="AE54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0.13826366559485531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86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10</v>
      </c>
      <c r="J16" s="34">
        <f t="shared" si="7"/>
        <v>18</v>
      </c>
      <c r="K16" s="35">
        <f t="shared" si="8"/>
        <v>0.35714285714285715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 t="s">
        <v>1612</v>
      </c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10</v>
      </c>
      <c r="J17" s="34">
        <f t="shared" ref="J17" si="10">COUNTIF(L17:AM17,"APAGADO")</f>
        <v>18</v>
      </c>
      <c r="K17" s="35">
        <f t="shared" ref="K17" si="11">(I17)/(J17+I17)</f>
        <v>0.35714285714285715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 t="s">
        <v>1612</v>
      </c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8</v>
      </c>
      <c r="J24" s="34">
        <f t="shared" si="7"/>
        <v>20</v>
      </c>
      <c r="K24" s="35">
        <f t="shared" si="8"/>
        <v>0.2857142857142857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 t="s">
        <v>1612</v>
      </c>
      <c r="AD24" s="86" t="s">
        <v>1612</v>
      </c>
      <c r="AE24" s="86" t="s">
        <v>1612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8</v>
      </c>
      <c r="J25" s="34">
        <f t="shared" si="7"/>
        <v>20</v>
      </c>
      <c r="K25" s="35">
        <f t="shared" si="8"/>
        <v>0.2857142857142857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 t="s">
        <v>1612</v>
      </c>
      <c r="AD25" s="86" t="s">
        <v>1612</v>
      </c>
      <c r="AE25" s="86" t="s">
        <v>1612</v>
      </c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26</v>
      </c>
      <c r="J29" s="34">
        <f t="shared" si="7"/>
        <v>2</v>
      </c>
      <c r="K29" s="35">
        <f t="shared" si="8"/>
        <v>0.9285714285714286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1612</v>
      </c>
      <c r="AE29" s="86" t="s">
        <v>1612</v>
      </c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26</v>
      </c>
      <c r="J44" s="34">
        <f t="shared" si="7"/>
        <v>2</v>
      </c>
      <c r="K44" s="35">
        <f t="shared" si="8"/>
        <v>0.9285714285714286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 t="s">
        <v>1612</v>
      </c>
      <c r="AD44" s="86" t="s">
        <v>1612</v>
      </c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10</v>
      </c>
      <c r="J48" s="34">
        <f t="shared" si="7"/>
        <v>18</v>
      </c>
      <c r="K48" s="35">
        <f t="shared" si="8"/>
        <v>0.35714285714285715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 t="s">
        <v>1612</v>
      </c>
      <c r="AD48" s="86" t="s">
        <v>1612</v>
      </c>
      <c r="AE48" s="86" t="s">
        <v>1612</v>
      </c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20</v>
      </c>
      <c r="J90" s="34">
        <f t="shared" si="15"/>
        <v>8</v>
      </c>
      <c r="K90" s="35">
        <f t="shared" si="16"/>
        <v>0.7142857142857143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 t="s">
        <v>1612</v>
      </c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20</v>
      </c>
      <c r="J91" s="34">
        <f t="shared" si="15"/>
        <v>8</v>
      </c>
      <c r="K91" s="35">
        <f t="shared" si="16"/>
        <v>0.7142857142857143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 t="s">
        <v>1612</v>
      </c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23</v>
      </c>
      <c r="J105" s="34">
        <f t="shared" ref="J105" si="17">COUNTIF(L105:AM105,"APAGADO")</f>
        <v>5</v>
      </c>
      <c r="K105" s="35">
        <f t="shared" ref="K105" si="18">(I105)/(J105+I105)</f>
        <v>0.8214285714285714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9</v>
      </c>
      <c r="J130" s="34">
        <f t="shared" si="15"/>
        <v>19</v>
      </c>
      <c r="K130" s="35">
        <f t="shared" si="16"/>
        <v>0.32142857142857145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 t="s">
        <v>1612</v>
      </c>
      <c r="AD130" s="86" t="s">
        <v>1612</v>
      </c>
      <c r="AE130" s="86" t="s">
        <v>1612</v>
      </c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24</v>
      </c>
      <c r="J139" s="34">
        <f>COUNTIF(L139:AM139,"APAGADO")</f>
        <v>4</v>
      </c>
      <c r="K139" s="35">
        <f>(I139)/(J139+I139)</f>
        <v>0.8571428571428571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 t="s">
        <v>1612</v>
      </c>
      <c r="AD139" s="86" t="s">
        <v>1612</v>
      </c>
      <c r="AE139" s="86" t="s">
        <v>1612</v>
      </c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 t="s">
        <v>1612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24</v>
      </c>
      <c r="J150" s="34">
        <f t="shared" si="15"/>
        <v>4</v>
      </c>
      <c r="K150" s="35">
        <f t="shared" si="16"/>
        <v>0.8571428571428571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 t="s">
        <v>1612</v>
      </c>
      <c r="AD150" s="86" t="s">
        <v>1612</v>
      </c>
      <c r="AE150" s="86" t="s">
        <v>1612</v>
      </c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9</v>
      </c>
      <c r="J168" s="34">
        <f t="shared" si="24"/>
        <v>19</v>
      </c>
      <c r="K168" s="35">
        <f t="shared" si="25"/>
        <v>0.32142857142857145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 t="s">
        <v>1612</v>
      </c>
      <c r="AD168" s="86" t="s">
        <v>1612</v>
      </c>
      <c r="AE168" s="86" t="s">
        <v>1612</v>
      </c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10</v>
      </c>
      <c r="J171" s="34">
        <f t="shared" si="22"/>
        <v>18</v>
      </c>
      <c r="K171" s="35">
        <f t="shared" si="23"/>
        <v>0.35714285714285715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 t="s">
        <v>1612</v>
      </c>
      <c r="AD171" s="86" t="s">
        <v>1612</v>
      </c>
      <c r="AE171" s="86" t="s">
        <v>1612</v>
      </c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26</v>
      </c>
      <c r="J172" s="34">
        <f t="shared" si="22"/>
        <v>2</v>
      </c>
      <c r="K172" s="35">
        <f t="shared" si="23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 t="s">
        <v>1612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26</v>
      </c>
      <c r="J173" s="34">
        <f t="shared" si="22"/>
        <v>2</v>
      </c>
      <c r="K173" s="35">
        <f t="shared" si="23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 t="s">
        <v>1612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11</v>
      </c>
      <c r="J179" s="34">
        <f t="shared" si="22"/>
        <v>17</v>
      </c>
      <c r="K179" s="35">
        <f t="shared" si="23"/>
        <v>0.39285714285714285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 t="s">
        <v>1612</v>
      </c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11</v>
      </c>
      <c r="J180" s="34">
        <f t="shared" si="22"/>
        <v>17</v>
      </c>
      <c r="K180" s="35">
        <f t="shared" si="23"/>
        <v>0.39285714285714285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 t="s">
        <v>1612</v>
      </c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11</v>
      </c>
      <c r="J181" s="34">
        <f t="shared" si="22"/>
        <v>17</v>
      </c>
      <c r="K181" s="35">
        <f t="shared" si="23"/>
        <v>0.39285714285714285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21</v>
      </c>
      <c r="J200" s="34">
        <f t="shared" si="22"/>
        <v>7</v>
      </c>
      <c r="K200" s="35">
        <f t="shared" si="23"/>
        <v>0.75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 t="s">
        <v>1612</v>
      </c>
      <c r="AD200" s="86" t="s">
        <v>1612</v>
      </c>
      <c r="AE200" s="86" t="s">
        <v>1612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18</v>
      </c>
      <c r="J205" s="34">
        <f t="shared" si="22"/>
        <v>10</v>
      </c>
      <c r="K205" s="35">
        <f t="shared" si="23"/>
        <v>0.6428571428571429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 t="s">
        <v>1612</v>
      </c>
      <c r="AD205" s="86" t="s">
        <v>1612</v>
      </c>
      <c r="AE205" s="86" t="s">
        <v>1612</v>
      </c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8</v>
      </c>
      <c r="J222" s="34">
        <f t="shared" si="22"/>
        <v>20</v>
      </c>
      <c r="K222" s="35">
        <f t="shared" si="23"/>
        <v>0.2857142857142857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 t="s">
        <v>1612</v>
      </c>
      <c r="AD222" s="86" t="s">
        <v>1612</v>
      </c>
      <c r="AE222" s="86" t="s">
        <v>1612</v>
      </c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13</v>
      </c>
      <c r="J239" s="34">
        <f t="shared" si="22"/>
        <v>15</v>
      </c>
      <c r="K239" s="35">
        <f t="shared" si="23"/>
        <v>0.4642857142857143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 t="s">
        <v>1612</v>
      </c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25</v>
      </c>
      <c r="J240" s="34">
        <f t="shared" si="22"/>
        <v>3</v>
      </c>
      <c r="K240" s="35">
        <f t="shared" si="23"/>
        <v>0.8928571428571429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 t="s">
        <v>1612</v>
      </c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10</v>
      </c>
      <c r="J253" s="34">
        <f t="shared" si="22"/>
        <v>18</v>
      </c>
      <c r="K253" s="35">
        <f t="shared" si="23"/>
        <v>0.35714285714285715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 t="s">
        <v>1612</v>
      </c>
      <c r="AD253" s="86" t="s">
        <v>1612</v>
      </c>
      <c r="AE253" s="86" t="s">
        <v>1612</v>
      </c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9</v>
      </c>
      <c r="J255" s="34">
        <f t="shared" si="22"/>
        <v>19</v>
      </c>
      <c r="K255" s="35">
        <f t="shared" si="23"/>
        <v>0.32142857142857145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 t="s">
        <v>1612</v>
      </c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9</v>
      </c>
      <c r="J256" s="34">
        <f t="shared" si="22"/>
        <v>19</v>
      </c>
      <c r="K256" s="35">
        <f t="shared" si="23"/>
        <v>0.32142857142857145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 t="s">
        <v>1612</v>
      </c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9</v>
      </c>
      <c r="J257" s="34">
        <f>COUNTIF(L257:AM257,"APAGADO")</f>
        <v>19</v>
      </c>
      <c r="K257" s="35">
        <f>(I257)/(J257+I257)</f>
        <v>0.32142857142857145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 t="s">
        <v>1612</v>
      </c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18</v>
      </c>
      <c r="J258" s="34">
        <f t="shared" si="22"/>
        <v>10</v>
      </c>
      <c r="K258" s="35">
        <f t="shared" si="23"/>
        <v>0.6428571428571429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 t="s">
        <v>1612</v>
      </c>
      <c r="AD258" s="86" t="s">
        <v>1612</v>
      </c>
      <c r="AE258" s="86" t="s">
        <v>1612</v>
      </c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20</v>
      </c>
      <c r="J259" s="34">
        <f t="shared" ref="J259:J324" si="38">COUNTIF(L259:AM259,"APAGADO")</f>
        <v>8</v>
      </c>
      <c r="K259" s="35">
        <f t="shared" ref="K259:K324" si="39">(I259)/(J259+I259)</f>
        <v>0.7142857142857143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 t="s">
        <v>1612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25</v>
      </c>
      <c r="J264" s="34">
        <f t="shared" si="38"/>
        <v>3</v>
      </c>
      <c r="K264" s="35">
        <f t="shared" si="39"/>
        <v>0.8928571428571429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 t="s">
        <v>1612</v>
      </c>
      <c r="AD264" s="86"/>
      <c r="AE264" s="86" t="s">
        <v>1612</v>
      </c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25</v>
      </c>
      <c r="J265" s="34">
        <f t="shared" si="38"/>
        <v>3</v>
      </c>
      <c r="K265" s="35">
        <f t="shared" si="39"/>
        <v>0.8928571428571429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 t="s">
        <v>1612</v>
      </c>
      <c r="AD265" s="86"/>
      <c r="AE265" s="86" t="s">
        <v>1612</v>
      </c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25</v>
      </c>
      <c r="J266" s="34">
        <f t="shared" si="38"/>
        <v>3</v>
      </c>
      <c r="K266" s="35">
        <f t="shared" si="39"/>
        <v>0.8928571428571429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 t="s">
        <v>1612</v>
      </c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25</v>
      </c>
      <c r="J267" s="34">
        <f t="shared" si="38"/>
        <v>3</v>
      </c>
      <c r="K267" s="35">
        <f t="shared" si="39"/>
        <v>0.8928571428571429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 t="s">
        <v>1612</v>
      </c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25</v>
      </c>
      <c r="J268" s="34">
        <f t="shared" si="38"/>
        <v>3</v>
      </c>
      <c r="K268" s="35">
        <f t="shared" si="39"/>
        <v>0.8928571428571429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 t="s">
        <v>1612</v>
      </c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25</v>
      </c>
      <c r="J269" s="34">
        <f t="shared" si="38"/>
        <v>3</v>
      </c>
      <c r="K269" s="35">
        <f t="shared" si="39"/>
        <v>0.8928571428571429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 t="s">
        <v>1612</v>
      </c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18</v>
      </c>
      <c r="J270" s="34">
        <f t="shared" si="38"/>
        <v>10</v>
      </c>
      <c r="K270" s="35">
        <f t="shared" si="39"/>
        <v>0.6428571428571429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24</v>
      </c>
      <c r="J271" s="34">
        <f>COUNTIF(L271:AM271,"APAGADO")</f>
        <v>4</v>
      </c>
      <c r="K271" s="35">
        <f>(I271)/(J271+I271)</f>
        <v>0.8571428571428571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 t="s">
        <v>1612</v>
      </c>
      <c r="AE271" s="86" t="s">
        <v>1612</v>
      </c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9</v>
      </c>
      <c r="J287" s="34">
        <f t="shared" si="38"/>
        <v>19</v>
      </c>
      <c r="K287" s="35">
        <f t="shared" si="39"/>
        <v>0.32142857142857145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 t="s">
        <v>1612</v>
      </c>
      <c r="AD287" s="86"/>
      <c r="AE287" s="86" t="s">
        <v>1612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8</v>
      </c>
      <c r="J288" s="34">
        <f t="shared" si="38"/>
        <v>20</v>
      </c>
      <c r="K288" s="35">
        <f t="shared" si="39"/>
        <v>0.2857142857142857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 t="s">
        <v>1612</v>
      </c>
      <c r="AD288" s="86" t="s">
        <v>1612</v>
      </c>
      <c r="AE288" s="86" t="s">
        <v>1612</v>
      </c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8</v>
      </c>
      <c r="J320" s="34">
        <f>COUNTIF(L320:AM320,"APAGADO")</f>
        <v>20</v>
      </c>
      <c r="K320" s="35">
        <f>(I320)/(J320+I320)</f>
        <v>0.2857142857142857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 t="s">
        <v>1612</v>
      </c>
      <c r="AD320" s="86" t="s">
        <v>1612</v>
      </c>
      <c r="AE320" s="86" t="s">
        <v>1612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 t="s">
        <v>1612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24</v>
      </c>
      <c r="J337" s="34">
        <f t="shared" si="50"/>
        <v>4</v>
      </c>
      <c r="K337" s="35">
        <f t="shared" si="51"/>
        <v>0.8571428571428571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 t="s">
        <v>1612</v>
      </c>
      <c r="AD337" s="86" t="s">
        <v>1612</v>
      </c>
      <c r="AE337" s="86" t="s">
        <v>1612</v>
      </c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24</v>
      </c>
      <c r="J338" s="34">
        <f t="shared" si="50"/>
        <v>4</v>
      </c>
      <c r="K338" s="35">
        <f t="shared" si="51"/>
        <v>0.8571428571428571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 t="s">
        <v>1612</v>
      </c>
      <c r="AD338" s="86" t="s">
        <v>1612</v>
      </c>
      <c r="AE338" s="86" t="s">
        <v>1612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 t="s">
        <v>1612</v>
      </c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 t="s">
        <v>1612</v>
      </c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 t="s">
        <v>1612</v>
      </c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16</v>
      </c>
      <c r="J358" s="34">
        <f t="shared" si="50"/>
        <v>12</v>
      </c>
      <c r="K358" s="35">
        <f t="shared" si="51"/>
        <v>0.5714285714285714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 t="s">
        <v>1612</v>
      </c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9</v>
      </c>
      <c r="J359" s="34">
        <f>COUNTIF(L359:AM359,"APAGADO")</f>
        <v>19</v>
      </c>
      <c r="K359" s="35">
        <f>(I359)/(J359+I359)</f>
        <v>0.32142857142857145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 t="s">
        <v>1612</v>
      </c>
      <c r="AE359" s="86" t="s">
        <v>1612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 t="s">
        <v>1612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 t="s">
        <v>1612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8</v>
      </c>
      <c r="J366" s="34">
        <f t="shared" si="50"/>
        <v>20</v>
      </c>
      <c r="K366" s="35">
        <f t="shared" si="51"/>
        <v>0.2857142857142857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 t="s">
        <v>1612</v>
      </c>
      <c r="AD366" s="86" t="s">
        <v>1612</v>
      </c>
      <c r="AE366" s="86" t="s">
        <v>1612</v>
      </c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8</v>
      </c>
      <c r="J367" s="34">
        <f t="shared" si="50"/>
        <v>20</v>
      </c>
      <c r="K367" s="35">
        <f t="shared" si="51"/>
        <v>0.2857142857142857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 t="s">
        <v>1612</v>
      </c>
      <c r="AD367" s="86" t="s">
        <v>1612</v>
      </c>
      <c r="AE367" s="86" t="s">
        <v>1612</v>
      </c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9</v>
      </c>
      <c r="J368" s="34">
        <f t="shared" si="50"/>
        <v>19</v>
      </c>
      <c r="K368" s="35">
        <f t="shared" si="51"/>
        <v>0.32142857142857145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 t="s">
        <v>1612</v>
      </c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14</v>
      </c>
      <c r="J396" s="34">
        <f t="shared" ref="J396" si="56">COUNTIF(L396:AM396,"APAGADO")</f>
        <v>14</v>
      </c>
      <c r="K396" s="35">
        <f t="shared" ref="K396" si="57">(I396)/(J396+I396)</f>
        <v>0.5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 t="s">
        <v>1612</v>
      </c>
      <c r="AD396" s="86" t="s">
        <v>1612</v>
      </c>
      <c r="AE396" s="86" t="s">
        <v>1612</v>
      </c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24</v>
      </c>
      <c r="J415" s="34">
        <f t="shared" si="58"/>
        <v>4</v>
      </c>
      <c r="K415" s="35">
        <f t="shared" si="59"/>
        <v>0.8571428571428571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 t="s">
        <v>1612</v>
      </c>
      <c r="AD415" s="86" t="s">
        <v>1612</v>
      </c>
      <c r="AE415" s="86" t="s">
        <v>1612</v>
      </c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25</v>
      </c>
      <c r="J416" s="34">
        <f>COUNTIF(L416:AM416,"APAGADO")</f>
        <v>3</v>
      </c>
      <c r="K416" s="35">
        <f>(I416)/(J416+I416)</f>
        <v>0.8928571428571429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 t="s">
        <v>1612</v>
      </c>
      <c r="AD416" s="86" t="s">
        <v>1612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24</v>
      </c>
      <c r="J439" s="34">
        <f t="shared" si="58"/>
        <v>4</v>
      </c>
      <c r="K439" s="35">
        <f t="shared" si="59"/>
        <v>0.8571428571428571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 t="s">
        <v>1612</v>
      </c>
      <c r="AD439" s="86" t="s">
        <v>1612</v>
      </c>
      <c r="AE439" s="86" t="s">
        <v>1612</v>
      </c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24</v>
      </c>
      <c r="J440" s="34">
        <f t="shared" si="58"/>
        <v>4</v>
      </c>
      <c r="K440" s="35">
        <f t="shared" si="59"/>
        <v>0.8571428571428571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 t="s">
        <v>1612</v>
      </c>
      <c r="AD440" s="86" t="s">
        <v>1612</v>
      </c>
      <c r="AE440" s="86" t="s">
        <v>1612</v>
      </c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22</v>
      </c>
      <c r="J441" s="34">
        <f t="shared" si="58"/>
        <v>6</v>
      </c>
      <c r="K441" s="35">
        <f t="shared" si="59"/>
        <v>0.7857142857142857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 t="s">
        <v>1612</v>
      </c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22</v>
      </c>
      <c r="J442" s="34">
        <f t="shared" si="58"/>
        <v>6</v>
      </c>
      <c r="K442" s="35">
        <f t="shared" si="59"/>
        <v>0.7857142857142857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 t="s">
        <v>1612</v>
      </c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24</v>
      </c>
      <c r="J443" s="34">
        <f t="shared" si="58"/>
        <v>4</v>
      </c>
      <c r="K443" s="35">
        <f t="shared" si="59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 t="s">
        <v>1612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24</v>
      </c>
      <c r="J445" s="34">
        <f t="shared" si="58"/>
        <v>4</v>
      </c>
      <c r="K445" s="35">
        <f t="shared" si="59"/>
        <v>0.8571428571428571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 t="s">
        <v>1612</v>
      </c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24</v>
      </c>
      <c r="J457" s="34">
        <f t="shared" si="58"/>
        <v>4</v>
      </c>
      <c r="K457" s="35">
        <f t="shared" si="59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 t="s">
        <v>1612</v>
      </c>
      <c r="AD457" s="86" t="s">
        <v>1612</v>
      </c>
      <c r="AE457" s="86" t="s">
        <v>1612</v>
      </c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24</v>
      </c>
      <c r="J458" s="34">
        <f>COUNTIF(L458:AM458,"APAGADO")</f>
        <v>4</v>
      </c>
      <c r="K458" s="35">
        <f>(I458)/(J458+I458)</f>
        <v>0.8571428571428571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 t="s">
        <v>1612</v>
      </c>
      <c r="AD458" s="86" t="s">
        <v>1612</v>
      </c>
      <c r="AE458" s="86" t="s">
        <v>1612</v>
      </c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24</v>
      </c>
      <c r="J459" s="34">
        <f t="shared" si="58"/>
        <v>4</v>
      </c>
      <c r="K459" s="35">
        <f t="shared" si="59"/>
        <v>0.8571428571428571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 t="s">
        <v>1612</v>
      </c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24</v>
      </c>
      <c r="J460" s="34">
        <f t="shared" si="58"/>
        <v>4</v>
      </c>
      <c r="K460" s="35">
        <f t="shared" si="59"/>
        <v>0.8571428571428571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 t="s">
        <v>1612</v>
      </c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8</v>
      </c>
      <c r="J470" s="34">
        <f t="shared" si="66"/>
        <v>20</v>
      </c>
      <c r="K470" s="35">
        <f t="shared" si="67"/>
        <v>0.2857142857142857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 t="s">
        <v>1612</v>
      </c>
      <c r="AD470" s="86" t="s">
        <v>1612</v>
      </c>
      <c r="AE470" s="86" t="s">
        <v>1612</v>
      </c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8</v>
      </c>
      <c r="J471" s="34">
        <f t="shared" si="66"/>
        <v>20</v>
      </c>
      <c r="K471" s="35">
        <f t="shared" si="67"/>
        <v>0.2857142857142857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 t="s">
        <v>1612</v>
      </c>
      <c r="AD471" s="86" t="s">
        <v>1612</v>
      </c>
      <c r="AE471" s="86" t="s">
        <v>1612</v>
      </c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8</v>
      </c>
      <c r="J472" s="34">
        <f t="shared" si="66"/>
        <v>20</v>
      </c>
      <c r="K472" s="35">
        <f t="shared" si="67"/>
        <v>0.2857142857142857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 t="s">
        <v>1612</v>
      </c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8</v>
      </c>
      <c r="J480" s="34">
        <f t="shared" si="68"/>
        <v>20</v>
      </c>
      <c r="K480" s="35">
        <f t="shared" si="69"/>
        <v>0.2857142857142857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 t="s">
        <v>1612</v>
      </c>
      <c r="AD480" s="86" t="s">
        <v>1612</v>
      </c>
      <c r="AE480" s="86" t="s">
        <v>1612</v>
      </c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8</v>
      </c>
      <c r="J481" s="34">
        <f t="shared" si="68"/>
        <v>20</v>
      </c>
      <c r="K481" s="35">
        <f t="shared" si="69"/>
        <v>0.2857142857142857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 t="s">
        <v>1612</v>
      </c>
      <c r="AD481" s="86" t="s">
        <v>1612</v>
      </c>
      <c r="AE481" s="86" t="s">
        <v>1612</v>
      </c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8</v>
      </c>
      <c r="J484" s="34">
        <f t="shared" si="68"/>
        <v>20</v>
      </c>
      <c r="K484" s="35">
        <f t="shared" si="69"/>
        <v>0.2857142857142857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 t="s">
        <v>1612</v>
      </c>
      <c r="AD484" s="86" t="s">
        <v>1612</v>
      </c>
      <c r="AE484" s="86" t="s">
        <v>1612</v>
      </c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8</v>
      </c>
      <c r="J485" s="34">
        <f t="shared" si="68"/>
        <v>20</v>
      </c>
      <c r="K485" s="35">
        <f t="shared" si="69"/>
        <v>0.2857142857142857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 t="s">
        <v>1612</v>
      </c>
      <c r="AD485" s="86" t="s">
        <v>1612</v>
      </c>
      <c r="AE485" s="86" t="s">
        <v>1612</v>
      </c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27</v>
      </c>
      <c r="J486" s="34">
        <f t="shared" si="68"/>
        <v>1</v>
      </c>
      <c r="K486" s="35">
        <f t="shared" si="69"/>
        <v>0.9642857142857143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27</v>
      </c>
      <c r="J487" s="34">
        <f t="shared" si="68"/>
        <v>1</v>
      </c>
      <c r="K487" s="35">
        <f t="shared" si="69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8</v>
      </c>
      <c r="J488" s="34">
        <f t="shared" ref="J488:J497" si="71">COUNTIF(L488:AM488,"APAGADO")</f>
        <v>20</v>
      </c>
      <c r="K488" s="35">
        <f t="shared" ref="K488:K497" si="72">(I488)/(J488+I488)</f>
        <v>0.2857142857142857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 t="s">
        <v>1612</v>
      </c>
      <c r="AD488" s="86" t="s">
        <v>1612</v>
      </c>
      <c r="AE488" s="86" t="s">
        <v>1612</v>
      </c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8</v>
      </c>
      <c r="J489" s="34">
        <f t="shared" si="71"/>
        <v>20</v>
      </c>
      <c r="K489" s="35">
        <f t="shared" si="72"/>
        <v>0.2857142857142857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 t="s">
        <v>1612</v>
      </c>
      <c r="AD489" s="86" t="s">
        <v>1612</v>
      </c>
      <c r="AE489" s="86" t="s">
        <v>1612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8</v>
      </c>
      <c r="J492" s="34">
        <f t="shared" si="71"/>
        <v>20</v>
      </c>
      <c r="K492" s="35">
        <f t="shared" si="72"/>
        <v>0.2857142857142857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 t="s">
        <v>1612</v>
      </c>
      <c r="AD492" s="86" t="s">
        <v>1612</v>
      </c>
      <c r="AE492" s="86" t="s">
        <v>1612</v>
      </c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8</v>
      </c>
      <c r="J493" s="34">
        <f t="shared" si="71"/>
        <v>20</v>
      </c>
      <c r="K493" s="35">
        <f t="shared" si="72"/>
        <v>0.2857142857142857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 t="s">
        <v>1612</v>
      </c>
      <c r="AD493" s="86" t="s">
        <v>1612</v>
      </c>
      <c r="AE493" s="86" t="s">
        <v>1612</v>
      </c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8</v>
      </c>
      <c r="J494" s="34">
        <f t="shared" si="71"/>
        <v>20</v>
      </c>
      <c r="K494" s="35">
        <f t="shared" si="72"/>
        <v>0.2857142857142857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 t="s">
        <v>1612</v>
      </c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8</v>
      </c>
      <c r="J495" s="34">
        <f t="shared" si="71"/>
        <v>20</v>
      </c>
      <c r="K495" s="35">
        <f t="shared" si="72"/>
        <v>0.2857142857142857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 t="s">
        <v>1612</v>
      </c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8</v>
      </c>
      <c r="J502" s="34">
        <f t="shared" si="74"/>
        <v>20</v>
      </c>
      <c r="K502" s="35">
        <f t="shared" si="75"/>
        <v>0.2857142857142857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 t="s">
        <v>1612</v>
      </c>
      <c r="AD502" s="86" t="s">
        <v>1612</v>
      </c>
      <c r="AE502" s="86" t="s">
        <v>1612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8</v>
      </c>
      <c r="J503" s="34">
        <f t="shared" si="74"/>
        <v>20</v>
      </c>
      <c r="K503" s="35">
        <f t="shared" si="75"/>
        <v>0.2857142857142857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 t="s">
        <v>1612</v>
      </c>
      <c r="AD503" s="86" t="s">
        <v>1612</v>
      </c>
      <c r="AE503" s="86" t="s">
        <v>1612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8</v>
      </c>
      <c r="J504" s="34">
        <f t="shared" si="74"/>
        <v>20</v>
      </c>
      <c r="K504" s="35">
        <f t="shared" si="75"/>
        <v>0.2857142857142857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8</v>
      </c>
      <c r="J505" s="34">
        <f t="shared" si="74"/>
        <v>20</v>
      </c>
      <c r="K505" s="35">
        <f t="shared" si="75"/>
        <v>0.2857142857142857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8</v>
      </c>
      <c r="J506" s="34">
        <f t="shared" si="74"/>
        <v>20</v>
      </c>
      <c r="K506" s="35">
        <f t="shared" si="75"/>
        <v>0.2857142857142857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8</v>
      </c>
      <c r="J507" s="34">
        <f t="shared" si="74"/>
        <v>20</v>
      </c>
      <c r="K507" s="35">
        <f t="shared" si="75"/>
        <v>0.2857142857142857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8</v>
      </c>
      <c r="J508" s="34">
        <f t="shared" si="74"/>
        <v>20</v>
      </c>
      <c r="K508" s="35">
        <f t="shared" si="75"/>
        <v>0.2857142857142857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8</v>
      </c>
      <c r="J509" s="34">
        <f t="shared" si="74"/>
        <v>20</v>
      </c>
      <c r="K509" s="35">
        <f t="shared" si="75"/>
        <v>0.2857142857142857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 t="s">
        <v>1612</v>
      </c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10</v>
      </c>
      <c r="J510" s="34">
        <f t="shared" si="74"/>
        <v>18</v>
      </c>
      <c r="K510" s="35">
        <f t="shared" si="75"/>
        <v>0.35714285714285715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 t="s">
        <v>1612</v>
      </c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10</v>
      </c>
      <c r="J516" s="34">
        <f t="shared" si="74"/>
        <v>18</v>
      </c>
      <c r="K516" s="35">
        <f t="shared" si="75"/>
        <v>0.35714285714285715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 t="s">
        <v>1612</v>
      </c>
      <c r="AD516" s="86" t="s">
        <v>1612</v>
      </c>
      <c r="AE516" s="86" t="s">
        <v>1612</v>
      </c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8</v>
      </c>
      <c r="J517" s="34">
        <f t="shared" si="74"/>
        <v>20</v>
      </c>
      <c r="K517" s="35">
        <f t="shared" si="75"/>
        <v>0.2857142857142857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 t="s">
        <v>1612</v>
      </c>
      <c r="AD517" s="86" t="s">
        <v>1612</v>
      </c>
      <c r="AE517" s="86" t="s">
        <v>1612</v>
      </c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8</v>
      </c>
      <c r="J518" s="34">
        <f t="shared" si="74"/>
        <v>20</v>
      </c>
      <c r="K518" s="35">
        <f t="shared" si="75"/>
        <v>0.2857142857142857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 t="s">
        <v>1612</v>
      </c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10</v>
      </c>
      <c r="J519" s="34">
        <f t="shared" si="74"/>
        <v>18</v>
      </c>
      <c r="K519" s="35">
        <f t="shared" si="75"/>
        <v>0.35714285714285715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 t="s">
        <v>1612</v>
      </c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18</v>
      </c>
      <c r="J525" s="34">
        <f t="shared" si="77"/>
        <v>10</v>
      </c>
      <c r="K525" s="35">
        <f t="shared" si="78"/>
        <v>0.6428571428571429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 t="s">
        <v>1612</v>
      </c>
      <c r="AD525" s="86" t="s">
        <v>1612</v>
      </c>
      <c r="AE525" s="86" t="s">
        <v>1612</v>
      </c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8</v>
      </c>
      <c r="J528" s="34">
        <f t="shared" si="77"/>
        <v>20</v>
      </c>
      <c r="K528" s="35">
        <f t="shared" si="78"/>
        <v>0.2857142857142857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 t="s">
        <v>1612</v>
      </c>
      <c r="AD528" s="86" t="s">
        <v>1612</v>
      </c>
      <c r="AE528" s="86" t="s">
        <v>1612</v>
      </c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8</v>
      </c>
      <c r="J529" s="34">
        <f t="shared" si="77"/>
        <v>20</v>
      </c>
      <c r="K529" s="35">
        <f t="shared" si="78"/>
        <v>0.2857142857142857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 t="s">
        <v>1612</v>
      </c>
      <c r="AD529" s="86" t="s">
        <v>1612</v>
      </c>
      <c r="AE529" s="86" t="s">
        <v>1612</v>
      </c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8</v>
      </c>
      <c r="J532" s="34">
        <f t="shared" si="77"/>
        <v>20</v>
      </c>
      <c r="K532" s="35">
        <f t="shared" si="78"/>
        <v>0.2857142857142857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 t="s">
        <v>1612</v>
      </c>
      <c r="AD532" s="86" t="s">
        <v>1612</v>
      </c>
      <c r="AE532" s="86" t="s">
        <v>1612</v>
      </c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9</v>
      </c>
      <c r="J533" s="34">
        <f t="shared" ref="J533:J539" si="80">COUNTIF(L533:AM533,"APAGADO")</f>
        <v>19</v>
      </c>
      <c r="K533" s="35">
        <f t="shared" ref="K533:K539" si="81">(I533)/(J533+I533)</f>
        <v>0.32142857142857145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 t="s">
        <v>1612</v>
      </c>
      <c r="AD533" s="86" t="s">
        <v>1612</v>
      </c>
      <c r="AE533" s="86" t="s">
        <v>1612</v>
      </c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9</v>
      </c>
      <c r="J542" s="34">
        <f t="shared" si="83"/>
        <v>19</v>
      </c>
      <c r="K542" s="35">
        <f t="shared" si="84"/>
        <v>0.32142857142857145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 t="s">
        <v>1612</v>
      </c>
      <c r="AD542" s="86" t="s">
        <v>1612</v>
      </c>
      <c r="AE542" s="86" t="s">
        <v>1612</v>
      </c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9</v>
      </c>
      <c r="J543" s="34">
        <f t="shared" si="83"/>
        <v>19</v>
      </c>
      <c r="K543" s="35">
        <f t="shared" si="84"/>
        <v>0.32142857142857145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 t="s">
        <v>1612</v>
      </c>
      <c r="AD543" s="86" t="s">
        <v>1612</v>
      </c>
      <c r="AE543" s="86" t="s">
        <v>1612</v>
      </c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23</v>
      </c>
      <c r="J544" s="34">
        <f t="shared" si="83"/>
        <v>5</v>
      </c>
      <c r="K544" s="35">
        <f t="shared" si="84"/>
        <v>0.8214285714285714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23</v>
      </c>
      <c r="J545" s="34">
        <f t="shared" si="83"/>
        <v>5</v>
      </c>
      <c r="K545" s="35">
        <f t="shared" si="84"/>
        <v>0.8214285714285714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8</v>
      </c>
      <c r="J546" s="34">
        <f t="shared" si="83"/>
        <v>20</v>
      </c>
      <c r="K546" s="35">
        <f t="shared" si="84"/>
        <v>0.2857142857142857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 t="s">
        <v>1612</v>
      </c>
      <c r="AD546" s="88" t="s">
        <v>1612</v>
      </c>
      <c r="AE546" s="88" t="s">
        <v>1612</v>
      </c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8</v>
      </c>
      <c r="J547" s="34">
        <f t="shared" si="83"/>
        <v>20</v>
      </c>
      <c r="K547" s="35">
        <f t="shared" si="84"/>
        <v>0.2857142857142857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 t="s">
        <v>1612</v>
      </c>
      <c r="AD547" s="88" t="s">
        <v>1612</v>
      </c>
      <c r="AE547" s="88" t="s">
        <v>1612</v>
      </c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 t="str">
        <f>'RESUMEN TOTAL'!AE139</f>
        <v>APAGADO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 t="str">
        <f>'RESUMEN TOTAL'!AD150</f>
        <v>APAGADO</v>
      </c>
      <c r="Y146" t="str">
        <f>'RESUMEN TOTAL'!AE150</f>
        <v>APAGADO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 t="str">
        <f>'RESUMEN TOTAL'!AE240</f>
        <v>APAGADO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 t="str">
        <f>'RESUMEN TOTAL'!AC256</f>
        <v>APAGADO</v>
      </c>
      <c r="X251" t="str">
        <f>'RESUMEN TOTAL'!AD256</f>
        <v>APAGADO</v>
      </c>
      <c r="Y251" t="str">
        <f>'RESUMEN TOTAL'!AE256</f>
        <v>APAGADO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 t="str">
        <f>'RESUMEN TOTAL'!AE264</f>
        <v>APAGADO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 t="str">
        <f>'RESUMEN TOTAL'!AE265</f>
        <v>APAGADO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 t="str">
        <f>'RESUMEN TOTAL'!AE266</f>
        <v>APAGADO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 t="str">
        <f>'RESUMEN TOTAL'!AE267</f>
        <v>APAGADO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 t="str">
        <f>'RESUMEN TOTAL'!AE268</f>
        <v>APAGADO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 t="str">
        <f>'RESUMEN TOTAL'!AE269</f>
        <v>APAGADO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 t="str">
        <f>'RESUMEN TOTAL'!AC271</f>
        <v>APAGADO</v>
      </c>
      <c r="X265" t="str">
        <f>'RESUMEN TOTAL'!AD271</f>
        <v>APAGADO</v>
      </c>
      <c r="Y265" t="str">
        <f>'RESUMEN TOTAL'!AE271</f>
        <v>APAGADO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 t="str">
        <f>'RESUMEN TOTAL'!AE287</f>
        <v>APAGADO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 t="str">
        <f>'RESUMEN TOTAL'!AE288</f>
        <v>APAGADO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 t="str">
        <f>'RESUMEN TOTAL'!AC320</f>
        <v>APAGADO</v>
      </c>
      <c r="X314" t="str">
        <f>'RESUMEN TOTAL'!AD320</f>
        <v>APAGADO</v>
      </c>
      <c r="Y314" t="str">
        <f>'RESUMEN TOTAL'!AE320</f>
        <v>APAGADO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 t="str">
        <f>'RESUMEN TOTAL'!AC345</f>
        <v>APAGADO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 t="str">
        <f>'RESUMEN TOTAL'!AC346</f>
        <v>APAGADO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 t="str">
        <f>'RESUMEN TOTAL'!AE359</f>
        <v>APAGADO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 t="str">
        <f>'RESUMEN TOTAL'!AC366</f>
        <v>APAGADO</v>
      </c>
      <c r="X360" t="str">
        <f>'RESUMEN TOTAL'!AD366</f>
        <v>APAGADO</v>
      </c>
      <c r="Y360" t="str">
        <f>'RESUMEN TOTAL'!AE366</f>
        <v>APAGADO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 t="str">
        <f>'RESUMEN TOTAL'!AC367</f>
        <v>APAGADO</v>
      </c>
      <c r="X361" t="str">
        <f>'RESUMEN TOTAL'!AD367</f>
        <v>APAGADO</v>
      </c>
      <c r="Y361" t="str">
        <f>'RESUMEN TOTAL'!AE367</f>
        <v>APAGADO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 t="str">
        <f>'RESUMEN TOTAL'!AC368</f>
        <v>APAGADO</v>
      </c>
      <c r="X362" t="str">
        <f>'RESUMEN TOTAL'!AD368</f>
        <v>APAGADO</v>
      </c>
      <c r="Y362" t="str">
        <f>'RESUMEN TOTAL'!AE368</f>
        <v>APAGADO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 t="str">
        <f>'RESUMEN TOTAL'!AE396</f>
        <v>APAGADO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 t="str">
        <f>'RESUMEN TOTAL'!AC415</f>
        <v>APAGADO</v>
      </c>
      <c r="X408" t="str">
        <f>'RESUMEN TOTAL'!AD415</f>
        <v>APAGADO</v>
      </c>
      <c r="Y408" t="str">
        <f>'RESUMEN TOTAL'!AE415</f>
        <v>APAGADO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 t="str">
        <f>'RESUMEN TOTAL'!AC416</f>
        <v>APAGADO</v>
      </c>
      <c r="X409" t="str">
        <f>'RESUMEN TOTAL'!AD416</f>
        <v>APAGADO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 t="str">
        <f>'RESUMEN TOTAL'!AC440</f>
        <v>APAGADO</v>
      </c>
      <c r="X432" t="str">
        <f>'RESUMEN TOTAL'!AD440</f>
        <v>APAGADO</v>
      </c>
      <c r="Y432" t="str">
        <f>'RESUMEN TOTAL'!AE440</f>
        <v>APAGADO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 t="str">
        <f>'RESUMEN TOTAL'!AE457</f>
        <v>APAGADO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 t="str">
        <f>'RESUMEN TOTAL'!AC459</f>
        <v>APAGADO</v>
      </c>
      <c r="X451" t="str">
        <f>'RESUMEN TOTAL'!AD459</f>
        <v>APAGADO</v>
      </c>
      <c r="Y451" t="str">
        <f>'RESUMEN TOTAL'!AE459</f>
        <v>APAGADO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 t="str">
        <f>'RESUMEN TOTAL'!AC460</f>
        <v>APAGADO</v>
      </c>
      <c r="X452" t="str">
        <f>'RESUMEN TOTAL'!AD460</f>
        <v>APAGADO</v>
      </c>
      <c r="Y452" t="str">
        <f>'RESUMEN TOTAL'!AE460</f>
        <v>APAGADO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 t="str">
        <f>'RESUMEN TOTAL'!AD470</f>
        <v>APAGADO</v>
      </c>
      <c r="Y462" t="str">
        <f>'RESUMEN TOTAL'!AE470</f>
        <v>APAGADO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 t="str">
        <f>'RESUMEN TOTAL'!AD471</f>
        <v>APAGADO</v>
      </c>
      <c r="Y463" t="str">
        <f>'RESUMEN TOTAL'!AE471</f>
        <v>APAGADO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 t="str">
        <f>'RESUMEN TOTAL'!AD472</f>
        <v>APAGADO</v>
      </c>
      <c r="Y464" t="str">
        <f>'RESUMEN TOTAL'!AE472</f>
        <v>APAGADO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 t="str">
        <f>'RESUMEN TOTAL'!AD480</f>
        <v>APAGADO</v>
      </c>
      <c r="Y472" t="str">
        <f>'RESUMEN TOTAL'!AE480</f>
        <v>APAGADO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 t="str">
        <f>'RESUMEN TOTAL'!AD481</f>
        <v>APAGADO</v>
      </c>
      <c r="Y473" t="str">
        <f>'RESUMEN TOTAL'!AE481</f>
        <v>APAGADO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 t="str">
        <f>'RESUMEN TOTAL'!AD484</f>
        <v>APAGADO</v>
      </c>
      <c r="Y476" t="str">
        <f>'RESUMEN TOTAL'!AE484</f>
        <v>APAGADO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 t="str">
        <f>'RESUMEN TOTAL'!AD485</f>
        <v>APAGADO</v>
      </c>
      <c r="Y477" t="str">
        <f>'RESUMEN TOTAL'!AE485</f>
        <v>APAGADO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 t="str">
        <f>'RESUMEN TOTAL'!AC488</f>
        <v>APAGADO</v>
      </c>
      <c r="X480" t="str">
        <f>'RESUMEN TOTAL'!AD488</f>
        <v>APAGADO</v>
      </c>
      <c r="Y480" t="str">
        <f>'RESUMEN TOTAL'!AE488</f>
        <v>APAGADO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 t="str">
        <f>'RESUMEN TOTAL'!AC489</f>
        <v>APAGADO</v>
      </c>
      <c r="X481" t="str">
        <f>'RESUMEN TOTAL'!AD489</f>
        <v>APAGADO</v>
      </c>
      <c r="Y481" t="str">
        <f>'RESUMEN TOTAL'!AE489</f>
        <v>APAGADO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 t="str">
        <f>'RESUMEN TOTAL'!AD492</f>
        <v>APAGADO</v>
      </c>
      <c r="Y484" t="str">
        <f>'RESUMEN TOTAL'!AE492</f>
        <v>APAGADO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 t="str">
        <f>'RESUMEN TOTAL'!AD493</f>
        <v>APAGADO</v>
      </c>
      <c r="Y485" t="str">
        <f>'RESUMEN TOTAL'!AE493</f>
        <v>APAGADO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 t="str">
        <f>'RESUMEN TOTAL'!AD494</f>
        <v>APAGADO</v>
      </c>
      <c r="Y486" t="str">
        <f>'RESUMEN TOTAL'!AE494</f>
        <v>APAGADO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 t="str">
        <f>'RESUMEN TOTAL'!AD495</f>
        <v>APAGADO</v>
      </c>
      <c r="Y487" t="str">
        <f>'RESUMEN TOTAL'!AE495</f>
        <v>APAGADO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 t="str">
        <f>'RESUMEN TOTAL'!AC502</f>
        <v>APAGADO</v>
      </c>
      <c r="X494" t="str">
        <f>'RESUMEN TOTAL'!AD502</f>
        <v>APAGADO</v>
      </c>
      <c r="Y494" t="str">
        <f>'RESUMEN TOTAL'!AE502</f>
        <v>APAGADO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 t="str">
        <f>'RESUMEN TOTAL'!AC503</f>
        <v>APAGADO</v>
      </c>
      <c r="X495" t="str">
        <f>'RESUMEN TOTAL'!AD503</f>
        <v>APAGADO</v>
      </c>
      <c r="Y495" t="str">
        <f>'RESUMEN TOTAL'!AE503</f>
        <v>APAGADO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 t="str">
        <f>'RESUMEN TOTAL'!AD504</f>
        <v>APAGADO</v>
      </c>
      <c r="Y496" t="str">
        <f>'RESUMEN TOTAL'!AE504</f>
        <v>APAGADO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 t="str">
        <f>'RESUMEN TOTAL'!AD505</f>
        <v>APAGADO</v>
      </c>
      <c r="Y497" t="str">
        <f>'RESUMEN TOTAL'!AE505</f>
        <v>APAGADO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 t="str">
        <f>'RESUMEN TOTAL'!AD506</f>
        <v>APAGADO</v>
      </c>
      <c r="Y498" t="str">
        <f>'RESUMEN TOTAL'!AE506</f>
        <v>APAGADO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 t="str">
        <f>'RESUMEN TOTAL'!AD507</f>
        <v>APAGADO</v>
      </c>
      <c r="Y499" t="str">
        <f>'RESUMEN TOTAL'!AE507</f>
        <v>APAGADO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 t="str">
        <f>'RESUMEN TOTAL'!AC508</f>
        <v>APAGADO</v>
      </c>
      <c r="X500" t="str">
        <f>'RESUMEN TOTAL'!AD508</f>
        <v>APAGADO</v>
      </c>
      <c r="Y500" t="str">
        <f>'RESUMEN TOTAL'!AE508</f>
        <v>APAGADO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 t="str">
        <f>'RESUMEN TOTAL'!AC509</f>
        <v>APAGADO</v>
      </c>
      <c r="X501" t="str">
        <f>'RESUMEN TOTAL'!AD509</f>
        <v>APAGADO</v>
      </c>
      <c r="Y501" t="str">
        <f>'RESUMEN TOTAL'!AE509</f>
        <v>APAGADO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 t="str">
        <f>'RESUMEN TOTAL'!AD510</f>
        <v>APAGADO</v>
      </c>
      <c r="Y502" t="str">
        <f>'RESUMEN TOTAL'!AE510</f>
        <v>APAGADO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 t="str">
        <f>'RESUMEN TOTAL'!AD516</f>
        <v>APAGADO</v>
      </c>
      <c r="Y508" t="str">
        <f>'RESUMEN TOTAL'!AE516</f>
        <v>APAGADO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 t="str">
        <f>'RESUMEN TOTAL'!AD517</f>
        <v>APAGADO</v>
      </c>
      <c r="Y509" t="str">
        <f>'RESUMEN TOTAL'!AE517</f>
        <v>APAGADO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 t="str">
        <f>'RESUMEN TOTAL'!AD518</f>
        <v>APAGADO</v>
      </c>
      <c r="Y510" t="str">
        <f>'RESUMEN TOTAL'!AE518</f>
        <v>APAGADO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 t="str">
        <f>'RESUMEN TOTAL'!AD519</f>
        <v>APAGADO</v>
      </c>
      <c r="Y511" t="str">
        <f>'RESUMEN TOTAL'!AE519</f>
        <v>APAGADO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 t="str">
        <f>'RESUMEN TOTAL'!AC525</f>
        <v>APAGADO</v>
      </c>
      <c r="X517" t="str">
        <f>'RESUMEN TOTAL'!AD525</f>
        <v>APAGADO</v>
      </c>
      <c r="Y517" t="str">
        <f>'RESUMEN TOTAL'!AE525</f>
        <v>APAGADO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 t="str">
        <f>'RESUMEN TOTAL'!AD528</f>
        <v>APAGADO</v>
      </c>
      <c r="Y520" t="str">
        <f>'RESUMEN TOTAL'!AE528</f>
        <v>APAGADO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 t="str">
        <f>'RESUMEN TOTAL'!AD529</f>
        <v>APAGADO</v>
      </c>
      <c r="Y521" t="str">
        <f>'RESUMEN TOTAL'!AE529</f>
        <v>APAGADO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 t="str">
        <f>'RESUMEN TOTAL'!AD532</f>
        <v>APAGADO</v>
      </c>
      <c r="Y524" t="str">
        <f>'RESUMEN TOTAL'!AE532</f>
        <v>APAGADO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 t="str">
        <f>'RESUMEN TOTAL'!AC533</f>
        <v>APAGADO</v>
      </c>
      <c r="X525" t="str">
        <f>'RESUMEN TOTAL'!AD533</f>
        <v>APAGADO</v>
      </c>
      <c r="Y525" t="str">
        <f>'RESUMEN TOTAL'!AE533</f>
        <v>APAGADO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 t="str">
        <f>'RESUMEN TOTAL'!AD542</f>
        <v>APAGADO</v>
      </c>
      <c r="Y534" t="str">
        <f>'RESUMEN TOTAL'!AE542</f>
        <v>APAGADO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 t="str">
        <f>'RESUMEN TOTAL'!AD543</f>
        <v>APAGADO</v>
      </c>
      <c r="Y535" t="str">
        <f>'RESUMEN TOTAL'!AE543</f>
        <v>APAGADO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 t="str">
        <f>'RESUMEN TOTAL'!AC546</f>
        <v>APAGADO</v>
      </c>
      <c r="X538" t="str">
        <f>'RESUMEN TOTAL'!AD546</f>
        <v>APAGADO</v>
      </c>
      <c r="Y538" t="str">
        <f>'RESUMEN TOTAL'!AE546</f>
        <v>APAGADO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 t="str">
        <f>'RESUMEN TOTAL'!AC547</f>
        <v>APAGADO</v>
      </c>
      <c r="X539" t="str">
        <f>'RESUMEN TOTAL'!AD547</f>
        <v>APAGADO</v>
      </c>
      <c r="Y539" t="str">
        <f>'RESUMEN TOTAL'!AE547</f>
        <v>APAGADO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40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 t="str">
        <f>ESTADISTICA!Y259</f>
        <v>APAGADO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 t="str">
        <f>ESTADISTICA!Y260</f>
        <v>APAGADO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 t="str">
        <f>ESTADISTICA!Y261</f>
        <v>APAGADO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 t="str">
        <f>ESTADISTICA!Y262</f>
        <v>APAGADO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 t="str">
        <f>ESTADISTICA!Y263</f>
        <v>APAGADO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 t="str">
        <f>ESTADISTICA!Y264</f>
        <v>APAGADO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 t="str">
        <f>ESTADISTICA!Y408</f>
        <v>APAGADO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 t="str">
        <f>ESTADISTICA!Y431</f>
        <v>APAGADO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 t="str">
        <f>ESTADISTICA!Y433</f>
        <v>APAGADO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 t="str">
        <f>ESTADISTICA!Y434</f>
        <v>APAGADO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45</v>
      </c>
      <c r="X2" s="18">
        <f>COUNTIFS(X4:X501, "=APAGADO",E4:E501,"=Fibra Optica")</f>
        <v>31</v>
      </c>
      <c r="Y2" s="18">
        <f>COUNTIFS(Y4:Y501, "=APAGADO",E4:E501,"=Fibra Optica")</f>
        <v>42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 t="str">
        <f>'RESUMEN TOTAL'!AE16</f>
        <v>APAGADO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 t="str">
        <f>'RESUMEN TOTAL'!AC48</f>
        <v>APAGADO</v>
      </c>
      <c r="X46" t="str">
        <f>'RESUMEN TOTAL'!AD48</f>
        <v>APAGADO</v>
      </c>
      <c r="Y46" t="str">
        <f>'RESUMEN TOTAL'!AE48</f>
        <v>APAGADO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 t="str">
        <f>'RESUMEN TOTAL'!AE90</f>
        <v>APAGADO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 t="str">
        <f>'RESUMEN TOTAL'!AE91</f>
        <v>APAGADO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 t="str">
        <f>'RESUMEN TOTAL'!AC150</f>
        <v>APAGADO</v>
      </c>
      <c r="X145" t="str">
        <f>'RESUMEN TOTAL'!AD150</f>
        <v>APAGADO</v>
      </c>
      <c r="Y145" t="str">
        <f>'RESUMEN TOTAL'!AE150</f>
        <v>APAGADO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 t="str">
        <f>'RESUMEN TOTAL'!AE240</f>
        <v>APAGADO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 t="str">
        <f>'RESUMEN TOTAL'!AD255</f>
        <v>APAGADO</v>
      </c>
      <c r="Y247" t="str">
        <f>'RESUMEN TOTAL'!AE255</f>
        <v>APAGADO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 t="str">
        <f>'RESUMEN TOTAL'!AC259</f>
        <v>APAGADO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 t="str">
        <f>'RESUMEN TOTAL'!AC264</f>
        <v>APAGADO</v>
      </c>
      <c r="X256">
        <f>'RESUMEN TOTAL'!AD264</f>
        <v>0</v>
      </c>
      <c r="Y256" t="str">
        <f>'RESUMEN TOTAL'!AE264</f>
        <v>APAGADO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 t="str">
        <f>'RESUMEN TOTAL'!AC265</f>
        <v>APAGADO</v>
      </c>
      <c r="X257">
        <f>'RESUMEN TOTAL'!AD265</f>
        <v>0</v>
      </c>
      <c r="Y257" t="str">
        <f>'RESUMEN TOTAL'!AE265</f>
        <v>APAGADO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 t="str">
        <f>'RESUMEN TOTAL'!AC266</f>
        <v>APAGADO</v>
      </c>
      <c r="X258">
        <f>'RESUMEN TOTAL'!AD266</f>
        <v>0</v>
      </c>
      <c r="Y258" t="str">
        <f>'RESUMEN TOTAL'!AE266</f>
        <v>APAGADO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 t="str">
        <f>'RESUMEN TOTAL'!AC267</f>
        <v>APAGADO</v>
      </c>
      <c r="X259">
        <f>'RESUMEN TOTAL'!AD267</f>
        <v>0</v>
      </c>
      <c r="Y259" t="str">
        <f>'RESUMEN TOTAL'!AE267</f>
        <v>APAGADO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 t="str">
        <f>'RESUMEN TOTAL'!AC268</f>
        <v>APAGADO</v>
      </c>
      <c r="X260">
        <f>'RESUMEN TOTAL'!AD268</f>
        <v>0</v>
      </c>
      <c r="Y260" t="str">
        <f>'RESUMEN TOTAL'!AE268</f>
        <v>APAGADO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 t="str">
        <f>'RESUMEN TOTAL'!AC269</f>
        <v>APAGADO</v>
      </c>
      <c r="X261">
        <f>'RESUMEN TOTAL'!AD269</f>
        <v>0</v>
      </c>
      <c r="Y261" t="str">
        <f>'RESUMEN TOTAL'!AE269</f>
        <v>APAGADO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 t="str">
        <f>'RESUMEN TOTAL'!AC271</f>
        <v>APAGADO</v>
      </c>
      <c r="X262" t="str">
        <f>'RESUMEN TOTAL'!AD271</f>
        <v>APAGADO</v>
      </c>
      <c r="Y262" t="str">
        <f>'RESUMEN TOTAL'!AE271</f>
        <v>APAGADO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 t="str">
        <f>'RESUMEN TOTAL'!AE287</f>
        <v>APAGADO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 t="str">
        <f>'RESUMEN TOTAL'!AE288</f>
        <v>APAGADO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 t="str">
        <f>'RESUMEN TOTAL'!AC321</f>
        <v>APAGADO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 t="str">
        <f>'RESUMEN TOTAL'!AC345</f>
        <v>APAGADO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 t="str">
        <f>'RESUMEN TOTAL'!AC346</f>
        <v>APAGADO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 t="str">
        <f>'RESUMEN TOTAL'!AC362</f>
        <v>APAGADO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 t="str">
        <f>'RESUMEN TOTAL'!AC366</f>
        <v>APAGADO</v>
      </c>
      <c r="X356" t="str">
        <f>'RESUMEN TOTAL'!AD366</f>
        <v>APAGADO</v>
      </c>
      <c r="Y356" t="str">
        <f>'RESUMEN TOTAL'!AE366</f>
        <v>APAGADO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 t="str">
        <f>'RESUMEN TOTAL'!AC368</f>
        <v>APAGADO</v>
      </c>
      <c r="X358" t="str">
        <f>'RESUMEN TOTAL'!AD368</f>
        <v>APAGADO</v>
      </c>
      <c r="Y358" t="str">
        <f>'RESUMEN TOTAL'!AE368</f>
        <v>APAGADO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 t="str">
        <f>'RESUMEN TOTAL'!AC396</f>
        <v>APAGADO</v>
      </c>
      <c r="X385" t="str">
        <f>'RESUMEN TOTAL'!AD396</f>
        <v>APAGADO</v>
      </c>
      <c r="Y385" t="str">
        <f>'RESUMEN TOTAL'!AE396</f>
        <v>APAGADO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 t="str">
        <f>'RESUMEN TOTAL'!AC415</f>
        <v>APAGADO</v>
      </c>
      <c r="X404" t="str">
        <f>'RESUMEN TOTAL'!AD415</f>
        <v>APAGADO</v>
      </c>
      <c r="Y404" t="str">
        <f>'RESUMEN TOTAL'!AE415</f>
        <v>APAGADO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 t="str">
        <f>'RESUMEN TOTAL'!AC439</f>
        <v>APAGADO</v>
      </c>
      <c r="X426" t="str">
        <f>'RESUMEN TOTAL'!AD439</f>
        <v>APAGADO</v>
      </c>
      <c r="Y426" t="str">
        <f>'RESUMEN TOTAL'!AE439</f>
        <v>APAGADO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 t="str">
        <f>'RESUMEN TOTAL'!AC440</f>
        <v>APAGADO</v>
      </c>
      <c r="X427" t="str">
        <f>'RESUMEN TOTAL'!AD440</f>
        <v>APAGADO</v>
      </c>
      <c r="Y427" t="str">
        <f>'RESUMEN TOTAL'!AE440</f>
        <v>APAGADO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 t="str">
        <f>'RESUMEN TOTAL'!AD441</f>
        <v>APAGADO</v>
      </c>
      <c r="Y428" t="str">
        <f>'RESUMEN TOTAL'!AE441</f>
        <v>APAGADO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 t="str">
        <f>'RESUMEN TOTAL'!AC442</f>
        <v>APAGADO</v>
      </c>
      <c r="X429" t="str">
        <f>'RESUMEN TOTAL'!AD442</f>
        <v>APAGADO</v>
      </c>
      <c r="Y429" t="str">
        <f>'RESUMEN TOTAL'!AE442</f>
        <v>APAGADO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 t="str">
        <f>'RESUMEN TOTAL'!AC443</f>
        <v>APAGADO</v>
      </c>
      <c r="X430" t="str">
        <f>'RESUMEN TOTAL'!AD443</f>
        <v>APAGADO</v>
      </c>
      <c r="Y430" t="str">
        <f>'RESUMEN TOTAL'!AE443</f>
        <v>APAGADO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 t="str">
        <f>'RESUMEN TOTAL'!AC445</f>
        <v>APAGADO</v>
      </c>
      <c r="X432" t="str">
        <f>'RESUMEN TOTAL'!AD445</f>
        <v>APAGADO</v>
      </c>
      <c r="Y432" t="str">
        <f>'RESUMEN TOTAL'!AE445</f>
        <v>APAGADO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 t="str">
        <f>'RESUMEN TOTAL'!AC457</f>
        <v>APAGADO</v>
      </c>
      <c r="X444" t="str">
        <f>'RESUMEN TOTAL'!AD457</f>
        <v>APAGADO</v>
      </c>
      <c r="Y444" t="str">
        <f>'RESUMEN TOTAL'!AE457</f>
        <v>APAGADO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 t="str">
        <f>'RESUMEN TOTAL'!AC458</f>
        <v>APAGADO</v>
      </c>
      <c r="X445" t="str">
        <f>'RESUMEN TOTAL'!AD458</f>
        <v>APAGADO</v>
      </c>
      <c r="Y445" t="str">
        <f>'RESUMEN TOTAL'!AE458</f>
        <v>APAGADO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 t="str">
        <f>'RESUMEN TOTAL'!AC459</f>
        <v>APAGADO</v>
      </c>
      <c r="X446" t="str">
        <f>'RESUMEN TOTAL'!AD459</f>
        <v>APAGADO</v>
      </c>
      <c r="Y446" t="str">
        <f>'RESUMEN TOTAL'!AE459</f>
        <v>APAGADO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 t="str">
        <f>'RESUMEN TOTAL'!AC460</f>
        <v>APAGADO</v>
      </c>
      <c r="X447" t="str">
        <f>'RESUMEN TOTAL'!AD460</f>
        <v>APAGADO</v>
      </c>
      <c r="Y447" t="str">
        <f>'RESUMEN TOTAL'!AE460</f>
        <v>APAGADO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 t="str">
        <f>'RESUMEN TOTAL'!AC508</f>
        <v>APAGADO</v>
      </c>
      <c r="X475" t="str">
        <f>'RESUMEN TOTAL'!AD508</f>
        <v>APAGADO</v>
      </c>
      <c r="Y475" t="str">
        <f>'RESUMEN TOTAL'!AE508</f>
        <v>APAGADO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 t="str">
        <f>'RESUMEN TOTAL'!AC509</f>
        <v>APAGADO</v>
      </c>
      <c r="X476" t="str">
        <f>'RESUMEN TOTAL'!AD509</f>
        <v>APAGADO</v>
      </c>
      <c r="Y476" t="str">
        <f>'RESUMEN TOTAL'!AE509</f>
        <v>APAGADO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 t="str">
        <f>'RESUMEN TOTAL'!AD517</f>
        <v>APAGADO</v>
      </c>
      <c r="Y484" t="str">
        <f>'RESUMEN TOTAL'!AE517</f>
        <v>APAGADO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 t="str">
        <f>'RESUMEN TOTAL'!AC525</f>
        <v>APAGADO</v>
      </c>
      <c r="X492" t="str">
        <f>'RESUMEN TOTAL'!AD525</f>
        <v>APAGADO</v>
      </c>
      <c r="Y492" t="str">
        <f>'RESUMEN TOTAL'!AE525</f>
        <v>APAGADO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 t="str">
        <f>'RESUMEN TOTAL'!AC533</f>
        <v>APAGADO</v>
      </c>
      <c r="X500" t="str">
        <f>'RESUMEN TOTAL'!AD533</f>
        <v>APAGADO</v>
      </c>
      <c r="Y500" t="str">
        <f>'RESUMEN TOTAL'!AE533</f>
        <v>APAGADO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6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18" zoomScaleNormal="100" workbookViewId="0">
      <selection activeCell="B121" sqref="B12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4.8192771084337352E-2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14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37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18</v>
      </c>
      <c r="C19">
        <f>'APAGADOS FIBRA'!W2</f>
        <v>45</v>
      </c>
      <c r="D19">
        <f>'APAGADOS ANTENA'!W2</f>
        <v>3</v>
      </c>
      <c r="E19">
        <f t="shared" si="6"/>
        <v>63</v>
      </c>
      <c r="F19">
        <f>'RESUMEN TOTAL'!B1</f>
        <v>543</v>
      </c>
      <c r="G19" s="36">
        <f t="shared" ref="G19:G30" si="8">E19/F19</f>
        <v>0.11602209944751381</v>
      </c>
    </row>
    <row r="20" spans="1:7" x14ac:dyDescent="0.25">
      <c r="A20" s="17">
        <f>'APAGADOS RADIO'!X3</f>
        <v>45584</v>
      </c>
      <c r="B20">
        <f>'APAGADOS RADIO'!X2+D20</f>
        <v>11</v>
      </c>
      <c r="C20">
        <f>'APAGADOS FIBRA'!X2</f>
        <v>31</v>
      </c>
      <c r="D20">
        <f>'APAGADOS ANTENA'!X2</f>
        <v>3</v>
      </c>
      <c r="E20">
        <f t="shared" si="6"/>
        <v>42</v>
      </c>
      <c r="F20">
        <f>'RESUMEN TOTAL'!B1</f>
        <v>543</v>
      </c>
      <c r="G20" s="36">
        <f t="shared" si="8"/>
        <v>7.7348066298342538E-2</v>
      </c>
    </row>
    <row r="21" spans="1:7" x14ac:dyDescent="0.25">
      <c r="A21" s="17">
        <f>'APAGADOS RADIO'!Y3</f>
        <v>45585</v>
      </c>
      <c r="B21">
        <f>'APAGADOS RADIO'!Y2+D21</f>
        <v>9</v>
      </c>
      <c r="C21">
        <f>'APAGADOS FIBRA'!Y2</f>
        <v>42</v>
      </c>
      <c r="D21">
        <f>'APAGADOS ANTENA'!Y2</f>
        <v>3</v>
      </c>
      <c r="E21">
        <f t="shared" si="6"/>
        <v>51</v>
      </c>
      <c r="F21">
        <f>'RESUMEN TOTAL'!B1</f>
        <v>543</v>
      </c>
      <c r="G21" s="36">
        <f t="shared" si="8"/>
        <v>9.3922651933701654E-2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17</v>
      </c>
      <c r="F53">
        <f>paradas!Y3</f>
        <v>16</v>
      </c>
      <c r="G53" s="104">
        <f t="shared" ref="G53:G62" si="14">E53+F53</f>
        <v>33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C15" sqref="C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12</v>
      </c>
      <c r="X3" s="53">
        <f>COUNTIFS('RESUMEN TOTAL'!C5:C547, "=BONOMO",'RESUMEN TOTAL'!AD5:AD547,"=APAGADO")</f>
        <v>12</v>
      </c>
      <c r="Y3" s="53">
        <f>COUNTIFS('RESUMEN TOTAL'!C5:C547, "=BONOMO",'RESUMEN TOTAL'!AE5:AE547,"=APAGADO")</f>
        <v>14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4.8192771084337352E-2</v>
      </c>
      <c r="Y4" s="59">
        <f t="shared" ref="Y4" si="2">Y3/BONOMOcam</f>
        <v>5.6224899598393573E-2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TOTAL'!C5:C533, "=COSEIDI",'RESUMEN TOTAL'!AD5:AD533,"=APAGADO")</f>
        <v>30</v>
      </c>
      <c r="Y5" s="55">
        <f>COUNTIFS('RESUMEN TOTAL'!C5:C533, "=COSEIDI",'RESUMEN TOTAL'!AE5:AE533,"=APAGADO")</f>
        <v>37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0.17788461538461539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17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 t="str">
        <f>'RESUMEN TOTAL'!AE16</f>
        <v>APAGADO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 t="str">
        <f>'RESUMEN TOTAL'!AC44</f>
        <v>APAGADO</v>
      </c>
      <c r="X44" s="86" t="str">
        <f>'RESUMEN TOTAL'!AD44</f>
        <v>APAGADO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 t="str">
        <f>'RESUMEN TOTAL'!AC48</f>
        <v>APAGADO</v>
      </c>
      <c r="X48" s="86" t="str">
        <f>'RESUMEN TOTAL'!AD48</f>
        <v>APAGADO</v>
      </c>
      <c r="Y48" s="86" t="str">
        <f>'RESUMEN TOTAL'!AE48</f>
        <v>APAGADO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 t="str">
        <f>'RESUMEN TOTAL'!AE90</f>
        <v>APAGADO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 t="str">
        <f>'RESUMEN TOTAL'!AE91</f>
        <v>APAGADO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 t="str">
        <f>'RESUMEN TOTAL'!AC139</f>
        <v>APAGADO</v>
      </c>
      <c r="X136" s="86" t="str">
        <f>'RESUMEN TOTAL'!AD139</f>
        <v>APAGADO</v>
      </c>
      <c r="Y136" s="86" t="str">
        <f>'RESUMEN TOTAL'!AE139</f>
        <v>APAGADO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 t="str">
        <f>'RESUMEN TOTAL'!AC150</f>
        <v>APAGADO</v>
      </c>
      <c r="X147" s="86" t="str">
        <f>'RESUMEN TOTAL'!AD150</f>
        <v>APAGADO</v>
      </c>
      <c r="Y147" s="86" t="str">
        <f>'RESUMEN TOTAL'!AE150</f>
        <v>APAGADO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 t="str">
        <f>'RESUMEN TOTAL'!AE240</f>
        <v>APAGADO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 t="str">
        <f>'RESUMEN TOTAL'!AE253</f>
        <v>APAGADO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 t="str">
        <f>'RESUMEN TOTAL'!AD255</f>
        <v>APAGADO</v>
      </c>
      <c r="Y250" s="86" t="str">
        <f>'RESUMEN TOTAL'!AE255</f>
        <v>APAGADO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 t="str">
        <f>'RESUMEN TOTAL'!AC256</f>
        <v>APAGADO</v>
      </c>
      <c r="X251" s="86" t="str">
        <f>'RESUMEN TOTAL'!AD256</f>
        <v>APAGADO</v>
      </c>
      <c r="Y251" s="86" t="str">
        <f>'RESUMEN TOTAL'!AE256</f>
        <v>APAGADO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 t="str">
        <f>'RESUMEN TOTAL'!AC257</f>
        <v>APAGADO</v>
      </c>
      <c r="X252" s="86" t="str">
        <f>'RESUMEN TOTAL'!AD257</f>
        <v>APAGADO</v>
      </c>
      <c r="Y252" s="86" t="str">
        <f>'RESUMEN TOTAL'!AE257</f>
        <v>APAGADO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 t="str">
        <f>'RESUMEN TOTAL'!AC258</f>
        <v>APAGADO</v>
      </c>
      <c r="X253" s="86" t="str">
        <f>'RESUMEN TOTAL'!AD258</f>
        <v>APAGADO</v>
      </c>
      <c r="Y253" s="86" t="str">
        <f>'RESUMEN TOTAL'!AE258</f>
        <v>APAGADO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 t="str">
        <f>'RESUMEN TOTAL'!AC259</f>
        <v>APAGADO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 t="str">
        <f>'RESUMEN TOTAL'!AC260</f>
        <v>APAGADO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 t="str">
        <f>'RESUMEN TOTAL'!AC264</f>
        <v>APAGADO</v>
      </c>
      <c r="X259" s="86">
        <f>'RESUMEN TOTAL'!AD264</f>
        <v>0</v>
      </c>
      <c r="Y259" s="86" t="str">
        <f>'RESUMEN TOTAL'!AE264</f>
        <v>APAGADO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 t="str">
        <f>'RESUMEN TOTAL'!AC265</f>
        <v>APAGADO</v>
      </c>
      <c r="X260" s="86">
        <f>'RESUMEN TOTAL'!AD265</f>
        <v>0</v>
      </c>
      <c r="Y260" s="86" t="str">
        <f>'RESUMEN TOTAL'!AE265</f>
        <v>APAGADO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 t="str">
        <f>'RESUMEN TOTAL'!AC266</f>
        <v>APAGADO</v>
      </c>
      <c r="X261" s="86">
        <f>'RESUMEN TOTAL'!AD266</f>
        <v>0</v>
      </c>
      <c r="Y261" s="86" t="str">
        <f>'RESUMEN TOTAL'!AE266</f>
        <v>APAGADO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 t="str">
        <f>'RESUMEN TOTAL'!AC267</f>
        <v>APAGADO</v>
      </c>
      <c r="X262" s="86">
        <f>'RESUMEN TOTAL'!AD267</f>
        <v>0</v>
      </c>
      <c r="Y262" s="86" t="str">
        <f>'RESUMEN TOTAL'!AE267</f>
        <v>APAGADO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 t="str">
        <f>'RESUMEN TOTAL'!AC268</f>
        <v>APAGADO</v>
      </c>
      <c r="X263" s="86">
        <f>'RESUMEN TOTAL'!AD268</f>
        <v>0</v>
      </c>
      <c r="Y263" s="86" t="str">
        <f>'RESUMEN TOTAL'!AE268</f>
        <v>APAGADO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 t="str">
        <f>'RESUMEN TOTAL'!AC269</f>
        <v>APAGADO</v>
      </c>
      <c r="X264" s="86">
        <f>'RESUMEN TOTAL'!AD269</f>
        <v>0</v>
      </c>
      <c r="Y264" s="86" t="str">
        <f>'RESUMEN TOTAL'!AE269</f>
        <v>APAGADO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 t="str">
        <f>'RESUMEN TOTAL'!AC271</f>
        <v>APAGADO</v>
      </c>
      <c r="X265" s="86" t="str">
        <f>'RESUMEN TOTAL'!AD271</f>
        <v>APAGADO</v>
      </c>
      <c r="Y265" s="86" t="str">
        <f>'RESUMEN TOTAL'!AE271</f>
        <v>APAGADO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 t="str">
        <f>'RESUMEN TOTAL'!AE287</f>
        <v>APAGADO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 t="str">
        <f>'RESUMEN TOTAL'!AE288</f>
        <v>APAGADO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 t="str">
        <f>'RESUMEN TOTAL'!AC320</f>
        <v>APAGADO</v>
      </c>
      <c r="X314" s="86" t="str">
        <f>'RESUMEN TOTAL'!AD320</f>
        <v>APAGADO</v>
      </c>
      <c r="Y314" s="86" t="str">
        <f>'RESUMEN TOTAL'!AE320</f>
        <v>APAGADO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 t="str">
        <f>'RESUMEN TOTAL'!AC321</f>
        <v>APAGADO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 t="str">
        <f>'RESUMEN TOTAL'!AC337</f>
        <v>APAGADO</v>
      </c>
      <c r="X331" s="86" t="str">
        <f>'RESUMEN TOTAL'!AD337</f>
        <v>APAGADO</v>
      </c>
      <c r="Y331" s="86" t="str">
        <f>'RESUMEN TOTAL'!AE337</f>
        <v>APAGADO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 t="str">
        <f>'RESUMEN TOTAL'!AC338</f>
        <v>APAGADO</v>
      </c>
      <c r="X332" s="86" t="str">
        <f>'RESUMEN TOTAL'!AD338</f>
        <v>APAGADO</v>
      </c>
      <c r="Y332" s="86" t="str">
        <f>'RESUMEN TOTAL'!AE338</f>
        <v>APAGADO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 t="str">
        <f>'RESUMEN TOTAL'!AC345</f>
        <v>APAGADO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 t="str">
        <f>'RESUMEN TOTAL'!AC346</f>
        <v>APAGADO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 t="str">
        <f>'RESUMEN TOTAL'!AC357</f>
        <v>APAGADO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 t="str">
        <f>'RESUMEN TOTAL'!AC358</f>
        <v>APAGADO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 t="str">
        <f>'RESUMEN TOTAL'!AE359</f>
        <v>APAGADO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 t="str">
        <f>'RESUMEN TOTAL'!AC362</f>
        <v>APAGADO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 t="str">
        <f>'RESUMEN TOTAL'!AC363</f>
        <v>APAGADO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 t="str">
        <f>'RESUMEN TOTAL'!AC366</f>
        <v>APAGADO</v>
      </c>
      <c r="X360" s="86" t="str">
        <f>'RESUMEN TOTAL'!AD366</f>
        <v>APAGADO</v>
      </c>
      <c r="Y360" s="86" t="str">
        <f>'RESUMEN TOTAL'!AE366</f>
        <v>APAGADO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 t="str">
        <f>'RESUMEN TOTAL'!AC367</f>
        <v>APAGADO</v>
      </c>
      <c r="X361" s="86" t="str">
        <f>'RESUMEN TOTAL'!AD367</f>
        <v>APAGADO</v>
      </c>
      <c r="Y361" s="86" t="str">
        <f>'RESUMEN TOTAL'!AE367</f>
        <v>APAGADO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 t="str">
        <f>'RESUMEN TOTAL'!AC368</f>
        <v>APAGADO</v>
      </c>
      <c r="X362" s="86" t="str">
        <f>'RESUMEN TOTAL'!AD368</f>
        <v>APAGADO</v>
      </c>
      <c r="Y362" s="86" t="str">
        <f>'RESUMEN TOTAL'!AE368</f>
        <v>APAGADO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 t="str">
        <f>'RESUMEN TOTAL'!AC396</f>
        <v>APAGADO</v>
      </c>
      <c r="X389" s="86" t="str">
        <f>'RESUMEN TOTAL'!AD396</f>
        <v>APAGADO</v>
      </c>
      <c r="Y389" s="86" t="str">
        <f>'RESUMEN TOTAL'!AE396</f>
        <v>APAGADO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 t="str">
        <f>'RESUMEN TOTAL'!AC415</f>
        <v>APAGADO</v>
      </c>
      <c r="X408" s="86" t="str">
        <f>'RESUMEN TOTAL'!AD415</f>
        <v>APAGADO</v>
      </c>
      <c r="Y408" s="86" t="str">
        <f>'RESUMEN TOTAL'!AE415</f>
        <v>APAGADO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 t="str">
        <f>'RESUMEN TOTAL'!AC416</f>
        <v>APAGADO</v>
      </c>
      <c r="X409" s="86" t="str">
        <f>'RESUMEN TOTAL'!AD416</f>
        <v>APAGADO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 t="str">
        <f>'RESUMEN TOTAL'!AC439</f>
        <v>APAGADO</v>
      </c>
      <c r="X431" s="86" t="str">
        <f>'RESUMEN TOTAL'!AD439</f>
        <v>APAGADO</v>
      </c>
      <c r="Y431" s="86" t="str">
        <f>'RESUMEN TOTAL'!AE439</f>
        <v>APAGADO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 t="str">
        <f>'RESUMEN TOTAL'!AC440</f>
        <v>APAGADO</v>
      </c>
      <c r="X432" s="86" t="str">
        <f>'RESUMEN TOTAL'!AD440</f>
        <v>APAGADO</v>
      </c>
      <c r="Y432" s="86" t="str">
        <f>'RESUMEN TOTAL'!AE440</f>
        <v>APAGADO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 t="str">
        <f>'RESUMEN TOTAL'!AC441</f>
        <v>APAGADO</v>
      </c>
      <c r="X433" s="86" t="str">
        <f>'RESUMEN TOTAL'!AD441</f>
        <v>APAGADO</v>
      </c>
      <c r="Y433" s="86" t="str">
        <f>'RESUMEN TOTAL'!AE441</f>
        <v>APAGADO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 t="str">
        <f>'RESUMEN TOTAL'!AC442</f>
        <v>APAGADO</v>
      </c>
      <c r="X434" s="86" t="str">
        <f>'RESUMEN TOTAL'!AD442</f>
        <v>APAGADO</v>
      </c>
      <c r="Y434" s="86" t="str">
        <f>'RESUMEN TOTAL'!AE442</f>
        <v>APAGADO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 t="str">
        <f>'RESUMEN TOTAL'!AC443</f>
        <v>APAGADO</v>
      </c>
      <c r="X435" s="86" t="str">
        <f>'RESUMEN TOTAL'!AD443</f>
        <v>APAGADO</v>
      </c>
      <c r="Y435" s="86" t="str">
        <f>'RESUMEN TOTAL'!AE443</f>
        <v>APAGADO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 t="str">
        <f>'RESUMEN TOTAL'!AC445</f>
        <v>APAGADO</v>
      </c>
      <c r="X437" s="86" t="str">
        <f>'RESUMEN TOTAL'!AD445</f>
        <v>APAGADO</v>
      </c>
      <c r="Y437" s="86" t="str">
        <f>'RESUMEN TOTAL'!AE445</f>
        <v>APAGADO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 t="str">
        <f>'RESUMEN TOTAL'!AC457</f>
        <v>APAGADO</v>
      </c>
      <c r="X449" s="86" t="str">
        <f>'RESUMEN TOTAL'!AD457</f>
        <v>APAGADO</v>
      </c>
      <c r="Y449" s="86" t="str">
        <f>'RESUMEN TOTAL'!AE457</f>
        <v>APAGADO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 t="str">
        <f>'RESUMEN TOTAL'!AC458</f>
        <v>APAGADO</v>
      </c>
      <c r="X450" s="86" t="str">
        <f>'RESUMEN TOTAL'!AD458</f>
        <v>APAGADO</v>
      </c>
      <c r="Y450" s="86" t="str">
        <f>'RESUMEN TOTAL'!AE458</f>
        <v>APAGADO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 t="str">
        <f>'RESUMEN TOTAL'!AC459</f>
        <v>APAGADO</v>
      </c>
      <c r="X451" s="86" t="str">
        <f>'RESUMEN TOTAL'!AD459</f>
        <v>APAGADO</v>
      </c>
      <c r="Y451" s="86" t="str">
        <f>'RESUMEN TOTAL'!AE459</f>
        <v>APAGADO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 t="str">
        <f>'RESUMEN TOTAL'!AC460</f>
        <v>APAGADO</v>
      </c>
      <c r="X452" s="86" t="str">
        <f>'RESUMEN TOTAL'!AD460</f>
        <v>APAGADO</v>
      </c>
      <c r="Y452" s="86" t="str">
        <f>'RESUMEN TOTAL'!AE460</f>
        <v>APAGADO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 t="str">
        <f>'RESUMEN TOTAL'!AD470</f>
        <v>APAGADO</v>
      </c>
      <c r="Y462" s="86" t="str">
        <f>'RESUMEN TOTAL'!AE470</f>
        <v>APAGADO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 t="str">
        <f>'RESUMEN TOTAL'!AD471</f>
        <v>APAGADO</v>
      </c>
      <c r="Y463" s="86" t="str">
        <f>'RESUMEN TOTAL'!AE471</f>
        <v>APAGADO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 t="str">
        <f>'RESUMEN TOTAL'!AD472</f>
        <v>APAGADO</v>
      </c>
      <c r="Y464" s="86" t="str">
        <f>'RESUMEN TOTAL'!AE472</f>
        <v>APAGADO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 t="str">
        <f>'RESUMEN TOTAL'!AD480</f>
        <v>APAGADO</v>
      </c>
      <c r="Y472" s="86" t="str">
        <f>'RESUMEN TOTAL'!AE480</f>
        <v>APAGADO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 t="str">
        <f>'RESUMEN TOTAL'!AD481</f>
        <v>APAGADO</v>
      </c>
      <c r="Y473" s="86" t="str">
        <f>'RESUMEN TOTAL'!AE481</f>
        <v>APAGADO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 t="str">
        <f>'RESUMEN TOTAL'!AD484</f>
        <v>APAGADO</v>
      </c>
      <c r="Y476" s="86" t="str">
        <f>'RESUMEN TOTAL'!AE484</f>
        <v>APAGADO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 t="str">
        <f>'RESUMEN TOTAL'!AD485</f>
        <v>APAGADO</v>
      </c>
      <c r="Y477" s="86" t="str">
        <f>'RESUMEN TOTAL'!AE485</f>
        <v>APAGADO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 t="str">
        <f>'RESUMEN TOTAL'!AC488</f>
        <v>APAGADO</v>
      </c>
      <c r="X480" s="86" t="str">
        <f>'RESUMEN TOTAL'!AD488</f>
        <v>APAGADO</v>
      </c>
      <c r="Y480" s="86" t="str">
        <f>'RESUMEN TOTAL'!AE488</f>
        <v>APAGADO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 t="str">
        <f>'RESUMEN TOTAL'!AC489</f>
        <v>APAGADO</v>
      </c>
      <c r="X481" s="86" t="str">
        <f>'RESUMEN TOTAL'!AD489</f>
        <v>APAGADO</v>
      </c>
      <c r="Y481" s="86" t="str">
        <f>'RESUMEN TOTAL'!AE489</f>
        <v>APAGADO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 t="str">
        <f>'RESUMEN TOTAL'!AD492</f>
        <v>APAGADO</v>
      </c>
      <c r="Y484" s="86" t="str">
        <f>'RESUMEN TOTAL'!AE492</f>
        <v>APAGADO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 t="str">
        <f>'RESUMEN TOTAL'!AD493</f>
        <v>APAGADO</v>
      </c>
      <c r="Y485" s="86" t="str">
        <f>'RESUMEN TOTAL'!AE493</f>
        <v>APAGADO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 t="str">
        <f>'RESUMEN TOTAL'!AD494</f>
        <v>APAGADO</v>
      </c>
      <c r="Y486" s="86" t="str">
        <f>'RESUMEN TOTAL'!AE494</f>
        <v>APAGADO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 t="str">
        <f>'RESUMEN TOTAL'!AD495</f>
        <v>APAGADO</v>
      </c>
      <c r="Y487" s="86" t="str">
        <f>'RESUMEN TOTAL'!AE495</f>
        <v>APAGADO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 t="str">
        <f>'RESUMEN TOTAL'!AC502</f>
        <v>APAGADO</v>
      </c>
      <c r="X494" s="86" t="str">
        <f>'RESUMEN TOTAL'!AD502</f>
        <v>APAGADO</v>
      </c>
      <c r="Y494" s="86" t="str">
        <f>'RESUMEN TOTAL'!AE502</f>
        <v>APAGADO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 t="str">
        <f>'RESUMEN TOTAL'!AC503</f>
        <v>APAGADO</v>
      </c>
      <c r="X495" s="86" t="str">
        <f>'RESUMEN TOTAL'!AD503</f>
        <v>APAGADO</v>
      </c>
      <c r="Y495" s="86" t="str">
        <f>'RESUMEN TOTAL'!AE503</f>
        <v>APAGADO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 t="str">
        <f>'RESUMEN TOTAL'!AD504</f>
        <v>APAGADO</v>
      </c>
      <c r="Y496" s="86" t="str">
        <f>'RESUMEN TOTAL'!AE504</f>
        <v>APAGADO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 t="str">
        <f>'RESUMEN TOTAL'!AD505</f>
        <v>APAGADO</v>
      </c>
      <c r="Y497" s="86" t="str">
        <f>'RESUMEN TOTAL'!AE505</f>
        <v>APAGADO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 t="str">
        <f>'RESUMEN TOTAL'!AD506</f>
        <v>APAGADO</v>
      </c>
      <c r="Y498" s="86" t="str">
        <f>'RESUMEN TOTAL'!AE506</f>
        <v>APAGADO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 t="str">
        <f>'RESUMEN TOTAL'!AD507</f>
        <v>APAGADO</v>
      </c>
      <c r="Y499" s="86" t="str">
        <f>'RESUMEN TOTAL'!AE507</f>
        <v>APAGADO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 t="str">
        <f>'RESUMEN TOTAL'!AC508</f>
        <v>APAGADO</v>
      </c>
      <c r="X500" s="86" t="str">
        <f>'RESUMEN TOTAL'!AD508</f>
        <v>APAGADO</v>
      </c>
      <c r="Y500" s="86" t="str">
        <f>'RESUMEN TOTAL'!AE508</f>
        <v>APAGADO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 t="str">
        <f>'RESUMEN TOTAL'!AC509</f>
        <v>APAGADO</v>
      </c>
      <c r="X501" s="86" t="str">
        <f>'RESUMEN TOTAL'!AD509</f>
        <v>APAGADO</v>
      </c>
      <c r="Y501" s="86" t="str">
        <f>'RESUMEN TOTAL'!AE509</f>
        <v>APAGADO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 t="str">
        <f>'RESUMEN TOTAL'!AD510</f>
        <v>APAGADO</v>
      </c>
      <c r="Y502" s="86" t="str">
        <f>'RESUMEN TOTAL'!AE510</f>
        <v>APAGADO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 t="str">
        <f>'RESUMEN TOTAL'!AD516</f>
        <v>APAGADO</v>
      </c>
      <c r="Y508" s="86" t="str">
        <f>'RESUMEN TOTAL'!AE516</f>
        <v>APAGADO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 t="str">
        <f>'RESUMEN TOTAL'!AD517</f>
        <v>APAGADO</v>
      </c>
      <c r="Y509" s="86" t="str">
        <f>'RESUMEN TOTAL'!AE517</f>
        <v>APAGADO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 t="str">
        <f>'RESUMEN TOTAL'!AC525</f>
        <v>APAGADO</v>
      </c>
      <c r="X515" s="86" t="str">
        <f>'RESUMEN TOTAL'!AD525</f>
        <v>APAGADO</v>
      </c>
      <c r="Y515" s="86" t="str">
        <f>'RESUMEN TOTAL'!AE525</f>
        <v>APAGADO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 t="str">
        <f>'RESUMEN TOTAL'!AD528</f>
        <v>APAGADO</v>
      </c>
      <c r="Y518" s="86" t="str">
        <f>'RESUMEN TOTAL'!AE528</f>
        <v>APAGADO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 t="str">
        <f>'RESUMEN TOTAL'!AD529</f>
        <v>APAGADO</v>
      </c>
      <c r="Y519" s="86" t="str">
        <f>'RESUMEN TOTAL'!AE529</f>
        <v>APAGADO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 t="str">
        <f>'RESUMEN TOTAL'!AD532</f>
        <v>APAGADO</v>
      </c>
      <c r="Y522" s="86" t="str">
        <f>'RESUMEN TOTAL'!AE532</f>
        <v>APAGADO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 t="str">
        <f>'RESUMEN TOTAL'!AC533</f>
        <v>APAGADO</v>
      </c>
      <c r="X523" s="86" t="str">
        <f>'RESUMEN TOTAL'!AD533</f>
        <v>APAGADO</v>
      </c>
      <c r="Y523" s="86" t="str">
        <f>'RESUMEN TOTAL'!AE533</f>
        <v>APAGADO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 t="str">
        <f>'RESUMEN TOTAL'!AD542</f>
        <v>APAGADO</v>
      </c>
      <c r="Y532" s="86" t="str">
        <f>'RESUMEN TOTAL'!AE542</f>
        <v>APAGADO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 t="str">
        <f>'RESUMEN TOTAL'!AD543</f>
        <v>APAGADO</v>
      </c>
      <c r="Y533" s="86" t="str">
        <f>'RESUMEN TOTAL'!AE543</f>
        <v>APAGADO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 t="str">
        <f>'RESUMEN TOTAL'!AC546</f>
        <v>APAGADO</v>
      </c>
      <c r="X536" s="86" t="str">
        <f>'RESUMEN TOTAL'!AD546</f>
        <v>APAGADO</v>
      </c>
      <c r="Y536" s="86" t="str">
        <f>'RESUMEN TOTAL'!AE546</f>
        <v>APAGADO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 t="str">
        <f>'RESUMEN TOTAL'!AC547</f>
        <v>APAGADO</v>
      </c>
      <c r="X537" s="86" t="str">
        <f>'RESUMEN TOTAL'!AD547</f>
        <v>APAGADO</v>
      </c>
      <c r="Y537" s="86" t="str">
        <f>'RESUMEN TOTAL'!AE547</f>
        <v>APAGADO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2024-10-21T10:55:46Z</dcterms:modified>
</cp:coreProperties>
</file>