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8_{1DC5F79D-BFEB-477B-A6AA-26CCE37A81C4}" xr6:coauthVersionLast="47" xr6:coauthVersionMax="47" xr10:uidLastSave="{00000000-0000-0000-0000-000000000000}"/>
  <bookViews>
    <workbookView xWindow="-120" yWindow="-120" windowWidth="20730" windowHeight="11160" tabRatio="602" firstSheet="6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1" i="2" l="1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J35" i="24"/>
  <c r="H36" i="24"/>
  <c r="H43" i="24"/>
  <c r="D38" i="2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" i="21"/>
  <c r="AJ23" i="21"/>
  <c r="AJ2" i="10"/>
  <c r="AJ22" i="10"/>
  <c r="AP1" i="2"/>
  <c r="AP3" i="2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<sst xmlns="http://schemas.openxmlformats.org/spreadsheetml/2006/main" count="4801" uniqueCount="1607">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</sst>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tabSelected="1" zoomScale="55" zoomScaleNormal="55" workbookViewId="0">
      <pane xSplit="11" ySplit="4" topLeftCell="N517" activePane="bottomRight" state="frozen"/>
      <selection pane="topRight" activeCell="M1" sqref="M1"/>
      <selection pane="bottomLeft" activeCell="A5" sqref="A5"/>
      <selection pane="bottomRight" activeCell="O542" sqref="O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24</v>
      </c>
      <c r="J24" s="34">
        <f t="shared" si="8"/>
        <v>4</v>
      </c>
      <c r="K24" s="35">
        <f t="shared" si="9"/>
        <v>0.8571428571428571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6"/>
      <c r="M64" s="86"/>
      <c r="N64" s="86"/>
      <c r="O64" s="86" t="s">
        <v>1603</v>
      </c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26</v>
      </c>
      <c r="J92" s="34">
        <f t="shared" si="16"/>
        <v>2</v>
      </c>
      <c r="K92" s="35">
        <f t="shared" si="17"/>
        <v>0.9285714285714286</v>
      </c>
      <c r="L92" s="86"/>
      <c r="M92" s="86"/>
      <c r="N92" s="86" t="s">
        <v>1603</v>
      </c>
      <c r="O92" s="86" t="s">
        <v>1603</v>
      </c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 t="s">
        <v>1603</v>
      </c>
      <c r="O93" s="86" t="s">
        <v>1603</v>
      </c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26</v>
      </c>
      <c r="J94" s="34">
        <f>COUNTIF(L94:AM94,"APAGADO")</f>
        <v>2</v>
      </c>
      <c r="K94" s="35">
        <f>(I94)/(J94+I94)</f>
        <v>0.9285714285714286</v>
      </c>
      <c r="L94" s="86"/>
      <c r="M94" s="86"/>
      <c r="N94" s="86" t="s">
        <v>1603</v>
      </c>
      <c r="O94" s="86" t="s">
        <v>1603</v>
      </c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/>
      <c r="M97" s="86"/>
      <c r="N97" s="86" t="s">
        <v>1603</v>
      </c>
      <c r="O97" s="86" t="s">
        <v>1603</v>
      </c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24</v>
      </c>
      <c r="J107" s="34">
        <f t="shared" si="20"/>
        <v>4</v>
      </c>
      <c r="K107" s="35">
        <f t="shared" si="21"/>
        <v>0.8571428571428571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26</v>
      </c>
      <c r="J112" s="34">
        <f t="shared" si="16"/>
        <v>2</v>
      </c>
      <c r="K112" s="35">
        <f t="shared" si="17"/>
        <v>0.9285714285714286</v>
      </c>
      <c r="L112" s="86"/>
      <c r="M112" s="86"/>
      <c r="N112" s="86" t="s">
        <v>1603</v>
      </c>
      <c r="O112" s="86" t="s">
        <v>1603</v>
      </c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26</v>
      </c>
      <c r="J114" s="34">
        <f t="shared" si="16"/>
        <v>2</v>
      </c>
      <c r="K114" s="35">
        <f t="shared" si="17"/>
        <v>0.9285714285714286</v>
      </c>
      <c r="L114" s="86"/>
      <c r="M114" s="86"/>
      <c r="N114" s="86" t="s">
        <v>1603</v>
      </c>
      <c r="O114" s="86" t="s">
        <v>1603</v>
      </c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24</v>
      </c>
      <c r="J130" s="34">
        <f t="shared" si="16"/>
        <v>4</v>
      </c>
      <c r="K130" s="35">
        <f t="shared" si="17"/>
        <v>0.8571428571428571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24</v>
      </c>
      <c r="J168" s="34">
        <f t="shared" si="25"/>
        <v>4</v>
      </c>
      <c r="K168" s="35">
        <f t="shared" si="26"/>
        <v>0.8571428571428571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24</v>
      </c>
      <c r="J171" s="34">
        <f t="shared" si="23"/>
        <v>4</v>
      </c>
      <c r="K171" s="35">
        <f t="shared" si="24"/>
        <v>0.8571428571428571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24</v>
      </c>
      <c r="J176" s="34">
        <f t="shared" si="23"/>
        <v>4</v>
      </c>
      <c r="K176" s="35">
        <f t="shared" si="24"/>
        <v>0.8571428571428571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24</v>
      </c>
      <c r="J177" s="34">
        <f t="shared" si="23"/>
        <v>4</v>
      </c>
      <c r="K177" s="35">
        <f t="shared" si="24"/>
        <v>0.8571428571428571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24</v>
      </c>
      <c r="J180" s="34">
        <f t="shared" si="23"/>
        <v>4</v>
      </c>
      <c r="K180" s="35">
        <f t="shared" si="24"/>
        <v>0.8571428571428571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27</v>
      </c>
      <c r="J183" s="34">
        <f t="shared" si="23"/>
        <v>1</v>
      </c>
      <c r="K183" s="35">
        <f t="shared" si="24"/>
        <v>0.9642857142857143</v>
      </c>
      <c r="L183" s="86"/>
      <c r="M183" s="86"/>
      <c r="N183" s="86"/>
      <c r="O183" s="86" t="s">
        <v>1603</v>
      </c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27</v>
      </c>
      <c r="J185" s="34">
        <f t="shared" si="23"/>
        <v>1</v>
      </c>
      <c r="K185" s="35">
        <f t="shared" si="24"/>
        <v>0.9642857142857143</v>
      </c>
      <c r="L185" s="86"/>
      <c r="M185" s="86"/>
      <c r="N185" s="86"/>
      <c r="O185" s="86" t="s">
        <v>1603</v>
      </c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27</v>
      </c>
      <c r="J186" s="34">
        <f t="shared" si="23"/>
        <v>1</v>
      </c>
      <c r="K186" s="35">
        <f t="shared" si="24"/>
        <v>0.9642857142857143</v>
      </c>
      <c r="L186" s="86"/>
      <c r="M186" s="86"/>
      <c r="N186" s="86"/>
      <c r="O186" s="86" t="s">
        <v>1603</v>
      </c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 t="s">
        <v>1603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6"/>
      <c r="M192" s="86"/>
      <c r="N192" s="86"/>
      <c r="O192" s="86" t="s">
        <v>1603</v>
      </c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6"/>
      <c r="M193" s="86"/>
      <c r="N193" s="86"/>
      <c r="O193" s="86" t="s">
        <v>1603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27</v>
      </c>
      <c r="J196" s="34">
        <f t="shared" ref="J196" si="30">COUNTIF(L196:AM196,"APAGADO")</f>
        <v>1</v>
      </c>
      <c r="K196" s="35">
        <f t="shared" ref="K196" si="31">(I196)/(J196+I196)</f>
        <v>0.9642857142857143</v>
      </c>
      <c r="L196" s="86"/>
      <c r="M196" s="86"/>
      <c r="N196" s="86"/>
      <c r="O196" s="86" t="s">
        <v>1603</v>
      </c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24</v>
      </c>
      <c r="J199" s="34">
        <f t="shared" si="23"/>
        <v>4</v>
      </c>
      <c r="K199" s="35">
        <f t="shared" si="24"/>
        <v>0.8571428571428571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24</v>
      </c>
      <c r="J205" s="34">
        <f t="shared" si="23"/>
        <v>4</v>
      </c>
      <c r="K205" s="35">
        <f t="shared" si="24"/>
        <v>0.8571428571428571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24</v>
      </c>
      <c r="J206" s="34">
        <f t="shared" si="23"/>
        <v>4</v>
      </c>
      <c r="K206" s="35">
        <f t="shared" si="24"/>
        <v>0.8571428571428571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27</v>
      </c>
      <c r="J216" s="34">
        <f t="shared" ref="J216" si="37">COUNTIF(L216:AM216,"APAGADO")</f>
        <v>1</v>
      </c>
      <c r="K216" s="35">
        <f t="shared" ref="K216" si="38">(I216)/(J216+I216)</f>
        <v>0.9642857142857143</v>
      </c>
      <c r="L216" s="86"/>
      <c r="M216" s="86"/>
      <c r="N216" s="86"/>
      <c r="O216" s="86" t="s">
        <v>1603</v>
      </c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24</v>
      </c>
      <c r="J222" s="34">
        <f t="shared" si="23"/>
        <v>4</v>
      </c>
      <c r="K222" s="35">
        <f t="shared" si="24"/>
        <v>0.8571428571428571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24</v>
      </c>
      <c r="J228" s="34">
        <f>COUNTIF(L228:AM228,"APAGADO")</f>
        <v>4</v>
      </c>
      <c r="K228" s="35">
        <f>(I228)/(J228+I228)</f>
        <v>0.8571428571428571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24</v>
      </c>
      <c r="J238" s="34">
        <f t="shared" si="23"/>
        <v>4</v>
      </c>
      <c r="K238" s="35">
        <f t="shared" si="24"/>
        <v>0.8571428571428571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24</v>
      </c>
      <c r="J244" s="34">
        <f t="shared" si="23"/>
        <v>4</v>
      </c>
      <c r="K244" s="35">
        <f t="shared" si="24"/>
        <v>0.8571428571428571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24</v>
      </c>
      <c r="J245" s="34">
        <f>COUNTIF(L245:AM245,"APAGADO")</f>
        <v>4</v>
      </c>
      <c r="K245" s="35">
        <f>(I245)/(J245+I245)</f>
        <v>0.8571428571428571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24</v>
      </c>
      <c r="J246" s="34">
        <f>COUNTIF(L246:AM246,"APAGADO")</f>
        <v>4</v>
      </c>
      <c r="K246" s="35">
        <f>(I246)/(J246+I246)</f>
        <v>0.8571428571428571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24</v>
      </c>
      <c r="J252" s="34">
        <f t="shared" si="23"/>
        <v>4</v>
      </c>
      <c r="K252" s="35">
        <f t="shared" si="24"/>
        <v>0.8571428571428571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24</v>
      </c>
      <c r="J253" s="34">
        <f>COUNTIF(L253:AM253,"APAGADO")</f>
        <v>4</v>
      </c>
      <c r="K253" s="35">
        <f>(I253)/(J253+I253)</f>
        <v>0.8571428571428571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24</v>
      </c>
      <c r="J254" s="34">
        <f t="shared" si="23"/>
        <v>4</v>
      </c>
      <c r="K254" s="35">
        <f t="shared" si="24"/>
        <v>0.8571428571428571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25</v>
      </c>
      <c r="J257" s="34">
        <f t="shared" si="23"/>
        <v>3</v>
      </c>
      <c r="K257" s="35">
        <f t="shared" si="24"/>
        <v>0.8928571428571429</v>
      </c>
      <c r="L257" s="86"/>
      <c r="M257" s="86" t="s">
        <v>1603</v>
      </c>
      <c r="N257" s="86" t="s">
        <v>1603</v>
      </c>
      <c r="O257" s="86" t="s">
        <v>1603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24</v>
      </c>
      <c r="J278" s="34">
        <f t="shared" si="39"/>
        <v>4</v>
      </c>
      <c r="K278" s="35">
        <f t="shared" si="40"/>
        <v>0.8571428571428571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25</v>
      </c>
      <c r="J286" s="34">
        <f t="shared" si="39"/>
        <v>3</v>
      </c>
      <c r="K286" s="35">
        <f t="shared" si="40"/>
        <v>0.8928571428571429</v>
      </c>
      <c r="L286" s="86" t="s">
        <v>1603</v>
      </c>
      <c r="M286" s="86" t="s">
        <v>1603</v>
      </c>
      <c r="N286" s="86" t="s">
        <v>1603</v>
      </c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25</v>
      </c>
      <c r="J287" s="34">
        <f t="shared" si="39"/>
        <v>3</v>
      </c>
      <c r="K287" s="35">
        <f t="shared" si="40"/>
        <v>0.8928571428571429</v>
      </c>
      <c r="L287" s="86" t="s">
        <v>1603</v>
      </c>
      <c r="M287" s="86" t="s">
        <v>1603</v>
      </c>
      <c r="N287" s="86" t="s">
        <v>1603</v>
      </c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26</v>
      </c>
      <c r="J292" s="34">
        <f>COUNTIF(L292:AM292,"APAGADO")</f>
        <v>2</v>
      </c>
      <c r="K292" s="35">
        <f>(I292)/(J292+I292)</f>
        <v>0.9285714285714286</v>
      </c>
      <c r="L292" s="86"/>
      <c r="M292" s="86" t="s">
        <v>1603</v>
      </c>
      <c r="N292" s="86" t="s">
        <v>1603</v>
      </c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26</v>
      </c>
      <c r="J293" s="34">
        <f>COUNTIF(L293:AM293,"APAGADO")</f>
        <v>2</v>
      </c>
      <c r="K293" s="35">
        <f>(I293)/(J293+I293)</f>
        <v>0.9285714285714286</v>
      </c>
      <c r="L293" s="86"/>
      <c r="M293" s="86" t="s">
        <v>1603</v>
      </c>
      <c r="N293" s="86" t="s">
        <v>1603</v>
      </c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24</v>
      </c>
      <c r="J298" s="34">
        <f t="shared" si="39"/>
        <v>4</v>
      </c>
      <c r="K298" s="35">
        <f t="shared" si="40"/>
        <v>0.8571428571428571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26</v>
      </c>
      <c r="J340" s="34">
        <f t="shared" si="51"/>
        <v>2</v>
      </c>
      <c r="K340" s="35">
        <f t="shared" si="52"/>
        <v>0.9285714285714286</v>
      </c>
      <c r="L340" s="86"/>
      <c r="M340" s="86"/>
      <c r="N340" s="86" t="s">
        <v>1603</v>
      </c>
      <c r="O340" s="86" t="s">
        <v>1603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26</v>
      </c>
      <c r="J341" s="34">
        <f t="shared" si="51"/>
        <v>2</v>
      </c>
      <c r="K341" s="35">
        <f t="shared" si="52"/>
        <v>0.9285714285714286</v>
      </c>
      <c r="L341" s="86"/>
      <c r="M341" s="86"/>
      <c r="N341" s="86" t="s">
        <v>1603</v>
      </c>
      <c r="O341" s="86" t="s">
        <v>1603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 t="s">
        <v>1603</v>
      </c>
      <c r="O342" s="86" t="s">
        <v>1603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 t="s">
        <v>1603</v>
      </c>
      <c r="O343" s="86" t="s">
        <v>1603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24</v>
      </c>
      <c r="J353" s="34">
        <f>COUNTIF(L353:AM353,"APAGADO")</f>
        <v>4</v>
      </c>
      <c r="K353" s="35">
        <f>(I353)/(J353+I353)</f>
        <v>0.8571428571428571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26</v>
      </c>
      <c r="J356" s="34">
        <f t="shared" si="51"/>
        <v>2</v>
      </c>
      <c r="K356" s="35">
        <f t="shared" si="52"/>
        <v>0.9285714285714286</v>
      </c>
      <c r="L356" s="86"/>
      <c r="M356" s="86"/>
      <c r="N356" s="86" t="s">
        <v>1603</v>
      </c>
      <c r="O356" s="86" t="s">
        <v>1603</v>
      </c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26</v>
      </c>
      <c r="J357" s="34">
        <f t="shared" si="51"/>
        <v>2</v>
      </c>
      <c r="K357" s="35">
        <f t="shared" si="52"/>
        <v>0.9285714285714286</v>
      </c>
      <c r="L357" s="86"/>
      <c r="M357" s="86"/>
      <c r="N357" s="86" t="s">
        <v>1603</v>
      </c>
      <c r="O357" s="86" t="s">
        <v>1603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24</v>
      </c>
      <c r="J358" s="34">
        <f>COUNTIF(L358:AM358,"APAGADO")</f>
        <v>4</v>
      </c>
      <c r="K358" s="35">
        <f>(I358)/(J358+I358)</f>
        <v>0.8571428571428571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24</v>
      </c>
      <c r="J373" s="34">
        <f t="shared" si="51"/>
        <v>4</v>
      </c>
      <c r="K373" s="35">
        <f t="shared" si="52"/>
        <v>0.8571428571428571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24</v>
      </c>
      <c r="J374" s="34">
        <f t="shared" si="51"/>
        <v>4</v>
      </c>
      <c r="K374" s="35">
        <f t="shared" si="52"/>
        <v>0.8571428571428571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26</v>
      </c>
      <c r="J381" s="34">
        <f t="shared" si="51"/>
        <v>2</v>
      </c>
      <c r="K381" s="35">
        <f t="shared" si="52"/>
        <v>0.9285714285714286</v>
      </c>
      <c r="L381" s="86"/>
      <c r="M381" s="86"/>
      <c r="N381" s="86" t="s">
        <v>1603</v>
      </c>
      <c r="O381" s="86" t="s">
        <v>1603</v>
      </c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28</v>
      </c>
      <c r="J403" s="34">
        <f t="shared" ref="J403:J464" si="59">COUNTIF(L403:AM403,"APAGADO")</f>
        <v>0</v>
      </c>
      <c r="K403" s="35">
        <f t="shared" ref="K403:K464" si="60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24</v>
      </c>
      <c r="J425" s="34">
        <f t="shared" si="59"/>
        <v>4</v>
      </c>
      <c r="K425" s="35">
        <f t="shared" si="60"/>
        <v>0.8571428571428571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24</v>
      </c>
      <c r="J426" s="34">
        <f t="shared" si="59"/>
        <v>4</v>
      </c>
      <c r="K426" s="35">
        <f t="shared" si="60"/>
        <v>0.8571428571428571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24</v>
      </c>
      <c r="J432" s="34">
        <f t="shared" si="59"/>
        <v>4</v>
      </c>
      <c r="K432" s="35">
        <f t="shared" si="60"/>
        <v>0.8571428571428571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24</v>
      </c>
      <c r="J468" s="34">
        <f t="shared" si="67"/>
        <v>4</v>
      </c>
      <c r="K468" s="35">
        <f t="shared" si="68"/>
        <v>0.8571428571428571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24</v>
      </c>
      <c r="J469" s="34">
        <f t="shared" si="67"/>
        <v>4</v>
      </c>
      <c r="K469" s="35">
        <f t="shared" si="68"/>
        <v>0.8571428571428571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24</v>
      </c>
      <c r="J470" s="34">
        <f t="shared" si="67"/>
        <v>4</v>
      </c>
      <c r="K470" s="35">
        <f t="shared" si="68"/>
        <v>0.8571428571428571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24</v>
      </c>
      <c r="J478" s="34">
        <f t="shared" si="69"/>
        <v>4</v>
      </c>
      <c r="K478" s="35">
        <f t="shared" si="70"/>
        <v>0.8571428571428571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24</v>
      </c>
      <c r="J479" s="34">
        <f t="shared" si="69"/>
        <v>4</v>
      </c>
      <c r="K479" s="35">
        <f t="shared" si="70"/>
        <v>0.8571428571428571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24</v>
      </c>
      <c r="J488" s="34">
        <f t="shared" si="72"/>
        <v>4</v>
      </c>
      <c r="K488" s="35">
        <f t="shared" si="73"/>
        <v>0.8571428571428571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24</v>
      </c>
      <c r="J489" s="34">
        <f t="shared" si="72"/>
        <v>4</v>
      </c>
      <c r="K489" s="35">
        <f t="shared" si="73"/>
        <v>0.8571428571428571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24</v>
      </c>
      <c r="J490" s="34">
        <f t="shared" si="72"/>
        <v>4</v>
      </c>
      <c r="K490" s="35">
        <f t="shared" si="73"/>
        <v>0.8571428571428571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24</v>
      </c>
      <c r="J491" s="34">
        <f t="shared" si="72"/>
        <v>4</v>
      </c>
      <c r="K491" s="35">
        <f t="shared" si="73"/>
        <v>0.8571428571428571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24</v>
      </c>
      <c r="J492" s="34">
        <f t="shared" si="72"/>
        <v>4</v>
      </c>
      <c r="K492" s="35">
        <f t="shared" si="73"/>
        <v>0.8571428571428571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24</v>
      </c>
      <c r="J493" s="34">
        <f t="shared" si="72"/>
        <v>4</v>
      </c>
      <c r="K493" s="35">
        <f t="shared" si="73"/>
        <v>0.8571428571428571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25</v>
      </c>
      <c r="J494" s="34">
        <f t="shared" si="72"/>
        <v>3</v>
      </c>
      <c r="K494" s="35">
        <f t="shared" si="73"/>
        <v>0.8928571428571429</v>
      </c>
      <c r="L494" s="86" t="s">
        <v>1603</v>
      </c>
      <c r="M494" s="86" t="s">
        <v>1603</v>
      </c>
      <c r="N494" s="86"/>
      <c r="O494" s="86" t="s">
        <v>1603</v>
      </c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25</v>
      </c>
      <c r="J495" s="34">
        <f t="shared" si="72"/>
        <v>3</v>
      </c>
      <c r="K495" s="35">
        <f t="shared" si="73"/>
        <v>0.8928571428571429</v>
      </c>
      <c r="L495" s="86" t="s">
        <v>1603</v>
      </c>
      <c r="M495" s="86" t="s">
        <v>1603</v>
      </c>
      <c r="N495" s="86"/>
      <c r="O495" s="86" t="s">
        <v>1603</v>
      </c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24</v>
      </c>
      <c r="J502" s="34">
        <f t="shared" si="75"/>
        <v>4</v>
      </c>
      <c r="K502" s="35">
        <f t="shared" si="76"/>
        <v>0.8571428571428571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24</v>
      </c>
      <c r="J503" s="34">
        <f t="shared" si="75"/>
        <v>4</v>
      </c>
      <c r="K503" s="35">
        <f t="shared" si="76"/>
        <v>0.8571428571428571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24</v>
      </c>
      <c r="J504" s="34">
        <f t="shared" si="75"/>
        <v>4</v>
      </c>
      <c r="K504" s="35">
        <f t="shared" si="76"/>
        <v>0.8571428571428571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24</v>
      </c>
      <c r="J505" s="34">
        <f t="shared" si="75"/>
        <v>4</v>
      </c>
      <c r="K505" s="35">
        <f t="shared" si="76"/>
        <v>0.8571428571428571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24</v>
      </c>
      <c r="J514" s="34">
        <f t="shared" si="75"/>
        <v>4</v>
      </c>
      <c r="K514" s="35">
        <f t="shared" si="76"/>
        <v>0.8571428571428571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24</v>
      </c>
      <c r="J515" s="34">
        <f t="shared" si="75"/>
        <v>4</v>
      </c>
      <c r="K515" s="35">
        <f t="shared" si="76"/>
        <v>0.8571428571428571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24</v>
      </c>
      <c r="J517" s="34">
        <f t="shared" si="75"/>
        <v>4</v>
      </c>
      <c r="K517" s="35">
        <f t="shared" si="76"/>
        <v>0.8571428571428571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24</v>
      </c>
      <c r="J523" s="34">
        <f t="shared" si="78"/>
        <v>4</v>
      </c>
      <c r="K523" s="35">
        <f t="shared" si="79"/>
        <v>0.8571428571428571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24</v>
      </c>
      <c r="J526" s="34">
        <f t="shared" si="78"/>
        <v>4</v>
      </c>
      <c r="K526" s="35">
        <f t="shared" si="79"/>
        <v>0.8571428571428571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24</v>
      </c>
      <c r="J527" s="34">
        <f t="shared" si="78"/>
        <v>4</v>
      </c>
      <c r="K527" s="35">
        <f t="shared" si="79"/>
        <v>0.8571428571428571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24</v>
      </c>
      <c r="J530" s="34">
        <f t="shared" si="78"/>
        <v>4</v>
      </c>
      <c r="K530" s="35">
        <f t="shared" si="79"/>
        <v>0.8571428571428571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24</v>
      </c>
      <c r="J531" s="34">
        <f t="shared" ref="J531:J537" si="81">COUNTIF(L531:AM531,"APAGADO")</f>
        <v>4</v>
      </c>
      <c r="K531" s="35">
        <f t="shared" ref="K531:K537" si="82">(I531)/(J531+I531)</f>
        <v>0.8571428571428571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24</v>
      </c>
      <c r="J536" s="34">
        <f t="shared" si="81"/>
        <v>4</v>
      </c>
      <c r="K536" s="35">
        <f t="shared" si="82"/>
        <v>0.8571428571428571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24</v>
      </c>
      <c r="J537" s="34">
        <f t="shared" si="81"/>
        <v>4</v>
      </c>
      <c r="K537" s="35">
        <f t="shared" si="82"/>
        <v>0.8571428571428571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24</v>
      </c>
      <c r="J540" s="34">
        <f t="shared" si="84"/>
        <v>4</v>
      </c>
      <c r="K540" s="35">
        <f t="shared" si="85"/>
        <v>0.8571428571428571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24</v>
      </c>
      <c r="J541" s="34">
        <f t="shared" si="84"/>
        <v>4</v>
      </c>
      <c r="K541" s="35">
        <f t="shared" si="85"/>
        <v>0.8571428571428571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304:D304 D107:D110 D118 D168 D172:D173 D178 D207:D208 D215 D294:D295 D303 D377:D380 D436 D469 C217:C1048576">
    <cfRule type="cellIs" dxfId="124" priority="455" operator="equal">
      <formula>$C$230</formula>
    </cfRule>
  </conditionalFormatting>
  <conditionalFormatting sqref="C1:C215 D107:D110 D118 D168 D172:D173 D178 D207:D208 D215 C216:D216 D294:D295 D303 C304:D304 D377:D380 D436 D469 C217:C1048576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2" operator="containsText" text="fija">
      <formula>NOT(ISERROR(SEARCH("fija",E447)))</formula>
    </cfRule>
    <cfRule type="containsText" dxfId="117" priority="403" operator="containsText" text="domo">
      <formula>NOT(ISERROR(SEARCH("domo",E447)))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6" operator="containsText" text="domo">
      <formula>NOT(ISERROR(SEARCH("domo",E448)))</formula>
    </cfRule>
    <cfRule type="containsText" dxfId="111" priority="399" operator="containsText" text="Radio">
      <formula>NOT(ISERROR(SEARCH("Radio",E448)))</formula>
    </cfRule>
  </conditionalFormatting>
  <conditionalFormatting sqref="E451">
    <cfRule type="containsText" dxfId="110" priority="392" operator="containsText" text="fija">
      <formula>NOT(ISERROR(SEARCH("fija",E451)))</formula>
    </cfRule>
    <cfRule type="containsText" dxfId="109" priority="393" operator="containsText" text="domo">
      <formula>NOT(ISERROR(SEARCH("domo",E451)))</formula>
    </cfRule>
    <cfRule type="containsText" dxfId="108" priority="394" operator="containsText" text="Radio">
      <formula>NOT(ISERROR(SEARCH("Radio",E451)))</formula>
    </cfRule>
  </conditionalFormatting>
  <conditionalFormatting sqref="E451:E452">
    <cfRule type="containsText" dxfId="107" priority="387" operator="containsText" text="fija">
      <formula>NOT(ISERROR(SEARCH("fija",E451)))</formula>
    </cfRule>
    <cfRule type="containsText" dxfId="106" priority="388" operator="containsText" text="domo">
      <formula>NOT(ISERROR(SEARCH("domo",E451)))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5" operator="containsText" text="fija">
      <formula>NOT(ISERROR(SEARCH("fija",E459)))</formula>
    </cfRule>
    <cfRule type="containsText" dxfId="93" priority="406" operator="containsText" text="domo">
      <formula>NOT(ISERROR(SEARCH("domo",E459)))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notContainsText" dxfId="71" priority="215" operator="notContains" text="Caida">
      <formula>ISERROR(SEARCH("Caida",N518))</formula>
    </cfRule>
    <cfRule type="containsText" dxfId="70" priority="216" operator="containsText" text="Caida">
      <formula>NOT(ISERROR(SEARCH("Caida",N518)))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>
        <f>'RESUMEN TOTAL'!P469</f>
        <v>0</v>
      </c>
      <c r="K463">
        <f>'RESUMEN TOTAL'!Q469</f>
        <v>0</v>
      </c>
      <c r="L463">
        <f>'RESUMEN TOTAL'!R469</f>
        <v>0</v>
      </c>
      <c r="M463">
        <f>'RESUMEN TOTAL'!S469</f>
        <v>0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>
        <f>'RESUMEN TOTAL'!P470</f>
        <v>0</v>
      </c>
      <c r="K464">
        <f>'RESUMEN TOTAL'!Q470</f>
        <v>0</v>
      </c>
      <c r="L464">
        <f>'RESUMEN TOTAL'!R470</f>
        <v>0</v>
      </c>
      <c r="M464">
        <f>'RESUMEN TOTAL'!S470</f>
        <v>0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>
        <f>'RESUMEN TOTAL'!P479</f>
        <v>0</v>
      </c>
      <c r="K473">
        <f>'RESUMEN TOTAL'!Q479</f>
        <v>0</v>
      </c>
      <c r="L473">
        <f>'RESUMEN TOTAL'!R479</f>
        <v>0</v>
      </c>
      <c r="M473">
        <f>'RESUMEN TOTAL'!S479</f>
        <v>0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>
        <f>'RESUMEN TOTAL'!P488</f>
        <v>0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>
        <f>'RESUMEN TOTAL'!P491</f>
        <v>0</v>
      </c>
      <c r="K485">
        <f>'RESUMEN TOTAL'!Q491</f>
        <v>0</v>
      </c>
      <c r="L485">
        <f>'RESUMEN TOTAL'!R491</f>
        <v>0</v>
      </c>
      <c r="M485">
        <f>'RESUMEN TOTAL'!S491</f>
        <v>0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>
        <f>'RESUMEN TOTAL'!P492</f>
        <v>0</v>
      </c>
      <c r="K486">
        <f>'RESUMEN TOTAL'!Q492</f>
        <v>0</v>
      </c>
      <c r="L486">
        <f>'RESUMEN TOTAL'!R492</f>
        <v>0</v>
      </c>
      <c r="M486">
        <f>'RESUMEN TOTAL'!S492</f>
        <v>0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>
        <f>'RESUMEN TOTAL'!P493</f>
        <v>0</v>
      </c>
      <c r="K487">
        <f>'RESUMEN TOTAL'!Q493</f>
        <v>0</v>
      </c>
      <c r="L487">
        <f>'RESUMEN TOTAL'!R493</f>
        <v>0</v>
      </c>
      <c r="M487">
        <f>'RESUMEN TOTAL'!S493</f>
        <v>0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>
        <f>'RESUMEN TOTAL'!P494</f>
        <v>0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>
        <f>'RESUMEN TOTAL'!P502</f>
        <v>0</v>
      </c>
      <c r="K496">
        <f>'RESUMEN TOTAL'!Q502</f>
        <v>0</v>
      </c>
      <c r="L496">
        <f>'RESUMEN TOTAL'!R502</f>
        <v>0</v>
      </c>
      <c r="M496">
        <f>'RESUMEN TOTAL'!S502</f>
        <v>0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>
        <f>'RESUMEN TOTAL'!P503</f>
        <v>0</v>
      </c>
      <c r="K497">
        <f>'RESUMEN TOTAL'!Q503</f>
        <v>0</v>
      </c>
      <c r="L497">
        <f>'RESUMEN TOTAL'!R503</f>
        <v>0</v>
      </c>
      <c r="M497">
        <f>'RESUMEN TOTAL'!S503</f>
        <v>0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>
        <f>'RESUMEN TOTAL'!P504</f>
        <v>0</v>
      </c>
      <c r="K498">
        <f>'RESUMEN TOTAL'!Q504</f>
        <v>0</v>
      </c>
      <c r="L498">
        <f>'RESUMEN TOTAL'!R504</f>
        <v>0</v>
      </c>
      <c r="M498">
        <f>'RESUMEN TOTAL'!S504</f>
        <v>0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>
        <f>'RESUMEN TOTAL'!P505</f>
        <v>0</v>
      </c>
      <c r="K499">
        <f>'RESUMEN TOTAL'!Q505</f>
        <v>0</v>
      </c>
      <c r="L499">
        <f>'RESUMEN TOTAL'!R505</f>
        <v>0</v>
      </c>
      <c r="M499">
        <f>'RESUMEN TOTAL'!S505</f>
        <v>0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>
        <f>'RESUMEN TOTAL'!P515</f>
        <v>0</v>
      </c>
      <c r="K509">
        <f>'RESUMEN TOTAL'!Q515</f>
        <v>0</v>
      </c>
      <c r="L509">
        <f>'RESUMEN TOTAL'!R515</f>
        <v>0</v>
      </c>
      <c r="M509">
        <f>'RESUMEN TOTAL'!S515</f>
        <v>0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>
        <f>'RESUMEN TOTAL'!P516</f>
        <v>0</v>
      </c>
      <c r="K510">
        <f>'RESUMEN TOTAL'!Q516</f>
        <v>0</v>
      </c>
      <c r="L510">
        <f>'RESUMEN TOTAL'!R516</f>
        <v>0</v>
      </c>
      <c r="M510">
        <f>'RESUMEN TOTAL'!S516</f>
        <v>0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>
        <f>'RESUMEN TOTAL'!P517</f>
        <v>0</v>
      </c>
      <c r="K511">
        <f>'RESUMEN TOTAL'!Q517</f>
        <v>0</v>
      </c>
      <c r="L511">
        <f>'RESUMEN TOTAL'!R517</f>
        <v>0</v>
      </c>
      <c r="M511">
        <f>'RESUMEN TOTAL'!S517</f>
        <v>0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>
        <f>'RESUMEN TOTAL'!P523</f>
        <v>0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>
        <f>'RESUMEN TOTAL'!P531</f>
        <v>0</v>
      </c>
      <c r="K525">
        <f>'RESUMEN TOTAL'!Q531</f>
        <v>0</v>
      </c>
      <c r="L525">
        <f>'RESUMEN TOTAL'!R531</f>
        <v>0</v>
      </c>
      <c r="M525">
        <f>'RESUMEN TOTAL'!S531</f>
        <v>0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>
        <f>'RESUMEN TOTAL'!P541</f>
        <v>0</v>
      </c>
      <c r="K535">
        <f>'RESUMEN TOTAL'!Q541</f>
        <v>0</v>
      </c>
      <c r="L535">
        <f>'RESUMEN TOTAL'!R541</f>
        <v>0</v>
      </c>
      <c r="M535">
        <f>'RESUMEN TOTAL'!S541</f>
        <v>0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>
        <f>'RESUMEN TOTAL'!P488</f>
        <v>0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>
        <f>'RESUMEN TOTAL'!P492</f>
        <v>0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>
        <f>'RESUMEN TOTAL'!P493</f>
        <v>0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>
        <f>'RESUMEN TOTAL'!P494</f>
        <v>0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>
        <f>'RESUMEN TOTAL'!P502</f>
        <v>0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>
        <f>'RESUMEN TOTAL'!P503</f>
        <v>0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>
        <f>'RESUMEN TOTAL'!P504</f>
        <v>0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>
        <f>'RESUMEN TOTAL'!P505</f>
        <v>0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>
        <f>'RESUMEN TOTAL'!P515</f>
        <v>0</v>
      </c>
      <c r="K484">
        <f>'RESUMEN TOTAL'!Q515</f>
        <v>0</v>
      </c>
      <c r="L484">
        <f>'RESUMEN TOTAL'!R515</f>
        <v>0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>
        <f>'RESUMEN TOTAL'!P531</f>
        <v>0</v>
      </c>
      <c r="K500">
        <f>'RESUMEN TOTAL'!Q531</f>
        <v>0</v>
      </c>
      <c r="L500">
        <f>'RESUMEN TOTAL'!R531</f>
        <v>0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>
        <f>'RESUMEN TOTAL'!P488</f>
        <v>0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>
        <f>'RESUMEN TOTAL'!P491</f>
        <v>0</v>
      </c>
      <c r="K459">
        <f>'RESUMEN TOTAL'!Q491</f>
        <v>0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>
        <f>'RESUMEN TOTAL'!P492</f>
        <v>0</v>
      </c>
      <c r="K460">
        <f>'RESUMEN TOTAL'!Q492</f>
        <v>0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>
        <f>'RESUMEN TOTAL'!P493</f>
        <v>0</v>
      </c>
      <c r="K461">
        <f>'RESUMEN TOTAL'!Q493</f>
        <v>0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>
        <f>'RESUMEN TOTAL'!P494</f>
        <v>0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>
        <f>'RESUMEN TOTAL'!P502</f>
        <v>0</v>
      </c>
      <c r="K470">
        <f>'RESUMEN TOTAL'!Q502</f>
        <v>0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>
        <f>'RESUMEN TOTAL'!P503</f>
        <v>0</v>
      </c>
      <c r="K471">
        <f>'RESUMEN TOTAL'!Q503</f>
        <v>0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>
        <f>'RESUMEN TOTAL'!P504</f>
        <v>0</v>
      </c>
      <c r="K472">
        <f>'RESUMEN TOTAL'!Q504</f>
        <v>0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>
        <f>'RESUMEN TOTAL'!P505</f>
        <v>0</v>
      </c>
      <c r="K473">
        <f>'RESUMEN TOTAL'!Q505</f>
        <v>0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>
        <f>'RESUMEN TOTAL'!P515</f>
        <v>0</v>
      </c>
      <c r="K483">
        <f>'RESUMEN TOTAL'!Q515</f>
        <v>0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>
        <f>'RESUMEN TOTAL'!P523</f>
        <v>0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>
        <f>'RESUMEN TOTAL'!P531</f>
        <v>0</v>
      </c>
      <c r="K499">
        <f>'RESUMEN TOTAL'!Q531</f>
        <v>0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>
        <f>'RESUMEN TOTAL'!P541</f>
        <v>0</v>
      </c>
      <c r="K511">
        <f>'RESUMEN TOTAL'!Q541</f>
        <v>0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B9" sqref="B9:F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1414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1151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1416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f>Hoja1!J6</f>
        <v>0</v>
      </c>
      <c r="F36" s="144"/>
      <c r="G36" s="68" t="s">
        <v>1421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1142</v>
      </c>
      <c r="C56" s="94">
        <f>Hoja1!M3</f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1143</v>
      </c>
      <c r="C64" s="94">
        <f>Hoja1!N5</f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541</v>
      </c>
      <c r="G6" s="36">
        <f t="shared" si="5"/>
        <v>0</v>
      </c>
    </row>
    <row r="7" spans="1:7" x14ac:dyDescent="0.25">
      <c r="A7" s="17">
        <f>'APAGADOS RADIO'!K3</f>
        <v>45510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541</v>
      </c>
      <c r="G7" s="36">
        <f t="shared" si="5"/>
        <v>0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0</v>
      </c>
      <c r="K3" s="52">
        <v>0</v>
      </c>
      <c r="L3" s="52">
        <f>COUNTIFS('RESUMEN TOTAL'!C5:C545, "=BONOMO",'RESUMEN TOTAL'!R5:R545,"=APAGADO")</f>
        <v>0</v>
      </c>
      <c r="M3" s="52">
        <f>COUNTIFS('RESUMEN TOTAL'!C5:C545, "=BONOMO",'RESUMEN TOTAL'!S5:S545,"=APAGADO")</f>
        <v>0</v>
      </c>
      <c r="N3" s="52">
        <f>COUNTIFS('RESUMEN TOTAL'!C5:C545, "=BONOMO",'RESUMEN TOTAL'!T5:T545,"=APAGADO")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TOTAL'!C5:C531, "=COSEIDI",'RESUMEN TOTAL'!R5:R531,"=APAGADO")</f>
        <v>0</v>
      </c>
      <c r="M5" s="55">
        <f>COUNTIFS('RESUMEN TOTAL'!C5:C531, "=COSEIDI",'RESUMEN TOTAL'!S5:S531,"=APAGADO")</f>
        <v>0</v>
      </c>
      <c r="N5" s="55">
        <f>COUNTIFS('RESUMEN TOTAL'!C5:C531, "=COSEIDI",'RESUMEN TOTAL'!T5:T531,"=APAGADO")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>
        <f>'RESUMEN TOTAL'!P469</f>
        <v>0</v>
      </c>
      <c r="K463" s="86">
        <f>'RESUMEN TOTAL'!Q469</f>
        <v>0</v>
      </c>
      <c r="L463" s="86">
        <f>'RESUMEN TOTAL'!R469</f>
        <v>0</v>
      </c>
      <c r="M463" s="86">
        <f>'RESUMEN TOTAL'!S469</f>
        <v>0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>
        <f>'RESUMEN TOTAL'!P470</f>
        <v>0</v>
      </c>
      <c r="K464" s="86">
        <f>'RESUMEN TOTAL'!Q470</f>
        <v>0</v>
      </c>
      <c r="L464" s="86">
        <f>'RESUMEN TOTAL'!R470</f>
        <v>0</v>
      </c>
      <c r="M464" s="86">
        <f>'RESUMEN TOTAL'!S470</f>
        <v>0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>
        <f>'RESUMEN TOTAL'!P479</f>
        <v>0</v>
      </c>
      <c r="K473" s="86">
        <f>'RESUMEN TOTAL'!Q479</f>
        <v>0</v>
      </c>
      <c r="L473" s="86">
        <f>'RESUMEN TOTAL'!R479</f>
        <v>0</v>
      </c>
      <c r="M473" s="86">
        <f>'RESUMEN TOTAL'!S479</f>
        <v>0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>
        <f>'RESUMEN TOTAL'!P488</f>
        <v>0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>
        <f>'RESUMEN TOTAL'!P491</f>
        <v>0</v>
      </c>
      <c r="K485" s="86">
        <f>'RESUMEN TOTAL'!Q491</f>
        <v>0</v>
      </c>
      <c r="L485" s="86">
        <f>'RESUMEN TOTAL'!R491</f>
        <v>0</v>
      </c>
      <c r="M485" s="86">
        <f>'RESUMEN TOTAL'!S491</f>
        <v>0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>
        <f>'RESUMEN TOTAL'!P492</f>
        <v>0</v>
      </c>
      <c r="K486" s="86">
        <f>'RESUMEN TOTAL'!Q492</f>
        <v>0</v>
      </c>
      <c r="L486" s="86">
        <f>'RESUMEN TOTAL'!R492</f>
        <v>0</v>
      </c>
      <c r="M486" s="86">
        <f>'RESUMEN TOTAL'!S492</f>
        <v>0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>
        <f>'RESUMEN TOTAL'!P493</f>
        <v>0</v>
      </c>
      <c r="K487" s="86">
        <f>'RESUMEN TOTAL'!Q493</f>
        <v>0</v>
      </c>
      <c r="L487" s="86">
        <f>'RESUMEN TOTAL'!R493</f>
        <v>0</v>
      </c>
      <c r="M487" s="86">
        <f>'RESUMEN TOTAL'!S493</f>
        <v>0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>
        <f>'RESUMEN TOTAL'!P494</f>
        <v>0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>
        <f>'RESUMEN TOTAL'!P502</f>
        <v>0</v>
      </c>
      <c r="K496" s="86">
        <f>'RESUMEN TOTAL'!Q502</f>
        <v>0</v>
      </c>
      <c r="L496" s="86">
        <f>'RESUMEN TOTAL'!R502</f>
        <v>0</v>
      </c>
      <c r="M496" s="86">
        <f>'RESUMEN TOTAL'!S502</f>
        <v>0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>
        <f>'RESUMEN TOTAL'!P503</f>
        <v>0</v>
      </c>
      <c r="K497" s="86">
        <f>'RESUMEN TOTAL'!Q503</f>
        <v>0</v>
      </c>
      <c r="L497" s="86">
        <f>'RESUMEN TOTAL'!R503</f>
        <v>0</v>
      </c>
      <c r="M497" s="86">
        <f>'RESUMEN TOTAL'!S503</f>
        <v>0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>
        <f>'RESUMEN TOTAL'!P504</f>
        <v>0</v>
      </c>
      <c r="K498" s="86">
        <f>'RESUMEN TOTAL'!Q504</f>
        <v>0</v>
      </c>
      <c r="L498" s="86">
        <f>'RESUMEN TOTAL'!R504</f>
        <v>0</v>
      </c>
      <c r="M498" s="86">
        <f>'RESUMEN TOTAL'!S504</f>
        <v>0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>
        <f>'RESUMEN TOTAL'!P505</f>
        <v>0</v>
      </c>
      <c r="K499" s="86">
        <f>'RESUMEN TOTAL'!Q505</f>
        <v>0</v>
      </c>
      <c r="L499" s="86">
        <f>'RESUMEN TOTAL'!R505</f>
        <v>0</v>
      </c>
      <c r="M499" s="86">
        <f>'RESUMEN TOTAL'!S505</f>
        <v>0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>
        <f>'RESUMEN TOTAL'!P515</f>
        <v>0</v>
      </c>
      <c r="K509" s="86">
        <f>'RESUMEN TOTAL'!Q515</f>
        <v>0</v>
      </c>
      <c r="L509" s="86">
        <f>'RESUMEN TOTAL'!R515</f>
        <v>0</v>
      </c>
      <c r="M509" s="86">
        <f>'RESUMEN TOTAL'!S515</f>
        <v>0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>
        <f>'RESUMEN TOTAL'!P523</f>
        <v>0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>
        <f>'RESUMEN TOTAL'!P531</f>
        <v>0</v>
      </c>
      <c r="K523" s="86">
        <f>'RESUMEN TOTAL'!Q531</f>
        <v>0</v>
      </c>
      <c r="L523" s="86">
        <f>'RESUMEN TOTAL'!R531</f>
        <v>0</v>
      </c>
      <c r="M523" s="86">
        <f>'RESUMEN TOTAL'!S531</f>
        <v>0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>
        <f>'RESUMEN TOTAL'!P541</f>
        <v>0</v>
      </c>
      <c r="K533" s="86">
        <f>'RESUMEN TOTAL'!Q541</f>
        <v>0</v>
      </c>
      <c r="L533" s="86">
        <f>'RESUMEN TOTAL'!R541</f>
        <v>0</v>
      </c>
      <c r="M533" s="86">
        <f>'RESUMEN TOTAL'!S541</f>
        <v>0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2024-08-05T10:58:16Z</dcterms:modified>
</cp:coreProperties>
</file>